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C6" i="1"/>
  <c r="E6"/>
  <c r="F17"/>
  <c r="G17"/>
  <c r="F16"/>
  <c r="F14"/>
  <c r="F12"/>
  <c r="F10"/>
  <c r="G10"/>
  <c r="D6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<sst xmlns="http://schemas.openxmlformats.org/spreadsheetml/2006/main" count="55" uniqueCount="45">
  <si>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</si>
  <si>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</si>
  <si>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</si>
  <si>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</si>
  <si>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</si>
  <si>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</si>
  <si>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</si>
  <si>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</si>
  <si>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</si>
  <si>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</si>
  <si>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</si>
  <si>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</si>
  <si>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</si>
  <si>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</si>
  <si>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</si>
  <si>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</si>
  <si>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</si>
  <si>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</si>
  <si>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</si>
  <si>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</si>
  <si>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</si>
  <si>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</si>
  <si>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</si>
  <si>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</si>
  <si>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</si>
  <si>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</si>
  <si>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</si>
  <si>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</si>
  <si>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</si>
  <si>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</si>
  <si>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</si>
  <si>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</si>
  <si>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</si>
  <si>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</si>
  <si>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</si>
  <si>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</si>
  <si>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</si>
  <si>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</si>
  <si>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</si>
  <si>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</si>
  <si>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t>填报人:刘鹏飞</t>
    <phoneticPr fontId="15" type="noConversion"/>
  </si>
  <si>
    <t>财务负责人：许芳</t>
    <phoneticPr fontId="15" type="noConversion"/>
  </si>
  <si>
    <t>2019.09.28</t>
    <phoneticPr fontId="15" type="noConversion"/>
  </si>
  <si>
    <t>单位负责人：</t>
    <phoneticPr fontId="15" type="noConversion"/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</si>
  <si>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11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</si>
</sst>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V47"/>
  <sheetViews>
    <sheetView tabSelected="1" workbookViewId="0">
      <selection activeCell="E17" sqref="E17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44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42</v>
      </c>
      <c r="G3" s="41"/>
    </row>
    <row r="4" spans="1:256" s="2" customFormat="1" ht="21.75" customHeight="1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0" t="s">
        <v>8</v>
      </c>
      <c r="G4" s="10" t="s">
        <v>9</v>
      </c>
    </row>
    <row r="5" spans="1:256" s="2" customFormat="1" ht="18" customHeight="1">
      <c r="A5" s="10" t="s">
        <v>10</v>
      </c>
      <c r="B5" s="14"/>
      <c r="C5" s="14"/>
      <c r="D5" s="14">
        <v>1</v>
      </c>
      <c r="E5" s="14">
        <v>2</v>
      </c>
      <c r="F5" s="14" t="s">
        <v>11</v>
      </c>
      <c r="G5" s="14" t="s">
        <v>12</v>
      </c>
    </row>
    <row r="6" spans="1:256" s="2" customFormat="1" ht="18" customHeight="1">
      <c r="A6" s="12" t="s">
        <v>13</v>
      </c>
      <c r="B6" s="14">
        <f>SUM(B10+B17+B21+B26+B31+B34+B37+B16)</f>
        <v>30</v>
      </c>
      <c r="C6" s="14">
        <f>SUM(C10+C17+C21+C26+C31+C34+C37+C16)</f>
        <v>1.04</v>
      </c>
      <c r="D6" s="14">
        <f>D10+D16+D17</f>
        <v>13.28</v>
      </c>
      <c r="E6" s="14">
        <f>SUM(E10+E17+E16+E21+E26+E31+E34+E37)</f>
        <v>18.09</v>
      </c>
      <c r="F6" s="14">
        <f>SUM(D6-E6)</f>
        <v>-4.8100000000000005</v>
      </c>
      <c r="G6" s="15">
        <f>SUM(F6/E6*100%)</f>
        <v>-0.26589275843007187</v>
      </c>
    </row>
    <row r="7" spans="1:256" s="2" customFormat="1" ht="18" customHeight="1">
      <c r="A7" s="12" t="s">
        <v>14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15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16</v>
      </c>
      <c r="B9" s="19"/>
      <c r="C9" s="19">
        <v>18</v>
      </c>
      <c r="D9" s="17">
        <v>238</v>
      </c>
      <c r="E9" s="17">
        <v>592</v>
      </c>
      <c r="F9" s="18"/>
      <c r="G9" s="15"/>
    </row>
    <row r="10" spans="1:256" s="1" customFormat="1" ht="15.6" customHeight="1">
      <c r="A10" s="19" t="s">
        <v>17</v>
      </c>
      <c r="B10" s="20">
        <v>12</v>
      </c>
      <c r="C10" s="21">
        <v>0.09</v>
      </c>
      <c r="D10" s="22">
        <v>1.2</v>
      </c>
      <c r="E10" s="17">
        <v>3.54</v>
      </c>
      <c r="F10" s="18">
        <f>SUM(D10-E10)</f>
        <v>-2.34</v>
      </c>
      <c r="G10" s="15">
        <f>SUM(F10/E10*100%)</f>
        <v>-0.66101694915254228</v>
      </c>
    </row>
    <row r="11" spans="1:256" s="4" customFormat="1" ht="15.6" customHeight="1">
      <c r="A11" s="23" t="s">
        <v>18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19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20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21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20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22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23</v>
      </c>
      <c r="B17" s="20">
        <v>18</v>
      </c>
      <c r="C17" s="10">
        <v>0.95</v>
      </c>
      <c r="D17" s="17">
        <v>12.08</v>
      </c>
      <c r="E17" s="17">
        <v>14.55</v>
      </c>
      <c r="F17" s="18">
        <f>SUM(D17-E17)</f>
        <v>-2.4700000000000006</v>
      </c>
      <c r="G17" s="15">
        <f>SUM(F17/E17*100%)</f>
        <v>-0.16975945017182134</v>
      </c>
    </row>
    <row r="18" spans="1:7" s="4" customFormat="1" ht="15.6" customHeight="1">
      <c r="A18" s="23" t="s">
        <v>24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25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26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27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28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29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30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31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17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30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31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32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29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17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33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29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17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34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29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17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43</v>
      </c>
      <c r="B39" s="31"/>
      <c r="C39" s="31"/>
      <c r="D39" s="43" t="s">
        <v>41</v>
      </c>
      <c r="E39" s="44"/>
      <c r="F39" s="45"/>
      <c r="G39" s="45"/>
    </row>
    <row r="40" spans="1:7" s="1" customFormat="1" ht="18" customHeight="1">
      <c r="A40" s="32" t="s">
        <v>40</v>
      </c>
      <c r="D40" s="46" t="s">
        <v>35</v>
      </c>
      <c r="E40" s="42"/>
      <c r="F40" s="47"/>
      <c r="G40" s="47"/>
    </row>
    <row r="41" spans="1:7" s="1" customFormat="1" ht="15.6" customHeight="1">
      <c r="A41" s="33" t="s">
        <v>36</v>
      </c>
      <c r="B41" s="33"/>
      <c r="C41" s="33"/>
      <c r="D41" s="33"/>
      <c r="E41" s="33"/>
    </row>
    <row r="42" spans="1:7" s="1" customFormat="1" ht="15" customHeight="1">
      <c r="A42" s="42" t="s">
        <v>37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38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39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2019-09-30T01:50:19Z</cp:lastPrinted>
  <dcterms:created xsi:type="dcterms:W3CDTF">2017-03-24T06:35:00Z</dcterms:created>
  <dcterms:modified xsi:type="dcterms:W3CDTF">2019-11-28T06:08:58Z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