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125" windowHeight="12450" tabRatio="841" firstSheet="13" activeTab="18"/>
  </bookViews>
  <sheets>
    <sheet name="封面" sheetId="21" r:id="rId1"/>
    <sheet name="目录" sheetId="20" r:id="rId2"/>
    <sheet name="1.部门财务收支预算总表" sheetId="7" r:id="rId3"/>
    <sheet name="2.部门收入预算表" sheetId="8" r:id="rId4"/>
    <sheet name="3.部门支出预算表" sheetId="9" r:id="rId5"/>
    <sheet name="4.部门财政拨款收支预算总表" sheetId="3" r:id="rId6"/>
    <sheet name="5.部门一般公共预算支出预算表" sheetId="4" r:id="rId7"/>
    <sheet name="6.部门基本支出预算表" sheetId="5" r:id="rId8"/>
    <sheet name="7.部门项目支出预算表" sheetId="22" r:id="rId9"/>
    <sheet name="8.部门政府性基金预算支出预算表" sheetId="6" r:id="rId10"/>
    <sheet name="9.财政拨款支出明细表（按经济科目分类）" sheetId="16" r:id="rId11"/>
    <sheet name="10.部门一般公共预算“三公”经费支出预算表" sheetId="12" r:id="rId12"/>
    <sheet name="11.市本级项目支出绩效目标表（本次下达）" sheetId="11" r:id="rId13"/>
    <sheet name="12.市本级项目支出绩效目标表（另文下达）" sheetId="17" r:id="rId14"/>
    <sheet name="13.市对下转移支付预算表" sheetId="23" r:id="rId15"/>
    <sheet name="14.市对下转移支付绩效目标表" sheetId="18" r:id="rId16"/>
    <sheet name="15.部门政府采购预算表" sheetId="13" r:id="rId17"/>
    <sheet name="16.部门政府购买服务预算表" sheetId="19" r:id="rId18"/>
    <sheet name="17.部门整体支出绩效目标表" sheetId="10" r:id="rId19"/>
    <sheet name="18.新增资产配置表" sheetId="24" r:id="rId20"/>
    <sheet name="19.部门单位基本信息表" sheetId="14" r:id="rId21"/>
    <sheet name="20.行政事业单位国有资产占有使用情况表" sheetId="15" r:id="rId22"/>
  </sheets>
  <definedNames>
    <definedName name="_xlnm.Print_Titles" localSheetId="7">'6.部门基本支出预算表'!$3:$5</definedName>
    <definedName name="_xlnm.Print_Titles" localSheetId="10">'9.财政拨款支出明细表（按经济科目分类）'!$4:$5</definedName>
  </definedNames>
  <calcPr calcId="144525"/>
</workbook>
</file>

<file path=xl/sharedStrings.xml><?xml version="1.0" encoding="utf-8"?>
<sst xmlns="http://schemas.openxmlformats.org/spreadsheetml/2006/main" count="4003" uniqueCount="1298">
  <si>
    <t>安宁市2022年部门预算公开附表</t>
  </si>
  <si>
    <t>单位名称:</t>
  </si>
  <si>
    <t>安宁市人民政府金方街道办事处</t>
  </si>
  <si>
    <t>单位负责人:</t>
  </si>
  <si>
    <t>李新</t>
  </si>
  <si>
    <t>填表人:</t>
  </si>
  <si>
    <t>李伟</t>
  </si>
  <si>
    <t>联系电话:</t>
  </si>
  <si>
    <t>序号</t>
  </si>
  <si>
    <t>内容</t>
  </si>
  <si>
    <t>2022年部门财务收支预算总表</t>
  </si>
  <si>
    <t>2022年部门收入预算表</t>
  </si>
  <si>
    <t>2022年部门支出预算表</t>
  </si>
  <si>
    <t>2022年部门财政拨款收支预算总表</t>
  </si>
  <si>
    <t>2022年部门一般公共预算支出预算表</t>
  </si>
  <si>
    <t>2022年部门基本支出预算表</t>
  </si>
  <si>
    <t>2022年部门项目支出预算表</t>
  </si>
  <si>
    <t>2022年部门政府性基金预算支出预算表</t>
  </si>
  <si>
    <t>2022年财政拨款支出明细表（按经济科目分类）</t>
  </si>
  <si>
    <t>2022年部门一般公共预算“三公”经费支出预算表</t>
  </si>
  <si>
    <t>2022年市本级项目支出绩效目标表（本次下达）</t>
  </si>
  <si>
    <t>2022年市本级项目支出绩效目标表（另文下达）</t>
  </si>
  <si>
    <t>2022年市对下转移支付预算表</t>
  </si>
  <si>
    <t>2022年市对下转移支付绩效目标表</t>
  </si>
  <si>
    <t>2022年部门政府采购预算表</t>
  </si>
  <si>
    <t>2022年部门政府购买服务预算表</t>
  </si>
  <si>
    <t>2022年部门整体支出绩效目标表</t>
  </si>
  <si>
    <t>2022年新增资产配置表</t>
  </si>
  <si>
    <t>部门单位基本信息表</t>
  </si>
  <si>
    <t>行政事业单位国有资产占有使用情况表</t>
  </si>
  <si>
    <t>单位名称：安宁市人民政府金方街道办事处</t>
  </si>
  <si>
    <t>单位：元</t>
  </si>
  <si>
    <t>收　　　　　　　　入</t>
  </si>
  <si>
    <t>支　　　　　　　　出</t>
  </si>
  <si>
    <t>项      目</t>
  </si>
  <si>
    <t>2022年预算</t>
  </si>
  <si>
    <t>项目(按功能分类)</t>
  </si>
  <si>
    <t>一、一般公共预算</t>
  </si>
  <si>
    <t>一、一般公共服务支出</t>
  </si>
  <si>
    <t>二、政府性基金预算</t>
  </si>
  <si>
    <t>二、外交支出</t>
  </si>
  <si>
    <t>三、国有资本经营预算</t>
  </si>
  <si>
    <t>三、国防支出</t>
  </si>
  <si>
    <t>四、纳入财政专户管理的非税收入</t>
  </si>
  <si>
    <t>四、公共安全支出</t>
  </si>
  <si>
    <t>五、事业单位自筹资金</t>
  </si>
  <si>
    <t>五、教育支出</t>
  </si>
  <si>
    <t>（一）事业单位经营收入</t>
  </si>
  <si>
    <t>六、科学技术支出</t>
  </si>
  <si>
    <t>（二）事业收入</t>
  </si>
  <si>
    <t>七、文化旅游体育与传媒支出</t>
  </si>
  <si>
    <t>（三）其他收入</t>
  </si>
  <si>
    <t>八、社会保障和就业支出</t>
  </si>
  <si>
    <t>六、上级转移支付收入</t>
  </si>
  <si>
    <t>九、卫生健康支出</t>
  </si>
  <si>
    <t>七、上年结转结余</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</si>
  <si>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</si>
  <si>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</si>
  <si>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</si>
  <si>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</si>
  <si>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</si>
  <si>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</si>
  <si>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</si>
  <si>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</si>
  <si>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</si>
  <si>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</si>
  <si>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</si>
  <si>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</si>
  <si>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</si>
  <si>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</si>
  <si>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收  入  总  计</t>
  </si>
  <si>
    <t>支  出  总  计</t>
  </si>
  <si>
    <t>单位:元</t>
  </si>
  <si>
    <t>科目编码</t>
  </si>
  <si>
    <t>科目名称</t>
  </si>
  <si>
    <t>合计</t>
  </si>
  <si>
    <t>一般公共预算支出</t>
  </si>
  <si>
    <t>政府性基金预算</t>
  </si>
  <si>
    <t>国有资本经营预算</t>
  </si>
  <si>
    <t>事业支出</t>
  </si>
  <si>
    <t>事业单位
经营支出</t>
  </si>
  <si>
    <t>上级补助支出</t>
  </si>
  <si>
    <t>附属单位补助支出</t>
  </si>
  <si>
    <t>结余结转</t>
  </si>
  <si>
    <t>其他支出</t>
  </si>
  <si>
    <t>基本支出（人员类、运转类公用经费项目）</t>
  </si>
  <si>
    <t>项目支出（其他运转类、特定目标类项目）</t>
  </si>
  <si>
    <t>3=4+5+6+7+8+9+10+11+12+13</t>
  </si>
  <si>
    <t>一般公共服务支出</t>
  </si>
  <si>
    <t xml:space="preserve">    政府办公厅（室）及相关机构事务</t>
  </si>
  <si>
    <t>2010301</t>
  </si>
  <si>
    <t xml:space="preserve">        行政运行</t>
  </si>
  <si>
    <t>2010302</t>
  </si>
  <si>
    <t xml:space="preserve">        一般行政管理事务</t>
  </si>
  <si>
    <t>2010303</t>
  </si>
  <si>
    <t xml:space="preserve">        机关服务</t>
  </si>
  <si>
    <t>2010350</t>
  </si>
  <si>
    <t xml:space="preserve">        事业运行</t>
  </si>
  <si>
    <t>2010399</t>
  </si>
  <si>
    <t xml:space="preserve">        其他政府办公厅（室）及相关机构事务支出</t>
  </si>
  <si>
    <t xml:space="preserve">    群众团体事务</t>
  </si>
  <si>
    <t>2012906</t>
  </si>
  <si>
    <t xml:space="preserve">        工会事务</t>
  </si>
  <si>
    <t xml:space="preserve">    党委办公厅（室）及相关机构事务</t>
  </si>
  <si>
    <t>2013101</t>
  </si>
  <si>
    <t>2013105</t>
  </si>
  <si>
    <t xml:space="preserve">        专项业务</t>
  </si>
  <si>
    <t>国防支出</t>
  </si>
  <si>
    <t xml:space="preserve">    国防动员</t>
  </si>
  <si>
    <t>2030601</t>
  </si>
  <si>
    <t xml:space="preserve">        兵役征集</t>
  </si>
  <si>
    <t>2030607</t>
  </si>
  <si>
    <t xml:space="preserve">        民兵</t>
  </si>
  <si>
    <t>公共安全支出</t>
  </si>
  <si>
    <t xml:space="preserve">    司法</t>
  </si>
  <si>
    <t>2040605</t>
  </si>
  <si>
    <t xml:space="preserve">        普法宣传</t>
  </si>
  <si>
    <t>文化旅游体育与传媒支出</t>
  </si>
  <si>
    <t xml:space="preserve">    文化和旅游</t>
  </si>
  <si>
    <t>2070109</t>
  </si>
  <si>
    <t xml:space="preserve">        群众文化</t>
  </si>
  <si>
    <t>社会保障和就业支出</t>
  </si>
  <si>
    <t xml:space="preserve">    民政管理事务</t>
  </si>
  <si>
    <t>2080299</t>
  </si>
  <si>
    <t xml:space="preserve">        其他民政管理事务支出</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</si>
  <si>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</si>
  <si>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</si>
  <si>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</si>
  <si>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</si>
  <si>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</si>
  <si>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</si>
  <si>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</si>
  <si>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</si>
  <si>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</si>
  <si>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 xml:space="preserve">    社会福利</t>
  </si>
  <si>
    <t>2081002</t>
  </si>
  <si>
    <t xml:space="preserve">        老年福利</t>
  </si>
  <si>
    <t>2081004</t>
  </si>
  <si>
    <t xml:space="preserve">        殡葬</t>
  </si>
  <si>
    <t>2081006</t>
  </si>
  <si>
    <t xml:space="preserve">        养老服务</t>
  </si>
  <si>
    <t xml:space="preserve">    残疾人事业</t>
  </si>
  <si>
    <t>2081199</t>
  </si>
  <si>
    <t>其他残疾人事业支出</t>
  </si>
  <si>
    <t xml:space="preserve">    其他社会保障和就业支出</t>
  </si>
  <si>
    <t>2089999</t>
  </si>
  <si>
    <t xml:space="preserve">        其他社会保障和就业支出</t>
  </si>
  <si>
    <t>卫生健康支出</t>
  </si>
  <si>
    <t xml:space="preserve">    公共卫生</t>
  </si>
  <si>
    <t>2100408</t>
  </si>
  <si>
    <t xml:space="preserve">        基本公共卫生服务</t>
  </si>
  <si>
    <t>2100410</t>
  </si>
  <si>
    <t xml:space="preserve">        突发公共卫生事件应急处理</t>
  </si>
  <si>
    <t xml:space="preserve">    计划生育事务</t>
  </si>
  <si>
    <t>2100717</t>
  </si>
  <si>
    <t xml:space="preserve">        计划生育服务</t>
  </si>
  <si>
    <t xml:space="preserve">    行政事业单位医疗</t>
  </si>
  <si>
    <t>2101101</t>
  </si>
  <si>
    <t xml:space="preserve">        行政单位医疗</t>
  </si>
  <si>
    <t>2101102</t>
  </si>
  <si>
    <t xml:space="preserve">        事业单位医疗</t>
  </si>
  <si>
    <t>2101103</t>
  </si>
  <si>
    <t xml:space="preserve">        公务员医疗补助</t>
  </si>
  <si>
    <t>城乡社区支出</t>
  </si>
  <si>
    <t xml:space="preserve">    城乡社区管理事务</t>
  </si>
  <si>
    <t>2120104</t>
  </si>
  <si>
    <t xml:space="preserve">        城管执法</t>
  </si>
  <si>
    <t>2120199</t>
  </si>
  <si>
    <t xml:space="preserve">        其他城乡社区管理事务支出</t>
  </si>
  <si>
    <t xml:space="preserve">    城乡社区公共设施</t>
  </si>
  <si>
    <t>2120399</t>
  </si>
  <si>
    <t xml:space="preserve">        其他城乡社区公共设施支出</t>
  </si>
  <si>
    <t xml:space="preserve">    城乡社区环境卫生</t>
  </si>
  <si>
    <t>2120501</t>
  </si>
  <si>
    <t xml:space="preserve">        城乡社区环境卫生</t>
  </si>
  <si>
    <t>农林水支出</t>
  </si>
  <si>
    <t xml:space="preserve">    农业农村</t>
  </si>
  <si>
    <t>2130104</t>
  </si>
  <si>
    <t>2130108</t>
  </si>
  <si>
    <t xml:space="preserve">        病虫害控制</t>
  </si>
  <si>
    <t>2130119</t>
  </si>
  <si>
    <t xml:space="preserve">        防灾救灾</t>
  </si>
  <si>
    <t>2130126</t>
  </si>
  <si>
    <t xml:space="preserve">        农村社会事业</t>
  </si>
  <si>
    <t xml:space="preserve">    水利</t>
  </si>
  <si>
    <t>2130314</t>
  </si>
  <si>
    <t xml:space="preserve">        防汛</t>
  </si>
  <si>
    <t>2130316</t>
  </si>
  <si>
    <t xml:space="preserve">        农村水利</t>
  </si>
  <si>
    <t xml:space="preserve">    农村综合改革</t>
  </si>
  <si>
    <t>2130705</t>
  </si>
  <si>
    <t xml:space="preserve">        对村民委员会和村党支部的补助</t>
  </si>
  <si>
    <t>住房保障支出</t>
  </si>
  <si>
    <t xml:space="preserve">    住房改革支出</t>
  </si>
  <si>
    <t>2210201</t>
  </si>
  <si>
    <t xml:space="preserve">        住房公积金</t>
  </si>
  <si>
    <t>灾害防治及应急管理支出</t>
  </si>
  <si>
    <t xml:space="preserve">    应急管理事务</t>
  </si>
  <si>
    <t>2240109</t>
  </si>
  <si>
    <t xml:space="preserve">        应急管理</t>
  </si>
  <si>
    <t>2240150</t>
  </si>
  <si>
    <t xml:space="preserve">    自然灾害防治</t>
  </si>
  <si>
    <t>2240602</t>
  </si>
  <si>
    <t xml:space="preserve">        森林草原防灾减灾</t>
  </si>
  <si>
    <t xml:space="preserve">    年初预留</t>
  </si>
  <si>
    <t>2290201</t>
  </si>
  <si>
    <t xml:space="preserve">        年初预留</t>
  </si>
  <si>
    <t>合  计</t>
  </si>
  <si>
    <t/>
  </si>
  <si>
    <t>一、本年收入</t>
  </si>
  <si>
    <t>一、本年支出</t>
  </si>
  <si>
    <t>（一）一般公共预算</t>
  </si>
  <si>
    <t>（一）一般公共服务支出</t>
  </si>
  <si>
    <t>（二）政府性基金预算</t>
  </si>
  <si>
    <t>（二）外交支出</t>
  </si>
  <si>
    <t>（三）国有资本经营预算</t>
  </si>
  <si>
    <t>（三）国防支出</t>
  </si>
  <si>
    <t>（四）纳入财政专户管理的非税收入</t>
  </si>
  <si>
    <t>（四）公共安全支出</t>
  </si>
  <si>
    <t>二、结余结转</t>
  </si>
  <si>
    <t>（五）教育支出</t>
  </si>
  <si>
    <t>（六）科学技术支出</t>
  </si>
  <si>
    <t>（七）文化旅游体育与传媒支出</t>
  </si>
  <si>
    <t>（八）社会保障和就业支出</t>
  </si>
  <si>
    <t>三、上级补助</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</si>
  <si>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</si>
  <si>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</si>
  <si>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</si>
  <si>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</si>
  <si>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</si>
  <si>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</si>
  <si>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</si>
  <si>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</si>
  <si>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</si>
  <si>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</si>
  <si>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</si>
  <si>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</si>
  <si>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</si>
  <si>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</si>
  <si>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</si>
  <si>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二、结转下年</t>
  </si>
  <si>
    <t>功能分类科目</t>
  </si>
  <si>
    <t>2022年预算数</t>
  </si>
  <si>
    <t>年初预算数</t>
  </si>
  <si>
    <t>小计</t>
  </si>
  <si>
    <t>人员经费</t>
  </si>
  <si>
    <t>公用经费</t>
  </si>
  <si>
    <t>单位名称</t>
  </si>
  <si>
    <t>项目名称</t>
  </si>
  <si>
    <t>功能科目编码</t>
  </si>
  <si>
    <t>功能科目名称</t>
  </si>
  <si>
    <t>部门经济科目编码</t>
  </si>
  <si>
    <t>部门经济科目名称</t>
  </si>
  <si>
    <t>资金来源</t>
  </si>
  <si>
    <t>总计</t>
  </si>
  <si>
    <t>上级补助</t>
  </si>
  <si>
    <t>本级安排</t>
  </si>
  <si>
    <t>自筹资金</t>
  </si>
  <si>
    <t>结余结转资金安排</t>
  </si>
  <si>
    <t>一般公共预算</t>
  </si>
  <si>
    <t>纳入财政专户管理的非税收入</t>
  </si>
  <si>
    <t>事业单位经营收入</t>
  </si>
  <si>
    <t>事业收入</t>
  </si>
  <si>
    <t>其他收入</t>
  </si>
  <si>
    <t>上年结转</t>
  </si>
  <si>
    <t>存量资金</t>
  </si>
  <si>
    <t>办公费</t>
  </si>
  <si>
    <t>行政运行</t>
  </si>
  <si>
    <t>30201</t>
  </si>
  <si>
    <t>党建活动经费</t>
  </si>
  <si>
    <t>30299</t>
  </si>
  <si>
    <t>其他商品和服务支出</t>
  </si>
  <si>
    <t>工伤保险</t>
  </si>
  <si>
    <t>30112</t>
  </si>
  <si>
    <t>其他社会保障缴费</t>
  </si>
  <si>
    <t>职工体检费</t>
  </si>
  <si>
    <t>遗属生活补助</t>
  </si>
  <si>
    <t>30305</t>
  </si>
  <si>
    <t>生活补助</t>
  </si>
  <si>
    <t>工会经费</t>
  </si>
  <si>
    <t>30228</t>
  </si>
  <si>
    <t>行政基本工资</t>
  </si>
  <si>
    <t>30101</t>
  </si>
  <si>
    <t>基本工资</t>
  </si>
  <si>
    <t>行政津贴补贴</t>
  </si>
  <si>
    <t>30102</t>
  </si>
  <si>
    <t>津贴补贴</t>
  </si>
  <si>
    <t>邮电费</t>
  </si>
  <si>
    <t>30207</t>
  </si>
  <si>
    <t>行政政府目标考核奖</t>
  </si>
  <si>
    <t>30103</t>
  </si>
  <si>
    <t>奖金</t>
  </si>
  <si>
    <t>租车费（行政）</t>
  </si>
  <si>
    <t>30239</t>
  </si>
  <si>
    <t>其他交通费用</t>
  </si>
  <si>
    <t>公务用车运行维护费</t>
  </si>
  <si>
    <t>30231</t>
  </si>
  <si>
    <t>行政年终一个月奖</t>
  </si>
  <si>
    <t>行政乡镇岗位补贴</t>
  </si>
  <si>
    <t>差旅费</t>
  </si>
  <si>
    <t>30211</t>
  </si>
  <si>
    <t>培训费</t>
  </si>
  <si>
    <t>30216</t>
  </si>
  <si>
    <t>公务交通补贴</t>
  </si>
  <si>
    <t>福利费</t>
  </si>
  <si>
    <t>30229</t>
  </si>
  <si>
    <t>失业保险</t>
  </si>
  <si>
    <t>事业运行</t>
  </si>
  <si>
    <t>基础性绩效工资</t>
  </si>
  <si>
    <t>30107</t>
  </si>
  <si>
    <t>绩效工资</t>
  </si>
  <si>
    <t>租车费（事业）</t>
  </si>
  <si>
    <t>事业基本工资</t>
  </si>
  <si>
    <t>事业津贴补贴</t>
  </si>
  <si>
    <t>事业年终一个月奖</t>
  </si>
  <si>
    <t>事业政府目标考核奖</t>
  </si>
  <si>
    <t>事业乡镇岗位补贴</t>
  </si>
  <si>
    <t>退休公用经费</t>
  </si>
  <si>
    <t>群众文化</t>
  </si>
  <si>
    <t>离退休生活补助</t>
  </si>
  <si>
    <t>行政单位离退休</t>
  </si>
  <si>
    <t>30302</t>
  </si>
  <si>
    <t>退休费</t>
  </si>
  <si>
    <t>事业单位离退休</t>
  </si>
  <si>
    <t>机关事业单位基本养老保险缴费</t>
  </si>
  <si>
    <t>机关事业单位基本养老保险缴费支出</t>
  </si>
  <si>
    <t>30108</t>
  </si>
  <si>
    <t>职业年金缴费</t>
  </si>
  <si>
    <t>机关事业单位职业年金缴费支出</t>
  </si>
  <si>
    <t>30109</t>
  </si>
  <si>
    <t>其他社会保障和就业支出</t>
  </si>
  <si>
    <t>行政单位重特病医疗统筹</t>
  </si>
  <si>
    <t>行政单位医疗</t>
  </si>
  <si>
    <t>行政基本医疗保险</t>
  </si>
  <si>
    <t>30110</t>
  </si>
  <si>
    <t>职工基本医疗保险缴费</t>
  </si>
  <si>
    <t>事业单位重特病医疗统筹</t>
  </si>
  <si>
    <t>事业单位医疗</t>
  </si>
  <si>
    <t>事业基本医疗保险</t>
  </si>
  <si>
    <t>公务员医疗补助（行政事业）</t>
  </si>
  <si>
    <t>公务员医疗补助</t>
  </si>
  <si>
    <t>30111</t>
  </si>
  <si>
    <t>公务员医疗补助缴费</t>
  </si>
  <si>
    <t>退休医疗统筹</t>
  </si>
  <si>
    <t>城管执法</t>
  </si>
  <si>
    <t>其他城乡社区管理事务支出</t>
  </si>
  <si>
    <t>住房公积金</t>
  </si>
  <si>
    <t>30113</t>
  </si>
  <si>
    <t>金方法律顾问经费</t>
  </si>
  <si>
    <t>一般行政管理事务</t>
  </si>
  <si>
    <t>30227</t>
  </si>
  <si>
    <t>委托业务费</t>
  </si>
  <si>
    <t>金方机关聘用人员工资保险经费</t>
  </si>
  <si>
    <t>30226</t>
  </si>
  <si>
    <t>劳务费</t>
  </si>
  <si>
    <t>金方机关办公楼设施维修改造及办公设备购置经费</t>
  </si>
  <si>
    <t>机关服务</t>
  </si>
  <si>
    <t>30213</t>
  </si>
  <si>
    <t>维修（护）费</t>
  </si>
  <si>
    <t>31002</t>
  </si>
  <si>
    <t>办公设备购置</t>
  </si>
  <si>
    <t>31003</t>
  </si>
  <si>
    <t>专用设备购置</t>
  </si>
  <si>
    <t>金方机关后勤经费</t>
  </si>
  <si>
    <t>30205</t>
  </si>
  <si>
    <t>水费</t>
  </si>
  <si>
    <t>30206</t>
  </si>
  <si>
    <t>电费</t>
  </si>
  <si>
    <t>30218</t>
  </si>
  <si>
    <t>专用材料费</t>
  </si>
  <si>
    <t>金方信访维稳专项经费</t>
  </si>
  <si>
    <t>其他政府办公厅（室）及相关机构事务支出</t>
  </si>
  <si>
    <t>金方机关工会活动补助经费</t>
  </si>
  <si>
    <t>工会事务</t>
  </si>
  <si>
    <t>金方党群事务经费</t>
  </si>
  <si>
    <t>专项业务</t>
  </si>
  <si>
    <t>31005</t>
  </si>
  <si>
    <t>基础设施建设</t>
  </si>
  <si>
    <t>金方武装部经费</t>
  </si>
  <si>
    <t>兵役征集</t>
  </si>
  <si>
    <t>民兵</t>
  </si>
  <si>
    <t>普法宣传</t>
  </si>
  <si>
    <t>金方基层公共文化建设服务经费</t>
  </si>
  <si>
    <t>金方民政事务经费</t>
  </si>
  <si>
    <t>其他民政管理事务支出</t>
  </si>
  <si>
    <t>老年福利</t>
  </si>
  <si>
    <t>殡葬</t>
  </si>
  <si>
    <t>养老服务</t>
  </si>
  <si>
    <t>30240</t>
  </si>
  <si>
    <t>税金及附加费用</t>
  </si>
  <si>
    <t>金方爱国卫生健康教育经费</t>
  </si>
  <si>
    <t>基本公共卫生服务</t>
  </si>
  <si>
    <t>突发公共卫生事件应急处理</t>
  </si>
  <si>
    <t>计划生育服务</t>
  </si>
  <si>
    <t>金方城市管理综合执法经费</t>
  </si>
  <si>
    <t>30214</t>
  </si>
  <si>
    <t>租赁费</t>
  </si>
  <si>
    <t>金方（市级补助）昆钢片区非物管小区绿化环卫管护经费</t>
  </si>
  <si>
    <t>其他城乡社区公共设施支出</t>
  </si>
  <si>
    <t>金方城乡社区环境卫生整治经费</t>
  </si>
  <si>
    <t>城乡社区环境卫生</t>
  </si>
  <si>
    <t>金方农业生产管理及村委会兽医员工资补助经费</t>
  </si>
  <si>
    <t>病虫害控制</t>
  </si>
  <si>
    <t>金方农村房屋财产火灾保险经费</t>
  </si>
  <si>
    <t>防灾救灾</t>
  </si>
  <si>
    <t>金方农村居民医疗二次补助经费</t>
  </si>
  <si>
    <t>农村社会事业</t>
  </si>
  <si>
    <t>30307</t>
  </si>
  <si>
    <t>医疗费补助</t>
  </si>
  <si>
    <t>金方乡村振兴示范工程项目经费</t>
  </si>
  <si>
    <t>金方防汛抗旱及水利设施经费</t>
  </si>
  <si>
    <t>防汛</t>
  </si>
  <si>
    <t>农村水利</t>
  </si>
  <si>
    <t>金方村社区干部及社区党小组长岗位补贴经费</t>
  </si>
  <si>
    <t>对村民委员会和村党支部的补助</t>
  </si>
  <si>
    <t>金方安全生产及环境保护应急管理经费</t>
  </si>
  <si>
    <t>应急管理</t>
  </si>
  <si>
    <t>金方森林防火经费</t>
  </si>
  <si>
    <t>森林草原防灾减灾</t>
  </si>
  <si>
    <t>金方年初预留经费</t>
  </si>
  <si>
    <t>年初预留</t>
  </si>
  <si>
    <t>本年政府性基金预算财政拨款支出</t>
  </si>
  <si>
    <t>本年度无政府性基金预算支出，公开空表。</t>
  </si>
  <si>
    <t>支        出</t>
  </si>
  <si>
    <t>政府预算支出经济分类科目</t>
  </si>
  <si>
    <t>部门预算支出经济分类科目</t>
  </si>
  <si>
    <t>类</t>
  </si>
  <si>
    <t>款</t>
  </si>
  <si>
    <t>1</t>
  </si>
  <si>
    <t>2</t>
  </si>
  <si>
    <t>3</t>
  </si>
  <si>
    <t>4</t>
  </si>
  <si>
    <t>5</t>
  </si>
  <si>
    <t>6</t>
  </si>
  <si>
    <t>7</t>
  </si>
  <si>
    <t>8</t>
  </si>
  <si>
    <t>9</t>
  </si>
  <si>
    <t>10</t>
  </si>
  <si>
    <t>11</t>
  </si>
  <si>
    <t>12</t>
  </si>
  <si>
    <t>13</t>
  </si>
  <si>
    <t>14</t>
  </si>
  <si>
    <t>15</t>
  </si>
  <si>
    <t>16</t>
  </si>
  <si>
    <t>17</t>
  </si>
  <si>
    <t>18</t>
  </si>
  <si>
    <t xml:space="preserve">501 </t>
  </si>
  <si>
    <t xml:space="preserve">    </t>
  </si>
  <si>
    <t>机关工资福利支出</t>
  </si>
  <si>
    <t xml:space="preserve">301 </t>
  </si>
  <si>
    <t>工资福利支出</t>
  </si>
  <si>
    <t xml:space="preserve">01  </t>
  </si>
  <si>
    <t>工资奖金津补贴</t>
  </si>
  <si>
    <t xml:space="preserve">02  </t>
  </si>
  <si>
    <t>社会保障缴费</t>
  </si>
  <si>
    <t xml:space="preserve">03  </t>
  </si>
  <si>
    <t xml:space="preserve">99  </t>
  </si>
  <si>
    <t>其他工资福利支出</t>
  </si>
  <si>
    <t xml:space="preserve">06  </t>
  </si>
  <si>
    <t>伙食补助费</t>
  </si>
  <si>
    <t xml:space="preserve">502 </t>
  </si>
  <si>
    <t>机关商品和服务支出</t>
  </si>
  <si>
    <t xml:space="preserve">07  </t>
  </si>
  <si>
    <t>办公经费</t>
  </si>
  <si>
    <t xml:space="preserve">08  </t>
  </si>
  <si>
    <t>会议费</t>
  </si>
  <si>
    <t xml:space="preserve">09  </t>
  </si>
  <si>
    <t xml:space="preserve">10  </t>
  </si>
  <si>
    <t xml:space="preserve">04  </t>
  </si>
  <si>
    <t>专用材料购置费</t>
  </si>
  <si>
    <t xml:space="preserve">11  </t>
  </si>
  <si>
    <t xml:space="preserve">05  </t>
  </si>
  <si>
    <t xml:space="preserve">12  </t>
  </si>
  <si>
    <t>公务接待费</t>
  </si>
  <si>
    <t xml:space="preserve">13  </t>
  </si>
  <si>
    <t>因公出国（境）费用</t>
  </si>
  <si>
    <t xml:space="preserve">14  </t>
  </si>
  <si>
    <t>医疗费</t>
  </si>
  <si>
    <t xml:space="preserve">302 </t>
  </si>
  <si>
    <t>商品和服务支出</t>
  </si>
  <si>
    <t xml:space="preserve">503 </t>
  </si>
  <si>
    <t>机关资本性支出（一）</t>
  </si>
  <si>
    <t>印刷费</t>
  </si>
  <si>
    <t>房屋建筑物构建</t>
  </si>
  <si>
    <t>咨询费</t>
  </si>
  <si>
    <t>手续费</t>
  </si>
  <si>
    <t>公务用车购置</t>
  </si>
  <si>
    <t>土地征迁补偿和安置支出</t>
  </si>
  <si>
    <t>设备购置</t>
  </si>
  <si>
    <t>大型修缮</t>
  </si>
  <si>
    <t>取暖费</t>
  </si>
  <si>
    <t>其他资本性支出</t>
  </si>
  <si>
    <t>物业管理费</t>
  </si>
  <si>
    <t xml:space="preserve">504 </t>
  </si>
  <si>
    <t>机关资本性支出（二）</t>
  </si>
  <si>
    <t xml:space="preserve">15  </t>
  </si>
  <si>
    <t xml:space="preserve">16  </t>
  </si>
  <si>
    <t xml:space="preserve">17  </t>
  </si>
  <si>
    <t xml:space="preserve">505 </t>
  </si>
  <si>
    <t>对事业单位经常性补助</t>
  </si>
  <si>
    <t xml:space="preserve">18  </t>
  </si>
  <si>
    <t xml:space="preserve">24  </t>
  </si>
  <si>
    <t>被装购置费</t>
  </si>
  <si>
    <t xml:space="preserve">25  </t>
  </si>
  <si>
    <t>专用燃料费</t>
  </si>
  <si>
    <t>其他对事业单位补助</t>
  </si>
  <si>
    <t xml:space="preserve">26  </t>
  </si>
  <si>
    <t xml:space="preserve">506 </t>
  </si>
  <si>
    <t>对事业单位资本性补助</t>
  </si>
  <si>
    <t xml:space="preserve">27  </t>
  </si>
  <si>
    <t>资本性支出（一）</t>
  </si>
  <si>
    <t xml:space="preserve">28  </t>
  </si>
  <si>
    <t>资本性支出（二）</t>
  </si>
  <si>
    <t xml:space="preserve">29  </t>
  </si>
  <si>
    <t xml:space="preserve">507 </t>
  </si>
  <si>
    <t>对企业补助</t>
  </si>
  <si>
    <t xml:space="preserve">31  </t>
  </si>
  <si>
    <t>费用补贴</t>
  </si>
  <si>
    <t xml:space="preserve">39  </t>
  </si>
  <si>
    <t>利息补贴</t>
  </si>
  <si>
    <t xml:space="preserve">40  </t>
  </si>
  <si>
    <t>其他对企业补助</t>
  </si>
  <si>
    <t xml:space="preserve">508 </t>
  </si>
  <si>
    <t>对企业资本性支出</t>
  </si>
  <si>
    <t xml:space="preserve">303 </t>
  </si>
  <si>
    <t>对个人和家庭的补助</t>
  </si>
  <si>
    <t>对企业资本性支出（一）</t>
  </si>
  <si>
    <t>离休费</t>
  </si>
  <si>
    <t>对企业资本性支出（二）</t>
  </si>
  <si>
    <t xml:space="preserve">509 </t>
  </si>
  <si>
    <t>退职（役）费</t>
  </si>
  <si>
    <t>社会福利和救助</t>
  </si>
  <si>
    <t>抚恤金</t>
  </si>
  <si>
    <t>助学金</t>
  </si>
  <si>
    <t>个人农业生产补贴</t>
  </si>
  <si>
    <t>救济费</t>
  </si>
  <si>
    <t>离退休费</t>
  </si>
  <si>
    <t>其他对个人和家庭补助</t>
  </si>
  <si>
    <t xml:space="preserve">510 </t>
  </si>
  <si>
    <t>对社会保障基金补助</t>
  </si>
  <si>
    <t>奖励金</t>
  </si>
  <si>
    <t>对社会保险基金补助</t>
  </si>
  <si>
    <t>补充全国社会保障基金</t>
  </si>
  <si>
    <t>代缴社会保险费</t>
  </si>
  <si>
    <t>04</t>
  </si>
  <si>
    <t>对机关事业单位职业年金的补助</t>
  </si>
  <si>
    <t>其他对个人和家庭的补助</t>
  </si>
  <si>
    <t xml:space="preserve">511 </t>
  </si>
  <si>
    <t>债务利息及费用支出</t>
  </si>
  <si>
    <t xml:space="preserve">307 </t>
  </si>
  <si>
    <t>国内债务付息</t>
  </si>
  <si>
    <t>国外债务付息</t>
  </si>
  <si>
    <t>国内债务发行费用</t>
  </si>
  <si>
    <t>国外债务发行费用</t>
  </si>
  <si>
    <t xml:space="preserve">512 </t>
  </si>
  <si>
    <t>债务还本支出</t>
  </si>
  <si>
    <t xml:space="preserve">309 </t>
  </si>
  <si>
    <t>资本性支出（基本建设）</t>
  </si>
  <si>
    <t>国内债务还本</t>
  </si>
  <si>
    <t>房屋建筑物购建</t>
  </si>
  <si>
    <t>国外债务还本</t>
  </si>
  <si>
    <t xml:space="preserve">513 </t>
  </si>
  <si>
    <t>转移性支出</t>
  </si>
  <si>
    <t>上下级政府间转移性支出</t>
  </si>
  <si>
    <t>援助其他地区支出</t>
  </si>
  <si>
    <t>债务转贷</t>
  </si>
  <si>
    <t>信息网络及软件购置更新</t>
  </si>
  <si>
    <t>调出资金</t>
  </si>
  <si>
    <t>物资储备</t>
  </si>
  <si>
    <t>05</t>
  </si>
  <si>
    <t>安排预算稳定调节基金</t>
  </si>
  <si>
    <t>06</t>
  </si>
  <si>
    <t>补充预算周转金</t>
  </si>
  <si>
    <t xml:space="preserve">19  </t>
  </si>
  <si>
    <t>其他交通工具购置</t>
  </si>
  <si>
    <t xml:space="preserve">514 </t>
  </si>
  <si>
    <t>预备费及预留</t>
  </si>
  <si>
    <t xml:space="preserve">21  </t>
  </si>
  <si>
    <t>文物和陈列品购置</t>
  </si>
  <si>
    <t>预备费</t>
  </si>
  <si>
    <t xml:space="preserve">22  </t>
  </si>
  <si>
    <t>无形资产购置</t>
  </si>
  <si>
    <t>预留</t>
  </si>
  <si>
    <t>其他基本建设支出</t>
  </si>
  <si>
    <t xml:space="preserve">599 </t>
  </si>
  <si>
    <t>310</t>
  </si>
  <si>
    <t>资本性支出</t>
  </si>
  <si>
    <t>赠与</t>
  </si>
  <si>
    <t>国家赔偿费用支出</t>
  </si>
  <si>
    <t>对民间非营利组织和群众性自治组织补贴</t>
  </si>
  <si>
    <t>土地补偿</t>
  </si>
  <si>
    <t>安置补助</t>
  </si>
  <si>
    <t>地上附着物和青苗补偿</t>
  </si>
  <si>
    <t>拆迁补偿</t>
  </si>
  <si>
    <t>311</t>
  </si>
  <si>
    <t>对企业补助（基本建设）</t>
  </si>
  <si>
    <t>资本金注入</t>
  </si>
  <si>
    <t>312</t>
  </si>
  <si>
    <t>政府投资基金股权投资</t>
  </si>
  <si>
    <t>313</t>
  </si>
  <si>
    <t>399</t>
  </si>
  <si>
    <t>支 出 总 计</t>
  </si>
  <si>
    <t>项目</t>
  </si>
  <si>
    <t>上年预算数</t>
  </si>
  <si>
    <t>本年预算与上年预算对比</t>
  </si>
  <si>
    <t>增减额</t>
  </si>
  <si>
    <t>增减幅度</t>
  </si>
  <si>
    <t>1.因公出国（境）费用</t>
  </si>
  <si>
    <t>2.公务接待费</t>
  </si>
  <si>
    <t>3.公务用车购置及运行费</t>
  </si>
  <si>
    <t>其中：（1）公务用车购置费</t>
  </si>
  <si>
    <t xml:space="preserve">      （2）公务用车运行费</t>
  </si>
  <si>
    <t>注： 
 一、按照党中央、国务院有关文件及部门预算管理有关规定，“三公”经费包括因公出国（境）费、公务用车购置及运行费和公务接待费。（1）因公出国（境）费，指单位工作人员公务出国（境）的住宿费、旅费、伙食补助费、杂费、培训费等支出。（2）公务用车购置及运行费，指单位公务用车购置费及租用费、燃料费、维修费、过路过桥费、保险费、安全奖励费用等支出，公务用车指用于履行公务的机动车辆，包括领导干部专车、一般公务用车和执法执勤用车。（3）公务接待费，指单位按规定开支的各类公务接待（含外宾接待）支出。 
二、“三公”经费增减变化原因说明:金方街道2022年度“三公”经费预算比上年减少75,000元，减少的主要原因为金方街道2022年度部门预算中公务用车运行维护费包含4辆街道机关公务用车费用，其余8辆事业单位业务用车运行维护费用已调整至相应项目支出经费中列支。</t>
  </si>
  <si>
    <t>单位名称：XX部门</t>
  </si>
  <si>
    <t>单位名称（项目）</t>
  </si>
  <si>
    <t>项目目标</t>
  </si>
  <si>
    <t>一级指标</t>
  </si>
  <si>
    <t>二级指标</t>
  </si>
  <si>
    <t>三级指标</t>
  </si>
  <si>
    <t>指标值</t>
  </si>
  <si>
    <t>绩效指标值设定依据及数据来源</t>
  </si>
  <si>
    <t>说明</t>
  </si>
  <si>
    <t xml:space="preserve">  金方党群事务经费</t>
  </si>
  <si>
    <t>为促进金方街道各项党的事业、社会事务及其他工作顺利发展，做好街道党员发展、党员党务培训，党报党刊征订，党的提升改造，精神文明建设，党风廉政建设，统战等。组织开展街道党口、基层党建、工会、团工委、妇联、人大办、目督办、政协工作站、统战等的活动开展、舆论宣传、人员培训、阵地创建、报刊杂志征订等工作。</t>
  </si>
  <si>
    <t>产出指标</t>
  </si>
  <si>
    <t>数量指标</t>
  </si>
  <si>
    <t>年度走访慰问人次</t>
  </si>
  <si>
    <t>100人次</t>
  </si>
  <si>
    <t>年度工作计划</t>
  </si>
  <si>
    <t>享受困难老党员生活补助人数</t>
  </si>
  <si>
    <t>100人</t>
  </si>
  <si>
    <t>预计发放人次</t>
  </si>
  <si>
    <t>提升村（社区）党群服务中心党员活动征地建设改造家数</t>
  </si>
  <si>
    <t>3家</t>
  </si>
  <si>
    <t>预计完成建设改造家数</t>
  </si>
  <si>
    <t>新媒体宣传合作合同</t>
  </si>
  <si>
    <t>6项</t>
  </si>
  <si>
    <t>城市基层党建“示范街道”打造</t>
  </si>
  <si>
    <t>1项</t>
  </si>
  <si>
    <t>年度报刊杂志征订数量</t>
  </si>
  <si>
    <t>1000份</t>
  </si>
  <si>
    <t>年度征订任务</t>
  </si>
  <si>
    <t>质量指标</t>
  </si>
  <si>
    <t>各项党群工作考核任务完成率</t>
  </si>
  <si>
    <t>组织开展党群宣传服务活动场次</t>
  </si>
  <si>
    <t>11场次</t>
  </si>
  <si>
    <t>组织开展党群活动场次</t>
  </si>
  <si>
    <t>满意度指标</t>
  </si>
  <si>
    <t>服务对象满意度指标</t>
  </si>
  <si>
    <t>辖区群众对街道党群工作满意度</t>
  </si>
  <si>
    <t>问卷调查</t>
  </si>
  <si>
    <t>效益指标</t>
  </si>
  <si>
    <t>社会效益指标</t>
  </si>
  <si>
    <t>通过党群工作建设，提升街道各级党组织业务素质水平，更好服务辖区广大群众</t>
  </si>
  <si>
    <t>提升街道各级党组织业务素质水平，更好服务辖区广大群众。</t>
  </si>
  <si>
    <t>可持续影响指标</t>
  </si>
  <si>
    <t>坚持创新发展、＂以人为本＂的理念，注重人文关怀,调动全体工作人员积极性，构建促进街道事业发展的激励机制。</t>
  </si>
  <si>
    <t>调动全体工作人员积极性，构建促进街道事业发展的激励机制。</t>
  </si>
  <si>
    <t xml:space="preserve">  金方防汛抗旱及水利设施经费</t>
  </si>
  <si>
    <t>根据市水务局签定的相关责任书及上级部门安排的各项任务，确保辖区防汛抗旱保民生工作圆满完成。农村水质安全监测，水源地保护，农村防汛抗旱保民生，农村年末岁修，水利水土保持监管等。配合市级河长开展河长制巡查督办工作，协调解决河道水环境质量改善提升的具体问题。</t>
  </si>
  <si>
    <t>组织开展辖区沟渠修缮工程长度</t>
  </si>
  <si>
    <t>15000米</t>
  </si>
  <si>
    <t>组织开展辖区沟渠修缮工程</t>
  </si>
  <si>
    <t>各责任部门建立24小时汛期值班制度</t>
  </si>
  <si>
    <t>建立24小时汛期值班制度</t>
  </si>
  <si>
    <t>购置防汛抗旱物资</t>
  </si>
  <si>
    <t>1批</t>
  </si>
  <si>
    <t>完成年度工作目标考核任务</t>
  </si>
  <si>
    <t>辖区群众对街道水利工作满意度</t>
  </si>
  <si>
    <t>提升辖区防汛抗旱保民生工作和水利水土保持工作水平，建立健全河道生态治理长效机制。</t>
  </si>
  <si>
    <t>提升防汛抗旱和水利水土保持水平，建立健全河道生态治理长效机制</t>
  </si>
  <si>
    <t xml:space="preserve">  金方森林防火经费</t>
  </si>
  <si>
    <t>认真做好2022年度金方街道的森林防火工作，按安宁市森林防火指挥部要求，狠抓森林防火各项措施制度的落实，确保不发生森林火灾和人员伤亡事故，确保森林资源安全及人民生命财产安全，维护社会稳定。</t>
  </si>
  <si>
    <t>购置森林防火物资</t>
  </si>
  <si>
    <t>上一年度购置数量</t>
  </si>
  <si>
    <t>组织专业扑火队人员</t>
  </si>
  <si>
    <t>27人</t>
  </si>
  <si>
    <t>实有人数</t>
  </si>
  <si>
    <t>聘用森林防火巡山人员</t>
  </si>
  <si>
    <t>95人</t>
  </si>
  <si>
    <t>组织开展森林防火预案演练</t>
  </si>
  <si>
    <t>1次</t>
  </si>
  <si>
    <t>森林防火年度工作计划</t>
  </si>
  <si>
    <t>保障森防物资供给，确保相关人员配置。</t>
  </si>
  <si>
    <t>保障森防物资供给，确保相关人员配置</t>
  </si>
  <si>
    <t>时效指标</t>
  </si>
  <si>
    <t>发生森林火情及时响应（小时）</t>
  </si>
  <si>
    <t>0.5小时</t>
  </si>
  <si>
    <t>发生森林火情及时响应</t>
  </si>
  <si>
    <t>保障市派森防专用车辆正常运行</t>
  </si>
  <si>
    <t>1辆</t>
  </si>
  <si>
    <t>实有车辆</t>
  </si>
  <si>
    <t>辖区群众对森林防火工作满意度</t>
  </si>
  <si>
    <t>生态效益指标</t>
  </si>
  <si>
    <t>降低森林火灾损失率</t>
  </si>
  <si>
    <t>3%</t>
  </si>
  <si>
    <t xml:space="preserve">  金方爱国卫生健康教育经费</t>
  </si>
  <si>
    <t>根据安宁市卫生健康局等上级部门工作要求，做好金方街道辖区内病媒生物防制工作、健康教育与健康促进宣传工作、爱国卫生“7个专项行动”常消毒和健康教育促进工作、国家卫生城市复审工作、疫情防控常态化工作、组织辖区居民参加无偿献血等，保障人民群众身体生命安全，提高人民爱国卫生意识，维护社会和谐稳定。</t>
  </si>
  <si>
    <t>制作爱国卫生宣传教育宣传材料</t>
  </si>
  <si>
    <t>《安宁市2021年爱国卫生工作责任目标》</t>
  </si>
  <si>
    <t>采购新冠肺炎疫情防控物资</t>
  </si>
  <si>
    <t>《安宁市2021疫情防控文件》，2021年度疫情防控物资采购、组织动员、排查管控等资金支出</t>
  </si>
  <si>
    <t>完成年度目标考核任务率</t>
  </si>
  <si>
    <t>年度目标考核</t>
  </si>
  <si>
    <t>采购病媒生物防制药剂</t>
  </si>
  <si>
    <t>3000千克</t>
  </si>
  <si>
    <t>《安宁市2021年爱国卫生工作责任目标》，2021年度采购数量及使用情况</t>
  </si>
  <si>
    <t>组织无偿献血人数</t>
  </si>
  <si>
    <t>860人次</t>
  </si>
  <si>
    <t>《关于印发安宁市各街道办2021年度无偿献血工作实施方案的通知》</t>
  </si>
  <si>
    <t>采购常消毒药片</t>
  </si>
  <si>
    <t>10桶</t>
  </si>
  <si>
    <t>《安宁市2021年爱国卫生“7个专项行动”工作》</t>
  </si>
  <si>
    <t>辖区群众对街道爱国卫生健康教育工作满意度</t>
  </si>
  <si>
    <t>做好辖区常消毒工作和病媒生物防制工作，提高辖区环境卫生清洁，保障居民生命安全。</t>
  </si>
  <si>
    <t>提高辖区环境卫生清洁，保障居民生命安全。</t>
  </si>
  <si>
    <t>项目实施方案</t>
  </si>
  <si>
    <t xml:space="preserve">  金方城乡社区环境卫生整治经费</t>
  </si>
  <si>
    <t>为巩固国家卫生城市、国家文明创建工作成果，建立健全长效管理工作机制，保障城乡社区环境卫生。</t>
  </si>
  <si>
    <t>农田水利机耕路绿化管护长度、面积</t>
  </si>
  <si>
    <t>道路长8.1KM，管护面积约52650平方米</t>
  </si>
  <si>
    <t>绿化管护合同</t>
  </si>
  <si>
    <t>农田水利机耕路绿化管护</t>
  </si>
  <si>
    <t>各村委会、村小组保洁员人数</t>
  </si>
  <si>
    <t>51人</t>
  </si>
  <si>
    <t>岗位实有人数</t>
  </si>
  <si>
    <t>各村小组保洁员人数</t>
  </si>
  <si>
    <t>普河安置小区绿化环卫管护面积</t>
  </si>
  <si>
    <t>11000平方米</t>
  </si>
  <si>
    <t>普河安置小区绿化环卫管护</t>
  </si>
  <si>
    <t>项目建设工程施工验收合格率</t>
  </si>
  <si>
    <t>相关质量管理条例</t>
  </si>
  <si>
    <t>普河4号路路灯维护管护盏数</t>
  </si>
  <si>
    <t>118盏</t>
  </si>
  <si>
    <t>管护合同</t>
  </si>
  <si>
    <t>普河4号路路灯维护管护</t>
  </si>
  <si>
    <t>规划设置非机动车车位个数</t>
  </si>
  <si>
    <t>55个</t>
  </si>
  <si>
    <t>按相关文件开展</t>
  </si>
  <si>
    <t>规划设置非机动车车位</t>
  </si>
  <si>
    <t>受益群众满意度</t>
  </si>
  <si>
    <t>通过持续投入整治城乡环境卫生，改善城乡人居环境</t>
  </si>
  <si>
    <t>通过持续投入整治城乡环境卫生，改善城乡人居环境。</t>
  </si>
  <si>
    <t>《昆明市人民政府关于印发昆明市推进爱国卫生“洗手设施全配套”专项行动设施方案》</t>
  </si>
  <si>
    <t>城乡社区环境卫生达标率</t>
  </si>
  <si>
    <t>通过持续投入整治城乡环境卫生，形成长效机制，有效改善人居环境</t>
  </si>
  <si>
    <t>通过持续投入整治城乡环境卫生，形成长效机制，有效改善人居环境。</t>
  </si>
  <si>
    <t xml:space="preserve">  金方城市管理综合执法经费</t>
  </si>
  <si>
    <t>金方街道执法队按照上级部署和要求，对街道辖区违法占道经营、随意张贴小广告、车辆占用非机动车道乱停乱放等现象进行加强管理。加强对重点区域机动巡查力度，形成震慑力，严管弃土运输、偷倒弃土、路面泼洒行为。</t>
  </si>
  <si>
    <t>聘用城管综合执法人员劳务合同</t>
  </si>
  <si>
    <t>30人</t>
  </si>
  <si>
    <t>劳务合同</t>
  </si>
  <si>
    <t>购置城管巡查执法无人机</t>
  </si>
  <si>
    <t>1架</t>
  </si>
  <si>
    <t>采购计划</t>
  </si>
  <si>
    <t>租用执法巡查车辆</t>
  </si>
  <si>
    <t>6辆</t>
  </si>
  <si>
    <t>租用合同</t>
  </si>
  <si>
    <t>聘用开展拆临拆违巡查人员</t>
  </si>
  <si>
    <t>20人</t>
  </si>
  <si>
    <t>聘用拆临拆违巡查人员</t>
  </si>
  <si>
    <t>开展辖区区域综合执法巡查全覆盖，完成目标考核任务</t>
  </si>
  <si>
    <t>目标考核任务</t>
  </si>
  <si>
    <t>辖区群众对城管执法工作满意度</t>
  </si>
  <si>
    <t>通过持续投入城乡治理，形成长效机制，有效改善人居环境</t>
  </si>
  <si>
    <t>项目实施计划</t>
  </si>
  <si>
    <t xml:space="preserve">  金方农村居民医疗二次补助经费</t>
  </si>
  <si>
    <t>根据《金方街道农村居民医疗补助报销的实施意见》（金政发﹝2021﹞7号）文件规定，对街道辖区内农村居民报销医疗保险时对其进行二次补助。</t>
  </si>
  <si>
    <t>公示期满1个月内及时兑付补助费</t>
  </si>
  <si>
    <t>《金方街道农村居民医疗补助报销的实施意见》</t>
  </si>
  <si>
    <t>公示期满后无异议及时足额发放补助金</t>
  </si>
  <si>
    <t>补助人次</t>
  </si>
  <si>
    <t>800人</t>
  </si>
  <si>
    <t>根据2020年度同期补助人次测算</t>
  </si>
  <si>
    <t>2021年度预计补助人次</t>
  </si>
  <si>
    <t>按文件规定补助比率严格落实补助标准</t>
  </si>
  <si>
    <t>成本指标</t>
  </si>
  <si>
    <t>年度项目经费投入</t>
  </si>
  <si>
    <t>100万元</t>
  </si>
  <si>
    <t>2022年度部门预算</t>
  </si>
  <si>
    <t>领取补助金群众满意度</t>
  </si>
  <si>
    <t>降低街道辖区农村居民患者承担医疗费用、提高患者受益度</t>
  </si>
  <si>
    <t>可持续影响效益指标</t>
  </si>
  <si>
    <t>缓解我街道因病致贫、因病返贫的矛盾，提高农民群众健康保障水平</t>
  </si>
  <si>
    <t>提高农民群众健康保障水平</t>
  </si>
  <si>
    <t xml:space="preserve">  金方农业生产管理及村委会兽医员工资补助经费</t>
  </si>
  <si>
    <t>1.按照安宁市农业农村局重大动物疫病防治的工作要求完成各项防治工作任务，辖区动物疫病防控率95%以上，确保辖区内无重大动物疫病的发生。2.按照上级部门的工作要求，做好外来有害物种红火蚁防控工作。以控制红火蚁的发生和蔓延，保障生态环境平衡，经济社会健康快速发展和公共安全为目标，认真落实属地管理责任。</t>
  </si>
  <si>
    <t>村委会兽医员工资补助标准</t>
  </si>
  <si>
    <t>19500元/人</t>
  </si>
  <si>
    <t>街道会议纪要</t>
  </si>
  <si>
    <t>村委会兽医员人数</t>
  </si>
  <si>
    <t>6人</t>
  </si>
  <si>
    <t>2022年实有数</t>
  </si>
  <si>
    <t>采购红火蚁防制药剂</t>
  </si>
  <si>
    <t>334千克</t>
  </si>
  <si>
    <t>安农联发【2021】8号关于加强红火蚁阻截防控工作的通知</t>
  </si>
  <si>
    <t>完成年度目标考核任务</t>
  </si>
  <si>
    <t>辖区群众对农业生产管理和动物疫病防疫的满意度</t>
  </si>
  <si>
    <t>工作回访</t>
  </si>
  <si>
    <t>保障控制辖区动物疫病和红火蚁的发生和蔓延，保护生态环境平衡和社会公共安全。</t>
  </si>
  <si>
    <t>保护生态环境平衡和社会公共安全</t>
  </si>
  <si>
    <t>安农通【2021】11号、关于转发《昆明市2021年春季重大动物疫病强制免疫方案》、安防指办【2021】3号、5号关于开展2021年春季、秋季重大动物疫病强制免疫工作的通知</t>
  </si>
  <si>
    <t xml:space="preserve">  金方村社区干部及社区党小组长岗位补贴经费</t>
  </si>
  <si>
    <t>为了做好金方街道村（社区）各项社会事务及其他工作，为了促进金方街道社会经济发展，各项指标顺利完成，保障按时参加及发放发放街道干部离职生活补助及党小组等人员岗位补贴。</t>
  </si>
  <si>
    <t>社区党小组长岗位人数</t>
  </si>
  <si>
    <t>187人</t>
  </si>
  <si>
    <t>根据岗位情况测算</t>
  </si>
  <si>
    <t>岗位人数情况</t>
  </si>
  <si>
    <t>领取村干部离职补助人数</t>
  </si>
  <si>
    <t>3人</t>
  </si>
  <si>
    <t>根据实际领取补助人数测算</t>
  </si>
  <si>
    <t>缴纳村社区干部离职补助人数</t>
  </si>
  <si>
    <t>4人</t>
  </si>
  <si>
    <t>根据实际缴纳人数测算</t>
  </si>
  <si>
    <t>年度工作任务考核合格率</t>
  </si>
  <si>
    <t>年终考核认定</t>
  </si>
  <si>
    <t>年终考核合格率</t>
  </si>
  <si>
    <t>村社区流动人口管理员岗位人数</t>
  </si>
  <si>
    <t>16人</t>
  </si>
  <si>
    <t>村社区辅助人员岗位人数</t>
  </si>
  <si>
    <t>60人</t>
  </si>
  <si>
    <t>辖区群众对村社区工作满意度</t>
  </si>
  <si>
    <t>通过岗位配置，更好服务村社区广大群众</t>
  </si>
  <si>
    <t>年度工作目标任务</t>
  </si>
  <si>
    <t xml:space="preserve">  金方机关办公楼设施维修改造及办公设备购置经费</t>
  </si>
  <si>
    <t>街道现使用的办公设备大多于2008年街道成立时购置，现已老旧，故障频出，急需更换补充；为满足机关办公大楼正常开展运行，需对部分公共设施进行维修改造。</t>
  </si>
  <si>
    <t>采购办公家具</t>
  </si>
  <si>
    <t>10台套</t>
  </si>
  <si>
    <t>采购机关自动办公平台</t>
  </si>
  <si>
    <t>1套</t>
  </si>
  <si>
    <t>办公用品耗材及办公设备采购经费</t>
  </si>
  <si>
    <t>98.60万元</t>
  </si>
  <si>
    <t>街道机关办公用品及电脑耗材采购</t>
  </si>
  <si>
    <t>12台</t>
  </si>
  <si>
    <t>采购办公设备</t>
  </si>
  <si>
    <t>36台</t>
  </si>
  <si>
    <t>机关办公楼公共设施维修改造面积</t>
  </si>
  <si>
    <t>2200平方米</t>
  </si>
  <si>
    <t>维修改造计划</t>
  </si>
  <si>
    <t>街道机关公共设施维修改造经费</t>
  </si>
  <si>
    <t>101.40万元</t>
  </si>
  <si>
    <t>辖区群众对街道机关服务工作满意度</t>
  </si>
  <si>
    <t>保障街道机关正常运行，服务辖区广大群众。</t>
  </si>
  <si>
    <t xml:space="preserve">  金方法律顾问经费</t>
  </si>
  <si>
    <t>认真贯彻落实法律顾问制度实施要求，推行一村（社区）一法律顾问制度，聘请北京盈科（昆明）律师事务所专职律师为街道及各村（社区）法律顾问，为街道提供法律顾问服务工作，为群众提供法律咨询、法律服务，开展法律知识讲座及法治宣传等工作。提高人民群众的法律意识，建设法治社会，维护社会和谐稳定发展。</t>
  </si>
  <si>
    <t>开展法律知识讲座</t>
  </si>
  <si>
    <t>17场次</t>
  </si>
  <si>
    <t>简讯上报情况</t>
  </si>
  <si>
    <t>加强法律顾问开展法治宣传教育知识讲座</t>
  </si>
  <si>
    <t>法律咨询解答数</t>
  </si>
  <si>
    <t>120人次</t>
  </si>
  <si>
    <t>法律咨询解答登记统计上报情况</t>
  </si>
  <si>
    <t>定人定点为各村（社区）居民群众提供法律咨询。</t>
  </si>
  <si>
    <t>法律咨询服务现场解答</t>
  </si>
  <si>
    <t>通过接听电话或现场咨询解答</t>
  </si>
  <si>
    <t>委托诉讼案件</t>
  </si>
  <si>
    <t>5项</t>
  </si>
  <si>
    <t>诉讼代理合同</t>
  </si>
  <si>
    <t>完成年度群众咨询解答率</t>
  </si>
  <si>
    <t>法律顾问服务时限</t>
  </si>
  <si>
    <t>1年</t>
  </si>
  <si>
    <t>聘用法律顾问合同</t>
  </si>
  <si>
    <t>聘请北京盈科（昆明）律师事务所专职律师为法律顾问，合同一年一签。</t>
  </si>
  <si>
    <t>项目实施受益群众满意度</t>
  </si>
  <si>
    <t>法律服务满意度调查</t>
  </si>
  <si>
    <t>通过项目实施，提升市民法律服务和法律意识。</t>
  </si>
  <si>
    <t>通过法律咨询宣传，提升市民法律服务和法律意识</t>
  </si>
  <si>
    <t xml:space="preserve">  金方机关聘用人员工资保险经费</t>
  </si>
  <si>
    <t>为了切实做好金方街道村（社区）各项社会事务及其他工作，为了促进金方街道社会经济发展，保障聘用人员按时发放岗位补贴，需发放街道机关聘用人员工资，促进各项指标顺利完成。</t>
  </si>
  <si>
    <t>特殊岗及一级岗招聘人员</t>
  </si>
  <si>
    <t>2021年实有人数测算</t>
  </si>
  <si>
    <t>岗位招聘人员 实有人数</t>
  </si>
  <si>
    <t>五级岗招聘人员</t>
  </si>
  <si>
    <t>49人</t>
  </si>
  <si>
    <t>年终工作目标考核合格率</t>
  </si>
  <si>
    <t>金方街道临时聘用人员管理办法（试行）；安办通〔2018〕96 号文件；</t>
  </si>
  <si>
    <t>聘用人员年终考核合格率</t>
  </si>
  <si>
    <t>二级岗招聘人员</t>
  </si>
  <si>
    <t>21人</t>
  </si>
  <si>
    <t>四级岗招聘人员</t>
  </si>
  <si>
    <t>32人</t>
  </si>
  <si>
    <t>金方片区开发建设指挥部招聘人员</t>
  </si>
  <si>
    <t>5人</t>
  </si>
  <si>
    <t>三级岗招聘人员</t>
  </si>
  <si>
    <t>8人</t>
  </si>
  <si>
    <t>辖区群众对街道工作满意度</t>
  </si>
  <si>
    <t>通过人员配置，促进街道各项事业发展提升，更好服务广大群众。</t>
  </si>
  <si>
    <t xml:space="preserve">  金方乡村振兴示范工程项目经费</t>
  </si>
  <si>
    <t>按照“产业兴旺、生态宜居、乡风文明、生活富裕”的总体要求，集中资源要素，整合各方力量，举全街道之力，分阶段、分步骤，紧紧围绕产业振兴、人才振兴、文化振兴、生态振兴、组织振兴有序组织举办乡村振兴创意文化活动、建设乡村振兴项目，深化“连点成线、拓线成面，突出特色、整片打造”的乡村振兴新格局。</t>
  </si>
  <si>
    <t>建设项目成本控制率</t>
  </si>
  <si>
    <t>±8%</t>
  </si>
  <si>
    <t>项目设计方案文件</t>
  </si>
  <si>
    <t>建设类项目成本控制率</t>
  </si>
  <si>
    <t>实施乡村振兴项目建设及完善相关配套工程</t>
  </si>
  <si>
    <t>4项</t>
  </si>
  <si>
    <t>关于安宁市金方街道通仙村民委员会建设白甸村小组文化活动中心（藕相博物馆）工程项目的批复【安发改投资〔2020〕33号】、安宁市人民政府关于同意立项实施2019年度“美丽乡村”建设项目请示批复、安宁市申报2019年度云南省村级一事一议财政“美丽乡村”建设试点项目的请示</t>
  </si>
  <si>
    <t>建设藕相博物馆内部装修与展陈配套、醉美16公里示范带、罗白村委会元山村污水综合整治及村庄风貌提升改造项目</t>
  </si>
  <si>
    <t>建设项目质量验收合格率</t>
  </si>
  <si>
    <t>云南省建设工程质量管理条例</t>
  </si>
  <si>
    <t>建设类项目质量验收合格率</t>
  </si>
  <si>
    <t>项目周边受益群众满意度</t>
  </si>
  <si>
    <t>项目周边受益群众满意程度</t>
  </si>
  <si>
    <t>经济效益指标</t>
  </si>
  <si>
    <t>促进农民增收率</t>
  </si>
  <si>
    <t>安宁市乡村振兴战略行动计划</t>
  </si>
  <si>
    <t>通过乡村振兴战略行动，促进农民增收</t>
  </si>
  <si>
    <t>通过项目实施，农村人居环境明显改善。</t>
  </si>
  <si>
    <t>通过乡村振兴战略行动，农村人居环境明显提升</t>
  </si>
  <si>
    <t>通过项目实施，促进城乡基本公共服务均等化水平提升。</t>
  </si>
  <si>
    <t>通过乡村振兴战略行动，公共设施、公共服务健全完善</t>
  </si>
  <si>
    <t>农业总产值增加</t>
  </si>
  <si>
    <t>通过乡村振兴战略行动，农业总产值增加</t>
  </si>
  <si>
    <t xml:space="preserve">  金方农村房屋财产火灾保险经费</t>
  </si>
  <si>
    <t>按照安消委发［2018］1号《安宁市消防安全委员会关于做好2018年全市农村房屋财产火灾保险投保工作的通知》，为认真做好农村房屋保险工作，切实解决农村房屋受灾户的生活困难和灾后重建问题，确保农村社会稳定，以街道为单位开展农村房屋财产火灾保险统保，由街道办为投保人投保，农村房屋火灾保费按每户10元标准交费，保险金额以当年统计的农户数量为准。</t>
  </si>
  <si>
    <t>参保农户全覆盖</t>
  </si>
  <si>
    <t>安消委发［2018］1号</t>
  </si>
  <si>
    <t>参保农户户数</t>
  </si>
  <si>
    <t>2884户</t>
  </si>
  <si>
    <t>通过购买房屋财产火灾保险，保障农户财产安全</t>
  </si>
  <si>
    <t>辖区农户对项目实施满意度</t>
  </si>
  <si>
    <t>辖区农户满意度</t>
  </si>
  <si>
    <t xml:space="preserve">  金方（市级补助）昆钢片区非物管小区绿化环卫管护经费</t>
  </si>
  <si>
    <t>开展昆钢片区非物管老旧小区公共绿化管护设施设备管理及环境卫生保洁,生活垃圾清运,沟道、窨井及化粪池清掏,环卫设施正常维护管理。</t>
  </si>
  <si>
    <t>公厕清扫保洁</t>
  </si>
  <si>
    <t>13座</t>
  </si>
  <si>
    <t>项目委托合同</t>
  </si>
  <si>
    <t>果皮箱、垃圾桶、垃圾房日常保洁管护</t>
  </si>
  <si>
    <t>辖区非物管小区内全覆盖</t>
  </si>
  <si>
    <t>环卫清扫保洁面积</t>
  </si>
  <si>
    <t>404982平方米</t>
  </si>
  <si>
    <t>非物管小区绿化保洁达标率</t>
  </si>
  <si>
    <t>小区住户对环卫管护工作满意度</t>
  </si>
  <si>
    <t>保证小区绿化植物存活率，提高居住环境卫生，提升小区生活环境水平。</t>
  </si>
  <si>
    <t>提高居住环境卫生，提升小区生活环境水平。</t>
  </si>
  <si>
    <t xml:space="preserve">  金方年初预留经费</t>
  </si>
  <si>
    <t>年初预留人员增资，突发事件经费支出等</t>
  </si>
  <si>
    <t>工作目标任务</t>
  </si>
  <si>
    <t>完成年度各项工作目标任务</t>
  </si>
  <si>
    <t>及时处理各项公共突发事件</t>
  </si>
  <si>
    <t xml:space="preserve">  金方民政事务经费</t>
  </si>
  <si>
    <t>按照市民政局等上级部门工作安排和要求，发放辖区60周岁以上老年人生活补助、14岁以下农村独生子女保健费、辖区育龄妇女发药员补助、农村籍居民遗体火化及安葬补助金，拨付辖区入住连然敬老院集中供养特困人员人头及公摊费用、已命名道路标志牌制作安装经费、残疾人就业保障金，让辖区居民感受到温暖与关怀。</t>
  </si>
  <si>
    <t>安装6条已命名道路标识牌</t>
  </si>
  <si>
    <t>51块</t>
  </si>
  <si>
    <t>安政发〔2017〕4号</t>
  </si>
  <si>
    <t>辖区农村独生子女数</t>
  </si>
  <si>
    <t>160人</t>
  </si>
  <si>
    <t>上一年度领取人数测算</t>
  </si>
  <si>
    <t>预计发放农村籍居民遗体火化补助人数</t>
  </si>
  <si>
    <t>50人</t>
  </si>
  <si>
    <t>及时发放各类补助经费</t>
  </si>
  <si>
    <t>连然敬老院集中供养人员数</t>
  </si>
  <si>
    <t>实际供养人数</t>
  </si>
  <si>
    <t>享受60周岁以上农村老年人生活补助金人数</t>
  </si>
  <si>
    <t>1493人</t>
  </si>
  <si>
    <t>辖区育龄妇女人数</t>
  </si>
  <si>
    <t>13500人</t>
  </si>
  <si>
    <t>缴纳2022年残疾人就业保障金</t>
  </si>
  <si>
    <t>按照市残联相关文件缴纳残疾人就业保障金</t>
  </si>
  <si>
    <t>辖区群众对街道民政事务工作满意度</t>
  </si>
  <si>
    <t>持续开展民政民生事务，提升辖区居民生活幸福指数。</t>
  </si>
  <si>
    <t>提升辖区居民生活幸福指数</t>
  </si>
  <si>
    <t>持续开展民政民生事务，提升辖区居民生活幸福指数</t>
  </si>
  <si>
    <t>开展民政事务工作，发放各类补助经费，保障相关人群利益，提高生活质量水平，促进社会和谐稳定。</t>
  </si>
  <si>
    <t>保障相关人群利益，提高生活质量水平，促进社会和谐稳定。</t>
  </si>
  <si>
    <t xml:space="preserve">  金方信访维稳专项经费</t>
  </si>
  <si>
    <t>加强信访维稳工作，妥善解决信访维稳工作中突出的棘手的难以解决的问题，务实有效地处理特殊信访维稳事项，促进社会和谐，维护社会稳定。对网格内正在执行社区戒毒、社区康复人员，积极开展就业安置、关爱帮扶，最大限度地为戒毒康复人员提供帮助，提高戒断巩固率。</t>
  </si>
  <si>
    <t>圆满完成重点特殊人员稳控任务</t>
  </si>
  <si>
    <t>金党办【2019】14号文件</t>
  </si>
  <si>
    <t>年度预计稳控出差次数</t>
  </si>
  <si>
    <t>4次</t>
  </si>
  <si>
    <t>年度预计维稳补助特殊人群</t>
  </si>
  <si>
    <t>年内维稳补助特殊人群 人次</t>
  </si>
  <si>
    <t>辖区群众对街道综治工作的满意度</t>
  </si>
  <si>
    <t>维稳人群对综治工作的满意度</t>
  </si>
  <si>
    <t>通过设立信访维稳专项经费，解决特殊人群实际困难需求，提升社会治安综合治理水平</t>
  </si>
  <si>
    <t>提升社会治安综合治理水平</t>
  </si>
  <si>
    <t xml:space="preserve">  金方机关工会活动补助经费</t>
  </si>
  <si>
    <t>1.多形式开展工会会员季度活动，活跃职工会员生活；2.做好节日慰问工作，保障机关全体会员2022年度七个节日和生日的慰问工作落实；3.看望工会会员生病住院慰问，关心工会会员的直系亲属，及时做好设计亡故的会员亲属的慰问工作；4.关心工会会员及本单位退休职工的生活及健康状况，组织好每年一次的健康体检活动</t>
  </si>
  <si>
    <t>开展慰问活动及时率</t>
  </si>
  <si>
    <t>《金方街道机关工会内部管理规定》</t>
  </si>
  <si>
    <t>及时开展各类慰问活动</t>
  </si>
  <si>
    <t>机关工会聘用会员人数</t>
  </si>
  <si>
    <t>130人</t>
  </si>
  <si>
    <t>2021年度实有会员人数</t>
  </si>
  <si>
    <t>机关工会会员人数</t>
  </si>
  <si>
    <t>年度计划慰问生病住院、生育、结婚及亲属去世会员慰问</t>
  </si>
  <si>
    <t>2022计划开展活动次数</t>
  </si>
  <si>
    <t>年度组织开展工会活动</t>
  </si>
  <si>
    <t>年度开展节日及生日慰问活动次数</t>
  </si>
  <si>
    <t>8次</t>
  </si>
  <si>
    <t>年度组织会员体检</t>
  </si>
  <si>
    <t>会员满意率</t>
  </si>
  <si>
    <t>通过开展各类慰问活动，保障会员合法福利待遇，提升会员工作积极性</t>
  </si>
  <si>
    <t>保障会员合法福利待遇，提升会员工作积极性。</t>
  </si>
  <si>
    <t xml:space="preserve">  金方机关后勤经费</t>
  </si>
  <si>
    <t>1、支付全年12个月机关办公楼及停车场绿化用水水费，电费，物管费，保安人员费，公务用车费，档案编制咨询费，工程管理人员服务费，办公设施设备维修保养及办公用品采购费用，确保街道全年工作正常进行，不会出现因后勤问题导致工作无法开展。</t>
  </si>
  <si>
    <t>物管保洁人员数（人）</t>
  </si>
  <si>
    <t>机关后勤聘用人数</t>
  </si>
  <si>
    <t>购置办公设备</t>
  </si>
  <si>
    <t>48台</t>
  </si>
  <si>
    <t>用水（吨）</t>
  </si>
  <si>
    <t>9896吨</t>
  </si>
  <si>
    <t>上一年用水量测算</t>
  </si>
  <si>
    <t>年度用水量</t>
  </si>
  <si>
    <t>事业业务用车运行维护</t>
  </si>
  <si>
    <t>5辆</t>
  </si>
  <si>
    <t>用电（度）</t>
  </si>
  <si>
    <t>528320度</t>
  </si>
  <si>
    <t>上一年用点量测算</t>
  </si>
  <si>
    <t>年度用电量</t>
  </si>
  <si>
    <t>街道机关行政经费控制率</t>
  </si>
  <si>
    <t>减少5%</t>
  </si>
  <si>
    <t>践行厉行节约，控制运行成本</t>
  </si>
  <si>
    <t>保障街道机关办公活动正常开展</t>
  </si>
  <si>
    <t>机关后勤管理</t>
  </si>
  <si>
    <t>历年电子档案录入服务合同</t>
  </si>
  <si>
    <t>服务合同</t>
  </si>
  <si>
    <t>公务用车新增购置</t>
  </si>
  <si>
    <t>根据街道公务用车车况测算</t>
  </si>
  <si>
    <t>更换街道公务用车购置</t>
  </si>
  <si>
    <t>聘用工程顾问合同</t>
  </si>
  <si>
    <t>1人</t>
  </si>
  <si>
    <t>聘用工程顾问</t>
  </si>
  <si>
    <t>街道办公设备维修维护合同</t>
  </si>
  <si>
    <t>食堂就餐人数（人）</t>
  </si>
  <si>
    <t>262人</t>
  </si>
  <si>
    <t>上一年用餐人数测算</t>
  </si>
  <si>
    <t>机关食堂就餐人数</t>
  </si>
  <si>
    <t>购置办公家具桌椅</t>
  </si>
  <si>
    <t>5套</t>
  </si>
  <si>
    <t>保安人员数（人）</t>
  </si>
  <si>
    <t>辖区群众满意度</t>
  </si>
  <si>
    <t>保障街道机关日常运行，为辖区居民提供服务</t>
  </si>
  <si>
    <t xml:space="preserve">  金方基层公共文化建设服务经费</t>
  </si>
  <si>
    <t>组织开展街道文化站免费开放，开展形式多样的文化体育活动，建设体育健身场所，净化辖区文化市场环境，不断提高居民对“扫黄打非”工作的认知度，提高居民对“扫黄打非”工作认知度，营造积极健康的人文环境。</t>
  </si>
  <si>
    <t>组织公益性群众文化活动</t>
  </si>
  <si>
    <t>项目活动实施方案、计划</t>
  </si>
  <si>
    <t>举办非遗保护为主题的展演、比赛、传承培训等活动</t>
  </si>
  <si>
    <t>3次</t>
  </si>
  <si>
    <t>指导村社区举办文体活动，进行免费服务项目</t>
  </si>
  <si>
    <t>举办演出、研讨、读书、体育等单项性文体活动</t>
  </si>
  <si>
    <t>6次</t>
  </si>
  <si>
    <t>组织美术、书法、摄影、非遗及其他公益性展览</t>
  </si>
  <si>
    <t>2次</t>
  </si>
  <si>
    <t>辅导业务文艺爱好者创作、演出作品</t>
  </si>
  <si>
    <t>辖区群众对项目实施满意度</t>
  </si>
  <si>
    <t>丰富辖区群众业余文化生活，提升街道精神文明建设水平</t>
  </si>
  <si>
    <t>丰富辖区群众业余文化生活，提升街道精神文明建设水平。</t>
  </si>
  <si>
    <t xml:space="preserve">  金方武装部经费</t>
  </si>
  <si>
    <t>按照市人武部下达的任务，做好年度征兵工作、民兵整顿和民兵应急分队军事训练。</t>
  </si>
  <si>
    <t>完成年度目标任务率</t>
  </si>
  <si>
    <t>年度考核</t>
  </si>
  <si>
    <t>征兵宣传材料制作</t>
  </si>
  <si>
    <t>民兵集训补助、服装及体检费</t>
  </si>
  <si>
    <t>800元/人</t>
  </si>
  <si>
    <t>组织基干民兵集训人数</t>
  </si>
  <si>
    <t>200人</t>
  </si>
  <si>
    <t>安武〔2021〕15号  关于下发《安宁市民兵分队点验方案》的通知 、安武〔2021〕18号  民兵整组集合点验补充通知</t>
  </si>
  <si>
    <t>辖区群众对街道武装工作满意度</t>
  </si>
  <si>
    <t>通过开展民兵集训及征兵宣传工作，提高广大群众国防意识，爱国意识 。</t>
  </si>
  <si>
    <t>提高广大群众国防意识，爱国意识</t>
  </si>
  <si>
    <t xml:space="preserve">  金方安全生产及环境保护应急管理经费</t>
  </si>
  <si>
    <t>按照《关于征求〈安宁市2021年“6·5”环境日生态环境保护主题宣传教育系列活动实施方案〉意见建议的函》文件要求开展对辖区群众环境保护宣传教育工作，有效提高辖区群众生态环境保护意识。2、按照《安宁市2021年度安全事故防范和事故灾害应对目标管理责任书》、《云南省应急管理厅关于转发应急管理综合行政执法装备配备标准相关文件的通知》文件与要求，完成各项工作任务，确保辖区安全生产稳定发展</t>
  </si>
  <si>
    <t>采购应急物资</t>
  </si>
  <si>
    <t>《金方街道办事处突发事件总体应急预案》</t>
  </si>
  <si>
    <t>完成各项工作任务，确保辖区安全生产稳定发展。</t>
  </si>
  <si>
    <t>组织开展6月5日“环境日”宣传活动</t>
  </si>
  <si>
    <t>关于征求《安宁市2021年“6·5”环境日生态环境保护主题宣传教育系列活动实施方案》意见建议的函</t>
  </si>
  <si>
    <t>组织开展六月安全月宣传活动</t>
  </si>
  <si>
    <t>组织应急事故演练活动</t>
  </si>
  <si>
    <t>辖区群众对街道安全环保工作满意度</t>
  </si>
  <si>
    <t>提高全面安全环保意识，有效降低辖区安全生产事故率，确保辖区生产安全稳定发展。</t>
  </si>
  <si>
    <t>提高全面安全环保意识，有效降低辖区安全生产事故率</t>
  </si>
  <si>
    <t>本单位无另文下达的2022年市本级项目支出，故此表为空。</t>
  </si>
  <si>
    <t>单位：万元</t>
  </si>
  <si>
    <t>地区</t>
  </si>
  <si>
    <t>政府性基金</t>
  </si>
  <si>
    <t>八街街道</t>
  </si>
  <si>
    <t>县街街道</t>
  </si>
  <si>
    <t>草铺街道</t>
  </si>
  <si>
    <t>青龙街道</t>
  </si>
  <si>
    <t>太平新城街道</t>
  </si>
  <si>
    <t>禄脿街道</t>
  </si>
  <si>
    <t>温泉街道</t>
  </si>
  <si>
    <t>连然街道</t>
  </si>
  <si>
    <t>金方街道</t>
  </si>
  <si>
    <t>安宁市属于县级，下辖的均为街道办，按一般预算单位管理，安宁市资金不再实施对下转移支付，故此表为空。</t>
  </si>
  <si>
    <t>采购目录</t>
  </si>
  <si>
    <t>采购名称</t>
  </si>
  <si>
    <t>计量单位</t>
  </si>
  <si>
    <t>数量</t>
  </si>
  <si>
    <t>单价</t>
  </si>
  <si>
    <t>基本支出（人员类、运转类公用经费项目）/项目支出（其他运转类、特定目标类项目）</t>
  </si>
  <si>
    <t>一般公共预算收入</t>
  </si>
  <si>
    <t>政府性基金预算收入</t>
  </si>
  <si>
    <t>国有资本经营收入</t>
  </si>
  <si>
    <t>上级转移支付</t>
  </si>
  <si>
    <t>A02010105 便携式计算机</t>
  </si>
  <si>
    <t>便携式计算机购置</t>
  </si>
  <si>
    <t>元</t>
  </si>
  <si>
    <t>A020201 复印机</t>
  </si>
  <si>
    <t>低速复印机购置</t>
  </si>
  <si>
    <t>A02010104 台式计算机</t>
  </si>
  <si>
    <t>台式计算机购置</t>
  </si>
  <si>
    <t>25</t>
  </si>
  <si>
    <t>A020207 LED显示屏</t>
  </si>
  <si>
    <t>LED显示屏购置</t>
  </si>
  <si>
    <t>A0699 其他家具用具</t>
  </si>
  <si>
    <t>办公家具购置</t>
  </si>
  <si>
    <t>高速复印机购置</t>
  </si>
  <si>
    <t>A0201060102 激光打印机</t>
  </si>
  <si>
    <t>激光打印机购置</t>
  </si>
  <si>
    <t>A090101 复印纸</t>
  </si>
  <si>
    <t>复印纸购置</t>
  </si>
  <si>
    <t>130</t>
  </si>
  <si>
    <t>A020299 其他办公设备</t>
  </si>
  <si>
    <t>一体机购置</t>
  </si>
  <si>
    <t>E0101 诉讼代理及非诉讼法律服务</t>
  </si>
  <si>
    <t>案件诉讼代理服务</t>
  </si>
  <si>
    <t>E2001 档案服务</t>
  </si>
  <si>
    <t>历年档案编制咨询及电子档案录入服务</t>
  </si>
  <si>
    <t>E0102 法律咨询、顾问服务</t>
  </si>
  <si>
    <t>法律顾问</t>
  </si>
  <si>
    <t>A2004 城市管理辅助性服务（包含治安、交通、环保、市政、城管等与城市管理相关的巡查、维护、管理等辅助性工作）</t>
  </si>
  <si>
    <t>城管执法巡查保安服务</t>
  </si>
  <si>
    <t>拆临拆违巡查服务</t>
  </si>
  <si>
    <t>A2003 市政设施维修维护</t>
  </si>
  <si>
    <t>普河4号路路灯管护服务</t>
  </si>
  <si>
    <t>B0105 社区公共服务设施、文体活动场所等公共设施的管理与维护</t>
  </si>
  <si>
    <t>昆钢片区非物管小区绿化环卫管护服务</t>
  </si>
  <si>
    <t>政府购买服务项目</t>
  </si>
  <si>
    <t>政府购买服务目录</t>
  </si>
  <si>
    <t xml:space="preserve">                  2022年部门整体支出绩效目标表</t>
  </si>
  <si>
    <t>部门编码</t>
  </si>
  <si>
    <t>部门名称</t>
  </si>
  <si>
    <t>部门总体目标</t>
  </si>
  <si>
    <t>部门职责</t>
  </si>
  <si>
    <t>1.宣传贯彻党的路线、方针、政策和国家的法律法规，执行上级党委、政府的决议、决定，协调辖区各单位，保证市委、市政府各项任务顺利完成。
2.做好街道党的建设各项工作，领导和开展街道社会治安综合治理工作，做好群团、国防教育、兵役、民兵等工作，做好街道人大代表联系及相关工作。
3.研究本街道经济发展、城市管理、社会建设等方面的重大问题，做好经济发展计划，服务全市经济工作，推动产业结构调整，提高经济综合发展实力；保护公民合法财产，保障集体经济组织应有的自主权；监督企业和各种经济组织，认真执行国家的法律、法规和政策，履行经济合同；做好社区及农村集体资产管理、农业农村、林业、水务等工作。
4.以城市管理、村（社区）建设服务和美丽乡村建设为重点，推进街道物质文明、政治文明、精神文明、社会文明和生态文明建设，开展群众性爱国卫生运动，促进人居环境提升。
5.发展街道教育体育、科技、文化旅游及卫生健康等服务事业，管理好街道的各项社会事务，为辖区各类单位提供优质的服务和良好的发展环境。
6.承担并协助有关部门做好自然资源、生态环境、市场监管、应急管理、信访、就业和再就业、社会保险和社会救助、企业退休人员、退役军人事务、殡葬改革、残疾人就业、民族宗教、老龄、普法教育、司法调解和法律服务等工作。
7.按有关要求，配合相关部门做好派驻街道机构负责人的日常管理工作。
8.完成市委和市政府交办的其他任务。</t>
  </si>
  <si>
    <t>根据“三定”方案归纳</t>
  </si>
  <si>
    <t>总体绩效目标
（2022—2024年期间）</t>
  </si>
  <si>
    <t>2022—2024年，金方街道将继续在市委、市政府的领导下，以习近平新时代中国特色社会主义思想为指导，全面贯彻党的十九大及市委六届七次全会精神，紧扣《安宁市建设云南省高质量发展先行区“两型三化”示范区构建昆明区域性国际中心城市重要一极行动纲要（2018—2030 年）》行动部署。在发展规划上紧紧围绕“四区两带”发展格局（“四区”即南亚国际陆港片区、昆钢片区、太平新城南部片区及千户庄片区，“两带”即小河边至千户庄乡村振兴及休闲旅游示范带和南环路沿线产业发展带）。在发展措施上以整合资源促发展、推进招商引产业、增强城市吸引力、乡村振兴寻突破、先进文化领文明、城市管理更精细、安全生产“零事故”、平安街道秩序稳为八条工作主线。在“四区两带”发展格局及八条工作主线规划基础上，力争在2022年全面理清发展思路，完善发展规划，奠定“四区两带”发展格局，搭建新一轮跨越发展平台，打造发展核心动能，在2022年—2024年，加大产业建设和社会建设工作力度，不断引入发展新动能，继续前行，持续推动，达成发展规划目标。在工作具体实施中充分调动各方力量，挖掘整合辖区资源，动员全街道干部职工，进一步振奋精神、凝心聚力、攻坚克难、主动作为，奋力开启金方新一轮跨越发展新征程，全力以赴争一流,发挥安宁发展主战场作用，科学谋划做先锋建设安宁发展改革转型模范区。</t>
  </si>
  <si>
    <t>根据部门职责、中长期规划、市委、市政府要求归纳</t>
  </si>
  <si>
    <t>部门年度目标</t>
  </si>
  <si>
    <t>年度绩效目标</t>
  </si>
  <si>
    <t>2022年金方街道将结合“十四五”发展规划，紧紧围绕昆明市第十二次党代会和安宁市第七次党代会安排部署，继续坚持“一主四片两带”产业布局和功能定位，以城市为基础，以产业为支撑，大力倡导“产业强区、治理兴区、生态立区”的理念，着力把金方建设成为“宜产宜业、宜商宜居的安宁城市副中心核心区、现代化产城融合示范区”，以实绩切实站稳安宁经济发展主战场。（一）全面加强党的建设，一是持续破解制约党建工作成效的痛点难点，二是持续保障常规工作抓落实重点工作抓突破，三是持续处理好党建品牌创建点与面的关系，强村（社区）的党建工作督导力度，形成常态化长效化机制，切实提升基层党的组织引领力。（二）不断完善疫情防控，继续按照“外防输入、内防反弹”工作要求，利用网格化管理，紧盯“三类人”，落实“三件事”、强化“三到位”，做到“防控工作无死角、防控措施无空白”，堵住一切可能导致疫情反弹的窟窿和漏洞，切实维护群众生命安全和身体健康。（三）稳步提升经济发展，2022年，金方街道固定资产投资预计完成54亿元以上；规模以上工业总产值预计完成168亿元；社会消费品零售总额增长率预计完成10%以上；一般公共预算收入预计增长7%以上；城镇和农村常住居民人均可支配收入分别预计增长8%和9%；预计完成土地报批1168.64亩，预计完成土地供应1049.69亩。（四）扎实推进产业发展，在2021年工作的基础上，继续坚持“一主四区两带”发展建设。（五）全面深化项目建设，在2021年的项目建设基础上，重点续建7个工程，重点新建10个工程，持续完善金方街道的水网、电网和路网建设，推动金方街道城市建设实现新跨越。（六）不断提升城市面貌，继续深入推进昆钢主城区“五大工程”项目建设。（七）不断推进生态保护，继续深入开展“三清行动”，加强涉渣综合利用企业的环保监督，确保按照市委、市政府的整改时限完成。（八）持续改善民生事业，以养老保险、医疗保险、失业保险为重点，不断扩大社保覆盖面，努力实现全民参保，积极推广“一部手机办低保”APP，严格按照“四步法”开展控辍保学工作，确保义务教育零辍学，继续推进农村公益性公墓建设，全面配合安宁市民政局做好全国未成年人示范创建工作，完成9个村（社区）安宁市级民族团结进步示范单位创建。</t>
  </si>
  <si>
    <t>部门年度重点工作任务对应的目标或措施预计的产出和效果，每项工作任务都有明确的一项或几项目标</t>
  </si>
  <si>
    <t>任务名称</t>
  </si>
  <si>
    <t>主要内容</t>
  </si>
  <si>
    <t>申请金额（元）</t>
  </si>
  <si>
    <t>总额</t>
  </si>
  <si>
    <t>财政拨款</t>
  </si>
  <si>
    <t>其他资金</t>
  </si>
  <si>
    <t>部门年度重点工作任务</t>
  </si>
  <si>
    <t>街道党群口工作职责</t>
  </si>
  <si>
    <t>保障街道机构正常运转，保障街道机关在职在编人员工资福利待遇和机关聘用人员、村社区党小组长工资待遇发放，扎实推进完成街道党风廉政、意识形态宣传、统一战线、人大、政协、共青团、妇联、人武部、科协、工会等各项工作目标任务。1、党群事务经费：根据国家、云南省、昆明市、安宁市确定的工作目标要求，本着国家、人民、社会、党员受益的前提，开展2022年街道党口、基层党建、工会、团工委、妇联、人大办、纪检监察、政协工作站、统战等的活动开展、舆论宣传、人员培训、项目创建、报刊杂志征订等工作，重点做到党群口村（社区）资金配套、村（社区）干部及工作人员人员待遇落实、项目创建、目标群体慰问、定向宣传、专题调研、专题培训、纪检监察、党群口刊物征订等目标任务。2、机关工会活动补助经费：组织开展多形式开展工会会员季度活动，活跃职工会员生活；做好节日慰问会员工作，保障机关全体会员2022年度七个节日和生日的慰问工作落实；看望工会会员生病住院慰问，关心工会会员的直系亲属，及时做好涉及亡故的会员亲属的慰问工作；关心工会会员及本单位退休职工的生活及健康状况，组织好每年一次的健康体检活动。3、武装部经费：按照上级要求，完成街道基层民兵集训和相关考核，做好国防动员宣传、党管武装和征兵宣传等工作。4、村社区干部及社区党小组长岗位补贴经费：按时发放村社区辅助岗位人员工资、发放街道11个社区居民小组党小组长岗位补贴，按时缴纳村社区离职干部生活补贴缴费，购买村社区工作人员意外伤害保险。5、机关聘用人员工资保险经费：按时发放街道机关聘用人员岗位补贴，购买机关聘用人员意外伤害保险。6、年初预留经费：预留2022年突发、应急项目经费，预留街道人员工资、奖金等增资部分。</t>
  </si>
  <si>
    <t>根据部门总体目标和年度重点工作要求进行细化分解</t>
  </si>
  <si>
    <t>街道行政口工作职责</t>
  </si>
  <si>
    <t>保障街道机关正常运行，积极推进街道社会治安信访综合治理、普法宣传、经济发展、统计、交通安全、安全生产、城乡环境卫生综合治理工作等正常开展。保障街道民政事务管理、农村老年人生活补助费发放、农村特困人员供养、计划生育、教育、爱国卫生、殡葬改革、义务献血、农村居民社会医疗保险二次补助及基层公共文化服务建设等工作正常开展。保障街道辖区的城市管理水平，提升城市品质，加大农村“两违”源头治理，改善城乡面貌，提高城市乡村综合管理能力。1、城乡社区环境卫生整治经费：为巩固国家卫生城市、国家文明城市创建成果，建立健全长效管理工作机制，保障城乡社区环境卫生，保障农村保洁员工资按时发放，保障农田水利机耕路和普河安置小区绿化环卫管护，保障普河4号路道路亮化，辖区城区道路非机动车停车位规划建设等。2、城市管理综合执法经费：按照上级部署和要求，对街道辖区违法占道经营、随意张贴小广告、车辆占用非机动车道乱停乱放等现象进行加强管理。加强对重点区域机动巡查力度，形成震慑力，严管临时违法建筑、弃土运输、偷倒弃土、路面泼洒行为。3、法律顾问经费：认真贯彻落实法律顾问制度实施要求，推行一村（社区）一法律顾问制度，聘请北京盈科（昆明）律师事务所专职律师为街道及各村（社区）法律顾问，为街道提供法律顾问服务工作，为群众提供法律咨询、法律服务，开展法律知识讲座及法治宣传等工作。做好街道行政诉讼案件委托代理应诉工作。4、信访维稳专项经费：加强信访维稳工作，妥善解决信访维稳工作中突出的棘手的难以解决的问题，务实有效地处理特殊信访维稳事项，促进社会和谐，维护社会稳定。对网格内正在执行社区戒毒、社区康复人员，积极开展就业安置、关爱帮扶，最大限度地为戒毒康复人员提供帮助，提高戒断巩固率。5、机关后勤经费：保障街道机关工作正常进行，按时支付机关安保服务费，物业管理费，水电费，机关办公设备耗材、维修维护费，购置办公用品费，机关食堂餐费，做好机关公务用车管理和运行维护，做好机关档案编制管理等日常工作。6、农村房屋财产火灾保险经费：按照安消委发［2018］1号《安宁市消防安全委员会关于做好2018年全市农村房屋财产火灾保险投保工作的通知》，以街道为单位开展农村房屋财产火灾保险统保，由街道办为投保人投保。7、根据《金方街道关于新型农村合作医疗补助的实施意见》（金政发﹝2018﹞74号）文件规定，对街道辖区内农村居民报销医疗保险时对其进行二次补助。8、基层公务文化建设服务经费：组织开展街道文化站免费开放，开展形式多样的文化体育活动，建设体育健身场所，净化辖区文化市场环境，不断提高居民对“扫黄打非”工作的认知度，营造积极健康的人文环境。9、民政事务经费：按照市民政局等上级部门工作安排和要求，发放辖区60周岁以上老年人生活补助、14岁以下农村独生子女保健费、辖区育龄妇女发药员补助、农村籍居民遗体火化及安葬补助金，拨付辖区入住连然敬老院集中供养特困人员人头及公摊费用、已命名道路标志牌制作安装经费、残疾人就业保障金，让辖区居民感受到温暖与关怀。10、爱国卫生教育经费：根据安宁市卫生健康局等上级部门工作要求，做好金方街道辖区内病媒生物防制工作、健康教育与健康促进宣传工作、爱国卫生“7个专项行动”常消毒和健康教育促进工作、国家卫生城市复审工作、疫情防控常态化工作、组织辖区居民参加无偿献血等，保障人民群众身体生命安全，提高人民爱国卫生意识，维护社会和谐稳定。11、安全生产及环境保护应急管理经费：认真做好金方街道的应急管理工作，按安宁市应急管理局要求，狠抓应急管理各项措施制度的落实，确保不发生重特大应急事故。发生应急事故及时组织人员、设备和物资，保护人民生命财产安全，维护社会稳定。12、金方昆钢片区非物管小区绿化环卫管护经费：开展昆钢片区非物管老旧小区公共绿化管护设施设备管理及环境卫生保洁,生活垃圾清运,沟道、窨井及化粪池清掏,环卫设施正常维护管理。13、金方机关办公楼设施维修改造及办公设备购置经费：街道现使用的办公设备大多于2008年街道成立时购置，现已老旧，故障频出，急需更换补充；为满足机关办公大楼正常开展运行，需对部分公共设施进行维修改造。</t>
  </si>
  <si>
    <t>农林水口工作职责</t>
  </si>
  <si>
    <t>保障街道农村集体产权制度改革、动物防疫、防汛抗旱、河道生态治理、森林防火及乡村振兴项目建设等工作正常开展。1、森林防火经费：认真做好2022年度金方街道的森林防火工作，按安宁市森林防火指挥部要求，狠抓森林防火各项措施制度的落实，确保不发生森林火灾和人员伤亡事故，确保森林资源安全及人民生命财产安全，维护社会稳定。2、农业生产管理及村委会兽医员工资补助经费：按照安宁市农业农村局重大动物疫病防治的工作要求完成各项防治工作任务，确保辖区内无重大动物疫病的发生。做好外来有害物种红火蚁防控工作，以控制红火蚁的发生和蔓延，保障生态环境平衡，经济社会健康快速发展和公共安全为目标，认真落实属地管理责任。3、乡村振兴示范工程项目经费：按照“产业兴旺、生态宜居、乡风文明、生活富裕”的总体要求，集中资源要素，整合各方力量，举全街道之力，分阶段、分步骤，紧紧围绕产业振兴、人才振兴、文化振兴、生态振兴、组织振兴有序组织举办乡村振兴创意文化活动、建设乡村振兴项目，深化“连点成线、拓线成面，突出特色、整片打造”的乡村振兴新格局。4、防汛抗旱及水利设施经费：根据市水务局签定的相关责任书及上级部门安排的各项任务，确保辖区防汛抗旱保民生工作圆满完成。农村水质安全监测，水源地保护，农村防汛抗旱保民生，农村年末岁修，水利水土保持监管等。配合市级河长开展河长制巡查督办工作，协调解决河道水环境质量改善提升的具体问题。</t>
  </si>
  <si>
    <t>年度绩效指标</t>
  </si>
  <si>
    <t>指标说明</t>
  </si>
  <si>
    <t>街道2022年度人员编制数</t>
  </si>
  <si>
    <t>63人</t>
  </si>
  <si>
    <t>安宁市编办核定文件</t>
  </si>
  <si>
    <t>街道2022年度人员编制数，其中行政编制28人，事业编制35人。</t>
  </si>
  <si>
    <t>街道2022年度人员实有数</t>
  </si>
  <si>
    <t>62人</t>
  </si>
  <si>
    <t>2022年工资表</t>
  </si>
  <si>
    <t>街道2022年度人员实有数，其中行政人员28人，事业人员34人。</t>
  </si>
  <si>
    <t>街道2022年机关聘用人员人数</t>
  </si>
  <si>
    <t>118人</t>
  </si>
  <si>
    <t>2022年实有人数</t>
  </si>
  <si>
    <t>街道2022年村社区干部及小组干部人数</t>
  </si>
  <si>
    <t>444人</t>
  </si>
  <si>
    <t>街道2022年公务用车保有量</t>
  </si>
  <si>
    <t>12辆</t>
  </si>
  <si>
    <t>2022年实有车辆</t>
  </si>
  <si>
    <t>保障街道辖区村（社区）居委会及小组正常运转</t>
  </si>
  <si>
    <t>106家</t>
  </si>
  <si>
    <t>街道辖区村（社区）居委会及小组家数，其中：村社区17家，村居民小组89   家。</t>
  </si>
  <si>
    <t>街道辖区总人口</t>
  </si>
  <si>
    <t>12万人</t>
  </si>
  <si>
    <t>2021年实有数</t>
  </si>
  <si>
    <t>街道辖区总面积</t>
  </si>
  <si>
    <t>76.92平方公里</t>
  </si>
  <si>
    <t>街道辖区面积</t>
  </si>
  <si>
    <t>年度各项工作任务目标考核完成率</t>
  </si>
  <si>
    <t>建设工程项目质量验收合格率</t>
  </si>
  <si>
    <t>质量验收</t>
  </si>
  <si>
    <t>按时完成各类工作目标任务</t>
  </si>
  <si>
    <t>相关文件规定</t>
  </si>
  <si>
    <t>街道2022年度一般公共预算支出数</t>
  </si>
  <si>
    <t>5961.17万元</t>
  </si>
  <si>
    <t>2022年部门预算编制</t>
  </si>
  <si>
    <t>街道2022年度一般预算支出金额，其中基本支出1397.17万元，项目支出4564万元。</t>
  </si>
  <si>
    <t>完成固定资产投资任务</t>
  </si>
  <si>
    <t>完成2022年度市级确定的街道任务数</t>
  </si>
  <si>
    <t>市级确定</t>
  </si>
  <si>
    <t>完成固定资产投资完成额</t>
  </si>
  <si>
    <t>规模以上工业总产值目标任务</t>
  </si>
  <si>
    <t>完成一般公共财政预算收入任务</t>
  </si>
  <si>
    <t>社会消费品零售总额任务预计增长率</t>
  </si>
  <si>
    <t>完成招商引资到位资金任务</t>
  </si>
  <si>
    <t>市发改局认定</t>
  </si>
  <si>
    <t>完成市级下达的招商引资到位资金任务数</t>
  </si>
  <si>
    <t>完成土地征迁、报批、供应任务</t>
  </si>
  <si>
    <t>市自然资源局认定</t>
  </si>
  <si>
    <t>扎实推进土地要素保障工作，完成土地征迁、报批、供应任务。</t>
  </si>
  <si>
    <t>加强街道及村社区建设，提升各级各部门工作业务水平，更好服务辖区广大群众。</t>
  </si>
  <si>
    <t>创建工作任务</t>
  </si>
  <si>
    <t>严格落实国家卫生城市、文明城市建设和“七个专项行动”工作要求。</t>
  </si>
  <si>
    <t>市创建办认定</t>
  </si>
  <si>
    <t>加强城乡社区治理，建立健全长效机制，提升全国卫生城市、文明城市建设水平。</t>
  </si>
  <si>
    <t>卫生健康工作任务</t>
  </si>
  <si>
    <t>积极推进健康云南行动，全力做好疫情防控工作，保障辖区居民生命财产安全健康。</t>
  </si>
  <si>
    <t>市卫健局认定</t>
  </si>
  <si>
    <t>积极推进健康云南行动，全力做好疫情防控工作，保障辖区居民生命财产健康。</t>
  </si>
  <si>
    <t>乡村振兴战略实绩考核和“三农”发展综合考评</t>
  </si>
  <si>
    <t>以乡村振兴项目和“三农”项目为依托，从基础设施、业项目等方面入手，推动乡村全面发展。</t>
  </si>
  <si>
    <t>市农业农村局认定</t>
  </si>
  <si>
    <t>实施农村村庄“亮化工程”、农村活动阵地建设及永济大沟水毁修复项目、防火基础设施建设项目、农村水网改造项目等。</t>
  </si>
  <si>
    <t>保障社会民生</t>
  </si>
  <si>
    <t>做好民政残联事务工作，保障特殊困难群体权益。</t>
  </si>
  <si>
    <t>加强环境保护、河道生态治理，提升辖区人居环境。</t>
  </si>
  <si>
    <t>森要防火工作任务</t>
  </si>
  <si>
    <t>完成市政府下达街道无森林火灾的目标任务</t>
  </si>
  <si>
    <t>市林草局认定</t>
  </si>
  <si>
    <t>贯彻落实“预防为主，积极消灭”的方针，切实加强森林防火工作，取得良好成效，完成市政府下达街道的无森林火灾的目标任务。</t>
  </si>
  <si>
    <t>生活垃圾分类工作任务</t>
  </si>
  <si>
    <t>辖区生活垃圾分类收集设施实现全覆盖，收集覆盖率达100%。</t>
  </si>
  <si>
    <t>市城管局认定</t>
  </si>
  <si>
    <t>结合省、市关于城乡垃圾分类的相关要求，全面推进街道辖区生活垃圾分类工作，加强各村社区对生活分类的宣传，提高群众的认识，实现辖区生活垃圾分类收集设施全覆盖，收集覆盖率达100%。</t>
  </si>
  <si>
    <t>党风廉政建设责任制及基层党建工作任务</t>
  </si>
  <si>
    <t>达成发展规划目标</t>
  </si>
  <si>
    <t>市纪委市监委、市委组织认定</t>
  </si>
  <si>
    <t>加强党的建设，加大产业建设和社会建设工作力度，不断引入发展新动能，继续前行，持续推动，达成发展规划目标。</t>
  </si>
  <si>
    <t>平安建设及法治建设成效任务</t>
  </si>
  <si>
    <t>全力维护街道辖区社会治安稳定。</t>
  </si>
  <si>
    <t>市委政法委认定</t>
  </si>
  <si>
    <t>全力维护街道辖区社会治安稳定，按照安宁市年度综治维稳（平安建设）目标管理责任书完成各项考核任务，有序推进工作。</t>
  </si>
  <si>
    <t>统一战线和民族宗教工作任务</t>
  </si>
  <si>
    <t>狠抓民族团结进步示范创建、积极开展“五进”工作</t>
  </si>
  <si>
    <t>市委统战部认定</t>
  </si>
  <si>
    <t>按照“十进”要求打造安宁市民族团结进步示范点，同时在辖区三家宗教场所开展“五进”工作。</t>
  </si>
  <si>
    <t>辖区群众对街道各项工作满意度</t>
  </si>
  <si>
    <t>资产类别</t>
  </si>
  <si>
    <t>资产分类代码.名称</t>
  </si>
  <si>
    <t>资产名称</t>
  </si>
  <si>
    <t>财政部门批复数（元）</t>
  </si>
  <si>
    <t>金额</t>
  </si>
  <si>
    <t>本单位无2022年新增资产配置，故此表为空。</t>
  </si>
  <si>
    <t>单位性质</t>
  </si>
  <si>
    <t>单位类别</t>
  </si>
  <si>
    <t>财政供给政策</t>
  </si>
  <si>
    <t>单位所在地</t>
  </si>
  <si>
    <t>编制人数</t>
  </si>
  <si>
    <t>离退休人数</t>
  </si>
  <si>
    <t>其他实有人数</t>
  </si>
  <si>
    <t>备注</t>
  </si>
  <si>
    <t>行政
（编制）</t>
  </si>
  <si>
    <t>工勤
（编制）</t>
  </si>
  <si>
    <t>纳入公务员管理（编制）</t>
  </si>
  <si>
    <t>全额补助
（编制）</t>
  </si>
  <si>
    <t>差额补助
（编制）</t>
  </si>
  <si>
    <t>自收自支
（编制）</t>
  </si>
  <si>
    <t>行政
（实有）</t>
  </si>
  <si>
    <t>工勤
（实有）</t>
  </si>
  <si>
    <t>纳入公务员管理（实有）</t>
  </si>
  <si>
    <t>全额补助事业人员
（实有）</t>
  </si>
  <si>
    <t>差额补助事业人员
（实有）</t>
  </si>
  <si>
    <t>自收自支事业人员
（实有）</t>
  </si>
  <si>
    <t>离休人数</t>
  </si>
  <si>
    <t>退休人数</t>
  </si>
  <si>
    <t>行政单位</t>
  </si>
  <si>
    <t>政府机关</t>
  </si>
  <si>
    <t>全额供给</t>
  </si>
  <si>
    <t>安宁市昆钢朝阳路11号</t>
  </si>
  <si>
    <t>填报说明：填报截止到2021年12月31日数据</t>
  </si>
  <si>
    <t>行次</t>
  </si>
  <si>
    <t>资产总额</t>
  </si>
  <si>
    <t>流动资产</t>
  </si>
  <si>
    <t>固定资产</t>
  </si>
  <si>
    <t>对外投资/有价证券</t>
  </si>
  <si>
    <t>在建工程</t>
  </si>
  <si>
    <t>无形资产</t>
  </si>
  <si>
    <t>其他资产</t>
  </si>
  <si>
    <t>房屋构筑物</t>
  </si>
  <si>
    <t>汽车</t>
  </si>
  <si>
    <t>单价200万以上大型设备</t>
  </si>
  <si>
    <t>其他固定资产</t>
  </si>
  <si>
    <t>栏次</t>
  </si>
  <si>
    <t>1=2+3+8+9+10+11</t>
  </si>
  <si>
    <t>3=4+5+6+7</t>
  </si>
  <si>
    <t>填报说明：</t>
  </si>
  <si>
    <t>1.资产总额＝流动资产＋固定资产＋对外投资／有价证券＋在建工程＋无形资产＋其他资产</t>
  </si>
  <si>
    <t>2.固定资产＝房屋构筑物＋汽车＋单价200万元以上大型设备＋其他固定资产</t>
  </si>
  <si>
    <t>3.填报截止到2021年12月31日数据</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</si>
</sst>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10804]#,##0.00;\-#,##0.00;\ "/>
    <numFmt numFmtId="178" formatCode="#,##0.00_);[Red]\(#,##0.00\)"/>
    <numFmt numFmtId="179" formatCode="0.00_ "/>
    <numFmt numFmtId="180" formatCode="[$-10804]#,##0.00#;\(\-#,##0.00#\);\ "/>
  </numFmts>
  <fonts count="64">
    <font>
      <sz val="10"/>
      <color indexed="8"/>
      <name val="Arial"/>
      <charset val="134"/>
    </font>
    <font>
      <sz val="10"/>
      <name val="Arial"/>
      <charset val="134"/>
    </font>
    <font>
      <b/>
      <sz val="23.95"/>
      <color indexed="8"/>
      <name val="宋体"/>
      <charset val="134"/>
    </font>
    <font>
      <sz val="9"/>
      <color indexed="8"/>
      <name val="宋体"/>
      <charset val="134"/>
    </font>
    <font>
      <sz val="11"/>
      <color indexed="8"/>
      <name val="宋体"/>
      <charset val="134"/>
    </font>
    <font>
      <sz val="11"/>
      <name val="Arial"/>
      <charset val="134"/>
    </font>
    <font>
      <sz val="10"/>
      <color indexed="8"/>
      <name val="宋体"/>
      <charset val="134"/>
    </font>
    <font>
      <sz val="10"/>
      <name val="宋体"/>
      <charset val="134"/>
    </font>
    <font>
      <sz val="11"/>
      <color indexed="8"/>
      <name val="Arial"/>
      <charset val="134"/>
    </font>
    <font>
      <sz val="11"/>
      <name val="宋体"/>
      <charset val="134"/>
    </font>
    <font>
      <sz val="11"/>
      <color rgb="FF000000"/>
      <name val="宋体"/>
      <charset val="134"/>
    </font>
    <font>
      <sz val="21"/>
      <color indexed="8"/>
      <name val="宋体"/>
      <charset val="134"/>
    </font>
    <font>
      <sz val="12"/>
      <color indexed="8"/>
      <name val="宋体"/>
      <charset val="134"/>
    </font>
    <font>
      <sz val="11"/>
      <color theme="1"/>
      <name val="宋体"/>
      <charset val="134"/>
      <scheme val="minor"/>
    </font>
    <font>
      <sz val="18"/>
      <color indexed="8"/>
      <name val="方正小标宋_GBK"/>
      <charset val="134"/>
    </font>
    <font>
      <sz val="9"/>
      <color rgb="FF000000"/>
      <name val="宋体"/>
      <charset val="134"/>
    </font>
    <font>
      <sz val="10"/>
      <color rgb="FF000000"/>
      <name val="宋体"/>
      <charset val="134"/>
    </font>
    <font>
      <b/>
      <sz val="23"/>
      <color rgb="FF000000"/>
      <name val="宋体"/>
      <charset val="134"/>
    </font>
    <font>
      <sz val="23.95"/>
      <color indexed="8"/>
      <name val="宋体"/>
      <charset val="134"/>
    </font>
    <font>
      <sz val="18"/>
      <name val="方正小标宋_GBK"/>
      <charset val="134"/>
    </font>
    <font>
      <b/>
      <sz val="10"/>
      <color rgb="FFFF0000"/>
      <name val="宋体"/>
      <charset val="134"/>
    </font>
    <font>
      <b/>
      <sz val="10"/>
      <color rgb="FFFF0000"/>
      <name val="Arial"/>
      <charset val="134"/>
    </font>
    <font>
      <sz val="11.95"/>
      <color indexed="8"/>
      <name val="宋体"/>
      <charset val="134"/>
    </font>
    <font>
      <sz val="9"/>
      <name val="宋体"/>
      <charset val="134"/>
    </font>
    <font>
      <sz val="32"/>
      <color rgb="FF000000"/>
      <name val="宋体"/>
      <charset val="134"/>
    </font>
    <font>
      <sz val="9"/>
      <color indexed="8"/>
      <name val="宋体"/>
      <charset val="134"/>
      <scheme val="minor"/>
    </font>
    <font>
      <sz val="9"/>
      <name val="宋体"/>
      <charset val="134"/>
      <scheme val="minor"/>
    </font>
    <font>
      <sz val="9"/>
      <color rgb="FF000000"/>
      <name val="宋体"/>
      <charset val="134"/>
      <scheme val="minor"/>
    </font>
    <font>
      <b/>
      <sz val="22"/>
      <color indexed="8"/>
      <name val="宋体"/>
      <charset val="134"/>
    </font>
    <font>
      <b/>
      <sz val="11"/>
      <name val="宋体"/>
      <charset val="134"/>
    </font>
    <font>
      <sz val="11"/>
      <name val="宋体"/>
      <charset val="134"/>
      <scheme val="minor"/>
    </font>
    <font>
      <b/>
      <sz val="11"/>
      <color indexed="8"/>
      <name val="宋体"/>
      <charset val="134"/>
    </font>
    <font>
      <b/>
      <sz val="11"/>
      <color indexed="8"/>
      <name val="宋体"/>
      <charset val="134"/>
      <scheme val="minor"/>
    </font>
    <font>
      <sz val="11"/>
      <color indexed="8"/>
      <name val="宋体"/>
      <charset val="134"/>
      <scheme val="minor"/>
    </font>
    <font>
      <sz val="18"/>
      <color indexed="8"/>
      <name val="黑体"/>
      <charset val="134"/>
    </font>
    <font>
      <b/>
      <sz val="11"/>
      <name val="宋体"/>
      <charset val="134"/>
      <scheme val="minor"/>
    </font>
    <font>
      <sz val="11"/>
      <color rgb="FF000000"/>
      <name val="宋体"/>
      <charset val="134"/>
      <scheme val="minor"/>
    </font>
    <font>
      <i/>
      <sz val="10"/>
      <name val="宋体"/>
      <charset val="134"/>
    </font>
    <font>
      <i/>
      <sz val="11"/>
      <color rgb="FF000000"/>
      <name val="宋体"/>
      <charset val="134"/>
    </font>
    <font>
      <sz val="16"/>
      <color rgb="FF000000"/>
      <name val="仿宋_GB2312"/>
      <charset val="134"/>
    </font>
    <font>
      <sz val="16"/>
      <color indexed="8"/>
      <name val="仿宋_GB2312"/>
      <charset val="134"/>
    </font>
    <font>
      <b/>
      <sz val="36"/>
      <color rgb="FF000000"/>
      <name val="方正小标宋简体"/>
      <charset val="134"/>
    </font>
    <font>
      <sz val="22"/>
      <color rgb="FF000000"/>
      <name val="宋体"/>
      <charset val="134"/>
    </font>
    <font>
      <sz val="11"/>
      <color theme="1"/>
      <name val="宋体"/>
      <charset val="0"/>
      <scheme val="minor"/>
    </font>
    <font>
      <sz val="11"/>
      <color rgb="FF3F3F76"/>
      <name val="宋体"/>
      <charset val="0"/>
      <scheme val="minor"/>
    </font>
    <font>
      <sz val="12"/>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9"/>
      <name val="微软雅黑"/>
      <charset val="134"/>
    </font>
  </fonts>
  <fills count="3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bgColor rgb="FF000000"/>
      </patternFill>
    </fill>
    <fill>
      <patternFill patternType="solid">
        <fgColor rgb="FFFFFFFF"/>
        <bgColor rgb="FF000000"/>
      </patternFill>
    </fill>
    <fill>
      <patternFill patternType="solid">
        <fgColor rgb="FFFFFFFF"/>
        <bgColor indexed="64"/>
      </patternFill>
    </fill>
    <fill>
      <patternFill patternType="solid">
        <fgColor indexed="9"/>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6">
    <border>
      <left/>
      <right/>
      <top/>
      <bottom/>
      <diagonal/>
    </border>
    <border>
      <left/>
      <right/>
      <top/>
      <bottom style="thin">
        <color indexed="8"/>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diagonal/>
    </border>
    <border>
      <left style="thin">
        <color indexed="8"/>
      </left>
      <right/>
      <top/>
      <bottom style="thin">
        <color indexed="8"/>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8"/>
      </right>
      <top style="thin">
        <color indexed="8"/>
      </top>
      <bottom/>
      <diagonal/>
    </border>
    <border>
      <left/>
      <right/>
      <top style="thin">
        <color indexed="8"/>
      </top>
      <bottom/>
      <diagonal/>
    </border>
    <border>
      <left style="thin">
        <color indexed="8"/>
      </left>
      <right/>
      <top style="thin">
        <color indexed="8"/>
      </top>
      <bottom/>
      <diagonal/>
    </border>
    <border>
      <left style="thin">
        <color indexed="8"/>
      </left>
      <right style="thin">
        <color indexed="8"/>
      </right>
      <top style="thin">
        <color indexed="8"/>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indexed="8"/>
      </top>
      <bottom style="thin">
        <color indexed="8"/>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auto="1"/>
      </left>
      <right style="thin">
        <color auto="1"/>
      </right>
      <top/>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bottom/>
      <diagonal/>
    </border>
    <border>
      <left style="thin">
        <color auto="1"/>
      </left>
      <right/>
      <top style="thin">
        <color auto="1"/>
      </top>
      <bottom/>
      <diagonal/>
    </border>
    <border>
      <left style="thin">
        <color auto="1"/>
      </left>
      <right/>
      <top/>
      <bottom style="thin">
        <color auto="1"/>
      </bottom>
      <diagonal/>
    </border>
    <border>
      <left/>
      <right style="thin">
        <color rgb="FF000000"/>
      </right>
      <top style="thin">
        <color rgb="FF000000"/>
      </top>
      <bottom style="thin">
        <color rgb="FF000000"/>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6">
    <xf numFmtId="0" fontId="0" fillId="0" borderId="0">
      <alignment vertical="center"/>
    </xf>
    <xf numFmtId="42" fontId="13" fillId="0" borderId="0" applyFont="0" applyFill="0" applyBorder="0" applyAlignment="0" applyProtection="0">
      <alignment vertical="center"/>
    </xf>
    <xf numFmtId="0" fontId="43" fillId="8" borderId="0" applyNumberFormat="0" applyBorder="0" applyAlignment="0" applyProtection="0">
      <alignment vertical="center"/>
    </xf>
    <xf numFmtId="0" fontId="44" fillId="9" borderId="38" applyNumberFormat="0" applyAlignment="0" applyProtection="0">
      <alignment vertical="center"/>
    </xf>
    <xf numFmtId="44" fontId="13" fillId="0" borderId="0" applyFont="0" applyFill="0" applyBorder="0" applyAlignment="0" applyProtection="0">
      <alignment vertical="center"/>
    </xf>
    <xf numFmtId="0" fontId="45" fillId="0" borderId="0"/>
    <xf numFmtId="41" fontId="13" fillId="0" borderId="0" applyFont="0" applyFill="0" applyBorder="0" applyAlignment="0" applyProtection="0">
      <alignment vertical="center"/>
    </xf>
    <xf numFmtId="0" fontId="43" fillId="10" borderId="0" applyNumberFormat="0" applyBorder="0" applyAlignment="0" applyProtection="0">
      <alignment vertical="center"/>
    </xf>
    <xf numFmtId="0" fontId="46" fillId="11" borderId="0" applyNumberFormat="0" applyBorder="0" applyAlignment="0" applyProtection="0">
      <alignment vertical="center"/>
    </xf>
    <xf numFmtId="43" fontId="13" fillId="0" borderId="0" applyFont="0" applyFill="0" applyBorder="0" applyAlignment="0" applyProtection="0">
      <alignment vertical="center"/>
    </xf>
    <xf numFmtId="0" fontId="47" fillId="12" borderId="0" applyNumberFormat="0" applyBorder="0" applyAlignment="0" applyProtection="0">
      <alignment vertical="center"/>
    </xf>
    <xf numFmtId="0" fontId="48" fillId="0" borderId="0" applyNumberFormat="0" applyFill="0" applyBorder="0" applyAlignment="0" applyProtection="0">
      <alignment vertical="center"/>
    </xf>
    <xf numFmtId="9" fontId="13" fillId="0" borderId="0" applyFont="0" applyFill="0" applyBorder="0" applyAlignment="0" applyProtection="0">
      <alignment vertical="center"/>
    </xf>
    <xf numFmtId="0" fontId="49" fillId="0" borderId="0" applyNumberFormat="0" applyFill="0" applyBorder="0" applyAlignment="0" applyProtection="0">
      <alignment vertical="center"/>
    </xf>
    <xf numFmtId="0" fontId="13" fillId="13" borderId="39" applyNumberFormat="0" applyFont="0" applyAlignment="0" applyProtection="0">
      <alignment vertical="center"/>
    </xf>
    <xf numFmtId="0" fontId="47" fillId="14" borderId="0" applyNumberFormat="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4" fillId="0" borderId="40" applyNumberFormat="0" applyFill="0" applyAlignment="0" applyProtection="0">
      <alignment vertical="center"/>
    </xf>
    <xf numFmtId="0" fontId="55" fillId="0" borderId="40" applyNumberFormat="0" applyFill="0" applyAlignment="0" applyProtection="0">
      <alignment vertical="center"/>
    </xf>
    <xf numFmtId="0" fontId="47" fillId="15" borderId="0" applyNumberFormat="0" applyBorder="0" applyAlignment="0" applyProtection="0">
      <alignment vertical="center"/>
    </xf>
    <xf numFmtId="0" fontId="50" fillId="0" borderId="41" applyNumberFormat="0" applyFill="0" applyAlignment="0" applyProtection="0">
      <alignment vertical="center"/>
    </xf>
    <xf numFmtId="0" fontId="47" fillId="16" borderId="0" applyNumberFormat="0" applyBorder="0" applyAlignment="0" applyProtection="0">
      <alignment vertical="center"/>
    </xf>
    <xf numFmtId="0" fontId="56" fillId="17" borderId="42" applyNumberFormat="0" applyAlignment="0" applyProtection="0">
      <alignment vertical="center"/>
    </xf>
    <xf numFmtId="0" fontId="57" fillId="17" borderId="38" applyNumberFormat="0" applyAlignment="0" applyProtection="0">
      <alignment vertical="center"/>
    </xf>
    <xf numFmtId="0" fontId="58" fillId="18" borderId="43" applyNumberFormat="0" applyAlignment="0" applyProtection="0">
      <alignment vertical="center"/>
    </xf>
    <xf numFmtId="0" fontId="43" fillId="19" borderId="0" applyNumberFormat="0" applyBorder="0" applyAlignment="0" applyProtection="0">
      <alignment vertical="center"/>
    </xf>
    <xf numFmtId="0" fontId="47" fillId="20" borderId="0" applyNumberFormat="0" applyBorder="0" applyAlignment="0" applyProtection="0">
      <alignment vertical="center"/>
    </xf>
    <xf numFmtId="0" fontId="59" fillId="0" borderId="44" applyNumberFormat="0" applyFill="0" applyAlignment="0" applyProtection="0">
      <alignment vertical="center"/>
    </xf>
    <xf numFmtId="0" fontId="60" fillId="0" borderId="45" applyNumberFormat="0" applyFill="0" applyAlignment="0" applyProtection="0">
      <alignment vertical="center"/>
    </xf>
    <xf numFmtId="0" fontId="61" fillId="21" borderId="0" applyNumberFormat="0" applyBorder="0" applyAlignment="0" applyProtection="0">
      <alignment vertical="center"/>
    </xf>
    <xf numFmtId="0" fontId="62" fillId="22" borderId="0" applyNumberFormat="0" applyBorder="0" applyAlignment="0" applyProtection="0">
      <alignment vertical="center"/>
    </xf>
    <xf numFmtId="0" fontId="43" fillId="23" borderId="0" applyNumberFormat="0" applyBorder="0" applyAlignment="0" applyProtection="0">
      <alignment vertical="center"/>
    </xf>
    <xf numFmtId="0" fontId="47"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3"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43" fillId="31" borderId="0" applyNumberFormat="0" applyBorder="0" applyAlignment="0" applyProtection="0">
      <alignment vertical="center"/>
    </xf>
    <xf numFmtId="0" fontId="43" fillId="32" borderId="0" applyNumberFormat="0" applyBorder="0" applyAlignment="0" applyProtection="0">
      <alignment vertical="center"/>
    </xf>
    <xf numFmtId="0" fontId="45" fillId="0" borderId="0">
      <alignment vertical="center"/>
    </xf>
    <xf numFmtId="0" fontId="47" fillId="33" borderId="0" applyNumberFormat="0" applyBorder="0" applyAlignment="0" applyProtection="0">
      <alignment vertical="center"/>
    </xf>
    <xf numFmtId="0" fontId="45" fillId="0" borderId="0"/>
    <xf numFmtId="0" fontId="43" fillId="34" borderId="0" applyNumberFormat="0" applyBorder="0" applyAlignment="0" applyProtection="0">
      <alignment vertical="center"/>
    </xf>
    <xf numFmtId="0" fontId="47" fillId="35" borderId="0" applyNumberFormat="0" applyBorder="0" applyAlignment="0" applyProtection="0">
      <alignment vertical="center"/>
    </xf>
    <xf numFmtId="0" fontId="47" fillId="36" borderId="0" applyNumberFormat="0" applyBorder="0" applyAlignment="0" applyProtection="0">
      <alignment vertical="center"/>
    </xf>
    <xf numFmtId="0" fontId="43" fillId="37" borderId="0" applyNumberFormat="0" applyBorder="0" applyAlignment="0" applyProtection="0">
      <alignment vertical="center"/>
    </xf>
    <xf numFmtId="0" fontId="47" fillId="38" borderId="0" applyNumberFormat="0" applyBorder="0" applyAlignment="0" applyProtection="0">
      <alignment vertical="center"/>
    </xf>
    <xf numFmtId="0" fontId="63" fillId="0" borderId="0">
      <alignment vertical="top"/>
      <protection locked="0"/>
    </xf>
    <xf numFmtId="0" fontId="1" fillId="0" borderId="0"/>
    <xf numFmtId="0" fontId="6" fillId="0" borderId="0"/>
    <xf numFmtId="0" fontId="7" fillId="0" borderId="0"/>
  </cellStyleXfs>
  <cellXfs count="425">
    <xf numFmtId="0" fontId="0" fillId="0" borderId="0" xfId="0">
      <alignment vertical="center"/>
    </xf>
    <xf numFmtId="0" fontId="0" fillId="0" borderId="0" xfId="0" applyFill="1">
      <alignment vertical="center"/>
    </xf>
    <xf numFmtId="0" fontId="0" fillId="0" borderId="0" xfId="0" applyAlignment="1">
      <alignment horizontal="center" vertical="center"/>
    </xf>
    <xf numFmtId="0" fontId="1" fillId="0" borderId="0" xfId="0" applyFont="1" applyAlignment="1"/>
    <xf numFmtId="0" fontId="1" fillId="0" borderId="0" xfId="0" applyFont="1" applyAlignment="1">
      <alignment horizontal="center" vertical="center"/>
    </xf>
    <xf numFmtId="0" fontId="0" fillId="0" borderId="0" xfId="0" applyFont="1" applyAlignment="1" applyProtection="1">
      <alignment vertical="top" wrapText="1" readingOrder="1"/>
      <protection locked="0"/>
    </xf>
    <xf numFmtId="0" fontId="2" fillId="0" borderId="0" xfId="0" applyFont="1" applyAlignment="1" applyProtection="1">
      <alignment horizontal="center" vertical="center" wrapText="1" readingOrder="1"/>
      <protection locked="0"/>
    </xf>
    <xf numFmtId="0" fontId="3" fillId="2" borderId="1" xfId="0" applyFont="1" applyFill="1" applyBorder="1" applyAlignment="1" applyProtection="1">
      <alignment vertical="center" wrapText="1" readingOrder="1"/>
      <protection locked="0"/>
    </xf>
    <xf numFmtId="0" fontId="1" fillId="0" borderId="1" xfId="0" applyFont="1" applyBorder="1" applyAlignment="1">
      <alignment horizontal="center" vertical="center"/>
    </xf>
    <xf numFmtId="0" fontId="1" fillId="0" borderId="1" xfId="0" applyFont="1" applyBorder="1" applyAlignment="1"/>
    <xf numFmtId="0" fontId="4" fillId="0" borderId="2" xfId="0" applyFont="1" applyBorder="1" applyAlignment="1" applyProtection="1">
      <alignment horizontal="center" vertical="center" wrapText="1" readingOrder="1"/>
      <protection locked="0"/>
    </xf>
    <xf numFmtId="0" fontId="5" fillId="0" borderId="3" xfId="0" applyFont="1" applyBorder="1" applyAlignment="1" applyProtection="1">
      <alignment vertical="top" wrapText="1"/>
      <protection locked="0"/>
    </xf>
    <xf numFmtId="0" fontId="5" fillId="0" borderId="4" xfId="0" applyFont="1" applyBorder="1" applyAlignment="1" applyProtection="1">
      <alignment vertical="top" wrapText="1"/>
      <protection locked="0"/>
    </xf>
    <xf numFmtId="0" fontId="5" fillId="0" borderId="4" xfId="0" applyFont="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readingOrder="1"/>
      <protection locked="0"/>
    </xf>
    <xf numFmtId="176" fontId="4" fillId="0" borderId="2" xfId="0" applyNumberFormat="1" applyFont="1" applyBorder="1" applyAlignment="1" applyProtection="1">
      <alignment horizontal="center" vertical="center" wrapText="1" readingOrder="1"/>
      <protection locked="0"/>
    </xf>
    <xf numFmtId="0" fontId="6" fillId="0" borderId="0" xfId="0" applyFont="1" applyAlignment="1" applyProtection="1">
      <alignment vertical="top" wrapText="1" readingOrder="1"/>
      <protection locked="0"/>
    </xf>
    <xf numFmtId="0" fontId="6" fillId="0" borderId="0" xfId="0" applyFont="1" applyAlignment="1" applyProtection="1">
      <alignment horizontal="center" vertical="center" wrapText="1" readingOrder="1"/>
      <protection locked="0"/>
    </xf>
    <xf numFmtId="0" fontId="6" fillId="0" borderId="0" xfId="0" applyFont="1" applyAlignment="1" applyProtection="1">
      <alignment horizontal="left" vertical="center" wrapText="1" readingOrder="1"/>
      <protection locked="0"/>
    </xf>
    <xf numFmtId="0" fontId="7" fillId="0" borderId="1" xfId="0" applyFont="1" applyBorder="1" applyAlignment="1">
      <alignment horizontal="right"/>
    </xf>
    <xf numFmtId="0" fontId="5" fillId="0" borderId="5" xfId="0" applyFont="1" applyBorder="1" applyAlignment="1" applyProtection="1">
      <alignment vertical="top" wrapText="1"/>
      <protection locked="0"/>
    </xf>
    <xf numFmtId="0" fontId="0" fillId="0" borderId="0" xfId="0" applyFill="1" applyAlignment="1">
      <alignment vertical="center" wrapText="1"/>
    </xf>
    <xf numFmtId="0" fontId="8" fillId="0" borderId="0" xfId="0" applyFont="1" applyAlignment="1">
      <alignment vertical="center" wrapText="1"/>
    </xf>
    <xf numFmtId="0" fontId="1" fillId="0" borderId="0" xfId="0" applyFont="1" applyAlignment="1">
      <alignment wrapText="1"/>
    </xf>
    <xf numFmtId="0" fontId="0" fillId="0" borderId="0" xfId="0" applyAlignment="1">
      <alignment vertical="center" wrapText="1"/>
    </xf>
    <xf numFmtId="0" fontId="2" fillId="3" borderId="0" xfId="0" applyFont="1" applyFill="1" applyAlignment="1" applyProtection="1">
      <alignment horizontal="center" vertical="center" wrapText="1" readingOrder="1"/>
      <protection locked="0"/>
    </xf>
    <xf numFmtId="0" fontId="6" fillId="2" borderId="1" xfId="0" applyFont="1" applyFill="1" applyBorder="1" applyAlignment="1" applyProtection="1">
      <alignment horizontal="left" vertical="center" wrapText="1" readingOrder="1"/>
      <protection locked="0"/>
    </xf>
    <xf numFmtId="0" fontId="6" fillId="0" borderId="1" xfId="0" applyFont="1" applyFill="1" applyBorder="1" applyAlignment="1" applyProtection="1">
      <alignment vertical="center" wrapText="1" readingOrder="1"/>
      <protection locked="0"/>
    </xf>
    <xf numFmtId="0" fontId="9" fillId="0" borderId="2" xfId="0" applyFont="1" applyBorder="1" applyAlignment="1" applyProtection="1">
      <alignment horizontal="center" vertical="center" wrapText="1" readingOrder="1"/>
      <protection locked="0"/>
    </xf>
    <xf numFmtId="0" fontId="3" fillId="0" borderId="2" xfId="0" applyFont="1" applyBorder="1" applyAlignment="1" applyProtection="1">
      <alignment horizontal="left" vertical="center" wrapText="1" readingOrder="1"/>
      <protection locked="0"/>
    </xf>
    <xf numFmtId="0" fontId="3" fillId="0" borderId="2" xfId="0" applyFont="1" applyBorder="1" applyAlignment="1" applyProtection="1">
      <alignment horizontal="center" vertical="center" wrapText="1" readingOrder="1"/>
      <protection locked="0"/>
    </xf>
    <xf numFmtId="0" fontId="7" fillId="0" borderId="0" xfId="0" applyFont="1" applyAlignment="1">
      <alignment horizontal="center" wrapText="1"/>
    </xf>
    <xf numFmtId="0" fontId="7" fillId="0" borderId="0" xfId="0" applyFont="1" applyAlignment="1">
      <alignment wrapText="1"/>
    </xf>
    <xf numFmtId="0" fontId="4" fillId="0" borderId="6" xfId="0" applyFont="1" applyFill="1" applyBorder="1" applyAlignment="1" applyProtection="1">
      <alignment horizontal="center" vertical="center" wrapText="1" readingOrder="1"/>
      <protection locked="0"/>
    </xf>
    <xf numFmtId="0" fontId="10" fillId="0" borderId="7" xfId="0" applyFont="1" applyBorder="1" applyAlignment="1">
      <alignment horizontal="center" vertical="center" wrapText="1"/>
    </xf>
    <xf numFmtId="0" fontId="5" fillId="0" borderId="8" xfId="0" applyFont="1" applyFill="1" applyBorder="1" applyAlignment="1" applyProtection="1">
      <alignment vertical="top" wrapText="1"/>
      <protection locked="0"/>
    </xf>
    <xf numFmtId="0" fontId="8" fillId="0" borderId="9" xfId="0" applyFont="1" applyBorder="1" applyAlignment="1">
      <alignment horizontal="center" vertical="center" wrapText="1"/>
    </xf>
    <xf numFmtId="0" fontId="3" fillId="0" borderId="6" xfId="0" applyFont="1" applyFill="1" applyBorder="1" applyAlignment="1" applyProtection="1">
      <alignment horizontal="center" vertical="center" wrapText="1" readingOrder="1"/>
      <protection locked="0"/>
    </xf>
    <xf numFmtId="0" fontId="0" fillId="0" borderId="10" xfId="0" applyBorder="1" applyAlignment="1">
      <alignment horizontal="center" vertical="center" wrapText="1"/>
    </xf>
    <xf numFmtId="0" fontId="7" fillId="0" borderId="0" xfId="55" applyFill="1" applyAlignment="1">
      <alignment vertical="center" wrapText="1"/>
    </xf>
    <xf numFmtId="0" fontId="7" fillId="0" borderId="0" xfId="55" applyFill="1" applyAlignment="1">
      <alignment vertical="center"/>
    </xf>
    <xf numFmtId="0" fontId="6" fillId="0" borderId="0" xfId="55" applyNumberFormat="1" applyFont="1" applyFill="1" applyBorder="1" applyAlignment="1" applyProtection="1">
      <alignment horizontal="right" vertical="center"/>
    </xf>
    <xf numFmtId="0" fontId="11" fillId="0" borderId="0" xfId="55" applyNumberFormat="1" applyFont="1" applyFill="1" applyBorder="1" applyAlignment="1" applyProtection="1">
      <alignment horizontal="center" vertical="center"/>
    </xf>
    <xf numFmtId="0" fontId="4" fillId="2" borderId="0" xfId="55" applyNumberFormat="1" applyFont="1" applyFill="1" applyBorder="1" applyAlignment="1" applyProtection="1">
      <alignment horizontal="left" vertical="center"/>
    </xf>
    <xf numFmtId="0" fontId="4" fillId="0" borderId="0" xfId="55" applyNumberFormat="1" applyFont="1" applyFill="1" applyBorder="1" applyAlignment="1" applyProtection="1">
      <alignment horizontal="left" vertical="center"/>
    </xf>
    <xf numFmtId="0" fontId="12" fillId="0" borderId="7" xfId="44" applyFont="1" applyFill="1" applyBorder="1" applyAlignment="1">
      <alignment horizontal="center" vertical="center" wrapText="1"/>
    </xf>
    <xf numFmtId="0" fontId="12" fillId="0" borderId="11" xfId="44" applyFont="1" applyFill="1" applyBorder="1" applyAlignment="1">
      <alignment horizontal="center" vertical="center" wrapText="1"/>
    </xf>
    <xf numFmtId="0" fontId="12" fillId="0" borderId="12" xfId="44" applyFont="1" applyFill="1" applyBorder="1" applyAlignment="1">
      <alignment horizontal="center" vertical="center" wrapText="1"/>
    </xf>
    <xf numFmtId="0" fontId="12" fillId="0" borderId="13" xfId="44" applyFont="1" applyFill="1" applyBorder="1" applyAlignment="1">
      <alignment horizontal="center" vertical="center" wrapText="1"/>
    </xf>
    <xf numFmtId="0" fontId="12" fillId="0" borderId="9" xfId="44"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2" fillId="0" borderId="10" xfId="44" applyFont="1" applyFill="1" applyBorder="1" applyAlignment="1">
      <alignment horizontal="center" vertical="center" wrapText="1"/>
    </xf>
    <xf numFmtId="0" fontId="12" fillId="0" borderId="10" xfId="44" applyFont="1" applyFill="1" applyBorder="1" applyAlignment="1">
      <alignment vertical="center" wrapText="1"/>
    </xf>
    <xf numFmtId="0" fontId="12" fillId="0" borderId="10" xfId="44" applyFont="1" applyFill="1" applyBorder="1" applyAlignment="1">
      <alignment horizontal="left" vertical="center" wrapText="1" indent="1"/>
    </xf>
    <xf numFmtId="0" fontId="8" fillId="0" borderId="0" xfId="0" applyFont="1">
      <alignment vertical="center"/>
    </xf>
    <xf numFmtId="0" fontId="8" fillId="0" borderId="0" xfId="0" applyFont="1" applyAlignment="1">
      <alignment horizontal="center" vertical="center"/>
    </xf>
    <xf numFmtId="0" fontId="14" fillId="0" borderId="0" xfId="0" applyFont="1" applyAlignment="1" applyProtection="1">
      <alignment horizontal="center" vertical="center" wrapText="1" readingOrder="1"/>
      <protection locked="0"/>
    </xf>
    <xf numFmtId="0" fontId="6" fillId="2" borderId="0" xfId="0" applyFont="1" applyFill="1" applyAlignment="1" applyProtection="1">
      <alignment horizontal="left" vertical="center" wrapText="1" readingOrder="1"/>
      <protection locked="0"/>
    </xf>
    <xf numFmtId="0" fontId="3" fillId="0" borderId="0" xfId="0" applyFont="1" applyAlignment="1" applyProtection="1">
      <alignment horizontal="left" vertical="center" wrapText="1" readingOrder="1"/>
      <protection locked="0"/>
    </xf>
    <xf numFmtId="0" fontId="3" fillId="0" borderId="0" xfId="0" applyFont="1" applyAlignment="1" applyProtection="1">
      <alignment horizontal="right" vertical="center" wrapText="1" readingOrder="1"/>
      <protection locked="0"/>
    </xf>
    <xf numFmtId="0" fontId="4" fillId="2" borderId="2" xfId="0" applyFont="1" applyFill="1" applyBorder="1" applyAlignment="1" applyProtection="1">
      <alignment horizontal="center" vertical="center" wrapText="1" readingOrder="1"/>
      <protection locked="0"/>
    </xf>
    <xf numFmtId="0" fontId="4" fillId="2" borderId="14" xfId="0" applyFont="1" applyFill="1" applyBorder="1" applyAlignment="1" applyProtection="1">
      <alignment horizontal="left" vertical="center" wrapText="1" readingOrder="1"/>
      <protection locked="0"/>
    </xf>
    <xf numFmtId="0" fontId="5" fillId="2" borderId="15" xfId="0" applyFont="1" applyFill="1" applyBorder="1" applyAlignment="1" applyProtection="1">
      <alignment vertical="top" wrapText="1"/>
      <protection locked="0"/>
    </xf>
    <xf numFmtId="0" fontId="5" fillId="2" borderId="14" xfId="0" applyFont="1" applyFill="1" applyBorder="1" applyAlignment="1" applyProtection="1">
      <alignment vertical="top" wrapText="1"/>
      <protection locked="0"/>
    </xf>
    <xf numFmtId="0" fontId="4" fillId="0" borderId="14" xfId="0" applyFont="1" applyBorder="1" applyAlignment="1" applyProtection="1">
      <alignment horizontal="center" vertical="center" wrapText="1" readingOrder="1"/>
      <protection locked="0"/>
    </xf>
    <xf numFmtId="0" fontId="4" fillId="0" borderId="14" xfId="0" applyFont="1" applyBorder="1" applyAlignment="1" applyProtection="1">
      <alignment horizontal="left" vertical="center" wrapText="1" readingOrder="1"/>
      <protection locked="0"/>
    </xf>
    <xf numFmtId="0" fontId="5" fillId="0" borderId="15" xfId="0" applyFont="1" applyBorder="1" applyAlignment="1" applyProtection="1">
      <alignment vertical="top" wrapText="1"/>
      <protection locked="0"/>
    </xf>
    <xf numFmtId="0" fontId="8" fillId="0" borderId="16" xfId="0" applyFont="1" applyBorder="1" applyAlignment="1" applyProtection="1">
      <alignment vertical="top" wrapText="1" readingOrder="1"/>
      <protection locked="0"/>
    </xf>
    <xf numFmtId="0" fontId="5" fillId="0" borderId="14" xfId="0" applyFont="1" applyBorder="1" applyAlignment="1" applyProtection="1">
      <alignment vertical="top" wrapText="1"/>
      <protection locked="0"/>
    </xf>
    <xf numFmtId="0" fontId="4" fillId="0" borderId="10" xfId="0" applyFont="1" applyBorder="1" applyAlignment="1" applyProtection="1">
      <alignment horizontal="center" vertical="center" wrapText="1" readingOrder="1"/>
      <protection locked="0"/>
    </xf>
    <xf numFmtId="0" fontId="6" fillId="0" borderId="10" xfId="0" applyFont="1" applyBorder="1" applyAlignment="1" applyProtection="1">
      <alignment horizontal="left" vertical="center" wrapText="1" readingOrder="1"/>
      <protection locked="0"/>
    </xf>
    <xf numFmtId="0" fontId="1" fillId="0" borderId="10" xfId="0" applyFont="1" applyBorder="1" applyAlignment="1" applyProtection="1">
      <alignment horizontal="left" vertical="center" wrapText="1"/>
      <protection locked="0"/>
    </xf>
    <xf numFmtId="0" fontId="5" fillId="0" borderId="10" xfId="0" applyFont="1" applyBorder="1" applyAlignment="1" applyProtection="1">
      <alignment vertical="top" wrapText="1"/>
      <protection locked="0"/>
    </xf>
    <xf numFmtId="0" fontId="8" fillId="0" borderId="10" xfId="0" applyFont="1" applyBorder="1" applyAlignment="1" applyProtection="1">
      <alignment vertical="top" wrapText="1" readingOrder="1"/>
      <protection locked="0"/>
    </xf>
    <xf numFmtId="0" fontId="5" fillId="0" borderId="10" xfId="0" applyFont="1" applyBorder="1" applyAlignment="1"/>
    <xf numFmtId="176" fontId="4" fillId="0" borderId="10" xfId="0" applyNumberFormat="1" applyFont="1" applyBorder="1" applyAlignment="1" applyProtection="1">
      <alignment horizontal="right" vertical="center" wrapText="1" readingOrder="1"/>
      <protection locked="0"/>
    </xf>
    <xf numFmtId="0" fontId="6" fillId="0" borderId="10" xfId="0" applyFont="1" applyBorder="1" applyAlignment="1" applyProtection="1">
      <alignment vertical="center" wrapText="1" readingOrder="1"/>
      <protection locked="0"/>
    </xf>
    <xf numFmtId="177" fontId="4" fillId="0" borderId="10" xfId="0" applyNumberFormat="1" applyFont="1" applyBorder="1" applyAlignment="1" applyProtection="1">
      <alignment horizontal="right" vertical="center" wrapText="1" readingOrder="1"/>
      <protection locked="0"/>
    </xf>
    <xf numFmtId="0" fontId="4" fillId="0" borderId="10" xfId="0" applyFont="1" applyBorder="1" applyAlignment="1" applyProtection="1">
      <alignment horizontal="left" vertical="center" wrapText="1" readingOrder="1"/>
      <protection locked="0"/>
    </xf>
    <xf numFmtId="0" fontId="4" fillId="0" borderId="10" xfId="0" applyFont="1" applyBorder="1" applyAlignment="1" applyProtection="1">
      <alignment horizontal="right" vertical="center" wrapText="1" readingOrder="1"/>
      <protection locked="0"/>
    </xf>
    <xf numFmtId="0" fontId="4" fillId="0" borderId="10" xfId="0" applyFont="1" applyBorder="1" applyAlignment="1" applyProtection="1">
      <alignment horizontal="center" vertical="top" wrapText="1" readingOrder="1"/>
      <protection locked="0"/>
    </xf>
    <xf numFmtId="0" fontId="15" fillId="0" borderId="10" xfId="52" applyFont="1" applyFill="1" applyBorder="1" applyAlignment="1" applyProtection="1">
      <alignment horizontal="center" vertical="center" wrapText="1"/>
      <protection locked="0"/>
    </xf>
    <xf numFmtId="0" fontId="15" fillId="0" borderId="10" xfId="52" applyFont="1" applyFill="1" applyBorder="1" applyAlignment="1" applyProtection="1">
      <alignment horizontal="center" vertical="center" wrapText="1"/>
    </xf>
    <xf numFmtId="9" fontId="15" fillId="0" borderId="10" xfId="52" applyNumberFormat="1" applyFont="1" applyFill="1" applyBorder="1" applyAlignment="1" applyProtection="1">
      <alignment horizontal="center" vertical="center" wrapText="1"/>
      <protection locked="0"/>
    </xf>
    <xf numFmtId="0" fontId="5" fillId="0" borderId="0" xfId="0" applyFont="1" applyAlignment="1"/>
    <xf numFmtId="0" fontId="4" fillId="0" borderId="17" xfId="0" applyFont="1" applyBorder="1" applyAlignment="1" applyProtection="1">
      <alignment horizontal="center" vertical="center" wrapText="1" readingOrder="1"/>
      <protection locked="0"/>
    </xf>
    <xf numFmtId="0" fontId="4" fillId="0" borderId="10" xfId="0" applyFont="1" applyBorder="1" applyAlignment="1" applyProtection="1">
      <alignment vertical="center" wrapText="1" readingOrder="1"/>
      <protection locked="0"/>
    </xf>
    <xf numFmtId="0" fontId="4" fillId="0" borderId="10" xfId="0" applyFont="1" applyBorder="1" applyAlignment="1" applyProtection="1">
      <alignment vertical="top" wrapText="1" readingOrder="1"/>
      <protection locked="0"/>
    </xf>
    <xf numFmtId="0" fontId="15" fillId="0" borderId="18" xfId="52" applyFont="1" applyFill="1" applyBorder="1" applyAlignment="1" applyProtection="1">
      <alignment horizontal="center" vertical="center" wrapText="1"/>
    </xf>
    <xf numFmtId="0" fontId="5" fillId="0" borderId="0" xfId="0" applyFont="1" applyAlignment="1">
      <alignment horizontal="center" vertical="center"/>
    </xf>
    <xf numFmtId="0" fontId="8" fillId="2" borderId="0" xfId="0" applyFont="1" applyFill="1">
      <alignment vertical="center"/>
    </xf>
    <xf numFmtId="0" fontId="0" fillId="2" borderId="0" xfId="0" applyFill="1">
      <alignment vertical="center"/>
    </xf>
    <xf numFmtId="0" fontId="16" fillId="0" borderId="0" xfId="52" applyFont="1" applyFill="1" applyBorder="1" applyAlignment="1" applyProtection="1"/>
    <xf numFmtId="0" fontId="17" fillId="0" borderId="0" xfId="52" applyFont="1" applyFill="1" applyBorder="1" applyAlignment="1" applyProtection="1">
      <alignment horizontal="center" vertical="center"/>
    </xf>
    <xf numFmtId="0" fontId="15" fillId="2" borderId="0" xfId="52" applyFont="1" applyFill="1" applyBorder="1" applyAlignment="1" applyProtection="1">
      <alignment horizontal="left" vertical="center"/>
    </xf>
    <xf numFmtId="0" fontId="10" fillId="0" borderId="0" xfId="52" applyFont="1" applyFill="1" applyBorder="1" applyAlignment="1" applyProtection="1"/>
    <xf numFmtId="0" fontId="1" fillId="0" borderId="10" xfId="0" applyFont="1" applyBorder="1" applyAlignment="1" applyProtection="1">
      <alignment vertical="top" wrapText="1"/>
      <protection locked="0"/>
    </xf>
    <xf numFmtId="0" fontId="3" fillId="0" borderId="10" xfId="0" applyFont="1" applyBorder="1" applyAlignment="1" applyProtection="1">
      <alignment vertical="center" wrapText="1" readingOrder="1"/>
      <protection locked="0"/>
    </xf>
    <xf numFmtId="0" fontId="3" fillId="0" borderId="10" xfId="0" applyFont="1" applyBorder="1" applyAlignment="1" applyProtection="1">
      <alignment horizontal="center" vertical="center" wrapText="1" readingOrder="1"/>
      <protection locked="0"/>
    </xf>
    <xf numFmtId="178" fontId="4" fillId="0" borderId="10" xfId="0" applyNumberFormat="1" applyFont="1" applyBorder="1" applyAlignment="1" applyProtection="1">
      <alignment horizontal="right" vertical="center" wrapText="1" readingOrder="1"/>
      <protection locked="0"/>
    </xf>
    <xf numFmtId="0" fontId="10" fillId="4" borderId="10" xfId="52" applyFont="1" applyFill="1" applyBorder="1" applyAlignment="1" applyProtection="1">
      <alignment vertical="center" wrapText="1"/>
      <protection locked="0"/>
    </xf>
    <xf numFmtId="0" fontId="10" fillId="4" borderId="10" xfId="52" applyFont="1" applyFill="1" applyBorder="1" applyAlignment="1" applyProtection="1">
      <alignment horizontal="center" vertical="center" wrapText="1"/>
      <protection locked="0"/>
    </xf>
    <xf numFmtId="177" fontId="4" fillId="2" borderId="10" xfId="0" applyNumberFormat="1" applyFont="1" applyFill="1" applyBorder="1" applyAlignment="1" applyProtection="1">
      <alignment horizontal="center" vertical="center" wrapText="1" readingOrder="1"/>
      <protection locked="0"/>
    </xf>
    <xf numFmtId="178" fontId="4" fillId="2" borderId="10" xfId="0" applyNumberFormat="1" applyFont="1" applyFill="1" applyBorder="1" applyAlignment="1" applyProtection="1">
      <alignment horizontal="right" vertical="center" wrapText="1" readingOrder="1"/>
      <protection locked="0"/>
    </xf>
    <xf numFmtId="178" fontId="10" fillId="4" borderId="19" xfId="52" applyNumberFormat="1" applyFont="1" applyFill="1" applyBorder="1" applyAlignment="1" applyProtection="1">
      <alignment horizontal="right" vertical="center"/>
    </xf>
    <xf numFmtId="0" fontId="1" fillId="2" borderId="0" xfId="0" applyFont="1" applyFill="1" applyAlignment="1"/>
    <xf numFmtId="0" fontId="15" fillId="0" borderId="0" xfId="52" applyFont="1" applyFill="1" applyBorder="1" applyAlignment="1" applyProtection="1">
      <alignment horizontal="right" vertical="center"/>
    </xf>
    <xf numFmtId="0" fontId="15" fillId="0" borderId="0" xfId="52" applyFont="1" applyFill="1" applyBorder="1" applyAlignment="1" applyProtection="1">
      <alignment horizontal="right"/>
    </xf>
    <xf numFmtId="177" fontId="3" fillId="0" borderId="10" xfId="0" applyNumberFormat="1" applyFont="1" applyBorder="1" applyAlignment="1" applyProtection="1">
      <alignment horizontal="right" vertical="center" wrapText="1" readingOrder="1"/>
      <protection locked="0"/>
    </xf>
    <xf numFmtId="177" fontId="4" fillId="2" borderId="10" xfId="0" applyNumberFormat="1" applyFont="1" applyFill="1" applyBorder="1" applyAlignment="1" applyProtection="1">
      <alignment horizontal="right" vertical="center" wrapText="1" readingOrder="1"/>
      <protection locked="0"/>
    </xf>
    <xf numFmtId="0" fontId="0" fillId="0" borderId="0" xfId="0" applyFill="1" applyAlignment="1">
      <alignment horizontal="right" vertical="center" wrapText="1"/>
    </xf>
    <xf numFmtId="0" fontId="1" fillId="0" borderId="0" xfId="0" applyFont="1" applyAlignment="1">
      <alignment horizontal="center"/>
    </xf>
    <xf numFmtId="0" fontId="1" fillId="0" borderId="0" xfId="0" applyFont="1" applyBorder="1" applyAlignment="1"/>
    <xf numFmtId="0" fontId="0" fillId="0" borderId="0" xfId="0" applyFont="1" applyBorder="1">
      <alignment vertical="center"/>
    </xf>
    <xf numFmtId="0" fontId="0" fillId="0" borderId="0" xfId="0" applyFont="1">
      <alignment vertical="center"/>
    </xf>
    <xf numFmtId="0" fontId="18" fillId="3" borderId="0" xfId="0" applyFont="1" applyFill="1" applyAlignment="1" applyProtection="1">
      <alignment horizontal="center" vertical="center" wrapText="1" readingOrder="1"/>
      <protection locked="0"/>
    </xf>
    <xf numFmtId="0" fontId="6" fillId="2" borderId="0" xfId="0" applyFont="1" applyFill="1" applyBorder="1" applyAlignment="1" applyProtection="1">
      <alignment horizontal="left" vertical="center" wrapText="1" readingOrder="1"/>
      <protection locked="0"/>
    </xf>
    <xf numFmtId="0" fontId="1" fillId="0" borderId="0" xfId="0" applyFont="1" applyBorder="1" applyAlignment="1">
      <alignment horizontal="center"/>
    </xf>
    <xf numFmtId="0" fontId="6" fillId="0" borderId="0" xfId="0" applyFont="1" applyBorder="1" applyAlignment="1" applyProtection="1">
      <alignment horizontal="right" vertical="center" wrapText="1" readingOrder="1"/>
      <protection locked="0"/>
    </xf>
    <xf numFmtId="0" fontId="4" fillId="0" borderId="10" xfId="0" applyFont="1" applyFill="1" applyBorder="1" applyAlignment="1" applyProtection="1">
      <alignment horizontal="center" vertical="center" wrapText="1" readingOrder="1"/>
      <protection locked="0"/>
    </xf>
    <xf numFmtId="0" fontId="4" fillId="0" borderId="10" xfId="0" applyFont="1" applyFill="1" applyBorder="1" applyAlignment="1" applyProtection="1">
      <alignment horizontal="right" vertical="center" wrapText="1" readingOrder="1"/>
      <protection locked="0"/>
    </xf>
    <xf numFmtId="0" fontId="10" fillId="5" borderId="10" xfId="52" applyFont="1" applyFill="1" applyBorder="1" applyAlignment="1" applyProtection="1">
      <alignment vertical="center" wrapText="1"/>
      <protection locked="0"/>
    </xf>
    <xf numFmtId="0" fontId="10" fillId="5" borderId="10" xfId="52" applyFont="1" applyFill="1" applyBorder="1" applyAlignment="1" applyProtection="1">
      <alignment horizontal="center" vertical="center" wrapText="1"/>
      <protection locked="0"/>
    </xf>
    <xf numFmtId="178" fontId="10" fillId="5" borderId="10" xfId="52" applyNumberFormat="1" applyFont="1" applyFill="1" applyBorder="1" applyAlignment="1" applyProtection="1">
      <alignment horizontal="right" vertical="center" wrapText="1"/>
      <protection locked="0"/>
    </xf>
    <xf numFmtId="0" fontId="4" fillId="0" borderId="10" xfId="0" applyFont="1" applyBorder="1" applyAlignment="1">
      <alignment horizontal="center" vertical="center" wrapText="1"/>
    </xf>
    <xf numFmtId="178" fontId="10" fillId="4" borderId="10" xfId="52" applyNumberFormat="1" applyFont="1" applyFill="1" applyBorder="1" applyAlignment="1" applyProtection="1">
      <alignment horizontal="right" vertical="center"/>
    </xf>
    <xf numFmtId="0" fontId="6" fillId="0" borderId="0" xfId="0" applyFont="1" applyAlignment="1" applyProtection="1">
      <alignment horizontal="right" vertical="center" wrapText="1" readingOrder="1"/>
      <protection locked="0"/>
    </xf>
    <xf numFmtId="0" fontId="4" fillId="0" borderId="11" xfId="0" applyFont="1" applyBorder="1" applyAlignment="1" applyProtection="1">
      <alignment horizontal="center" vertical="center" wrapText="1" readingOrder="1"/>
      <protection locked="0"/>
    </xf>
    <xf numFmtId="0" fontId="4" fillId="0" borderId="12" xfId="0" applyFont="1" applyBorder="1" applyAlignment="1" applyProtection="1">
      <alignment horizontal="center" vertical="center" wrapText="1" readingOrder="1"/>
      <protection locked="0"/>
    </xf>
    <xf numFmtId="178" fontId="4" fillId="0" borderId="10" xfId="0" applyNumberFormat="1" applyFont="1" applyFill="1" applyBorder="1" applyAlignment="1" applyProtection="1">
      <alignment horizontal="right" vertical="center" wrapText="1" readingOrder="1"/>
      <protection locked="0"/>
    </xf>
    <xf numFmtId="0" fontId="3" fillId="0" borderId="10" xfId="0" applyFont="1" applyFill="1" applyBorder="1" applyAlignment="1" applyProtection="1">
      <alignment horizontal="right" vertical="center" wrapText="1" readingOrder="1"/>
      <protection locked="0"/>
    </xf>
    <xf numFmtId="177" fontId="4" fillId="0" borderId="10" xfId="0" applyNumberFormat="1" applyFont="1" applyBorder="1" applyAlignment="1" applyProtection="1">
      <alignment horizontal="center" vertical="center" wrapText="1" readingOrder="1"/>
      <protection locked="0"/>
    </xf>
    <xf numFmtId="178" fontId="10" fillId="5" borderId="10" xfId="52" applyNumberFormat="1" applyFont="1" applyFill="1" applyBorder="1" applyAlignment="1" applyProtection="1">
      <alignment horizontal="right" vertical="center" wrapText="1"/>
    </xf>
    <xf numFmtId="0" fontId="0" fillId="0" borderId="10" xfId="0" applyBorder="1" applyAlignment="1">
      <alignment vertical="center" wrapText="1"/>
    </xf>
    <xf numFmtId="0" fontId="0" fillId="2" borderId="10" xfId="0" applyFill="1" applyBorder="1">
      <alignment vertical="center"/>
    </xf>
    <xf numFmtId="178" fontId="10" fillId="4" borderId="10" xfId="52" applyNumberFormat="1" applyFont="1" applyFill="1" applyBorder="1" applyAlignment="1" applyProtection="1">
      <alignment horizontal="right" vertical="center" wrapText="1" readingOrder="1"/>
    </xf>
    <xf numFmtId="0" fontId="1" fillId="2" borderId="10" xfId="0" applyFont="1" applyFill="1" applyBorder="1" applyAlignment="1"/>
    <xf numFmtId="0" fontId="1" fillId="0" borderId="10" xfId="0" applyFont="1" applyBorder="1" applyAlignment="1"/>
    <xf numFmtId="0" fontId="4" fillId="0" borderId="13" xfId="0" applyFont="1" applyBorder="1" applyAlignment="1" applyProtection="1">
      <alignment horizontal="center" vertical="center" wrapText="1" readingOrder="1"/>
      <protection locked="0"/>
    </xf>
    <xf numFmtId="0" fontId="0" fillId="2" borderId="10" xfId="0" applyFont="1" applyFill="1" applyBorder="1">
      <alignment vertical="center"/>
    </xf>
    <xf numFmtId="0" fontId="0" fillId="2" borderId="0" xfId="0" applyFont="1" applyFill="1" applyBorder="1">
      <alignment vertical="center"/>
    </xf>
    <xf numFmtId="0" fontId="0" fillId="2" borderId="0" xfId="0" applyFont="1" applyFill="1">
      <alignment vertical="center"/>
    </xf>
    <xf numFmtId="0" fontId="0" fillId="0" borderId="10" xfId="0" applyFont="1" applyBorder="1">
      <alignment vertical="center"/>
    </xf>
    <xf numFmtId="0" fontId="1" fillId="0" borderId="0" xfId="0" applyFont="1">
      <alignment vertical="center"/>
    </xf>
    <xf numFmtId="0" fontId="0" fillId="0" borderId="0" xfId="0" applyBorder="1">
      <alignment vertical="center"/>
    </xf>
    <xf numFmtId="0" fontId="19" fillId="0" borderId="0" xfId="0" applyFont="1" applyAlignment="1"/>
    <xf numFmtId="0" fontId="20" fillId="0" borderId="0" xfId="0" applyFont="1" applyAlignment="1" applyProtection="1">
      <alignment horizontal="left" vertical="center" wrapText="1" readingOrder="1"/>
      <protection locked="0"/>
    </xf>
    <xf numFmtId="0" fontId="21" fillId="0" borderId="0" xfId="0" applyFont="1" applyAlignment="1">
      <alignment horizontal="left"/>
    </xf>
    <xf numFmtId="0" fontId="22" fillId="0" borderId="2" xfId="0" applyFont="1" applyBorder="1" applyAlignment="1" applyProtection="1">
      <alignment horizontal="center" vertical="center" wrapText="1" readingOrder="1"/>
      <protection locked="0"/>
    </xf>
    <xf numFmtId="0" fontId="9" fillId="0" borderId="2" xfId="0" applyFont="1" applyBorder="1" applyAlignment="1" applyProtection="1">
      <alignment horizontal="left" vertical="center" readingOrder="1"/>
      <protection locked="0"/>
    </xf>
    <xf numFmtId="0" fontId="23" fillId="0" borderId="2" xfId="0" applyFont="1" applyBorder="1" applyAlignment="1" applyProtection="1">
      <alignment horizontal="right" vertical="center" wrapText="1" readingOrder="1"/>
      <protection locked="0"/>
    </xf>
    <xf numFmtId="0" fontId="3" fillId="0" borderId="2" xfId="0" applyFont="1" applyBorder="1" applyAlignment="1" applyProtection="1">
      <alignment horizontal="right" vertical="center" wrapText="1" readingOrder="1"/>
      <protection locked="0"/>
    </xf>
    <xf numFmtId="0" fontId="3" fillId="0" borderId="17" xfId="0" applyFont="1" applyBorder="1" applyAlignment="1" applyProtection="1">
      <alignment horizontal="left" vertical="center" wrapText="1" readingOrder="1"/>
      <protection locked="0"/>
    </xf>
    <xf numFmtId="0" fontId="3" fillId="0" borderId="17" xfId="0" applyFont="1" applyBorder="1" applyAlignment="1" applyProtection="1">
      <alignment horizontal="center" vertical="center" wrapText="1" readingOrder="1"/>
      <protection locked="0"/>
    </xf>
    <xf numFmtId="0" fontId="3" fillId="0" borderId="10" xfId="0" applyFont="1" applyBorder="1" applyAlignment="1" applyProtection="1">
      <alignment horizontal="left" vertical="center" wrapText="1" readingOrder="1"/>
      <protection locked="0"/>
    </xf>
    <xf numFmtId="0" fontId="3" fillId="0" borderId="0" xfId="0" applyFont="1" applyBorder="1" applyAlignment="1" applyProtection="1">
      <alignment horizontal="left" vertical="center" wrapText="1" readingOrder="1"/>
      <protection locked="0"/>
    </xf>
    <xf numFmtId="0" fontId="3" fillId="0" borderId="0" xfId="0" applyFont="1" applyBorder="1" applyAlignment="1" applyProtection="1">
      <alignment horizontal="center" vertical="center" wrapText="1" readingOrder="1"/>
      <protection locked="0"/>
    </xf>
    <xf numFmtId="0" fontId="3" fillId="0" borderId="0" xfId="0" applyFont="1" applyBorder="1" applyAlignment="1" applyProtection="1">
      <alignment horizontal="right" vertical="center" wrapText="1" readingOrder="1"/>
      <protection locked="0"/>
    </xf>
    <xf numFmtId="0" fontId="23" fillId="0" borderId="0" xfId="52" applyFont="1" applyFill="1" applyBorder="1" applyAlignment="1" applyProtection="1">
      <alignment vertical="top"/>
      <protection locked="0"/>
    </xf>
    <xf numFmtId="0" fontId="9" fillId="0" borderId="0" xfId="52" applyFont="1" applyFill="1" applyBorder="1" applyAlignment="1" applyProtection="1">
      <alignment vertical="top"/>
      <protection locked="0"/>
    </xf>
    <xf numFmtId="0" fontId="7" fillId="0" borderId="0" xfId="52" applyFont="1" applyFill="1" applyBorder="1" applyAlignment="1" applyProtection="1"/>
    <xf numFmtId="0" fontId="16" fillId="0" borderId="0" xfId="52" applyFont="1" applyFill="1" applyBorder="1" applyAlignment="1" applyProtection="1">
      <alignment horizontal="right" vertical="center"/>
    </xf>
    <xf numFmtId="0" fontId="24" fillId="0" borderId="0" xfId="52" applyFont="1" applyFill="1" applyBorder="1" applyAlignment="1" applyProtection="1">
      <alignment horizontal="center" vertical="center" wrapText="1"/>
    </xf>
    <xf numFmtId="0" fontId="24" fillId="0" borderId="0" xfId="52" applyFont="1" applyFill="1" applyBorder="1" applyAlignment="1" applyProtection="1">
      <alignment horizontal="center" vertical="center"/>
    </xf>
    <xf numFmtId="0" fontId="10" fillId="2" borderId="0" xfId="52" applyFont="1" applyFill="1" applyBorder="1" applyAlignment="1" applyProtection="1">
      <alignment vertical="center" wrapText="1"/>
    </xf>
    <xf numFmtId="0" fontId="10" fillId="0" borderId="0" xfId="52" applyFont="1" applyFill="1" applyBorder="1" applyAlignment="1" applyProtection="1">
      <alignment vertical="center" wrapText="1"/>
    </xf>
    <xf numFmtId="0" fontId="10" fillId="0" borderId="20" xfId="52" applyFont="1" applyFill="1" applyBorder="1" applyAlignment="1" applyProtection="1">
      <alignment horizontal="center" vertical="center"/>
    </xf>
    <xf numFmtId="0" fontId="10" fillId="0" borderId="21" xfId="52" applyFont="1" applyFill="1" applyBorder="1" applyAlignment="1" applyProtection="1">
      <alignment horizontal="center" vertical="center"/>
    </xf>
    <xf numFmtId="0" fontId="10" fillId="0" borderId="22" xfId="52" applyFont="1" applyFill="1" applyBorder="1" applyAlignment="1" applyProtection="1">
      <alignment horizontal="center" vertical="center"/>
    </xf>
    <xf numFmtId="0" fontId="10" fillId="0" borderId="10" xfId="52" applyFont="1" applyFill="1" applyBorder="1" applyAlignment="1" applyProtection="1">
      <alignment horizontal="center" vertical="center"/>
    </xf>
    <xf numFmtId="0" fontId="10" fillId="0" borderId="18" xfId="52" applyFont="1" applyFill="1" applyBorder="1" applyAlignment="1" applyProtection="1">
      <alignment horizontal="center" vertical="center"/>
    </xf>
    <xf numFmtId="0" fontId="10" fillId="0" borderId="23" xfId="52" applyFont="1" applyFill="1" applyBorder="1" applyAlignment="1" applyProtection="1">
      <alignment horizontal="center" vertical="center"/>
    </xf>
    <xf numFmtId="0" fontId="10" fillId="0" borderId="20" xfId="52" applyFont="1" applyFill="1" applyBorder="1" applyAlignment="1" applyProtection="1">
      <alignment horizontal="center" vertical="center" wrapText="1"/>
    </xf>
    <xf numFmtId="0" fontId="10" fillId="0" borderId="24" xfId="52" applyFont="1" applyFill="1" applyBorder="1" applyAlignment="1" applyProtection="1">
      <alignment horizontal="center" vertical="center" wrapText="1"/>
    </xf>
    <xf numFmtId="0" fontId="9" fillId="0" borderId="24" xfId="52" applyFont="1" applyFill="1" applyBorder="1" applyAlignment="1" applyProtection="1">
      <alignment horizontal="center" vertical="center"/>
    </xf>
    <xf numFmtId="0" fontId="9" fillId="0" borderId="21" xfId="52" applyFont="1" applyFill="1" applyBorder="1" applyAlignment="1" applyProtection="1">
      <alignment horizontal="center" vertical="center"/>
    </xf>
    <xf numFmtId="0" fontId="9" fillId="0" borderId="6" xfId="0" applyFont="1" applyBorder="1" applyAlignment="1" applyProtection="1">
      <alignment vertical="center" readingOrder="1"/>
      <protection locked="0"/>
    </xf>
    <xf numFmtId="0" fontId="9" fillId="0" borderId="3" xfId="0" applyFont="1" applyBorder="1" applyAlignment="1" applyProtection="1">
      <alignment vertical="center" readingOrder="1"/>
      <protection locked="0"/>
    </xf>
    <xf numFmtId="0" fontId="9" fillId="0" borderId="25" xfId="0" applyFont="1" applyBorder="1" applyAlignment="1" applyProtection="1">
      <alignment vertical="center" readingOrder="1"/>
      <protection locked="0"/>
    </xf>
    <xf numFmtId="0" fontId="23" fillId="0" borderId="19" xfId="52" applyFont="1" applyFill="1" applyBorder="1" applyAlignment="1" applyProtection="1">
      <alignment horizontal="right" vertical="center"/>
      <protection locked="0"/>
    </xf>
    <xf numFmtId="0" fontId="15" fillId="0" borderId="18" xfId="52" applyFont="1" applyFill="1" applyBorder="1" applyAlignment="1" applyProtection="1">
      <alignment vertical="center" wrapText="1"/>
    </xf>
    <xf numFmtId="0" fontId="15" fillId="0" borderId="18" xfId="52" applyFont="1" applyFill="1" applyBorder="1" applyAlignment="1" applyProtection="1">
      <alignment horizontal="right" vertical="center"/>
      <protection locked="0"/>
    </xf>
    <xf numFmtId="0" fontId="23" fillId="0" borderId="26" xfId="52" applyFont="1" applyFill="1" applyBorder="1" applyAlignment="1" applyProtection="1">
      <alignment horizontal="right" vertical="center"/>
      <protection locked="0"/>
    </xf>
    <xf numFmtId="0" fontId="15" fillId="0" borderId="19" xfId="52" applyFont="1" applyFill="1" applyBorder="1" applyAlignment="1" applyProtection="1">
      <alignment horizontal="right" vertical="center"/>
      <protection locked="0"/>
    </xf>
    <xf numFmtId="0" fontId="9" fillId="0" borderId="0" xfId="52" applyFont="1" applyFill="1" applyBorder="1" applyAlignment="1" applyProtection="1"/>
    <xf numFmtId="0" fontId="10" fillId="0" borderId="18" xfId="52" applyFont="1" applyFill="1" applyBorder="1" applyAlignment="1" applyProtection="1">
      <alignment horizontal="center" vertical="center" wrapText="1"/>
    </xf>
    <xf numFmtId="0" fontId="10" fillId="0" borderId="19" xfId="52" applyFont="1" applyFill="1" applyBorder="1" applyAlignment="1" applyProtection="1">
      <alignment horizontal="center" vertical="center"/>
    </xf>
    <xf numFmtId="0" fontId="4" fillId="0" borderId="3" xfId="0" applyFont="1" applyFill="1" applyBorder="1" applyAlignment="1" applyProtection="1">
      <alignment horizontal="center" vertical="center" wrapText="1" readingOrder="1"/>
      <protection locked="0"/>
    </xf>
    <xf numFmtId="0" fontId="4" fillId="0" borderId="5" xfId="0" applyFont="1" applyFill="1" applyBorder="1" applyAlignment="1" applyProtection="1">
      <alignment horizontal="center" vertical="center" wrapText="1" readingOrder="1"/>
      <protection locked="0"/>
    </xf>
    <xf numFmtId="0" fontId="3" fillId="0" borderId="2" xfId="0" applyFont="1" applyFill="1" applyBorder="1" applyAlignment="1" applyProtection="1">
      <alignment horizontal="right" vertical="center" wrapText="1" readingOrder="1"/>
      <protection locked="0"/>
    </xf>
    <xf numFmtId="0" fontId="3" fillId="0" borderId="10" xfId="0" applyFont="1" applyFill="1" applyBorder="1" applyAlignment="1" applyProtection="1">
      <alignment horizontal="left" vertical="center" wrapText="1" readingOrder="1"/>
      <protection locked="0"/>
    </xf>
    <xf numFmtId="0" fontId="3" fillId="0" borderId="10" xfId="0" applyFont="1" applyFill="1" applyBorder="1" applyAlignment="1" applyProtection="1">
      <alignment horizontal="center" vertical="center" wrapText="1" readingOrder="1"/>
      <protection locked="0"/>
    </xf>
    <xf numFmtId="0" fontId="0" fillId="0" borderId="0" xfId="0" applyAlignment="1">
      <alignment horizontal="center" vertical="center" wrapText="1"/>
    </xf>
    <xf numFmtId="0" fontId="0" fillId="0" borderId="0" xfId="0" applyBorder="1" applyAlignment="1">
      <alignment horizontal="center" vertical="center" wrapText="1"/>
    </xf>
    <xf numFmtId="0" fontId="25" fillId="0" borderId="0" xfId="0" applyFont="1" applyBorder="1" applyAlignment="1">
      <alignment horizontal="center" vertical="center" wrapText="1"/>
    </xf>
    <xf numFmtId="0" fontId="14" fillId="0" borderId="10" xfId="0" applyFont="1" applyBorder="1" applyAlignment="1" applyProtection="1">
      <alignment horizontal="center" vertical="center" wrapText="1" readingOrder="1"/>
      <protection locked="0"/>
    </xf>
    <xf numFmtId="0" fontId="19" fillId="0" borderId="10" xfId="0" applyFont="1" applyBorder="1" applyAlignment="1"/>
    <xf numFmtId="0" fontId="6" fillId="2" borderId="10" xfId="0" applyFont="1" applyFill="1" applyBorder="1" applyAlignment="1" applyProtection="1">
      <alignment horizontal="left" vertical="center" wrapText="1" readingOrder="1"/>
      <protection locked="0"/>
    </xf>
    <xf numFmtId="0" fontId="6" fillId="0" borderId="10" xfId="0" applyFont="1" applyBorder="1" applyAlignment="1" applyProtection="1">
      <alignment horizontal="right" vertical="center" wrapText="1" readingOrder="1"/>
      <protection locked="0"/>
    </xf>
    <xf numFmtId="0" fontId="22" fillId="0" borderId="10" xfId="0" applyFont="1" applyBorder="1" applyAlignment="1" applyProtection="1">
      <alignment horizontal="center" vertical="center" wrapText="1" readingOrder="1"/>
      <protection locked="0"/>
    </xf>
    <xf numFmtId="0" fontId="23" fillId="0" borderId="10" xfId="52" applyFont="1" applyFill="1" applyBorder="1" applyAlignment="1" applyProtection="1">
      <alignment horizontal="center" vertical="center" wrapText="1"/>
      <protection locked="0"/>
    </xf>
    <xf numFmtId="0" fontId="23" fillId="0" borderId="10" xfId="52" applyFont="1" applyFill="1" applyBorder="1" applyAlignment="1" applyProtection="1">
      <alignment horizontal="center" vertical="center"/>
      <protection locked="0"/>
    </xf>
    <xf numFmtId="9" fontId="23" fillId="0" borderId="10" xfId="52" applyNumberFormat="1" applyFont="1" applyFill="1" applyBorder="1" applyAlignment="1" applyProtection="1">
      <alignment horizontal="center" vertical="center" wrapText="1"/>
      <protection locked="0"/>
    </xf>
    <xf numFmtId="0" fontId="23" fillId="0" borderId="20" xfId="52" applyFont="1" applyFill="1" applyBorder="1" applyAlignment="1" applyProtection="1">
      <alignment horizontal="center" vertical="center" wrapText="1"/>
      <protection locked="0"/>
    </xf>
    <xf numFmtId="0" fontId="23" fillId="0" borderId="27" xfId="52" applyFont="1" applyFill="1" applyBorder="1" applyAlignment="1" applyProtection="1">
      <alignment horizontal="center" vertical="center" wrapText="1"/>
      <protection locked="0"/>
    </xf>
    <xf numFmtId="0" fontId="23" fillId="0" borderId="23" xfId="52" applyFont="1" applyFill="1" applyBorder="1" applyAlignment="1" applyProtection="1">
      <alignment horizontal="center" vertical="center" wrapText="1"/>
      <protection locked="0"/>
    </xf>
    <xf numFmtId="9" fontId="23" fillId="0" borderId="27" xfId="52" applyNumberFormat="1" applyFont="1" applyFill="1" applyBorder="1" applyAlignment="1" applyProtection="1">
      <alignment horizontal="center" vertical="center" wrapText="1"/>
      <protection locked="0"/>
    </xf>
    <xf numFmtId="0" fontId="23" fillId="0" borderId="18" xfId="52" applyFont="1" applyFill="1" applyBorder="1" applyAlignment="1" applyProtection="1">
      <alignment horizontal="center" vertical="center" wrapText="1"/>
      <protection locked="0"/>
    </xf>
    <xf numFmtId="0" fontId="23" fillId="0" borderId="28" xfId="52" applyFont="1" applyFill="1" applyBorder="1" applyAlignment="1" applyProtection="1">
      <alignment horizontal="center" vertical="center" wrapText="1"/>
      <protection locked="0"/>
    </xf>
    <xf numFmtId="0" fontId="26" fillId="0" borderId="7" xfId="52" applyFont="1" applyFill="1" applyBorder="1" applyAlignment="1" applyProtection="1">
      <alignment horizontal="center" vertical="center" wrapText="1"/>
      <protection locked="0"/>
    </xf>
    <xf numFmtId="0" fontId="26" fillId="0" borderId="10" xfId="52" applyFont="1" applyFill="1" applyBorder="1" applyAlignment="1" applyProtection="1">
      <alignment horizontal="center" vertical="center" wrapText="1"/>
      <protection locked="0"/>
    </xf>
    <xf numFmtId="0" fontId="25" fillId="0" borderId="10" xfId="0" applyFont="1" applyBorder="1" applyAlignment="1">
      <alignment horizontal="center" vertical="center" wrapText="1"/>
    </xf>
    <xf numFmtId="0" fontId="26" fillId="0" borderId="29" xfId="52" applyFont="1" applyFill="1" applyBorder="1" applyAlignment="1" applyProtection="1">
      <alignment horizontal="center" vertical="center" wrapText="1"/>
      <protection locked="0"/>
    </xf>
    <xf numFmtId="0" fontId="27" fillId="0" borderId="10" xfId="0" applyFont="1" applyBorder="1" applyAlignment="1">
      <alignment horizontal="center" vertical="center" wrapText="1"/>
    </xf>
    <xf numFmtId="9" fontId="26" fillId="0" borderId="10" xfId="52" applyNumberFormat="1" applyFont="1" applyFill="1" applyBorder="1" applyAlignment="1" applyProtection="1">
      <alignment horizontal="center" vertical="center" wrapText="1"/>
      <protection locked="0"/>
    </xf>
    <xf numFmtId="0" fontId="26" fillId="0" borderId="9" xfId="52" applyFont="1" applyFill="1" applyBorder="1" applyAlignment="1" applyProtection="1">
      <alignment horizontal="center" vertical="center" wrapText="1"/>
      <protection locked="0"/>
    </xf>
    <xf numFmtId="0" fontId="3" fillId="0" borderId="10" xfId="0" applyFont="1" applyBorder="1" applyAlignment="1" applyProtection="1">
      <alignment horizontal="center" vertical="center" wrapText="1"/>
      <protection locked="0"/>
    </xf>
    <xf numFmtId="0" fontId="28" fillId="0" borderId="0" xfId="0" applyFont="1" applyAlignment="1" applyProtection="1">
      <alignment horizontal="center" vertical="center" wrapText="1" readingOrder="1"/>
      <protection locked="0"/>
    </xf>
    <xf numFmtId="0" fontId="7" fillId="2" borderId="0" xfId="0" applyFont="1" applyFill="1" applyAlignment="1" applyProtection="1">
      <alignment horizontal="left" vertical="center" wrapText="1" readingOrder="1"/>
      <protection locked="0"/>
    </xf>
    <xf numFmtId="0" fontId="23" fillId="2" borderId="0" xfId="0" applyFont="1" applyFill="1" applyAlignment="1" applyProtection="1">
      <alignment horizontal="right" vertical="center" wrapText="1" readingOrder="1"/>
      <protection locked="0"/>
    </xf>
    <xf numFmtId="0" fontId="9" fillId="2" borderId="2" xfId="0" applyFont="1" applyFill="1" applyBorder="1" applyAlignment="1" applyProtection="1">
      <alignment horizontal="center" vertical="center" wrapText="1" readingOrder="1"/>
      <protection locked="0"/>
    </xf>
    <xf numFmtId="0" fontId="5" fillId="2" borderId="5" xfId="0" applyFont="1" applyFill="1" applyBorder="1" applyAlignment="1" applyProtection="1">
      <alignment vertical="top" wrapText="1"/>
      <protection locked="0"/>
    </xf>
    <xf numFmtId="0" fontId="5" fillId="2" borderId="4" xfId="0" applyFont="1" applyFill="1" applyBorder="1" applyAlignment="1" applyProtection="1">
      <alignment vertical="top" wrapText="1"/>
      <protection locked="0"/>
    </xf>
    <xf numFmtId="177" fontId="9" fillId="2" borderId="2" xfId="0" applyNumberFormat="1" applyFont="1" applyFill="1" applyBorder="1" applyAlignment="1" applyProtection="1">
      <alignment horizontal="right" vertical="center" wrapText="1" readingOrder="1"/>
      <protection locked="0"/>
    </xf>
    <xf numFmtId="10" fontId="9" fillId="2" borderId="2" xfId="0" applyNumberFormat="1" applyFont="1" applyFill="1" applyBorder="1" applyAlignment="1" applyProtection="1">
      <alignment horizontal="right" vertical="center" wrapText="1" readingOrder="1"/>
      <protection locked="0"/>
    </xf>
    <xf numFmtId="0" fontId="9" fillId="2" borderId="2" xfId="0" applyFont="1" applyFill="1" applyBorder="1" applyAlignment="1" applyProtection="1">
      <alignment vertical="center" wrapText="1" readingOrder="1"/>
      <protection locked="0"/>
    </xf>
    <xf numFmtId="0" fontId="7" fillId="2" borderId="2" xfId="0" applyFont="1" applyFill="1" applyBorder="1" applyAlignment="1" applyProtection="1">
      <alignment vertical="top" wrapText="1" readingOrder="1"/>
      <protection locked="0"/>
    </xf>
    <xf numFmtId="0" fontId="1" fillId="2" borderId="3" xfId="0" applyFont="1" applyFill="1" applyBorder="1" applyAlignment="1" applyProtection="1">
      <alignment vertical="top" wrapText="1"/>
      <protection locked="0"/>
    </xf>
    <xf numFmtId="0" fontId="1" fillId="2" borderId="5" xfId="0" applyFont="1" applyFill="1" applyBorder="1" applyAlignment="1" applyProtection="1">
      <alignment vertical="top" wrapText="1"/>
      <protection locked="0"/>
    </xf>
    <xf numFmtId="178" fontId="0" fillId="0" borderId="0" xfId="0" applyNumberFormat="1">
      <alignment vertical="center"/>
    </xf>
    <xf numFmtId="0" fontId="19" fillId="6" borderId="0" xfId="0" applyFont="1" applyFill="1" applyAlignment="1">
      <alignment horizontal="center" vertical="center" wrapText="1"/>
    </xf>
    <xf numFmtId="0" fontId="4" fillId="2" borderId="0" xfId="0" applyNumberFormat="1" applyFont="1" applyFill="1" applyBorder="1" applyAlignment="1" applyProtection="1">
      <alignment horizontal="left" vertical="center"/>
    </xf>
    <xf numFmtId="49" fontId="7" fillId="2" borderId="0" xfId="0" applyNumberFormat="1" applyFont="1" applyFill="1" applyBorder="1" applyAlignment="1"/>
    <xf numFmtId="0" fontId="7" fillId="0" borderId="0" xfId="0" applyFont="1" applyFill="1" applyBorder="1" applyAlignment="1"/>
    <xf numFmtId="178" fontId="7" fillId="0" borderId="0" xfId="0" applyNumberFormat="1" applyFont="1" applyFill="1" applyBorder="1" applyAlignment="1"/>
    <xf numFmtId="0" fontId="4" fillId="0" borderId="11" xfId="55" applyNumberFormat="1" applyFont="1" applyFill="1" applyBorder="1" applyAlignment="1" applyProtection="1">
      <alignment horizontal="center" vertical="center" wrapText="1"/>
    </xf>
    <xf numFmtId="0" fontId="4" fillId="0" borderId="12" xfId="55" applyNumberFormat="1" applyFont="1" applyFill="1" applyBorder="1" applyAlignment="1" applyProtection="1">
      <alignment horizontal="center" vertical="center" wrapText="1"/>
    </xf>
    <xf numFmtId="49" fontId="4" fillId="0" borderId="10" xfId="55" applyNumberFormat="1" applyFont="1" applyFill="1" applyBorder="1" applyAlignment="1" applyProtection="1">
      <alignment horizontal="center" vertical="center" wrapText="1"/>
    </xf>
    <xf numFmtId="0" fontId="4" fillId="0" borderId="13" xfId="55" applyNumberFormat="1" applyFont="1" applyFill="1" applyBorder="1" applyAlignment="1" applyProtection="1">
      <alignment horizontal="center" vertical="center" wrapText="1"/>
    </xf>
    <xf numFmtId="0" fontId="4" fillId="0" borderId="10" xfId="55" applyNumberFormat="1" applyFont="1" applyFill="1" applyBorder="1" applyAlignment="1" applyProtection="1">
      <alignment horizontal="center" vertical="center" wrapText="1"/>
    </xf>
    <xf numFmtId="178" fontId="4" fillId="0" borderId="10" xfId="55" applyNumberFormat="1" applyFont="1" applyFill="1" applyBorder="1" applyAlignment="1" applyProtection="1">
      <alignment horizontal="center" vertical="center" wrapText="1"/>
    </xf>
    <xf numFmtId="49" fontId="29" fillId="0" borderId="10" xfId="46" applyNumberFormat="1" applyFont="1" applyFill="1" applyBorder="1" applyAlignment="1">
      <alignment horizontal="center" vertical="center" wrapText="1"/>
    </xf>
    <xf numFmtId="49" fontId="9" fillId="0" borderId="10" xfId="46" applyNumberFormat="1" applyFont="1" applyFill="1" applyBorder="1" applyAlignment="1">
      <alignment horizontal="center" vertical="center" wrapText="1"/>
    </xf>
    <xf numFmtId="49" fontId="29" fillId="0" borderId="10" xfId="46" applyNumberFormat="1" applyFont="1" applyFill="1" applyBorder="1" applyAlignment="1">
      <alignment vertical="center" wrapText="1"/>
    </xf>
    <xf numFmtId="176" fontId="9" fillId="0" borderId="10" xfId="55" applyNumberFormat="1" applyFont="1" applyFill="1" applyBorder="1" applyAlignment="1">
      <alignment vertical="center" wrapText="1"/>
    </xf>
    <xf numFmtId="176" fontId="30" fillId="0" borderId="10" xfId="55" applyNumberFormat="1" applyFont="1" applyFill="1" applyBorder="1" applyAlignment="1">
      <alignment horizontal="right" vertical="center" wrapText="1"/>
    </xf>
    <xf numFmtId="178" fontId="30" fillId="0" borderId="10" xfId="55" applyNumberFormat="1" applyFont="1" applyFill="1" applyBorder="1" applyAlignment="1">
      <alignment horizontal="right" vertical="center" wrapText="1"/>
    </xf>
    <xf numFmtId="0" fontId="9" fillId="0" borderId="10" xfId="55" applyFont="1" applyFill="1" applyBorder="1" applyAlignment="1">
      <alignment wrapText="1"/>
    </xf>
    <xf numFmtId="49" fontId="9" fillId="0" borderId="10" xfId="46" applyNumberFormat="1" applyFont="1" applyFill="1" applyBorder="1" applyAlignment="1">
      <alignment vertical="center" wrapText="1"/>
    </xf>
    <xf numFmtId="176" fontId="9" fillId="0" borderId="10" xfId="55" applyNumberFormat="1" applyFont="1" applyFill="1" applyBorder="1" applyAlignment="1">
      <alignment horizontal="right" vertical="center" wrapText="1"/>
    </xf>
    <xf numFmtId="178" fontId="9" fillId="0" borderId="10" xfId="55" applyNumberFormat="1" applyFont="1" applyFill="1" applyBorder="1" applyAlignment="1">
      <alignment horizontal="right" vertical="center" wrapText="1"/>
    </xf>
    <xf numFmtId="49" fontId="7" fillId="0" borderId="0" xfId="0" applyNumberFormat="1" applyFont="1" applyFill="1" applyBorder="1" applyAlignment="1"/>
    <xf numFmtId="176" fontId="4" fillId="0" borderId="10" xfId="0" applyNumberFormat="1" applyFont="1" applyBorder="1" applyAlignment="1">
      <alignment horizontal="right" vertical="center"/>
    </xf>
    <xf numFmtId="178" fontId="4" fillId="0" borderId="10" xfId="0" applyNumberFormat="1" applyFont="1" applyBorder="1" applyAlignment="1">
      <alignment horizontal="right" vertical="center"/>
    </xf>
    <xf numFmtId="0" fontId="6" fillId="0" borderId="0" xfId="0" applyNumberFormat="1" applyFont="1" applyFill="1" applyBorder="1" applyAlignment="1" applyProtection="1">
      <alignment horizontal="right"/>
    </xf>
    <xf numFmtId="49" fontId="9" fillId="0" borderId="10" xfId="55" applyNumberFormat="1" applyFont="1" applyFill="1" applyBorder="1" applyAlignment="1">
      <alignment wrapText="1"/>
    </xf>
    <xf numFmtId="49" fontId="9" fillId="0" borderId="10" xfId="55" applyNumberFormat="1" applyFont="1" applyFill="1" applyBorder="1" applyAlignment="1">
      <alignment horizontal="center" wrapText="1"/>
    </xf>
    <xf numFmtId="0" fontId="31" fillId="0" borderId="10" xfId="55" applyNumberFormat="1" applyFont="1" applyFill="1" applyBorder="1" applyAlignment="1" applyProtection="1">
      <alignment horizontal="center" vertical="center" wrapText="1"/>
    </xf>
    <xf numFmtId="49" fontId="29" fillId="0" borderId="10" xfId="55" applyNumberFormat="1" applyFont="1" applyFill="1" applyBorder="1" applyAlignment="1">
      <alignment horizontal="center" wrapText="1"/>
    </xf>
    <xf numFmtId="49" fontId="29" fillId="0" borderId="10" xfId="55" applyNumberFormat="1" applyFont="1" applyFill="1" applyBorder="1" applyAlignment="1">
      <alignment wrapText="1"/>
    </xf>
    <xf numFmtId="0" fontId="0" fillId="0" borderId="10" xfId="0" applyBorder="1">
      <alignment vertical="center"/>
    </xf>
    <xf numFmtId="178" fontId="0" fillId="0" borderId="10" xfId="0" applyNumberFormat="1" applyBorder="1" applyAlignment="1">
      <alignment horizontal="right" vertical="center"/>
    </xf>
    <xf numFmtId="0" fontId="31" fillId="0" borderId="11" xfId="55" applyNumberFormat="1" applyFont="1" applyFill="1" applyBorder="1" applyAlignment="1" applyProtection="1">
      <alignment horizontal="center" vertical="center" wrapText="1"/>
    </xf>
    <xf numFmtId="0" fontId="31" fillId="0" borderId="12" xfId="55" applyNumberFormat="1" applyFont="1" applyFill="1" applyBorder="1" applyAlignment="1" applyProtection="1">
      <alignment horizontal="center" vertical="center" wrapText="1"/>
    </xf>
    <xf numFmtId="0" fontId="31" fillId="0" borderId="13" xfId="55" applyNumberFormat="1" applyFont="1" applyFill="1" applyBorder="1" applyAlignment="1" applyProtection="1">
      <alignment horizontal="center" vertical="center" wrapText="1"/>
    </xf>
    <xf numFmtId="0" fontId="14" fillId="3" borderId="0" xfId="0" applyFont="1" applyFill="1" applyAlignment="1" applyProtection="1">
      <alignment horizontal="center" vertical="center" wrapText="1" readingOrder="1"/>
      <protection locked="0"/>
    </xf>
    <xf numFmtId="0" fontId="6" fillId="3" borderId="0" xfId="0" applyFont="1" applyFill="1" applyAlignment="1" applyProtection="1">
      <alignment horizontal="right" vertical="center" wrapText="1" readingOrder="1"/>
      <protection locked="0"/>
    </xf>
    <xf numFmtId="0" fontId="4" fillId="3" borderId="2" xfId="0" applyFont="1" applyFill="1" applyBorder="1" applyAlignment="1" applyProtection="1">
      <alignment horizontal="center" vertical="center" wrapText="1" readingOrder="1"/>
      <protection locked="0"/>
    </xf>
    <xf numFmtId="0" fontId="1" fillId="0" borderId="15" xfId="0" applyFont="1" applyBorder="1" applyAlignment="1" applyProtection="1">
      <alignment vertical="top" wrapText="1"/>
      <protection locked="0"/>
    </xf>
    <xf numFmtId="0" fontId="1" fillId="0" borderId="14" xfId="0" applyFont="1" applyBorder="1" applyAlignment="1" applyProtection="1">
      <alignment vertical="top" wrapText="1"/>
      <protection locked="0"/>
    </xf>
    <xf numFmtId="0" fontId="1" fillId="0" borderId="3" xfId="0" applyFont="1" applyBorder="1" applyAlignment="1" applyProtection="1">
      <alignment vertical="top" wrapText="1"/>
      <protection locked="0"/>
    </xf>
    <xf numFmtId="0" fontId="1" fillId="0" borderId="5" xfId="0" applyFont="1" applyBorder="1" applyAlignment="1" applyProtection="1">
      <alignment vertical="top" wrapText="1"/>
      <protection locked="0"/>
    </xf>
    <xf numFmtId="0" fontId="1" fillId="3" borderId="8" xfId="0" applyFont="1" applyFill="1" applyBorder="1" applyAlignment="1" applyProtection="1">
      <alignment vertical="top" wrapText="1"/>
      <protection locked="0"/>
    </xf>
    <xf numFmtId="0" fontId="1" fillId="0" borderId="1" xfId="0" applyFont="1" applyBorder="1" applyAlignment="1" applyProtection="1">
      <alignment vertical="top" wrapText="1"/>
      <protection locked="0"/>
    </xf>
    <xf numFmtId="0" fontId="1" fillId="0" borderId="30" xfId="0" applyFont="1" applyBorder="1" applyAlignment="1" applyProtection="1">
      <alignment vertical="top" wrapText="1"/>
      <protection locked="0"/>
    </xf>
    <xf numFmtId="0" fontId="1" fillId="3" borderId="4" xfId="0" applyFont="1" applyFill="1" applyBorder="1" applyAlignment="1" applyProtection="1">
      <alignment vertical="top" wrapText="1"/>
      <protection locked="0"/>
    </xf>
    <xf numFmtId="0" fontId="3" fillId="0" borderId="2" xfId="0" applyFont="1" applyFill="1" applyBorder="1" applyAlignment="1" applyProtection="1">
      <alignment horizontal="center" vertical="center" wrapText="1" readingOrder="1"/>
      <protection locked="0"/>
    </xf>
    <xf numFmtId="0" fontId="1" fillId="0" borderId="3" xfId="0" applyFont="1" applyFill="1" applyBorder="1" applyAlignment="1" applyProtection="1">
      <alignment vertical="top" wrapText="1"/>
      <protection locked="0"/>
    </xf>
    <xf numFmtId="0" fontId="1" fillId="0" borderId="5" xfId="0" applyFont="1" applyFill="1" applyBorder="1" applyAlignment="1" applyProtection="1">
      <alignment vertical="top" wrapText="1"/>
      <protection locked="0"/>
    </xf>
    <xf numFmtId="0" fontId="4" fillId="0" borderId="0" xfId="0" applyFont="1" applyAlignment="1">
      <alignment horizontal="justify" vertical="center"/>
    </xf>
    <xf numFmtId="0" fontId="1" fillId="0" borderId="0" xfId="0" applyFont="1" applyFill="1" applyAlignment="1"/>
    <xf numFmtId="0" fontId="3" fillId="3" borderId="2" xfId="0" applyFont="1" applyFill="1" applyBorder="1" applyAlignment="1" applyProtection="1">
      <alignment horizontal="center" vertical="center" wrapText="1" readingOrder="1"/>
      <protection locked="0"/>
    </xf>
    <xf numFmtId="0" fontId="3" fillId="2" borderId="2" xfId="0" applyFont="1" applyFill="1" applyBorder="1" applyAlignment="1" applyProtection="1">
      <alignment horizontal="center" vertical="center" wrapText="1" readingOrder="1"/>
      <protection locked="0"/>
    </xf>
    <xf numFmtId="0" fontId="32" fillId="0" borderId="0" xfId="0" applyFont="1" applyAlignment="1">
      <alignment horizontal="center" vertical="center"/>
    </xf>
    <xf numFmtId="0" fontId="32" fillId="0" borderId="0" xfId="0" applyFont="1" applyAlignment="1">
      <alignment horizontal="center" vertical="center" wrapText="1"/>
    </xf>
    <xf numFmtId="0" fontId="33" fillId="0" borderId="0" xfId="0" applyFont="1">
      <alignment vertical="center"/>
    </xf>
    <xf numFmtId="0" fontId="1" fillId="0" borderId="0" xfId="0" applyFont="1" applyAlignment="1">
      <alignment horizontal="left"/>
    </xf>
    <xf numFmtId="0" fontId="34" fillId="3" borderId="0" xfId="0" applyFont="1" applyFill="1" applyAlignment="1" applyProtection="1">
      <alignment horizontal="center" vertical="center" wrapText="1" readingOrder="1"/>
      <protection locked="0"/>
    </xf>
    <xf numFmtId="0" fontId="35" fillId="0" borderId="10" xfId="5" applyFont="1" applyFill="1" applyBorder="1" applyAlignment="1">
      <alignment horizontal="center" vertical="center" wrapText="1"/>
    </xf>
    <xf numFmtId="0" fontId="32" fillId="7" borderId="10" xfId="54" applyFont="1" applyFill="1" applyBorder="1" applyAlignment="1">
      <alignment horizontal="center" vertical="center"/>
    </xf>
    <xf numFmtId="0" fontId="32" fillId="7" borderId="10" xfId="54" applyFont="1" applyFill="1" applyBorder="1" applyAlignment="1">
      <alignment horizontal="center" vertical="center" wrapText="1"/>
    </xf>
    <xf numFmtId="0" fontId="30" fillId="2" borderId="10" xfId="5" applyFont="1" applyFill="1" applyBorder="1" applyAlignment="1">
      <alignment horizontal="center" vertical="center" wrapText="1"/>
    </xf>
    <xf numFmtId="0" fontId="29" fillId="0" borderId="10" xfId="5" applyFont="1" applyFill="1" applyBorder="1" applyAlignment="1">
      <alignment horizontal="left" vertical="center"/>
    </xf>
    <xf numFmtId="0" fontId="29" fillId="0" borderId="10" xfId="5" applyFont="1" applyFill="1" applyBorder="1" applyAlignment="1">
      <alignment vertical="center"/>
    </xf>
    <xf numFmtId="4" fontId="9" fillId="0" borderId="10" xfId="5" applyNumberFormat="1" applyFont="1" applyFill="1" applyBorder="1" applyAlignment="1">
      <alignment horizontal="right" vertical="center"/>
    </xf>
    <xf numFmtId="0" fontId="9" fillId="0" borderId="10" xfId="5" applyFont="1" applyFill="1" applyBorder="1" applyAlignment="1">
      <alignment horizontal="right" vertical="center"/>
    </xf>
    <xf numFmtId="0" fontId="30" fillId="0" borderId="10" xfId="5" applyFont="1" applyFill="1" applyBorder="1" applyAlignment="1">
      <alignment horizontal="center" vertical="center" wrapText="1"/>
    </xf>
    <xf numFmtId="0" fontId="36" fillId="5" borderId="19" xfId="52" applyFont="1" applyFill="1" applyBorder="1" applyAlignment="1">
      <alignment horizontal="left" vertical="center"/>
      <protection locked="0"/>
    </xf>
    <xf numFmtId="0" fontId="36" fillId="5" borderId="19" xfId="52" applyFont="1" applyFill="1" applyBorder="1" applyAlignment="1">
      <alignment horizontal="center" vertical="center"/>
      <protection locked="0"/>
    </xf>
    <xf numFmtId="4" fontId="36" fillId="5" borderId="19" xfId="52" applyNumberFormat="1" applyFont="1" applyFill="1" applyBorder="1" applyAlignment="1">
      <alignment horizontal="right" vertical="center"/>
      <protection locked="0"/>
    </xf>
    <xf numFmtId="0" fontId="30" fillId="0" borderId="10" xfId="5" applyFont="1" applyFill="1" applyBorder="1" applyAlignment="1">
      <alignment horizontal="right"/>
    </xf>
    <xf numFmtId="0" fontId="30" fillId="0" borderId="10" xfId="0" applyFont="1" applyBorder="1" applyAlignment="1">
      <alignment horizontal="right"/>
    </xf>
    <xf numFmtId="0" fontId="6" fillId="0" borderId="0" xfId="0" applyFont="1" applyAlignment="1">
      <alignment horizontal="right" vertical="center"/>
    </xf>
    <xf numFmtId="0" fontId="9" fillId="0" borderId="10" xfId="5" applyFont="1" applyFill="1" applyBorder="1"/>
    <xf numFmtId="0" fontId="30" fillId="0" borderId="10" xfId="5" applyFont="1" applyFill="1" applyBorder="1"/>
    <xf numFmtId="0" fontId="30" fillId="0" borderId="10" xfId="0" applyFont="1" applyBorder="1" applyAlignment="1"/>
    <xf numFmtId="0" fontId="33" fillId="0" borderId="10" xfId="0" applyFont="1" applyBorder="1">
      <alignment vertical="center"/>
    </xf>
    <xf numFmtId="0" fontId="8" fillId="0" borderId="10" xfId="0" applyFont="1" applyBorder="1">
      <alignment vertical="center"/>
    </xf>
    <xf numFmtId="0" fontId="32" fillId="0" borderId="0" xfId="0" applyFont="1">
      <alignment vertical="center"/>
    </xf>
    <xf numFmtId="0" fontId="32" fillId="0" borderId="0" xfId="0" applyFont="1" applyAlignment="1">
      <alignment vertical="center" wrapText="1"/>
    </xf>
    <xf numFmtId="0" fontId="1" fillId="0" borderId="0" xfId="0" applyFont="1" applyAlignment="1">
      <alignment horizontal="center" readingOrder="1"/>
    </xf>
    <xf numFmtId="0" fontId="4" fillId="2" borderId="0" xfId="0" applyFont="1" applyFill="1" applyAlignment="1" applyProtection="1">
      <alignment horizontal="left" vertical="center" wrapText="1" readingOrder="1"/>
      <protection locked="0"/>
    </xf>
    <xf numFmtId="0" fontId="5" fillId="2" borderId="0" xfId="0" applyFont="1" applyFill="1" applyAlignment="1"/>
    <xf numFmtId="0" fontId="1" fillId="2" borderId="0" xfId="0" applyFont="1" applyFill="1" applyAlignment="1">
      <alignment horizontal="center" readingOrder="1"/>
    </xf>
    <xf numFmtId="0" fontId="35" fillId="0" borderId="10" xfId="5" applyFont="1" applyFill="1" applyBorder="1" applyAlignment="1">
      <alignment horizontal="center" vertical="center" wrapText="1" readingOrder="1"/>
    </xf>
    <xf numFmtId="4" fontId="33" fillId="7" borderId="10" xfId="54" applyNumberFormat="1" applyFont="1" applyFill="1" applyBorder="1" applyAlignment="1">
      <alignment horizontal="right" vertical="center" wrapText="1"/>
    </xf>
    <xf numFmtId="0" fontId="33" fillId="7" borderId="10" xfId="54" applyFont="1" applyFill="1" applyBorder="1" applyAlignment="1">
      <alignment horizontal="right" vertical="center" wrapText="1"/>
    </xf>
    <xf numFmtId="0" fontId="10" fillId="5" borderId="10" xfId="52" applyFont="1" applyFill="1" applyBorder="1" applyAlignment="1" applyProtection="1">
      <alignment horizontal="left" vertical="center" wrapText="1"/>
      <protection locked="0"/>
    </xf>
    <xf numFmtId="0" fontId="10" fillId="5" borderId="10" xfId="52" applyFont="1" applyFill="1" applyBorder="1" applyAlignment="1" applyProtection="1">
      <alignment horizontal="center" vertical="center" wrapText="1" readingOrder="1"/>
      <protection locked="0"/>
    </xf>
    <xf numFmtId="4" fontId="10" fillId="5" borderId="19" xfId="52" applyNumberFormat="1" applyFont="1" applyFill="1" applyBorder="1" applyAlignment="1" applyProtection="1">
      <alignment horizontal="right" vertical="center"/>
      <protection locked="0"/>
    </xf>
    <xf numFmtId="0" fontId="4" fillId="3" borderId="16" xfId="0" applyFont="1" applyFill="1" applyBorder="1" applyAlignment="1" applyProtection="1">
      <alignment horizontal="center" vertical="center" wrapText="1" readingOrder="1"/>
      <protection locked="0"/>
    </xf>
    <xf numFmtId="0" fontId="4" fillId="3" borderId="15" xfId="0" applyFont="1" applyFill="1" applyBorder="1" applyAlignment="1" applyProtection="1">
      <alignment horizontal="center" vertical="center" wrapText="1" readingOrder="1"/>
      <protection locked="0"/>
    </xf>
    <xf numFmtId="0" fontId="4" fillId="3" borderId="14" xfId="0" applyFont="1" applyFill="1" applyBorder="1" applyAlignment="1" applyProtection="1">
      <alignment horizontal="center" vertical="center" wrapText="1" readingOrder="1"/>
      <protection locked="0"/>
    </xf>
    <xf numFmtId="0" fontId="4" fillId="3" borderId="17" xfId="0" applyFont="1" applyFill="1" applyBorder="1" applyAlignment="1" applyProtection="1">
      <alignment horizontal="center" vertical="center" wrapText="1" readingOrder="1"/>
      <protection locked="0"/>
    </xf>
    <xf numFmtId="0" fontId="4" fillId="3" borderId="31" xfId="0" applyFont="1" applyFill="1" applyBorder="1" applyAlignment="1" applyProtection="1">
      <alignment horizontal="center" vertical="center" wrapText="1" readingOrder="1"/>
      <protection locked="0"/>
    </xf>
    <xf numFmtId="0" fontId="4" fillId="3" borderId="0" xfId="0" applyFont="1" applyFill="1" applyAlignment="1" applyProtection="1">
      <alignment horizontal="center" vertical="center" wrapText="1" readingOrder="1"/>
      <protection locked="0"/>
    </xf>
    <xf numFmtId="0" fontId="4" fillId="3" borderId="32" xfId="0" applyFont="1" applyFill="1" applyBorder="1" applyAlignment="1" applyProtection="1">
      <alignment horizontal="center" vertical="center" wrapText="1" readingOrder="1"/>
      <protection locked="0"/>
    </xf>
    <xf numFmtId="0" fontId="4" fillId="3" borderId="33" xfId="0" applyFont="1" applyFill="1" applyBorder="1" applyAlignment="1" applyProtection="1">
      <alignment horizontal="center" vertical="center" wrapText="1" readingOrder="1"/>
      <protection locked="0"/>
    </xf>
    <xf numFmtId="0" fontId="4" fillId="3" borderId="6" xfId="0" applyFont="1" applyFill="1" applyBorder="1" applyAlignment="1" applyProtection="1">
      <alignment horizontal="center" vertical="center" wrapText="1" readingOrder="1"/>
      <protection locked="0"/>
    </xf>
    <xf numFmtId="0" fontId="4" fillId="3" borderId="5" xfId="0" applyFont="1" applyFill="1" applyBorder="1" applyAlignment="1" applyProtection="1">
      <alignment horizontal="center" vertical="center" wrapText="1" readingOrder="1"/>
      <protection locked="0"/>
    </xf>
    <xf numFmtId="0" fontId="4" fillId="3" borderId="0" xfId="0" applyFont="1" applyFill="1" applyBorder="1" applyAlignment="1" applyProtection="1">
      <alignment horizontal="center" vertical="center" wrapText="1" readingOrder="1"/>
      <protection locked="0"/>
    </xf>
    <xf numFmtId="0" fontId="4" fillId="3" borderId="4" xfId="0" applyFont="1" applyFill="1" applyBorder="1" applyAlignment="1" applyProtection="1">
      <alignment horizontal="center" vertical="center" wrapText="1" readingOrder="1"/>
      <protection locked="0"/>
    </xf>
    <xf numFmtId="180" fontId="4" fillId="2" borderId="2" xfId="0" applyNumberFormat="1" applyFont="1" applyFill="1" applyBorder="1" applyAlignment="1" applyProtection="1">
      <alignment horizontal="center" vertical="center" wrapText="1" readingOrder="1"/>
      <protection locked="0"/>
    </xf>
    <xf numFmtId="0" fontId="4" fillId="3" borderId="10" xfId="0" applyFont="1" applyFill="1" applyBorder="1" applyAlignment="1" applyProtection="1">
      <alignment horizontal="left" vertical="center" wrapText="1"/>
      <protection locked="0"/>
    </xf>
    <xf numFmtId="176" fontId="10" fillId="0" borderId="18" xfId="52" applyNumberFormat="1" applyFont="1" applyFill="1" applyBorder="1" applyAlignment="1" applyProtection="1">
      <alignment vertical="center"/>
    </xf>
    <xf numFmtId="176" fontId="10" fillId="0" borderId="18" xfId="52" applyNumberFormat="1" applyFont="1" applyFill="1" applyBorder="1" applyAlignment="1" applyProtection="1">
      <alignment horizontal="right" vertical="center"/>
    </xf>
    <xf numFmtId="0" fontId="4" fillId="0" borderId="10" xfId="52" applyFont="1" applyBorder="1" applyAlignment="1" applyProtection="1">
      <alignment horizontal="left" vertical="center" wrapText="1"/>
    </xf>
    <xf numFmtId="4" fontId="10" fillId="0" borderId="18" xfId="52" applyNumberFormat="1" applyFont="1" applyFill="1" applyBorder="1" applyAlignment="1" applyProtection="1">
      <alignment horizontal="right" vertical="center"/>
    </xf>
    <xf numFmtId="0" fontId="10" fillId="5" borderId="10" xfId="52" applyFont="1" applyFill="1" applyBorder="1" applyAlignment="1" applyProtection="1">
      <alignment horizontal="left" vertical="center"/>
      <protection locked="0"/>
    </xf>
    <xf numFmtId="0" fontId="10" fillId="0" borderId="18" xfId="52" applyFont="1" applyFill="1" applyBorder="1" applyAlignment="1" applyProtection="1">
      <alignment horizontal="left" vertical="center"/>
    </xf>
    <xf numFmtId="180" fontId="4" fillId="0" borderId="2" xfId="0" applyNumberFormat="1" applyFont="1" applyBorder="1" applyAlignment="1" applyProtection="1">
      <alignment horizontal="right" vertical="center" wrapText="1" readingOrder="1"/>
      <protection locked="0"/>
    </xf>
    <xf numFmtId="0" fontId="9" fillId="0" borderId="10" xfId="52" applyFont="1" applyBorder="1" applyAlignment="1" applyProtection="1">
      <alignment horizontal="left" vertical="center"/>
    </xf>
    <xf numFmtId="0" fontId="9" fillId="0" borderId="10" xfId="0" applyFont="1" applyBorder="1" applyAlignment="1">
      <alignment horizontal="left" vertical="center"/>
    </xf>
    <xf numFmtId="0" fontId="5" fillId="2" borderId="3" xfId="0" applyFont="1" applyFill="1" applyBorder="1" applyAlignment="1" applyProtection="1">
      <alignment vertical="top" wrapText="1"/>
      <protection locked="0"/>
    </xf>
    <xf numFmtId="4" fontId="10" fillId="0" borderId="19" xfId="52" applyNumberFormat="1" applyFont="1" applyFill="1" applyBorder="1" applyAlignment="1" applyProtection="1">
      <alignment horizontal="right" vertical="center"/>
    </xf>
    <xf numFmtId="0" fontId="4" fillId="2" borderId="1" xfId="0" applyFont="1" applyFill="1" applyBorder="1" applyAlignment="1" applyProtection="1">
      <alignment horizontal="left" vertical="center" wrapText="1" readingOrder="1"/>
      <protection locked="0"/>
    </xf>
    <xf numFmtId="0" fontId="1" fillId="0" borderId="1" xfId="0" applyFont="1" applyBorder="1" applyAlignment="1">
      <alignment readingOrder="1"/>
    </xf>
    <xf numFmtId="0" fontId="7" fillId="0" borderId="1" xfId="0" applyFont="1" applyBorder="1" applyAlignment="1">
      <alignment horizontal="right" readingOrder="1"/>
    </xf>
    <xf numFmtId="0" fontId="4" fillId="0" borderId="6" xfId="0" applyFont="1" applyBorder="1" applyAlignment="1" applyProtection="1">
      <alignment horizontal="center" vertical="center" wrapText="1" readingOrder="1"/>
      <protection locked="0"/>
    </xf>
    <xf numFmtId="0" fontId="4" fillId="0" borderId="4" xfId="0" applyFont="1" applyFill="1" applyBorder="1" applyAlignment="1" applyProtection="1">
      <alignment vertical="center" wrapText="1" readingOrder="1"/>
      <protection locked="0"/>
    </xf>
    <xf numFmtId="180" fontId="4" fillId="0" borderId="4" xfId="0" applyNumberFormat="1" applyFont="1" applyBorder="1" applyAlignment="1" applyProtection="1">
      <alignment horizontal="right" vertical="center" wrapText="1" readingOrder="1"/>
      <protection locked="0"/>
    </xf>
    <xf numFmtId="0" fontId="10" fillId="0" borderId="19" xfId="52" applyFont="1" applyFill="1" applyBorder="1" applyAlignment="1" applyProtection="1">
      <alignment vertical="center"/>
    </xf>
    <xf numFmtId="0" fontId="4" fillId="0" borderId="4" xfId="0" applyFont="1" applyBorder="1" applyAlignment="1" applyProtection="1">
      <alignment vertical="center" wrapText="1" readingOrder="1"/>
      <protection locked="0"/>
    </xf>
    <xf numFmtId="0" fontId="10" fillId="0" borderId="19" xfId="52" applyFont="1" applyFill="1" applyBorder="1" applyAlignment="1" applyProtection="1">
      <alignment horizontal="left" vertical="center"/>
    </xf>
    <xf numFmtId="178" fontId="10" fillId="0" borderId="18" xfId="52" applyNumberFormat="1" applyFont="1" applyFill="1" applyBorder="1" applyAlignment="1" applyProtection="1">
      <alignment horizontal="right" vertical="center"/>
      <protection locked="0"/>
    </xf>
    <xf numFmtId="0" fontId="4" fillId="2" borderId="4" xfId="0" applyFont="1" applyFill="1" applyBorder="1" applyAlignment="1" applyProtection="1">
      <alignment vertical="center" wrapText="1" readingOrder="1"/>
      <protection locked="0"/>
    </xf>
    <xf numFmtId="0" fontId="4" fillId="0" borderId="4" xfId="0" applyFont="1" applyBorder="1" applyAlignment="1" applyProtection="1">
      <alignment horizontal="right" vertical="center" wrapText="1" readingOrder="1"/>
      <protection locked="0"/>
    </xf>
    <xf numFmtId="0" fontId="4" fillId="0" borderId="4" xfId="0" applyFont="1" applyBorder="1" applyAlignment="1" applyProtection="1">
      <alignment horizontal="right" wrapText="1" readingOrder="1"/>
      <protection locked="0"/>
    </xf>
    <xf numFmtId="178" fontId="10" fillId="0" borderId="18" xfId="52" applyNumberFormat="1" applyFont="1" applyFill="1" applyBorder="1" applyAlignment="1" applyProtection="1">
      <alignment horizontal="right" vertical="center"/>
    </xf>
    <xf numFmtId="0" fontId="4" fillId="2" borderId="4" xfId="0" applyFont="1" applyFill="1" applyBorder="1" applyAlignment="1" applyProtection="1">
      <alignment vertical="top" wrapText="1" readingOrder="1"/>
      <protection locked="0"/>
    </xf>
    <xf numFmtId="0" fontId="4" fillId="0" borderId="4" xfId="0" applyFont="1" applyBorder="1" applyAlignment="1" applyProtection="1">
      <alignment vertical="top" wrapText="1" readingOrder="1"/>
      <protection locked="0"/>
    </xf>
    <xf numFmtId="178" fontId="8" fillId="0" borderId="10" xfId="0" applyNumberFormat="1" applyFont="1" applyBorder="1">
      <alignment vertical="center"/>
    </xf>
    <xf numFmtId="0" fontId="31" fillId="0" borderId="4" xfId="0" applyFont="1" applyBorder="1" applyAlignment="1" applyProtection="1">
      <alignment horizontal="center" vertical="center" wrapText="1" readingOrder="1"/>
      <protection locked="0"/>
    </xf>
    <xf numFmtId="180" fontId="31" fillId="0" borderId="4" xfId="0" applyNumberFormat="1" applyFont="1" applyBorder="1" applyAlignment="1" applyProtection="1">
      <alignment horizontal="right" vertical="center" wrapText="1" readingOrder="1"/>
      <protection locked="0"/>
    </xf>
    <xf numFmtId="180" fontId="31" fillId="0" borderId="2" xfId="0" applyNumberFormat="1" applyFont="1" applyBorder="1" applyAlignment="1" applyProtection="1">
      <alignment horizontal="right" vertical="center" wrapText="1" readingOrder="1"/>
      <protection locked="0"/>
    </xf>
    <xf numFmtId="0" fontId="37" fillId="0" borderId="0" xfId="52" applyFont="1" applyFill="1" applyBorder="1" applyAlignment="1" applyProtection="1"/>
    <xf numFmtId="0" fontId="7" fillId="0" borderId="0" xfId="52" applyFont="1" applyFill="1" applyBorder="1" applyAlignment="1" applyProtection="1">
      <alignment horizontal="left"/>
    </xf>
    <xf numFmtId="0" fontId="16" fillId="0" borderId="0" xfId="52" applyFont="1" applyFill="1" applyBorder="1" applyAlignment="1" applyProtection="1">
      <alignment horizontal="left"/>
    </xf>
    <xf numFmtId="0" fontId="14" fillId="0" borderId="0" xfId="0" applyFont="1" applyFill="1" applyAlignment="1" applyProtection="1">
      <alignment horizontal="center" vertical="center" wrapText="1" readingOrder="1"/>
      <protection locked="0"/>
    </xf>
    <xf numFmtId="0" fontId="10" fillId="0" borderId="0" xfId="52" applyFont="1" applyFill="1" applyBorder="1" applyAlignment="1" applyProtection="1">
      <alignment horizontal="left" vertical="center" wrapText="1"/>
      <protection locked="0"/>
    </xf>
    <xf numFmtId="0" fontId="10" fillId="0" borderId="0" xfId="52" applyFont="1" applyFill="1" applyBorder="1" applyAlignment="1" applyProtection="1">
      <alignment horizontal="left" vertical="center" wrapText="1"/>
    </xf>
    <xf numFmtId="0" fontId="10" fillId="0" borderId="0" xfId="52" applyFont="1" applyFill="1" applyBorder="1" applyAlignment="1" applyProtection="1">
      <alignment wrapText="1"/>
    </xf>
    <xf numFmtId="0" fontId="10" fillId="0" borderId="10" xfId="52" applyFont="1" applyFill="1" applyBorder="1" applyAlignment="1" applyProtection="1">
      <alignment horizontal="left" vertical="center" wrapText="1"/>
    </xf>
    <xf numFmtId="0" fontId="10" fillId="0" borderId="7" xfId="52" applyFont="1" applyFill="1" applyBorder="1" applyAlignment="1" applyProtection="1">
      <alignment horizontal="left" vertical="center" wrapText="1"/>
    </xf>
    <xf numFmtId="0" fontId="10" fillId="0" borderId="7" xfId="52" applyFont="1" applyFill="1" applyBorder="1" applyAlignment="1" applyProtection="1">
      <alignment horizontal="center" vertical="center"/>
    </xf>
    <xf numFmtId="0" fontId="10" fillId="0" borderId="13" xfId="52" applyFont="1" applyFill="1" applyBorder="1" applyAlignment="1" applyProtection="1">
      <alignment horizontal="center" wrapText="1"/>
    </xf>
    <xf numFmtId="0" fontId="10" fillId="0" borderId="11" xfId="52" applyFont="1" applyFill="1" applyBorder="1" applyAlignment="1" applyProtection="1">
      <alignment horizontal="center" wrapText="1"/>
    </xf>
    <xf numFmtId="0" fontId="10" fillId="0" borderId="11" xfId="52" applyFont="1" applyFill="1" applyBorder="1" applyAlignment="1" applyProtection="1">
      <alignment horizontal="center" vertical="center"/>
    </xf>
    <xf numFmtId="0" fontId="10" fillId="0" borderId="10" xfId="52" applyFont="1" applyFill="1" applyBorder="1" applyAlignment="1" applyProtection="1">
      <alignment horizontal="center" vertical="center" wrapText="1"/>
    </xf>
    <xf numFmtId="0" fontId="10" fillId="0" borderId="7" xfId="52" applyFont="1" applyFill="1" applyBorder="1" applyAlignment="1" applyProtection="1">
      <alignment horizontal="center" vertical="center" wrapText="1"/>
    </xf>
    <xf numFmtId="0" fontId="10" fillId="0" borderId="9" xfId="52" applyFont="1" applyFill="1" applyBorder="1" applyAlignment="1" applyProtection="1">
      <alignment horizontal="left" vertical="center" wrapText="1"/>
    </xf>
    <xf numFmtId="0" fontId="10" fillId="0" borderId="9" xfId="52" applyFont="1" applyFill="1" applyBorder="1" applyAlignment="1" applyProtection="1">
      <alignment horizontal="center" vertical="center"/>
    </xf>
    <xf numFmtId="0" fontId="10" fillId="0" borderId="27" xfId="52" applyFont="1" applyFill="1" applyBorder="1" applyAlignment="1" applyProtection="1">
      <alignment horizontal="center" vertical="center" wrapText="1"/>
    </xf>
    <xf numFmtId="0" fontId="10" fillId="0" borderId="9" xfId="52" applyFont="1" applyFill="1" applyBorder="1" applyAlignment="1" applyProtection="1">
      <alignment horizontal="center" vertical="center" wrapText="1"/>
    </xf>
    <xf numFmtId="0" fontId="4" fillId="0" borderId="10" xfId="0" applyFont="1" applyFill="1" applyBorder="1" applyAlignment="1" applyProtection="1">
      <alignment horizontal="left" vertical="center" wrapText="1"/>
      <protection locked="0"/>
    </xf>
    <xf numFmtId="0" fontId="4" fillId="0" borderId="10" xfId="52" applyFont="1" applyFill="1" applyBorder="1" applyAlignment="1" applyProtection="1">
      <alignment horizontal="left" vertical="center" wrapText="1"/>
    </xf>
    <xf numFmtId="0" fontId="10" fillId="0" borderId="19" xfId="52" applyFont="1" applyFill="1" applyBorder="1" applyAlignment="1" applyProtection="1">
      <alignment horizontal="left" vertical="center"/>
      <protection locked="0"/>
    </xf>
    <xf numFmtId="4" fontId="10" fillId="0" borderId="19" xfId="52" applyNumberFormat="1" applyFont="1" applyFill="1" applyBorder="1" applyAlignment="1" applyProtection="1">
      <alignment horizontal="right" vertical="center"/>
      <protection locked="0"/>
    </xf>
    <xf numFmtId="0" fontId="9" fillId="0" borderId="10" xfId="52" applyFont="1" applyFill="1" applyBorder="1" applyAlignment="1" applyProtection="1">
      <alignment horizontal="left" vertical="center"/>
    </xf>
    <xf numFmtId="0" fontId="38" fillId="0" borderId="18" xfId="52" applyFont="1" applyFill="1" applyBorder="1" applyAlignment="1" applyProtection="1">
      <alignment horizontal="center" vertical="center"/>
    </xf>
    <xf numFmtId="0" fontId="9" fillId="0" borderId="10" xfId="0" applyFont="1" applyFill="1" applyBorder="1" applyAlignment="1">
      <alignment horizontal="left" vertical="center"/>
    </xf>
    <xf numFmtId="0" fontId="10" fillId="0" borderId="0" xfId="52" applyFont="1" applyFill="1" applyBorder="1" applyAlignment="1" applyProtection="1">
      <alignment horizontal="right"/>
    </xf>
    <xf numFmtId="0" fontId="10" fillId="0" borderId="34" xfId="52" applyFont="1" applyFill="1" applyBorder="1" applyAlignment="1" applyProtection="1">
      <alignment horizontal="center" vertical="center" wrapText="1"/>
    </xf>
    <xf numFmtId="0" fontId="10" fillId="0" borderId="11" xfId="52" applyFont="1" applyFill="1" applyBorder="1" applyAlignment="1" applyProtection="1">
      <alignment horizontal="center" vertical="center" wrapText="1"/>
    </xf>
    <xf numFmtId="0" fontId="10" fillId="0" borderId="35" xfId="52" applyFont="1" applyFill="1" applyBorder="1" applyAlignment="1" applyProtection="1">
      <alignment horizontal="center" vertical="center" wrapText="1"/>
    </xf>
    <xf numFmtId="0" fontId="9" fillId="0" borderId="21" xfId="52" applyFont="1" applyFill="1" applyBorder="1" applyAlignment="1" applyProtection="1">
      <alignment horizontal="center" vertical="center" wrapText="1"/>
      <protection locked="0"/>
    </xf>
    <xf numFmtId="0" fontId="9" fillId="0" borderId="36" xfId="52" applyFont="1" applyFill="1" applyBorder="1" applyAlignment="1" applyProtection="1">
      <alignment horizontal="center" vertical="center" wrapText="1"/>
    </xf>
    <xf numFmtId="0" fontId="15" fillId="0" borderId="19" xfId="52" applyFont="1" applyFill="1" applyBorder="1" applyAlignment="1" applyProtection="1">
      <alignment horizontal="right" vertical="center"/>
    </xf>
    <xf numFmtId="4" fontId="7" fillId="0" borderId="0" xfId="52" applyNumberFormat="1" applyFont="1" applyFill="1" applyBorder="1" applyAlignment="1" applyProtection="1"/>
    <xf numFmtId="180" fontId="4" fillId="0" borderId="10" xfId="0" applyNumberFormat="1" applyFont="1" applyBorder="1" applyAlignment="1" applyProtection="1">
      <alignment horizontal="right" vertical="center" wrapText="1" readingOrder="1"/>
      <protection locked="0"/>
    </xf>
    <xf numFmtId="179" fontId="4" fillId="0" borderId="4" xfId="0" applyNumberFormat="1" applyFont="1" applyBorder="1" applyAlignment="1" applyProtection="1">
      <alignment vertical="center" wrapText="1" readingOrder="1"/>
      <protection locked="0"/>
    </xf>
    <xf numFmtId="0" fontId="31" fillId="0" borderId="10" xfId="0" applyFont="1" applyBorder="1" applyAlignment="1" applyProtection="1">
      <alignment horizontal="center" vertical="center" wrapText="1" readingOrder="1"/>
      <protection locked="0"/>
    </xf>
    <xf numFmtId="180" fontId="31" fillId="0" borderId="10" xfId="0" applyNumberFormat="1" applyFont="1" applyBorder="1" applyAlignment="1" applyProtection="1">
      <alignment horizontal="right" vertical="center" wrapText="1" readingOrder="1"/>
      <protection locked="0"/>
    </xf>
    <xf numFmtId="0" fontId="6" fillId="2" borderId="1" xfId="0" applyFont="1" applyFill="1" applyBorder="1" applyAlignment="1" applyProtection="1">
      <alignment vertical="center" wrapText="1" readingOrder="1"/>
      <protection locked="0"/>
    </xf>
    <xf numFmtId="179" fontId="4" fillId="0" borderId="16" xfId="0" applyNumberFormat="1" applyFont="1" applyBorder="1" applyAlignment="1" applyProtection="1">
      <alignment horizontal="center" vertical="center" wrapText="1" readingOrder="1"/>
      <protection locked="0"/>
    </xf>
    <xf numFmtId="179" fontId="5" fillId="0" borderId="15" xfId="0" applyNumberFormat="1" applyFont="1" applyBorder="1" applyAlignment="1" applyProtection="1">
      <alignment vertical="top" wrapText="1"/>
      <protection locked="0"/>
    </xf>
    <xf numFmtId="179" fontId="4" fillId="0" borderId="17" xfId="0" applyNumberFormat="1" applyFont="1" applyBorder="1" applyAlignment="1" applyProtection="1">
      <alignment horizontal="center" vertical="center" wrapText="1" readingOrder="1"/>
      <protection locked="0"/>
    </xf>
    <xf numFmtId="179" fontId="5" fillId="0" borderId="14" xfId="0" applyNumberFormat="1" applyFont="1" applyBorder="1" applyAlignment="1" applyProtection="1">
      <alignment vertical="top" wrapText="1"/>
      <protection locked="0"/>
    </xf>
    <xf numFmtId="179" fontId="4" fillId="0" borderId="10" xfId="0" applyNumberFormat="1" applyFont="1" applyBorder="1" applyAlignment="1" applyProtection="1">
      <alignment horizontal="center" vertical="center" wrapText="1" readingOrder="1"/>
      <protection locked="0"/>
    </xf>
    <xf numFmtId="179" fontId="10" fillId="0" borderId="19" xfId="52" applyNumberFormat="1" applyFont="1" applyFill="1" applyBorder="1" applyAlignment="1" applyProtection="1">
      <alignment horizontal="left" vertical="center"/>
    </xf>
    <xf numFmtId="179" fontId="4" fillId="0" borderId="10" xfId="0" applyNumberFormat="1" applyFont="1" applyBorder="1" applyAlignment="1" applyProtection="1">
      <alignment vertical="center" wrapText="1" readingOrder="1"/>
      <protection locked="0"/>
    </xf>
    <xf numFmtId="179" fontId="4" fillId="0" borderId="10" xfId="0" applyNumberFormat="1" applyFont="1" applyBorder="1" applyAlignment="1" applyProtection="1">
      <alignment vertical="top" wrapText="1" readingOrder="1"/>
      <protection locked="0"/>
    </xf>
    <xf numFmtId="176" fontId="4" fillId="0" borderId="10" xfId="0" applyNumberFormat="1" applyFont="1" applyBorder="1" applyAlignment="1" applyProtection="1">
      <alignment horizontal="right" wrapText="1" readingOrder="1"/>
      <protection locked="0"/>
    </xf>
    <xf numFmtId="179" fontId="31" fillId="0" borderId="10" xfId="0" applyNumberFormat="1" applyFont="1" applyBorder="1" applyAlignment="1" applyProtection="1">
      <alignment horizontal="center" vertical="center" wrapText="1" readingOrder="1"/>
      <protection locked="0"/>
    </xf>
    <xf numFmtId="176" fontId="31" fillId="0" borderId="10" xfId="0" applyNumberFormat="1" applyFont="1" applyBorder="1" applyAlignment="1" applyProtection="1">
      <alignment horizontal="right" vertical="center" wrapText="1" readingOrder="1"/>
      <protection locked="0"/>
    </xf>
    <xf numFmtId="178" fontId="31" fillId="0" borderId="10" xfId="0" applyNumberFormat="1" applyFont="1" applyBorder="1" applyAlignment="1" applyProtection="1">
      <alignment horizontal="right" vertical="center" wrapText="1" readingOrder="1"/>
      <protection locked="0"/>
    </xf>
    <xf numFmtId="0" fontId="39" fillId="0" borderId="10" xfId="0" applyFont="1" applyFill="1" applyBorder="1" applyAlignment="1">
      <alignment horizontal="center" vertical="center"/>
    </xf>
    <xf numFmtId="0" fontId="40" fillId="0" borderId="10" xfId="0" applyFont="1" applyBorder="1" applyAlignment="1">
      <alignment horizontal="center" vertical="center"/>
    </xf>
    <xf numFmtId="0" fontId="40" fillId="0" borderId="10" xfId="0" applyFont="1" applyBorder="1">
      <alignment vertical="center"/>
    </xf>
    <xf numFmtId="0" fontId="40" fillId="0" borderId="10" xfId="0" applyFont="1" applyFill="1" applyBorder="1">
      <alignment vertical="center"/>
    </xf>
    <xf numFmtId="0" fontId="16" fillId="0" borderId="0" xfId="0" applyFont="1">
      <alignment vertical="center"/>
    </xf>
    <xf numFmtId="0" fontId="41" fillId="0" borderId="0" xfId="0" applyFont="1" applyAlignment="1">
      <alignment horizontal="center" vertical="center"/>
    </xf>
    <xf numFmtId="0" fontId="42" fillId="0" borderId="0" xfId="0" applyFont="1" applyAlignment="1">
      <alignment horizontal="center" vertical="center"/>
    </xf>
    <xf numFmtId="0" fontId="42" fillId="0" borderId="0" xfId="0" applyFont="1" applyAlignment="1">
      <alignment horizontal="distributed" vertical="center"/>
    </xf>
    <xf numFmtId="0" fontId="42" fillId="0" borderId="37" xfId="0" applyFont="1" applyBorder="1" applyAlignment="1">
      <alignment horizontal="left" vertical="center"/>
    </xf>
  </cellXfs>
  <cellStyles count="56">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常规 3 3" xfId="44"/>
    <cellStyle name="强调文字颜色 5" xfId="45" builtinId="45"/>
    <cellStyle name="常规 2 2" xfId="46"/>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ormal" xfId="52"/>
    <cellStyle name="常规 2" xfId="53"/>
    <cellStyle name="常规 3" xfId="54"/>
    <cellStyle name="常规 5" xfId="55"/>
  </cellStyles>
  <tableStyles count="0" defaultTableStyle="TableStyleMedium9"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5" Type="http://schemas.openxmlformats.org/officeDocument/2006/relationships/sharedStrings" Target="sharedStrings.xml"/><Relationship Id="rId24" Type="http://schemas.openxmlformats.org/officeDocument/2006/relationships/styles" Target="styles.xml"/><Relationship Id="rId23" Type="http://schemas.openxmlformats.org/officeDocument/2006/relationships/theme" Target="theme/theme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spPr>
      <a:bodyPr vertOverflow="clip" wrap="square" lIns="18288" tIns="0" rIns="0" bIns="0" upright="1"/>
      <a:lstStyle/>
    </a:ln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G7"/>
  <sheetViews>
    <sheetView workbookViewId="0">
      <selection activeCell="C9" sqref="C9"/>
    </sheetView>
  </sheetViews>
  <sheetFormatPr defaultColWidth="9.14285714285714" defaultRowHeight="20.1" customHeight="1" outlineLevelRow="6" outlineLevelCol="6"/>
  <cols>
    <col min="1" max="1" width="31.8571428571429" customWidth="1"/>
    <col min="2" max="2" width="24.8571428571429" customWidth="1"/>
    <col min="3" max="3" width="38.4285714285714" customWidth="1"/>
  </cols>
  <sheetData>
    <row r="1" ht="83.1" customHeight="1"/>
    <row r="2" ht="60" customHeight="1" spans="1:7">
      <c r="A2" s="421" t="s">
        <v>0</v>
      </c>
      <c r="B2" s="421"/>
      <c r="C2" s="421"/>
      <c r="D2" s="421"/>
      <c r="E2" s="421"/>
      <c r="F2" s="421"/>
      <c r="G2" s="421"/>
    </row>
    <row r="3" ht="48.95" customHeight="1" spans="2:3">
      <c r="B3" s="422"/>
      <c r="C3" s="422"/>
    </row>
    <row r="4" ht="48.95" customHeight="1" spans="2:3">
      <c r="B4" s="423" t="s">
        <v>1</v>
      </c>
      <c r="C4" s="424" t="s">
        <v>2</v>
      </c>
    </row>
    <row r="5" ht="48.95" customHeight="1" spans="2:3">
      <c r="B5" s="423" t="s">
        <v>3</v>
      </c>
      <c r="C5" s="424" t="s">
        <v>4</v>
      </c>
    </row>
    <row r="6" ht="48.95" customHeight="1" spans="2:3">
      <c r="B6" s="423" t="s">
        <v>5</v>
      </c>
      <c r="C6" s="424" t="s">
        <v>6</v>
      </c>
    </row>
    <row r="7" ht="48.95" customHeight="1" spans="2:3">
      <c r="B7" s="423" t="s">
        <v>7</v>
      </c>
      <c r="C7" s="424">
        <v>68651215</v>
      </c>
    </row>
  </sheetData>
  <mergeCells count="1">
    <mergeCell ref="A2:G2"/>
  </mergeCell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dimension ref="A1:H12"/>
  <sheetViews>
    <sheetView showGridLines="0" workbookViewId="0">
      <selection activeCell="M8" sqref="M8"/>
    </sheetView>
  </sheetViews>
  <sheetFormatPr defaultColWidth="9.14285714285714" defaultRowHeight="12.75" outlineLevelCol="7"/>
  <cols>
    <col min="1" max="3" width="5" style="3" customWidth="1"/>
    <col min="4" max="4" width="75" style="3" customWidth="1"/>
    <col min="5" max="5" width="18.1428571428571" style="3" customWidth="1"/>
    <col min="6" max="6" width="18" style="3" customWidth="1"/>
    <col min="7" max="7" width="18.1428571428571" style="3" customWidth="1"/>
    <col min="8" max="8" width="9.14285714285714" style="3" customWidth="1"/>
  </cols>
  <sheetData>
    <row r="1" ht="42.2" customHeight="1" spans="1:7">
      <c r="A1" s="265" t="s">
        <v>17</v>
      </c>
      <c r="B1" s="145"/>
      <c r="C1" s="145"/>
      <c r="D1" s="145"/>
      <c r="E1" s="145"/>
      <c r="F1" s="145"/>
      <c r="G1" s="145"/>
    </row>
    <row r="2" ht="18.95" customHeight="1" spans="1:5">
      <c r="A2" s="57" t="s">
        <v>30</v>
      </c>
      <c r="B2" s="105"/>
      <c r="C2" s="105"/>
      <c r="D2" s="105"/>
      <c r="E2" s="266" t="s">
        <v>31</v>
      </c>
    </row>
    <row r="3" ht="24.95" customHeight="1" spans="1:7">
      <c r="A3" s="267" t="s">
        <v>73</v>
      </c>
      <c r="B3" s="268"/>
      <c r="C3" s="269"/>
      <c r="D3" s="267" t="s">
        <v>74</v>
      </c>
      <c r="E3" s="267" t="s">
        <v>421</v>
      </c>
      <c r="F3" s="270"/>
      <c r="G3" s="271"/>
    </row>
    <row r="4" ht="54" customHeight="1" spans="1:7">
      <c r="A4" s="272"/>
      <c r="B4" s="273"/>
      <c r="C4" s="274"/>
      <c r="D4" s="275"/>
      <c r="E4" s="267" t="s">
        <v>244</v>
      </c>
      <c r="F4" s="267" t="s">
        <v>85</v>
      </c>
      <c r="G4" s="267" t="s">
        <v>86</v>
      </c>
    </row>
    <row r="5" s="1" customFormat="1" ht="24.95" customHeight="1" spans="1:8">
      <c r="A5" s="276"/>
      <c r="B5" s="277"/>
      <c r="C5" s="278"/>
      <c r="D5" s="279" t="s">
        <v>422</v>
      </c>
      <c r="E5" s="189"/>
      <c r="F5" s="189"/>
      <c r="G5" s="189"/>
      <c r="H5" s="280"/>
    </row>
    <row r="6" ht="24.95" customHeight="1" spans="1:7">
      <c r="A6" s="281"/>
      <c r="B6" s="270"/>
      <c r="C6" s="271"/>
      <c r="D6" s="281"/>
      <c r="E6" s="151"/>
      <c r="F6" s="151"/>
      <c r="G6" s="151"/>
    </row>
    <row r="7" ht="24.95" customHeight="1" spans="1:7">
      <c r="A7" s="281"/>
      <c r="B7" s="270"/>
      <c r="C7" s="271"/>
      <c r="D7" s="281"/>
      <c r="E7" s="151"/>
      <c r="F7" s="151"/>
      <c r="G7" s="151"/>
    </row>
    <row r="8" ht="24.95" customHeight="1" spans="1:7">
      <c r="A8" s="281"/>
      <c r="B8" s="270"/>
      <c r="C8" s="271"/>
      <c r="D8" s="281"/>
      <c r="E8" s="151"/>
      <c r="F8" s="151"/>
      <c r="G8" s="151"/>
    </row>
    <row r="9" ht="24.95" customHeight="1" spans="1:7">
      <c r="A9" s="281"/>
      <c r="B9" s="270"/>
      <c r="C9" s="271"/>
      <c r="D9" s="281"/>
      <c r="E9" s="151"/>
      <c r="F9" s="151"/>
      <c r="G9" s="151"/>
    </row>
    <row r="10" ht="24.95" customHeight="1" spans="1:7">
      <c r="A10" s="281"/>
      <c r="B10" s="270"/>
      <c r="C10" s="271"/>
      <c r="D10" s="281"/>
      <c r="E10" s="151"/>
      <c r="F10" s="151"/>
      <c r="G10" s="151"/>
    </row>
    <row r="11" ht="24.95" customHeight="1" spans="1:7">
      <c r="A11" s="281"/>
      <c r="B11" s="270"/>
      <c r="C11" s="271"/>
      <c r="D11" s="281"/>
      <c r="E11" s="151"/>
      <c r="F11" s="151"/>
      <c r="G11" s="151"/>
    </row>
    <row r="12" ht="24.95" customHeight="1" spans="1:7">
      <c r="A12" s="282" t="s">
        <v>75</v>
      </c>
      <c r="B12" s="227"/>
      <c r="C12" s="227"/>
      <c r="D12" s="228"/>
      <c r="E12" s="151"/>
      <c r="F12" s="151"/>
      <c r="G12" s="151"/>
    </row>
  </sheetData>
  <mergeCells count="14">
    <mergeCell ref="A1:G1"/>
    <mergeCell ref="A2:D2"/>
    <mergeCell ref="E2:G2"/>
    <mergeCell ref="E3:G3"/>
    <mergeCell ref="A5:C5"/>
    <mergeCell ref="A6:C6"/>
    <mergeCell ref="A7:C7"/>
    <mergeCell ref="A8:C8"/>
    <mergeCell ref="A9:C9"/>
    <mergeCell ref="A10:C10"/>
    <mergeCell ref="A11:C11"/>
    <mergeCell ref="A12:D12"/>
    <mergeCell ref="D3:D4"/>
    <mergeCell ref="A3:C4"/>
  </mergeCells>
  <pageMargins left="0.944444444444444" right="0.700787401574803" top="0.751968503937008" bottom="0.751968503937008" header="0.299212598425197" footer="0.299212598425197"/>
  <pageSetup paperSize="9" orientation="landscape" horizontalDpi="300" verticalDpi="3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pageSetUpPr fitToPage="1"/>
  </sheetPr>
  <dimension ref="A1:R117"/>
  <sheetViews>
    <sheetView topLeftCell="D1" workbookViewId="0">
      <selection activeCell="F18" sqref="F18"/>
    </sheetView>
  </sheetViews>
  <sheetFormatPr defaultColWidth="9.14285714285714" defaultRowHeight="12.75"/>
  <cols>
    <col min="2" max="2" width="12" customWidth="1"/>
    <col min="3" max="3" width="39.5714285714286" customWidth="1"/>
    <col min="4" max="4" width="20.2857142857143" customWidth="1"/>
    <col min="5" max="5" width="20" customWidth="1"/>
    <col min="6" max="6" width="20.4285714285714" style="229" customWidth="1"/>
    <col min="7" max="9" width="12" customWidth="1"/>
    <col min="12" max="12" width="34.1428571428571" customWidth="1"/>
    <col min="13" max="13" width="21.2857142857143" customWidth="1"/>
    <col min="14" max="14" width="21.5714285714286" customWidth="1"/>
    <col min="15" max="15" width="19.7142857142857" customWidth="1"/>
    <col min="16" max="16" width="11.7142857142857" customWidth="1"/>
    <col min="17" max="18" width="11.1428571428571" customWidth="1"/>
  </cols>
  <sheetData>
    <row r="1" ht="27" customHeight="1" spans="1:18">
      <c r="A1" s="230" t="s">
        <v>18</v>
      </c>
      <c r="B1" s="230"/>
      <c r="C1" s="230"/>
      <c r="D1" s="230"/>
      <c r="E1" s="230"/>
      <c r="F1" s="230"/>
      <c r="G1" s="230"/>
      <c r="H1" s="230"/>
      <c r="I1" s="230"/>
      <c r="J1" s="230"/>
      <c r="K1" s="230"/>
      <c r="L1" s="230"/>
      <c r="M1" s="230"/>
      <c r="N1" s="230"/>
      <c r="O1" s="230"/>
      <c r="P1" s="230"/>
      <c r="Q1" s="230"/>
      <c r="R1" s="230"/>
    </row>
    <row r="2" ht="13.5" spans="1:18">
      <c r="A2" s="231" t="s">
        <v>30</v>
      </c>
      <c r="B2" s="232"/>
      <c r="C2" s="232"/>
      <c r="D2" s="233"/>
      <c r="E2" s="233"/>
      <c r="F2" s="234"/>
      <c r="G2" s="233"/>
      <c r="H2" s="233"/>
      <c r="I2" s="233"/>
      <c r="J2" s="251"/>
      <c r="K2" s="251"/>
      <c r="L2" s="251"/>
      <c r="M2" s="233"/>
      <c r="N2" s="233"/>
      <c r="O2" s="233"/>
      <c r="P2" s="233"/>
      <c r="Q2" s="233"/>
      <c r="R2" s="254" t="s">
        <v>72</v>
      </c>
    </row>
    <row r="3" s="24" customFormat="1" ht="21" customHeight="1" spans="1:18">
      <c r="A3" s="235" t="s">
        <v>423</v>
      </c>
      <c r="B3" s="236"/>
      <c r="C3" s="236"/>
      <c r="D3" s="236"/>
      <c r="E3" s="236"/>
      <c r="F3" s="236"/>
      <c r="G3" s="236"/>
      <c r="H3" s="236"/>
      <c r="I3" s="238"/>
      <c r="J3" s="239" t="s">
        <v>423</v>
      </c>
      <c r="K3" s="239"/>
      <c r="L3" s="239"/>
      <c r="M3" s="239"/>
      <c r="N3" s="239"/>
      <c r="O3" s="239"/>
      <c r="P3" s="239"/>
      <c r="Q3" s="239"/>
      <c r="R3" s="239"/>
    </row>
    <row r="4" s="24" customFormat="1" ht="21" customHeight="1" spans="1:18">
      <c r="A4" s="237" t="s">
        <v>424</v>
      </c>
      <c r="B4" s="237"/>
      <c r="C4" s="237"/>
      <c r="D4" s="235" t="s">
        <v>259</v>
      </c>
      <c r="E4" s="236"/>
      <c r="F4" s="238"/>
      <c r="G4" s="235" t="s">
        <v>77</v>
      </c>
      <c r="H4" s="236"/>
      <c r="I4" s="238"/>
      <c r="J4" s="237" t="s">
        <v>425</v>
      </c>
      <c r="K4" s="237"/>
      <c r="L4" s="237"/>
      <c r="M4" s="235" t="s">
        <v>259</v>
      </c>
      <c r="N4" s="236"/>
      <c r="O4" s="238"/>
      <c r="P4" s="235" t="s">
        <v>77</v>
      </c>
      <c r="Q4" s="236"/>
      <c r="R4" s="238"/>
    </row>
    <row r="5" s="24" customFormat="1" ht="71.1" customHeight="1" spans="1:18">
      <c r="A5" s="237" t="s">
        <v>426</v>
      </c>
      <c r="B5" s="237" t="s">
        <v>427</v>
      </c>
      <c r="C5" s="237" t="s">
        <v>74</v>
      </c>
      <c r="D5" s="239" t="s">
        <v>244</v>
      </c>
      <c r="E5" s="239" t="s">
        <v>85</v>
      </c>
      <c r="F5" s="240" t="s">
        <v>86</v>
      </c>
      <c r="G5" s="239" t="s">
        <v>244</v>
      </c>
      <c r="H5" s="239" t="s">
        <v>85</v>
      </c>
      <c r="I5" s="239" t="s">
        <v>86</v>
      </c>
      <c r="J5" s="237" t="s">
        <v>426</v>
      </c>
      <c r="K5" s="237" t="s">
        <v>427</v>
      </c>
      <c r="L5" s="237" t="s">
        <v>74</v>
      </c>
      <c r="M5" s="239" t="s">
        <v>244</v>
      </c>
      <c r="N5" s="239" t="s">
        <v>85</v>
      </c>
      <c r="O5" s="239" t="s">
        <v>86</v>
      </c>
      <c r="P5" s="239" t="s">
        <v>244</v>
      </c>
      <c r="Q5" s="239" t="s">
        <v>85</v>
      </c>
      <c r="R5" s="239" t="s">
        <v>86</v>
      </c>
    </row>
    <row r="6" s="24" customFormat="1" ht="21" customHeight="1" spans="1:18">
      <c r="A6" s="237" t="s">
        <v>428</v>
      </c>
      <c r="B6" s="237" t="s">
        <v>429</v>
      </c>
      <c r="C6" s="237" t="s">
        <v>430</v>
      </c>
      <c r="D6" s="237" t="s">
        <v>431</v>
      </c>
      <c r="E6" s="237" t="s">
        <v>432</v>
      </c>
      <c r="F6" s="240" t="s">
        <v>433</v>
      </c>
      <c r="G6" s="237" t="s">
        <v>434</v>
      </c>
      <c r="H6" s="237" t="s">
        <v>435</v>
      </c>
      <c r="I6" s="237" t="s">
        <v>436</v>
      </c>
      <c r="J6" s="237" t="s">
        <v>437</v>
      </c>
      <c r="K6" s="237" t="s">
        <v>438</v>
      </c>
      <c r="L6" s="237" t="s">
        <v>439</v>
      </c>
      <c r="M6" s="237" t="s">
        <v>440</v>
      </c>
      <c r="N6" s="237" t="s">
        <v>441</v>
      </c>
      <c r="O6" s="237" t="s">
        <v>442</v>
      </c>
      <c r="P6" s="237" t="s">
        <v>443</v>
      </c>
      <c r="Q6" s="237" t="s">
        <v>444</v>
      </c>
      <c r="R6" s="237" t="s">
        <v>445</v>
      </c>
    </row>
    <row r="7" s="24" customFormat="1" ht="21" customHeight="1" spans="1:18">
      <c r="A7" s="241" t="s">
        <v>446</v>
      </c>
      <c r="B7" s="242" t="s">
        <v>447</v>
      </c>
      <c r="C7" s="243" t="s">
        <v>448</v>
      </c>
      <c r="D7" s="244">
        <f>E7+F7</f>
        <v>7677563</v>
      </c>
      <c r="E7" s="245">
        <f>SUM(E8:E11)</f>
        <v>7677563</v>
      </c>
      <c r="F7" s="246"/>
      <c r="G7" s="247"/>
      <c r="H7" s="247"/>
      <c r="I7" s="247"/>
      <c r="J7" s="241" t="s">
        <v>449</v>
      </c>
      <c r="K7" s="241" t="s">
        <v>447</v>
      </c>
      <c r="L7" s="243" t="s">
        <v>450</v>
      </c>
      <c r="M7" s="249">
        <f>N7+O7</f>
        <v>12911235</v>
      </c>
      <c r="N7" s="252">
        <f>SUM(N8:N20)</f>
        <v>12911235</v>
      </c>
      <c r="O7" s="253"/>
      <c r="P7" s="247"/>
      <c r="Q7" s="247"/>
      <c r="R7" s="247"/>
    </row>
    <row r="8" s="24" customFormat="1" ht="21" customHeight="1" spans="1:18">
      <c r="A8" s="242"/>
      <c r="B8" s="242" t="s">
        <v>451</v>
      </c>
      <c r="C8" s="248" t="s">
        <v>452</v>
      </c>
      <c r="D8" s="249">
        <f>E8+F8</f>
        <v>4363480</v>
      </c>
      <c r="E8" s="245">
        <v>4363480</v>
      </c>
      <c r="F8" s="250"/>
      <c r="G8" s="247"/>
      <c r="H8" s="247"/>
      <c r="I8" s="247"/>
      <c r="J8" s="242"/>
      <c r="K8" s="242" t="s">
        <v>451</v>
      </c>
      <c r="L8" s="248" t="s">
        <v>283</v>
      </c>
      <c r="M8" s="249">
        <f t="shared" ref="M8:M56" si="0">N8+O8</f>
        <v>2756754</v>
      </c>
      <c r="N8" s="252">
        <v>2756754</v>
      </c>
      <c r="O8" s="250"/>
      <c r="P8" s="247"/>
      <c r="Q8" s="247"/>
      <c r="R8" s="247"/>
    </row>
    <row r="9" s="24" customFormat="1" ht="21" customHeight="1" spans="1:18">
      <c r="A9" s="242"/>
      <c r="B9" s="242" t="s">
        <v>453</v>
      </c>
      <c r="C9" s="248" t="s">
        <v>454</v>
      </c>
      <c r="D9" s="249">
        <f>E9+F9</f>
        <v>2212975</v>
      </c>
      <c r="E9" s="245">
        <v>2212975</v>
      </c>
      <c r="F9" s="250"/>
      <c r="G9" s="247"/>
      <c r="H9" s="247"/>
      <c r="I9" s="247"/>
      <c r="J9" s="242"/>
      <c r="K9" s="242" t="s">
        <v>453</v>
      </c>
      <c r="L9" s="248" t="s">
        <v>286</v>
      </c>
      <c r="M9" s="249">
        <f t="shared" si="0"/>
        <v>3902072</v>
      </c>
      <c r="N9" s="252">
        <v>3902072</v>
      </c>
      <c r="O9" s="250"/>
      <c r="P9" s="247"/>
      <c r="Q9" s="247"/>
      <c r="R9" s="247"/>
    </row>
    <row r="10" s="24" customFormat="1" ht="21" customHeight="1" spans="1:18">
      <c r="A10" s="242"/>
      <c r="B10" s="242" t="s">
        <v>455</v>
      </c>
      <c r="C10" s="248" t="s">
        <v>346</v>
      </c>
      <c r="D10" s="249">
        <f>E10+F10</f>
        <v>1101108</v>
      </c>
      <c r="E10" s="245">
        <v>1101108</v>
      </c>
      <c r="F10" s="250"/>
      <c r="G10" s="247"/>
      <c r="H10" s="247"/>
      <c r="I10" s="247"/>
      <c r="J10" s="242"/>
      <c r="K10" s="242" t="s">
        <v>455</v>
      </c>
      <c r="L10" s="248" t="s">
        <v>291</v>
      </c>
      <c r="M10" s="249">
        <f t="shared" si="0"/>
        <v>2315718</v>
      </c>
      <c r="N10" s="252">
        <v>2315718</v>
      </c>
      <c r="O10" s="250"/>
      <c r="P10" s="247"/>
      <c r="Q10" s="247"/>
      <c r="R10" s="247"/>
    </row>
    <row r="11" s="24" customFormat="1" ht="21" customHeight="1" spans="1:18">
      <c r="A11" s="242"/>
      <c r="B11" s="242" t="s">
        <v>456</v>
      </c>
      <c r="C11" s="248" t="s">
        <v>457</v>
      </c>
      <c r="D11" s="249"/>
      <c r="E11" s="245"/>
      <c r="F11" s="250"/>
      <c r="G11" s="247"/>
      <c r="H11" s="247"/>
      <c r="I11" s="247"/>
      <c r="J11" s="242"/>
      <c r="K11" s="242" t="s">
        <v>458</v>
      </c>
      <c r="L11" s="248" t="s">
        <v>459</v>
      </c>
      <c r="M11" s="249"/>
      <c r="N11" s="252"/>
      <c r="O11" s="250"/>
      <c r="P11" s="247"/>
      <c r="Q11" s="247"/>
      <c r="R11" s="247"/>
    </row>
    <row r="12" s="24" customFormat="1" ht="21" customHeight="1" spans="1:18">
      <c r="A12" s="241" t="s">
        <v>460</v>
      </c>
      <c r="B12" s="241" t="s">
        <v>447</v>
      </c>
      <c r="C12" s="243" t="s">
        <v>461</v>
      </c>
      <c r="D12" s="249">
        <f>E12+F12</f>
        <v>34839620</v>
      </c>
      <c r="E12" s="245">
        <f>SUM(E13:E22)</f>
        <v>932880</v>
      </c>
      <c r="F12" s="246">
        <f>SUM(F13:F22)</f>
        <v>33906740</v>
      </c>
      <c r="G12" s="247"/>
      <c r="H12" s="247"/>
      <c r="I12" s="247"/>
      <c r="J12" s="242"/>
      <c r="K12" s="242" t="s">
        <v>462</v>
      </c>
      <c r="L12" s="248" t="s">
        <v>310</v>
      </c>
      <c r="M12" s="249">
        <f t="shared" si="0"/>
        <v>622608</v>
      </c>
      <c r="N12" s="252">
        <v>622608</v>
      </c>
      <c r="O12" s="250"/>
      <c r="P12" s="247"/>
      <c r="Q12" s="247"/>
      <c r="R12" s="247"/>
    </row>
    <row r="13" s="24" customFormat="1" ht="21" customHeight="1" spans="1:18">
      <c r="A13" s="242"/>
      <c r="B13" s="242" t="s">
        <v>451</v>
      </c>
      <c r="C13" s="248" t="s">
        <v>463</v>
      </c>
      <c r="D13" s="249">
        <f>E13+F13</f>
        <v>7252860</v>
      </c>
      <c r="E13" s="245">
        <v>757140</v>
      </c>
      <c r="F13" s="250">
        <v>6495720</v>
      </c>
      <c r="G13" s="247"/>
      <c r="H13" s="247"/>
      <c r="I13" s="247"/>
      <c r="J13" s="242"/>
      <c r="K13" s="242" t="s">
        <v>464</v>
      </c>
      <c r="L13" s="248" t="s">
        <v>324</v>
      </c>
      <c r="M13" s="249">
        <f t="shared" si="0"/>
        <v>1043422</v>
      </c>
      <c r="N13" s="252">
        <v>1043422</v>
      </c>
      <c r="O13" s="250"/>
      <c r="P13" s="247"/>
      <c r="Q13" s="247"/>
      <c r="R13" s="247"/>
    </row>
    <row r="14" s="24" customFormat="1" ht="21" customHeight="1" spans="1:18">
      <c r="A14" s="242"/>
      <c r="B14" s="242" t="s">
        <v>453</v>
      </c>
      <c r="C14" s="248" t="s">
        <v>465</v>
      </c>
      <c r="D14" s="249"/>
      <c r="E14" s="245"/>
      <c r="F14" s="250"/>
      <c r="G14" s="247"/>
      <c r="H14" s="247"/>
      <c r="I14" s="247"/>
      <c r="J14" s="242"/>
      <c r="K14" s="242" t="s">
        <v>466</v>
      </c>
      <c r="L14" s="248" t="s">
        <v>327</v>
      </c>
      <c r="M14" s="249">
        <f t="shared" si="0"/>
        <v>91380</v>
      </c>
      <c r="N14" s="252">
        <v>91380</v>
      </c>
      <c r="O14" s="250"/>
      <c r="P14" s="247"/>
      <c r="Q14" s="247"/>
      <c r="R14" s="247"/>
    </row>
    <row r="15" s="24" customFormat="1" ht="21" customHeight="1" spans="1:18">
      <c r="A15" s="242"/>
      <c r="B15" s="242" t="s">
        <v>455</v>
      </c>
      <c r="C15" s="248" t="s">
        <v>301</v>
      </c>
      <c r="D15" s="249">
        <f>E15+F15</f>
        <v>66740</v>
      </c>
      <c r="E15" s="245">
        <v>16740</v>
      </c>
      <c r="F15" s="250">
        <v>50000</v>
      </c>
      <c r="G15" s="247"/>
      <c r="H15" s="247"/>
      <c r="I15" s="247"/>
      <c r="J15" s="242"/>
      <c r="K15" s="242" t="s">
        <v>467</v>
      </c>
      <c r="L15" s="248" t="s">
        <v>335</v>
      </c>
      <c r="M15" s="249">
        <f t="shared" si="0"/>
        <v>632400</v>
      </c>
      <c r="N15" s="252">
        <v>632400</v>
      </c>
      <c r="O15" s="250"/>
      <c r="P15" s="247"/>
      <c r="Q15" s="247"/>
      <c r="R15" s="247"/>
    </row>
    <row r="16" s="24" customFormat="1" ht="21" customHeight="1" spans="1:18">
      <c r="A16" s="242"/>
      <c r="B16" s="242" t="s">
        <v>468</v>
      </c>
      <c r="C16" s="248" t="s">
        <v>469</v>
      </c>
      <c r="D16" s="249">
        <f>E16+F16</f>
        <v>613870</v>
      </c>
      <c r="E16" s="245"/>
      <c r="F16" s="250">
        <v>613870</v>
      </c>
      <c r="G16" s="247"/>
      <c r="H16" s="247"/>
      <c r="I16" s="247"/>
      <c r="J16" s="242"/>
      <c r="K16" s="242" t="s">
        <v>470</v>
      </c>
      <c r="L16" s="248" t="s">
        <v>342</v>
      </c>
      <c r="M16" s="249">
        <f t="shared" si="0"/>
        <v>337320</v>
      </c>
      <c r="N16" s="252">
        <v>337320</v>
      </c>
      <c r="O16" s="250"/>
      <c r="P16" s="247"/>
      <c r="Q16" s="247"/>
      <c r="R16" s="247"/>
    </row>
    <row r="17" s="24" customFormat="1" ht="21" customHeight="1" spans="1:18">
      <c r="A17" s="242"/>
      <c r="B17" s="242" t="s">
        <v>471</v>
      </c>
      <c r="C17" s="248" t="s">
        <v>351</v>
      </c>
      <c r="D17" s="249">
        <f>E17+F17</f>
        <v>25749650</v>
      </c>
      <c r="E17" s="245"/>
      <c r="F17" s="250">
        <v>25749650</v>
      </c>
      <c r="G17" s="247"/>
      <c r="H17" s="247"/>
      <c r="I17" s="247"/>
      <c r="J17" s="242"/>
      <c r="K17" s="242" t="s">
        <v>472</v>
      </c>
      <c r="L17" s="248" t="s">
        <v>274</v>
      </c>
      <c r="M17" s="249">
        <f t="shared" si="0"/>
        <v>108453</v>
      </c>
      <c r="N17" s="252">
        <v>108453</v>
      </c>
      <c r="O17" s="250"/>
      <c r="P17" s="247"/>
      <c r="Q17" s="247"/>
      <c r="R17" s="247"/>
    </row>
    <row r="18" s="24" customFormat="1" ht="21" customHeight="1" spans="1:18">
      <c r="A18" s="242"/>
      <c r="B18" s="242" t="s">
        <v>458</v>
      </c>
      <c r="C18" s="248" t="s">
        <v>473</v>
      </c>
      <c r="D18" s="249"/>
      <c r="E18" s="245"/>
      <c r="F18" s="250"/>
      <c r="G18" s="247"/>
      <c r="H18" s="247"/>
      <c r="I18" s="247"/>
      <c r="J18" s="242"/>
      <c r="K18" s="242" t="s">
        <v>474</v>
      </c>
      <c r="L18" s="248" t="s">
        <v>346</v>
      </c>
      <c r="M18" s="249">
        <f t="shared" si="0"/>
        <v>1101108</v>
      </c>
      <c r="N18" s="252">
        <v>1101108</v>
      </c>
      <c r="O18" s="250"/>
      <c r="P18" s="247"/>
      <c r="Q18" s="247"/>
      <c r="R18" s="247"/>
    </row>
    <row r="19" s="24" customFormat="1" ht="21" customHeight="1" spans="1:18">
      <c r="A19" s="242"/>
      <c r="B19" s="242" t="s">
        <v>462</v>
      </c>
      <c r="C19" s="248" t="s">
        <v>475</v>
      </c>
      <c r="D19" s="249"/>
      <c r="E19" s="245"/>
      <c r="F19" s="250"/>
      <c r="G19" s="247"/>
      <c r="H19" s="247"/>
      <c r="I19" s="247"/>
      <c r="J19" s="242"/>
      <c r="K19" s="242" t="s">
        <v>476</v>
      </c>
      <c r="L19" s="248" t="s">
        <v>477</v>
      </c>
      <c r="M19" s="249"/>
      <c r="N19" s="252"/>
      <c r="O19" s="250"/>
      <c r="P19" s="247"/>
      <c r="Q19" s="247"/>
      <c r="R19" s="247"/>
    </row>
    <row r="20" s="24" customFormat="1" ht="21" customHeight="1" spans="1:18">
      <c r="A20" s="242"/>
      <c r="B20" s="242" t="s">
        <v>464</v>
      </c>
      <c r="C20" s="248" t="s">
        <v>295</v>
      </c>
      <c r="D20" s="249">
        <f>E20+F20</f>
        <v>60000</v>
      </c>
      <c r="E20" s="245">
        <v>60000</v>
      </c>
      <c r="F20" s="250"/>
      <c r="G20" s="247"/>
      <c r="H20" s="247"/>
      <c r="I20" s="247"/>
      <c r="J20" s="242"/>
      <c r="K20" s="242" t="s">
        <v>456</v>
      </c>
      <c r="L20" s="248" t="s">
        <v>457</v>
      </c>
      <c r="M20" s="249"/>
      <c r="N20" s="252"/>
      <c r="O20" s="250"/>
      <c r="P20" s="247"/>
      <c r="Q20" s="247"/>
      <c r="R20" s="247"/>
    </row>
    <row r="21" s="24" customFormat="1" ht="21" customHeight="1" spans="1:18">
      <c r="A21" s="242"/>
      <c r="B21" s="242" t="s">
        <v>466</v>
      </c>
      <c r="C21" s="248" t="s">
        <v>358</v>
      </c>
      <c r="D21" s="249">
        <f>E21+F21</f>
        <v>997500</v>
      </c>
      <c r="E21" s="245"/>
      <c r="F21" s="250">
        <v>997500</v>
      </c>
      <c r="G21" s="247"/>
      <c r="H21" s="247"/>
      <c r="I21" s="247"/>
      <c r="J21" s="241" t="s">
        <v>478</v>
      </c>
      <c r="K21" s="241" t="s">
        <v>447</v>
      </c>
      <c r="L21" s="243" t="s">
        <v>479</v>
      </c>
      <c r="M21" s="249">
        <f t="shared" si="0"/>
        <v>34839620</v>
      </c>
      <c r="N21" s="252">
        <f>SUM(N22:N48)</f>
        <v>932880</v>
      </c>
      <c r="O21" s="253">
        <f>SUM(O22:O48)</f>
        <v>33906740</v>
      </c>
      <c r="P21" s="247"/>
      <c r="Q21" s="247"/>
      <c r="R21" s="247"/>
    </row>
    <row r="22" s="24" customFormat="1" ht="21" customHeight="1" spans="1:18">
      <c r="A22" s="242"/>
      <c r="B22" s="242" t="s">
        <v>456</v>
      </c>
      <c r="C22" s="248" t="s">
        <v>271</v>
      </c>
      <c r="D22" s="249">
        <f>E22+F22</f>
        <v>99000</v>
      </c>
      <c r="E22" s="245">
        <v>99000</v>
      </c>
      <c r="F22" s="250"/>
      <c r="G22" s="247"/>
      <c r="H22" s="247"/>
      <c r="I22" s="247"/>
      <c r="J22" s="242"/>
      <c r="K22" s="242" t="s">
        <v>451</v>
      </c>
      <c r="L22" s="248" t="s">
        <v>266</v>
      </c>
      <c r="M22" s="249">
        <f t="shared" si="0"/>
        <v>4815840</v>
      </c>
      <c r="N22" s="252">
        <v>124000</v>
      </c>
      <c r="O22" s="250">
        <v>4691840</v>
      </c>
      <c r="P22" s="247"/>
      <c r="Q22" s="247"/>
      <c r="R22" s="247"/>
    </row>
    <row r="23" s="24" customFormat="1" ht="21" customHeight="1" spans="1:18">
      <c r="A23" s="241" t="s">
        <v>480</v>
      </c>
      <c r="B23" s="241" t="s">
        <v>447</v>
      </c>
      <c r="C23" s="243" t="s">
        <v>481</v>
      </c>
      <c r="D23" s="249">
        <f>E23+F23</f>
        <v>6248000</v>
      </c>
      <c r="E23" s="245"/>
      <c r="F23" s="246">
        <f>SUM(F24:F30)</f>
        <v>6248000</v>
      </c>
      <c r="G23" s="247"/>
      <c r="H23" s="247"/>
      <c r="I23" s="247"/>
      <c r="J23" s="242"/>
      <c r="K23" s="242" t="s">
        <v>453</v>
      </c>
      <c r="L23" s="248" t="s">
        <v>482</v>
      </c>
      <c r="M23" s="249"/>
      <c r="N23" s="252"/>
      <c r="O23" s="250"/>
      <c r="P23" s="247"/>
      <c r="Q23" s="247"/>
      <c r="R23" s="247"/>
    </row>
    <row r="24" s="24" customFormat="1" ht="21" customHeight="1" spans="1:18">
      <c r="A24" s="242"/>
      <c r="B24" s="242" t="s">
        <v>451</v>
      </c>
      <c r="C24" s="248" t="s">
        <v>483</v>
      </c>
      <c r="D24" s="249"/>
      <c r="E24" s="245"/>
      <c r="F24" s="250"/>
      <c r="G24" s="247"/>
      <c r="H24" s="247"/>
      <c r="I24" s="247"/>
      <c r="J24" s="242"/>
      <c r="K24" s="242" t="s">
        <v>455</v>
      </c>
      <c r="L24" s="248" t="s">
        <v>484</v>
      </c>
      <c r="M24" s="249"/>
      <c r="N24" s="252"/>
      <c r="O24" s="250"/>
      <c r="P24" s="247"/>
      <c r="Q24" s="247"/>
      <c r="R24" s="247"/>
    </row>
    <row r="25" s="24" customFormat="1" ht="21" customHeight="1" spans="1:18">
      <c r="A25" s="242"/>
      <c r="B25" s="242" t="s">
        <v>453</v>
      </c>
      <c r="C25" s="248" t="s">
        <v>377</v>
      </c>
      <c r="D25" s="249">
        <f>E25+F25</f>
        <v>5137500</v>
      </c>
      <c r="E25" s="245"/>
      <c r="F25" s="250">
        <v>5137500</v>
      </c>
      <c r="G25" s="247"/>
      <c r="H25" s="247"/>
      <c r="I25" s="247"/>
      <c r="J25" s="242"/>
      <c r="K25" s="242" t="s">
        <v>468</v>
      </c>
      <c r="L25" s="248" t="s">
        <v>485</v>
      </c>
      <c r="M25" s="249"/>
      <c r="N25" s="252"/>
      <c r="O25" s="250"/>
      <c r="P25" s="247"/>
      <c r="Q25" s="247"/>
      <c r="R25" s="247"/>
    </row>
    <row r="26" s="24" customFormat="1" ht="21" customHeight="1" spans="1:18">
      <c r="A26" s="242"/>
      <c r="B26" s="242" t="s">
        <v>455</v>
      </c>
      <c r="C26" s="248" t="s">
        <v>486</v>
      </c>
      <c r="D26" s="249"/>
      <c r="E26" s="245"/>
      <c r="F26" s="250"/>
      <c r="G26" s="247"/>
      <c r="H26" s="247"/>
      <c r="I26" s="247"/>
      <c r="J26" s="242"/>
      <c r="K26" s="242" t="s">
        <v>471</v>
      </c>
      <c r="L26" s="248" t="s">
        <v>365</v>
      </c>
      <c r="M26" s="249">
        <f t="shared" si="0"/>
        <v>67800</v>
      </c>
      <c r="N26" s="252"/>
      <c r="O26" s="250">
        <v>67800</v>
      </c>
      <c r="P26" s="247"/>
      <c r="Q26" s="247"/>
      <c r="R26" s="247"/>
    </row>
    <row r="27" s="24" customFormat="1" ht="21" customHeight="1" spans="1:18">
      <c r="A27" s="242"/>
      <c r="B27" s="242" t="s">
        <v>471</v>
      </c>
      <c r="C27" s="248" t="s">
        <v>487</v>
      </c>
      <c r="D27" s="249"/>
      <c r="E27" s="245"/>
      <c r="F27" s="250"/>
      <c r="G27" s="247"/>
      <c r="H27" s="247"/>
      <c r="I27" s="247"/>
      <c r="J27" s="242"/>
      <c r="K27" s="242" t="s">
        <v>458</v>
      </c>
      <c r="L27" s="248" t="s">
        <v>367</v>
      </c>
      <c r="M27" s="249">
        <f t="shared" si="0"/>
        <v>564000</v>
      </c>
      <c r="N27" s="252"/>
      <c r="O27" s="250">
        <v>564000</v>
      </c>
      <c r="P27" s="247"/>
      <c r="Q27" s="247"/>
      <c r="R27" s="247"/>
    </row>
    <row r="28" s="24" customFormat="1" ht="21" customHeight="1" spans="1:18">
      <c r="A28" s="242"/>
      <c r="B28" s="242" t="s">
        <v>458</v>
      </c>
      <c r="C28" s="248" t="s">
        <v>488</v>
      </c>
      <c r="D28" s="249">
        <f>E28+F28</f>
        <v>1110500</v>
      </c>
      <c r="E28" s="245"/>
      <c r="F28" s="250">
        <v>1110500</v>
      </c>
      <c r="G28" s="247"/>
      <c r="H28" s="247"/>
      <c r="I28" s="247"/>
      <c r="J28" s="242"/>
      <c r="K28" s="242" t="s">
        <v>462</v>
      </c>
      <c r="L28" s="248" t="s">
        <v>287</v>
      </c>
      <c r="M28" s="249">
        <f t="shared" si="0"/>
        <v>12400</v>
      </c>
      <c r="N28" s="252">
        <v>12400</v>
      </c>
      <c r="O28" s="250"/>
      <c r="P28" s="247"/>
      <c r="Q28" s="247"/>
      <c r="R28" s="247"/>
    </row>
    <row r="29" s="24" customFormat="1" ht="21" customHeight="1" spans="1:18">
      <c r="A29" s="242"/>
      <c r="B29" s="242" t="s">
        <v>462</v>
      </c>
      <c r="C29" s="248" t="s">
        <v>489</v>
      </c>
      <c r="D29" s="249"/>
      <c r="E29" s="245"/>
      <c r="F29" s="250"/>
      <c r="G29" s="247"/>
      <c r="H29" s="247"/>
      <c r="I29" s="247"/>
      <c r="J29" s="242"/>
      <c r="K29" s="242" t="s">
        <v>464</v>
      </c>
      <c r="L29" s="248" t="s">
        <v>490</v>
      </c>
      <c r="M29" s="249"/>
      <c r="N29" s="252"/>
      <c r="O29" s="250"/>
      <c r="P29" s="247"/>
      <c r="Q29" s="247"/>
      <c r="R29" s="247"/>
    </row>
    <row r="30" s="24" customFormat="1" ht="21" customHeight="1" spans="1:18">
      <c r="A30" s="242"/>
      <c r="B30" s="242" t="s">
        <v>456</v>
      </c>
      <c r="C30" s="248" t="s">
        <v>491</v>
      </c>
      <c r="D30" s="249"/>
      <c r="E30" s="245"/>
      <c r="F30" s="250"/>
      <c r="G30" s="247"/>
      <c r="H30" s="247"/>
      <c r="I30" s="247"/>
      <c r="J30" s="242"/>
      <c r="K30" s="242" t="s">
        <v>466</v>
      </c>
      <c r="L30" s="248" t="s">
        <v>492</v>
      </c>
      <c r="M30" s="249"/>
      <c r="N30" s="252"/>
      <c r="O30" s="250"/>
      <c r="P30" s="247"/>
      <c r="Q30" s="247"/>
      <c r="R30" s="247"/>
    </row>
    <row r="31" s="24" customFormat="1" ht="21" customHeight="1" spans="1:18">
      <c r="A31" s="241" t="s">
        <v>493</v>
      </c>
      <c r="B31" s="241" t="s">
        <v>447</v>
      </c>
      <c r="C31" s="243" t="s">
        <v>494</v>
      </c>
      <c r="D31" s="249"/>
      <c r="E31" s="245"/>
      <c r="F31" s="246"/>
      <c r="G31" s="247"/>
      <c r="H31" s="247"/>
      <c r="I31" s="247"/>
      <c r="J31" s="242"/>
      <c r="K31" s="242" t="s">
        <v>470</v>
      </c>
      <c r="L31" s="248" t="s">
        <v>299</v>
      </c>
      <c r="M31" s="249">
        <f t="shared" si="0"/>
        <v>174000</v>
      </c>
      <c r="N31" s="252">
        <v>124000</v>
      </c>
      <c r="O31" s="250">
        <v>50000</v>
      </c>
      <c r="P31" s="247"/>
      <c r="Q31" s="247"/>
      <c r="R31" s="247"/>
    </row>
    <row r="32" s="24" customFormat="1" ht="21" customHeight="1" spans="1:18">
      <c r="A32" s="242"/>
      <c r="B32" s="242" t="s">
        <v>451</v>
      </c>
      <c r="C32" s="248" t="s">
        <v>483</v>
      </c>
      <c r="D32" s="249"/>
      <c r="E32" s="245"/>
      <c r="F32" s="250"/>
      <c r="G32" s="247"/>
      <c r="H32" s="247"/>
      <c r="I32" s="247"/>
      <c r="J32" s="242"/>
      <c r="K32" s="242" t="s">
        <v>472</v>
      </c>
      <c r="L32" s="248" t="s">
        <v>475</v>
      </c>
      <c r="M32" s="249"/>
      <c r="N32" s="252"/>
      <c r="O32" s="250"/>
      <c r="P32" s="247"/>
      <c r="Q32" s="247"/>
      <c r="R32" s="247"/>
    </row>
    <row r="33" s="24" customFormat="1" ht="21" customHeight="1" spans="1:18">
      <c r="A33" s="242"/>
      <c r="B33" s="242" t="s">
        <v>453</v>
      </c>
      <c r="C33" s="248" t="s">
        <v>377</v>
      </c>
      <c r="D33" s="249"/>
      <c r="E33" s="245"/>
      <c r="F33" s="250"/>
      <c r="G33" s="247"/>
      <c r="H33" s="247"/>
      <c r="I33" s="247"/>
      <c r="J33" s="242"/>
      <c r="K33" s="242" t="s">
        <v>474</v>
      </c>
      <c r="L33" s="248" t="s">
        <v>358</v>
      </c>
      <c r="M33" s="249">
        <f t="shared" si="0"/>
        <v>997500</v>
      </c>
      <c r="N33" s="252"/>
      <c r="O33" s="250">
        <v>997500</v>
      </c>
      <c r="P33" s="247"/>
      <c r="Q33" s="247"/>
      <c r="R33" s="247"/>
    </row>
    <row r="34" s="24" customFormat="1" ht="21" customHeight="1" spans="1:18">
      <c r="A34" s="242"/>
      <c r="B34" s="242" t="s">
        <v>455</v>
      </c>
      <c r="C34" s="248" t="s">
        <v>486</v>
      </c>
      <c r="D34" s="249"/>
      <c r="E34" s="245"/>
      <c r="F34" s="250"/>
      <c r="G34" s="247"/>
      <c r="H34" s="247"/>
      <c r="I34" s="247"/>
      <c r="J34" s="242"/>
      <c r="K34" s="242" t="s">
        <v>476</v>
      </c>
      <c r="L34" s="248" t="s">
        <v>396</v>
      </c>
      <c r="M34" s="249">
        <f t="shared" si="0"/>
        <v>82580</v>
      </c>
      <c r="N34" s="252"/>
      <c r="O34" s="250">
        <v>82580</v>
      </c>
      <c r="P34" s="247"/>
      <c r="Q34" s="247"/>
      <c r="R34" s="247"/>
    </row>
    <row r="35" s="24" customFormat="1" ht="21" customHeight="1" spans="1:18">
      <c r="A35" s="242"/>
      <c r="B35" s="242" t="s">
        <v>468</v>
      </c>
      <c r="C35" s="248" t="s">
        <v>488</v>
      </c>
      <c r="D35" s="249"/>
      <c r="E35" s="245"/>
      <c r="F35" s="250"/>
      <c r="G35" s="247"/>
      <c r="H35" s="247"/>
      <c r="I35" s="247"/>
      <c r="J35" s="242"/>
      <c r="K35" s="242" t="s">
        <v>495</v>
      </c>
      <c r="L35" s="248" t="s">
        <v>465</v>
      </c>
      <c r="M35" s="249"/>
      <c r="N35" s="252"/>
      <c r="O35" s="250"/>
      <c r="P35" s="247"/>
      <c r="Q35" s="247"/>
      <c r="R35" s="247"/>
    </row>
    <row r="36" s="24" customFormat="1" ht="21" customHeight="1" spans="1:18">
      <c r="A36" s="242"/>
      <c r="B36" s="242" t="s">
        <v>471</v>
      </c>
      <c r="C36" s="248" t="s">
        <v>489</v>
      </c>
      <c r="D36" s="249"/>
      <c r="E36" s="245"/>
      <c r="F36" s="250"/>
      <c r="G36" s="247"/>
      <c r="H36" s="247"/>
      <c r="I36" s="247"/>
      <c r="J36" s="242"/>
      <c r="K36" s="242" t="s">
        <v>496</v>
      </c>
      <c r="L36" s="248" t="s">
        <v>301</v>
      </c>
      <c r="M36" s="249">
        <f t="shared" si="0"/>
        <v>66740</v>
      </c>
      <c r="N36" s="252">
        <v>16740</v>
      </c>
      <c r="O36" s="250">
        <v>50000</v>
      </c>
      <c r="P36" s="247"/>
      <c r="Q36" s="247"/>
      <c r="R36" s="247"/>
    </row>
    <row r="37" s="24" customFormat="1" ht="21" customHeight="1" spans="1:18">
      <c r="A37" s="242"/>
      <c r="B37" s="242" t="s">
        <v>456</v>
      </c>
      <c r="C37" s="248" t="s">
        <v>491</v>
      </c>
      <c r="D37" s="249"/>
      <c r="E37" s="245"/>
      <c r="F37" s="250"/>
      <c r="G37" s="247"/>
      <c r="H37" s="247"/>
      <c r="I37" s="247"/>
      <c r="J37" s="242"/>
      <c r="K37" s="242" t="s">
        <v>497</v>
      </c>
      <c r="L37" s="248" t="s">
        <v>473</v>
      </c>
      <c r="M37" s="249"/>
      <c r="N37" s="252"/>
      <c r="O37" s="250"/>
      <c r="P37" s="247"/>
      <c r="Q37" s="247"/>
      <c r="R37" s="247"/>
    </row>
    <row r="38" s="24" customFormat="1" ht="21" customHeight="1" spans="1:18">
      <c r="A38" s="241" t="s">
        <v>498</v>
      </c>
      <c r="B38" s="241" t="s">
        <v>447</v>
      </c>
      <c r="C38" s="243" t="s">
        <v>499</v>
      </c>
      <c r="D38" s="249">
        <f>E38+F38</f>
        <v>5233672</v>
      </c>
      <c r="E38" s="245">
        <f>SUM(E39:E41)</f>
        <v>5233672</v>
      </c>
      <c r="F38" s="246"/>
      <c r="G38" s="247"/>
      <c r="H38" s="247"/>
      <c r="I38" s="247"/>
      <c r="J38" s="242"/>
      <c r="K38" s="242" t="s">
        <v>500</v>
      </c>
      <c r="L38" s="248" t="s">
        <v>369</v>
      </c>
      <c r="M38" s="249">
        <f t="shared" si="0"/>
        <v>613870</v>
      </c>
      <c r="N38" s="252"/>
      <c r="O38" s="250">
        <v>613870</v>
      </c>
      <c r="P38" s="247"/>
      <c r="Q38" s="247"/>
      <c r="R38" s="247"/>
    </row>
    <row r="39" s="24" customFormat="1" ht="21" customHeight="1" spans="1:18">
      <c r="A39" s="242"/>
      <c r="B39" s="242" t="s">
        <v>451</v>
      </c>
      <c r="C39" s="248" t="s">
        <v>450</v>
      </c>
      <c r="D39" s="249">
        <f>E39+F39</f>
        <v>5233672</v>
      </c>
      <c r="E39" s="245">
        <v>5233672</v>
      </c>
      <c r="F39" s="250"/>
      <c r="G39" s="247"/>
      <c r="H39" s="247"/>
      <c r="I39" s="247"/>
      <c r="J39" s="242"/>
      <c r="K39" s="242" t="s">
        <v>501</v>
      </c>
      <c r="L39" s="248" t="s">
        <v>502</v>
      </c>
      <c r="M39" s="249"/>
      <c r="N39" s="252"/>
      <c r="O39" s="250"/>
      <c r="P39" s="247"/>
      <c r="Q39" s="247"/>
      <c r="R39" s="247"/>
    </row>
    <row r="40" s="24" customFormat="1" ht="21" customHeight="1" spans="1:18">
      <c r="A40" s="242"/>
      <c r="B40" s="242" t="s">
        <v>453</v>
      </c>
      <c r="C40" s="248" t="s">
        <v>479</v>
      </c>
      <c r="D40" s="249"/>
      <c r="E40" s="245"/>
      <c r="F40" s="250"/>
      <c r="G40" s="247"/>
      <c r="H40" s="247"/>
      <c r="I40" s="247"/>
      <c r="J40" s="242"/>
      <c r="K40" s="242" t="s">
        <v>503</v>
      </c>
      <c r="L40" s="248" t="s">
        <v>504</v>
      </c>
      <c r="M40" s="249"/>
      <c r="N40" s="252"/>
      <c r="O40" s="250"/>
      <c r="P40" s="247"/>
      <c r="Q40" s="247"/>
      <c r="R40" s="247"/>
    </row>
    <row r="41" s="24" customFormat="1" ht="21" customHeight="1" spans="1:18">
      <c r="A41" s="242"/>
      <c r="B41" s="242" t="s">
        <v>456</v>
      </c>
      <c r="C41" s="248" t="s">
        <v>505</v>
      </c>
      <c r="D41" s="249"/>
      <c r="E41" s="245"/>
      <c r="F41" s="250"/>
      <c r="G41" s="247"/>
      <c r="H41" s="247"/>
      <c r="I41" s="247"/>
      <c r="J41" s="242"/>
      <c r="K41" s="242" t="s">
        <v>506</v>
      </c>
      <c r="L41" s="248" t="s">
        <v>354</v>
      </c>
      <c r="M41" s="249">
        <f t="shared" si="0"/>
        <v>8739290</v>
      </c>
      <c r="N41" s="252"/>
      <c r="O41" s="250">
        <v>8739290</v>
      </c>
      <c r="P41" s="247"/>
      <c r="Q41" s="247"/>
      <c r="R41" s="247"/>
    </row>
    <row r="42" s="24" customFormat="1" ht="21" customHeight="1" spans="1:18">
      <c r="A42" s="241" t="s">
        <v>507</v>
      </c>
      <c r="B42" s="241" t="s">
        <v>447</v>
      </c>
      <c r="C42" s="243" t="s">
        <v>508</v>
      </c>
      <c r="D42" s="249"/>
      <c r="E42" s="245"/>
      <c r="F42" s="246"/>
      <c r="G42" s="247"/>
      <c r="H42" s="247"/>
      <c r="I42" s="247"/>
      <c r="J42" s="242"/>
      <c r="K42" s="242" t="s">
        <v>509</v>
      </c>
      <c r="L42" s="248" t="s">
        <v>351</v>
      </c>
      <c r="M42" s="249">
        <f t="shared" si="0"/>
        <v>17010360</v>
      </c>
      <c r="N42" s="252"/>
      <c r="O42" s="250">
        <v>17010360</v>
      </c>
      <c r="P42" s="247"/>
      <c r="Q42" s="247"/>
      <c r="R42" s="247"/>
    </row>
    <row r="43" s="24" customFormat="1" ht="21" customHeight="1" spans="1:18">
      <c r="A43" s="242"/>
      <c r="B43" s="242" t="s">
        <v>451</v>
      </c>
      <c r="C43" s="248" t="s">
        <v>510</v>
      </c>
      <c r="D43" s="249"/>
      <c r="E43" s="245"/>
      <c r="F43" s="250"/>
      <c r="G43" s="247"/>
      <c r="H43" s="247"/>
      <c r="I43" s="247"/>
      <c r="J43" s="242"/>
      <c r="K43" s="242" t="s">
        <v>511</v>
      </c>
      <c r="L43" s="248" t="s">
        <v>279</v>
      </c>
      <c r="M43" s="249">
        <f t="shared" si="0"/>
        <v>722320</v>
      </c>
      <c r="N43" s="252">
        <v>22320</v>
      </c>
      <c r="O43" s="250">
        <v>700000</v>
      </c>
      <c r="P43" s="247"/>
      <c r="Q43" s="247"/>
      <c r="R43" s="247"/>
    </row>
    <row r="44" s="24" customFormat="1" ht="21" customHeight="1" spans="1:18">
      <c r="A44" s="242"/>
      <c r="B44" s="242" t="s">
        <v>453</v>
      </c>
      <c r="C44" s="248" t="s">
        <v>512</v>
      </c>
      <c r="D44" s="249"/>
      <c r="E44" s="245"/>
      <c r="F44" s="250"/>
      <c r="G44" s="247"/>
      <c r="H44" s="247"/>
      <c r="I44" s="247"/>
      <c r="J44" s="242"/>
      <c r="K44" s="242" t="s">
        <v>513</v>
      </c>
      <c r="L44" s="248" t="s">
        <v>304</v>
      </c>
      <c r="M44" s="249">
        <f t="shared" si="0"/>
        <v>148800</v>
      </c>
      <c r="N44" s="252">
        <v>148800</v>
      </c>
      <c r="O44" s="250"/>
      <c r="P44" s="247"/>
      <c r="Q44" s="247"/>
      <c r="R44" s="247"/>
    </row>
    <row r="45" s="24" customFormat="1" ht="21" customHeight="1" spans="1:18">
      <c r="A45" s="241" t="s">
        <v>514</v>
      </c>
      <c r="B45" s="241" t="s">
        <v>447</v>
      </c>
      <c r="C45" s="243" t="s">
        <v>515</v>
      </c>
      <c r="D45" s="249"/>
      <c r="E45" s="245"/>
      <c r="F45" s="246"/>
      <c r="G45" s="247"/>
      <c r="H45" s="247"/>
      <c r="I45" s="247"/>
      <c r="J45" s="242"/>
      <c r="K45" s="242" t="s">
        <v>516</v>
      </c>
      <c r="L45" s="248" t="s">
        <v>295</v>
      </c>
      <c r="M45" s="249">
        <f t="shared" si="0"/>
        <v>60000</v>
      </c>
      <c r="N45" s="252">
        <v>60000</v>
      </c>
      <c r="O45" s="250"/>
      <c r="P45" s="247"/>
      <c r="Q45" s="247"/>
      <c r="R45" s="247"/>
    </row>
    <row r="46" s="24" customFormat="1" ht="21" customHeight="1" spans="1:18">
      <c r="A46" s="242"/>
      <c r="B46" s="242" t="s">
        <v>451</v>
      </c>
      <c r="C46" s="248" t="s">
        <v>517</v>
      </c>
      <c r="D46" s="249"/>
      <c r="E46" s="245"/>
      <c r="F46" s="250"/>
      <c r="G46" s="247"/>
      <c r="H46" s="247"/>
      <c r="I46" s="247"/>
      <c r="J46" s="242"/>
      <c r="K46" s="242" t="s">
        <v>518</v>
      </c>
      <c r="L46" s="248" t="s">
        <v>294</v>
      </c>
      <c r="M46" s="249">
        <f t="shared" si="0"/>
        <v>609120</v>
      </c>
      <c r="N46" s="252">
        <v>325620</v>
      </c>
      <c r="O46" s="250">
        <v>283500</v>
      </c>
      <c r="P46" s="247"/>
      <c r="Q46" s="247"/>
      <c r="R46" s="247"/>
    </row>
    <row r="47" s="24" customFormat="1" ht="21" customHeight="1" spans="1:18">
      <c r="A47" s="242"/>
      <c r="B47" s="242" t="s">
        <v>453</v>
      </c>
      <c r="C47" s="248" t="s">
        <v>519</v>
      </c>
      <c r="D47" s="249"/>
      <c r="E47" s="245"/>
      <c r="F47" s="250"/>
      <c r="G47" s="247"/>
      <c r="H47" s="247"/>
      <c r="I47" s="247"/>
      <c r="J47" s="242"/>
      <c r="K47" s="242" t="s">
        <v>520</v>
      </c>
      <c r="L47" s="248" t="s">
        <v>389</v>
      </c>
      <c r="M47" s="249">
        <f t="shared" si="0"/>
        <v>56000</v>
      </c>
      <c r="N47" s="252"/>
      <c r="O47" s="250">
        <v>56000</v>
      </c>
      <c r="P47" s="247"/>
      <c r="Q47" s="247"/>
      <c r="R47" s="247"/>
    </row>
    <row r="48" s="24" customFormat="1" ht="21" customHeight="1" spans="1:18">
      <c r="A48" s="242"/>
      <c r="B48" s="242" t="s">
        <v>456</v>
      </c>
      <c r="C48" s="248" t="s">
        <v>521</v>
      </c>
      <c r="D48" s="249"/>
      <c r="E48" s="245"/>
      <c r="F48" s="250"/>
      <c r="G48" s="247"/>
      <c r="H48" s="247"/>
      <c r="I48" s="247"/>
      <c r="J48" s="242"/>
      <c r="K48" s="242" t="s">
        <v>456</v>
      </c>
      <c r="L48" s="248" t="s">
        <v>271</v>
      </c>
      <c r="M48" s="249">
        <f t="shared" si="0"/>
        <v>99000</v>
      </c>
      <c r="N48" s="252">
        <v>99000</v>
      </c>
      <c r="O48" s="250"/>
      <c r="P48" s="247"/>
      <c r="Q48" s="247"/>
      <c r="R48" s="247"/>
    </row>
    <row r="49" s="24" customFormat="1" ht="21" customHeight="1" spans="1:18">
      <c r="A49" s="241" t="s">
        <v>522</v>
      </c>
      <c r="B49" s="242" t="s">
        <v>447</v>
      </c>
      <c r="C49" s="243" t="s">
        <v>523</v>
      </c>
      <c r="D49" s="249"/>
      <c r="E49" s="245"/>
      <c r="F49" s="246"/>
      <c r="G49" s="247"/>
      <c r="H49" s="247"/>
      <c r="I49" s="247"/>
      <c r="J49" s="241" t="s">
        <v>524</v>
      </c>
      <c r="K49" s="241" t="s">
        <v>447</v>
      </c>
      <c r="L49" s="243" t="s">
        <v>525</v>
      </c>
      <c r="M49" s="249">
        <f t="shared" si="0"/>
        <v>5612856</v>
      </c>
      <c r="N49" s="252">
        <f>SUM(N50:N61)</f>
        <v>127596</v>
      </c>
      <c r="O49" s="253">
        <f>SUM(O50:O61)</f>
        <v>5485260</v>
      </c>
      <c r="P49" s="247"/>
      <c r="Q49" s="247"/>
      <c r="R49" s="247"/>
    </row>
    <row r="50" s="24" customFormat="1" ht="21" customHeight="1" spans="1:18">
      <c r="A50" s="242"/>
      <c r="B50" s="242" t="s">
        <v>451</v>
      </c>
      <c r="C50" s="248" t="s">
        <v>526</v>
      </c>
      <c r="D50" s="249"/>
      <c r="E50" s="245"/>
      <c r="F50" s="250"/>
      <c r="G50" s="247"/>
      <c r="H50" s="247"/>
      <c r="I50" s="247"/>
      <c r="J50" s="242"/>
      <c r="K50" s="242" t="s">
        <v>451</v>
      </c>
      <c r="L50" s="248" t="s">
        <v>527</v>
      </c>
      <c r="M50" s="249"/>
      <c r="N50" s="252"/>
      <c r="O50" s="250"/>
      <c r="P50" s="247"/>
      <c r="Q50" s="247"/>
      <c r="R50" s="247"/>
    </row>
    <row r="51" s="24" customFormat="1" ht="21" customHeight="1" spans="1:18">
      <c r="A51" s="242"/>
      <c r="B51" s="242" t="s">
        <v>453</v>
      </c>
      <c r="C51" s="248" t="s">
        <v>528</v>
      </c>
      <c r="D51" s="249"/>
      <c r="E51" s="245"/>
      <c r="F51" s="250"/>
      <c r="G51" s="247"/>
      <c r="H51" s="247"/>
      <c r="I51" s="247"/>
      <c r="J51" s="242"/>
      <c r="K51" s="242" t="s">
        <v>453</v>
      </c>
      <c r="L51" s="248" t="s">
        <v>322</v>
      </c>
      <c r="M51" s="249">
        <f t="shared" si="0"/>
        <v>121200</v>
      </c>
      <c r="N51" s="252">
        <v>121200</v>
      </c>
      <c r="O51" s="250"/>
      <c r="P51" s="247"/>
      <c r="Q51" s="247"/>
      <c r="R51" s="247"/>
    </row>
    <row r="52" s="24" customFormat="1" ht="21" customHeight="1" spans="1:18">
      <c r="A52" s="241" t="s">
        <v>529</v>
      </c>
      <c r="B52" s="241" t="s">
        <v>447</v>
      </c>
      <c r="C52" s="243" t="s">
        <v>525</v>
      </c>
      <c r="D52" s="249">
        <f>E52+F52</f>
        <v>5612856</v>
      </c>
      <c r="E52" s="245">
        <f>SUM(E53:E57)</f>
        <v>127596</v>
      </c>
      <c r="F52" s="246">
        <f>SUM(F53:F57)</f>
        <v>5485260</v>
      </c>
      <c r="G52" s="247"/>
      <c r="H52" s="247"/>
      <c r="I52" s="247"/>
      <c r="J52" s="242"/>
      <c r="K52" s="242" t="s">
        <v>455</v>
      </c>
      <c r="L52" s="248" t="s">
        <v>530</v>
      </c>
      <c r="M52" s="249"/>
      <c r="N52" s="252"/>
      <c r="O52" s="250"/>
      <c r="P52" s="247"/>
      <c r="Q52" s="247"/>
      <c r="R52" s="247"/>
    </row>
    <row r="53" s="24" customFormat="1" ht="21" customHeight="1" spans="1:18">
      <c r="A53" s="242"/>
      <c r="B53" s="242" t="s">
        <v>451</v>
      </c>
      <c r="C53" s="248" t="s">
        <v>531</v>
      </c>
      <c r="D53" s="249">
        <f>E53+F53</f>
        <v>5491656</v>
      </c>
      <c r="E53" s="245">
        <v>6396</v>
      </c>
      <c r="F53" s="250">
        <v>5485260</v>
      </c>
      <c r="G53" s="247"/>
      <c r="H53" s="247"/>
      <c r="I53" s="247"/>
      <c r="J53" s="242"/>
      <c r="K53" s="242" t="s">
        <v>468</v>
      </c>
      <c r="L53" s="248" t="s">
        <v>532</v>
      </c>
      <c r="M53" s="249"/>
      <c r="N53" s="252"/>
      <c r="O53" s="250"/>
      <c r="P53" s="247"/>
      <c r="Q53" s="247"/>
      <c r="R53" s="247"/>
    </row>
    <row r="54" s="24" customFormat="1" ht="21" customHeight="1" spans="1:18">
      <c r="A54" s="242"/>
      <c r="B54" s="242" t="s">
        <v>453</v>
      </c>
      <c r="C54" s="248" t="s">
        <v>533</v>
      </c>
      <c r="D54" s="249"/>
      <c r="E54" s="245"/>
      <c r="F54" s="250"/>
      <c r="G54" s="247"/>
      <c r="H54" s="247"/>
      <c r="I54" s="247"/>
      <c r="J54" s="242"/>
      <c r="K54" s="242" t="s">
        <v>471</v>
      </c>
      <c r="L54" s="248" t="s">
        <v>278</v>
      </c>
      <c r="M54" s="249">
        <f t="shared" si="0"/>
        <v>4491656</v>
      </c>
      <c r="N54" s="252">
        <v>6396</v>
      </c>
      <c r="O54" s="250">
        <v>4485260</v>
      </c>
      <c r="P54" s="247"/>
      <c r="Q54" s="247"/>
      <c r="R54" s="247"/>
    </row>
    <row r="55" s="24" customFormat="1" ht="21" customHeight="1" spans="1:18">
      <c r="A55" s="242"/>
      <c r="B55" s="242" t="s">
        <v>455</v>
      </c>
      <c r="C55" s="248" t="s">
        <v>534</v>
      </c>
      <c r="D55" s="249"/>
      <c r="E55" s="245"/>
      <c r="F55" s="250"/>
      <c r="G55" s="247"/>
      <c r="H55" s="247"/>
      <c r="I55" s="247"/>
      <c r="J55" s="242"/>
      <c r="K55" s="242" t="s">
        <v>458</v>
      </c>
      <c r="L55" s="248" t="s">
        <v>535</v>
      </c>
      <c r="M55" s="249"/>
      <c r="N55" s="252"/>
      <c r="O55" s="250"/>
      <c r="P55" s="247"/>
      <c r="Q55" s="247"/>
      <c r="R55" s="247"/>
    </row>
    <row r="56" s="24" customFormat="1" ht="21" customHeight="1" spans="1:18">
      <c r="A56" s="242"/>
      <c r="B56" s="242" t="s">
        <v>471</v>
      </c>
      <c r="C56" s="248" t="s">
        <v>536</v>
      </c>
      <c r="D56" s="249">
        <f>E56+F56</f>
        <v>121200</v>
      </c>
      <c r="E56" s="245">
        <v>121200</v>
      </c>
      <c r="F56" s="250"/>
      <c r="G56" s="247"/>
      <c r="H56" s="247"/>
      <c r="I56" s="247"/>
      <c r="J56" s="242"/>
      <c r="K56" s="242" t="s">
        <v>462</v>
      </c>
      <c r="L56" s="248" t="s">
        <v>408</v>
      </c>
      <c r="M56" s="249">
        <f t="shared" si="0"/>
        <v>1000000</v>
      </c>
      <c r="N56" s="252"/>
      <c r="O56" s="250">
        <v>1000000</v>
      </c>
      <c r="P56" s="247"/>
      <c r="Q56" s="247"/>
      <c r="R56" s="247"/>
    </row>
    <row r="57" s="24" customFormat="1" ht="21" customHeight="1" spans="1:18">
      <c r="A57" s="242"/>
      <c r="B57" s="242" t="s">
        <v>456</v>
      </c>
      <c r="C57" s="248" t="s">
        <v>537</v>
      </c>
      <c r="D57" s="249"/>
      <c r="E57" s="245"/>
      <c r="F57" s="250"/>
      <c r="G57" s="247"/>
      <c r="H57" s="247"/>
      <c r="I57" s="247"/>
      <c r="J57" s="242"/>
      <c r="K57" s="242" t="s">
        <v>464</v>
      </c>
      <c r="L57" s="248" t="s">
        <v>533</v>
      </c>
      <c r="M57" s="249"/>
      <c r="N57" s="252"/>
      <c r="O57" s="250"/>
      <c r="P57" s="247"/>
      <c r="Q57" s="247"/>
      <c r="R57" s="247"/>
    </row>
    <row r="58" s="24" customFormat="1" ht="21" customHeight="1" spans="1:18">
      <c r="A58" s="241" t="s">
        <v>538</v>
      </c>
      <c r="B58" s="241" t="s">
        <v>447</v>
      </c>
      <c r="C58" s="243" t="s">
        <v>539</v>
      </c>
      <c r="D58" s="249"/>
      <c r="E58" s="245"/>
      <c r="F58" s="246"/>
      <c r="G58" s="247"/>
      <c r="H58" s="247"/>
      <c r="I58" s="247"/>
      <c r="J58" s="242"/>
      <c r="K58" s="242" t="s">
        <v>466</v>
      </c>
      <c r="L58" s="248" t="s">
        <v>540</v>
      </c>
      <c r="M58" s="249"/>
      <c r="N58" s="252"/>
      <c r="O58" s="250"/>
      <c r="P58" s="247"/>
      <c r="Q58" s="247"/>
      <c r="R58" s="247"/>
    </row>
    <row r="59" s="24" customFormat="1" ht="21" customHeight="1" spans="1:18">
      <c r="A59" s="242"/>
      <c r="B59" s="242" t="s">
        <v>453</v>
      </c>
      <c r="C59" s="248" t="s">
        <v>541</v>
      </c>
      <c r="D59" s="249"/>
      <c r="E59" s="245"/>
      <c r="F59" s="250"/>
      <c r="G59" s="247"/>
      <c r="H59" s="247"/>
      <c r="I59" s="247"/>
      <c r="J59" s="242"/>
      <c r="K59" s="242" t="s">
        <v>467</v>
      </c>
      <c r="L59" s="248" t="s">
        <v>534</v>
      </c>
      <c r="M59" s="249"/>
      <c r="N59" s="252"/>
      <c r="O59" s="250"/>
      <c r="P59" s="247"/>
      <c r="Q59" s="247"/>
      <c r="R59" s="247"/>
    </row>
    <row r="60" s="24" customFormat="1" ht="21" customHeight="1" spans="1:18">
      <c r="A60" s="242"/>
      <c r="B60" s="242" t="s">
        <v>455</v>
      </c>
      <c r="C60" s="248" t="s">
        <v>542</v>
      </c>
      <c r="D60" s="249"/>
      <c r="E60" s="245"/>
      <c r="F60" s="250"/>
      <c r="G60" s="247"/>
      <c r="H60" s="247"/>
      <c r="I60" s="247"/>
      <c r="J60" s="242"/>
      <c r="K60" s="242" t="s">
        <v>438</v>
      </c>
      <c r="L60" s="248" t="s">
        <v>543</v>
      </c>
      <c r="M60" s="249"/>
      <c r="N60" s="252"/>
      <c r="O60" s="250"/>
      <c r="P60" s="247"/>
      <c r="Q60" s="247"/>
      <c r="R60" s="247"/>
    </row>
    <row r="61" s="24" customFormat="1" ht="36" customHeight="1" spans="1:18">
      <c r="A61" s="242"/>
      <c r="B61" s="242" t="s">
        <v>544</v>
      </c>
      <c r="C61" s="248" t="s">
        <v>545</v>
      </c>
      <c r="D61" s="249"/>
      <c r="E61" s="245"/>
      <c r="F61" s="250"/>
      <c r="G61" s="247"/>
      <c r="H61" s="247"/>
      <c r="I61" s="247"/>
      <c r="J61" s="242"/>
      <c r="K61" s="242" t="s">
        <v>456</v>
      </c>
      <c r="L61" s="248" t="s">
        <v>546</v>
      </c>
      <c r="M61" s="249"/>
      <c r="N61" s="252"/>
      <c r="O61" s="250"/>
      <c r="P61" s="247"/>
      <c r="Q61" s="247"/>
      <c r="R61" s="247"/>
    </row>
    <row r="62" s="24" customFormat="1" ht="21" customHeight="1" spans="1:18">
      <c r="A62" s="241" t="s">
        <v>547</v>
      </c>
      <c r="B62" s="241" t="s">
        <v>447</v>
      </c>
      <c r="C62" s="243" t="s">
        <v>548</v>
      </c>
      <c r="D62" s="249"/>
      <c r="E62" s="245"/>
      <c r="F62" s="246"/>
      <c r="G62" s="247"/>
      <c r="H62" s="247"/>
      <c r="I62" s="247"/>
      <c r="J62" s="241" t="s">
        <v>549</v>
      </c>
      <c r="K62" s="241" t="s">
        <v>447</v>
      </c>
      <c r="L62" s="243" t="s">
        <v>548</v>
      </c>
      <c r="M62" s="249"/>
      <c r="N62" s="252"/>
      <c r="O62" s="253"/>
      <c r="P62" s="247"/>
      <c r="Q62" s="247"/>
      <c r="R62" s="247"/>
    </row>
    <row r="63" s="24" customFormat="1" ht="21" customHeight="1" spans="1:18">
      <c r="A63" s="242"/>
      <c r="B63" s="242" t="s">
        <v>451</v>
      </c>
      <c r="C63" s="248" t="s">
        <v>550</v>
      </c>
      <c r="D63" s="249"/>
      <c r="E63" s="245"/>
      <c r="F63" s="250"/>
      <c r="G63" s="247"/>
      <c r="H63" s="247"/>
      <c r="I63" s="247"/>
      <c r="J63" s="242"/>
      <c r="K63" s="242" t="s">
        <v>451</v>
      </c>
      <c r="L63" s="248" t="s">
        <v>550</v>
      </c>
      <c r="M63" s="249"/>
      <c r="N63" s="252"/>
      <c r="O63" s="250"/>
      <c r="P63" s="247"/>
      <c r="Q63" s="247"/>
      <c r="R63" s="247"/>
    </row>
    <row r="64" s="24" customFormat="1" ht="21" customHeight="1" spans="1:18">
      <c r="A64" s="242"/>
      <c r="B64" s="242" t="s">
        <v>453</v>
      </c>
      <c r="C64" s="248" t="s">
        <v>551</v>
      </c>
      <c r="D64" s="249"/>
      <c r="E64" s="245"/>
      <c r="F64" s="250"/>
      <c r="G64" s="247"/>
      <c r="H64" s="247"/>
      <c r="I64" s="247"/>
      <c r="J64" s="242"/>
      <c r="K64" s="242" t="s">
        <v>453</v>
      </c>
      <c r="L64" s="248" t="s">
        <v>551</v>
      </c>
      <c r="M64" s="249"/>
      <c r="N64" s="252"/>
      <c r="O64" s="250"/>
      <c r="P64" s="247"/>
      <c r="Q64" s="247"/>
      <c r="R64" s="247"/>
    </row>
    <row r="65" s="24" customFormat="1" ht="21" customHeight="1" spans="1:18">
      <c r="A65" s="242"/>
      <c r="B65" s="242" t="s">
        <v>455</v>
      </c>
      <c r="C65" s="248" t="s">
        <v>552</v>
      </c>
      <c r="D65" s="249"/>
      <c r="E65" s="245"/>
      <c r="F65" s="250"/>
      <c r="G65" s="247"/>
      <c r="H65" s="247"/>
      <c r="I65" s="247"/>
      <c r="J65" s="242"/>
      <c r="K65" s="242" t="s">
        <v>455</v>
      </c>
      <c r="L65" s="248" t="s">
        <v>552</v>
      </c>
      <c r="M65" s="249"/>
      <c r="N65" s="252"/>
      <c r="O65" s="250"/>
      <c r="P65" s="247"/>
      <c r="Q65" s="247"/>
      <c r="R65" s="247"/>
    </row>
    <row r="66" s="24" customFormat="1" ht="21" customHeight="1" spans="1:18">
      <c r="A66" s="242"/>
      <c r="B66" s="242" t="s">
        <v>468</v>
      </c>
      <c r="C66" s="248" t="s">
        <v>553</v>
      </c>
      <c r="D66" s="249"/>
      <c r="E66" s="245"/>
      <c r="F66" s="250"/>
      <c r="G66" s="247"/>
      <c r="H66" s="247"/>
      <c r="I66" s="247"/>
      <c r="J66" s="242"/>
      <c r="K66" s="242" t="s">
        <v>468</v>
      </c>
      <c r="L66" s="248" t="s">
        <v>553</v>
      </c>
      <c r="M66" s="249"/>
      <c r="N66" s="252"/>
      <c r="O66" s="250"/>
      <c r="P66" s="247"/>
      <c r="Q66" s="247"/>
      <c r="R66" s="247"/>
    </row>
    <row r="67" s="24" customFormat="1" ht="21" customHeight="1" spans="1:18">
      <c r="A67" s="241" t="s">
        <v>554</v>
      </c>
      <c r="B67" s="241" t="s">
        <v>447</v>
      </c>
      <c r="C67" s="243" t="s">
        <v>555</v>
      </c>
      <c r="D67" s="249"/>
      <c r="E67" s="245"/>
      <c r="F67" s="246"/>
      <c r="G67" s="247"/>
      <c r="H67" s="247"/>
      <c r="I67" s="247"/>
      <c r="J67" s="241" t="s">
        <v>556</v>
      </c>
      <c r="K67" s="241" t="s">
        <v>447</v>
      </c>
      <c r="L67" s="243" t="s">
        <v>557</v>
      </c>
      <c r="M67" s="249"/>
      <c r="N67" s="252"/>
      <c r="O67" s="253"/>
      <c r="P67" s="247"/>
      <c r="Q67" s="247"/>
      <c r="R67" s="247"/>
    </row>
    <row r="68" s="24" customFormat="1" ht="21" customHeight="1" spans="1:18">
      <c r="A68" s="242"/>
      <c r="B68" s="242" t="s">
        <v>451</v>
      </c>
      <c r="C68" s="248" t="s">
        <v>558</v>
      </c>
      <c r="D68" s="249"/>
      <c r="E68" s="245"/>
      <c r="F68" s="250"/>
      <c r="G68" s="247"/>
      <c r="H68" s="247"/>
      <c r="I68" s="247"/>
      <c r="J68" s="242"/>
      <c r="K68" s="242" t="s">
        <v>451</v>
      </c>
      <c r="L68" s="248" t="s">
        <v>559</v>
      </c>
      <c r="M68" s="249"/>
      <c r="N68" s="252"/>
      <c r="O68" s="250"/>
      <c r="P68" s="247"/>
      <c r="Q68" s="247"/>
      <c r="R68" s="247"/>
    </row>
    <row r="69" s="24" customFormat="1" ht="21" customHeight="1" spans="1:18">
      <c r="A69" s="242"/>
      <c r="B69" s="242" t="s">
        <v>453</v>
      </c>
      <c r="C69" s="248" t="s">
        <v>560</v>
      </c>
      <c r="D69" s="249"/>
      <c r="E69" s="245"/>
      <c r="F69" s="250"/>
      <c r="G69" s="247"/>
      <c r="H69" s="247"/>
      <c r="I69" s="247"/>
      <c r="J69" s="242"/>
      <c r="K69" s="242" t="s">
        <v>453</v>
      </c>
      <c r="L69" s="248" t="s">
        <v>360</v>
      </c>
      <c r="M69" s="249"/>
      <c r="N69" s="252"/>
      <c r="O69" s="250"/>
      <c r="P69" s="247"/>
      <c r="Q69" s="247"/>
      <c r="R69" s="247"/>
    </row>
    <row r="70" s="24" customFormat="1" ht="21" customHeight="1" spans="1:18">
      <c r="A70" s="241" t="s">
        <v>561</v>
      </c>
      <c r="B70" s="241" t="s">
        <v>447</v>
      </c>
      <c r="C70" s="243" t="s">
        <v>562</v>
      </c>
      <c r="D70" s="249"/>
      <c r="E70" s="245"/>
      <c r="F70" s="246"/>
      <c r="G70" s="247"/>
      <c r="H70" s="247"/>
      <c r="I70" s="247"/>
      <c r="J70" s="242"/>
      <c r="K70" s="242" t="s">
        <v>455</v>
      </c>
      <c r="L70" s="248" t="s">
        <v>362</v>
      </c>
      <c r="M70" s="249"/>
      <c r="N70" s="252"/>
      <c r="O70" s="250"/>
      <c r="P70" s="247"/>
      <c r="Q70" s="247"/>
      <c r="R70" s="247"/>
    </row>
    <row r="71" s="24" customFormat="1" ht="21" customHeight="1" spans="1:18">
      <c r="A71" s="242"/>
      <c r="B71" s="242" t="s">
        <v>451</v>
      </c>
      <c r="C71" s="248" t="s">
        <v>563</v>
      </c>
      <c r="D71" s="249"/>
      <c r="E71" s="245"/>
      <c r="F71" s="250"/>
      <c r="G71" s="247"/>
      <c r="H71" s="247"/>
      <c r="I71" s="247"/>
      <c r="J71" s="242"/>
      <c r="K71" s="242" t="s">
        <v>471</v>
      </c>
      <c r="L71" s="248" t="s">
        <v>377</v>
      </c>
      <c r="M71" s="249"/>
      <c r="N71" s="252"/>
      <c r="O71" s="250"/>
      <c r="P71" s="247"/>
      <c r="Q71" s="247"/>
      <c r="R71" s="247"/>
    </row>
    <row r="72" s="24" customFormat="1" ht="21" customHeight="1" spans="1:18">
      <c r="A72" s="242"/>
      <c r="B72" s="242" t="s">
        <v>453</v>
      </c>
      <c r="C72" s="248" t="s">
        <v>564</v>
      </c>
      <c r="D72" s="249"/>
      <c r="E72" s="245"/>
      <c r="F72" s="250"/>
      <c r="G72" s="247"/>
      <c r="H72" s="247"/>
      <c r="I72" s="247"/>
      <c r="J72" s="242"/>
      <c r="K72" s="242" t="s">
        <v>458</v>
      </c>
      <c r="L72" s="248" t="s">
        <v>489</v>
      </c>
      <c r="M72" s="249"/>
      <c r="N72" s="252"/>
      <c r="O72" s="250"/>
      <c r="P72" s="247"/>
      <c r="Q72" s="247"/>
      <c r="R72" s="247"/>
    </row>
    <row r="73" s="24" customFormat="1" ht="21" customHeight="1" spans="1:18">
      <c r="A73" s="242"/>
      <c r="B73" s="242" t="s">
        <v>455</v>
      </c>
      <c r="C73" s="248" t="s">
        <v>565</v>
      </c>
      <c r="D73" s="249"/>
      <c r="E73" s="245"/>
      <c r="F73" s="250"/>
      <c r="G73" s="247"/>
      <c r="H73" s="247"/>
      <c r="I73" s="247"/>
      <c r="J73" s="242"/>
      <c r="K73" s="242" t="s">
        <v>462</v>
      </c>
      <c r="L73" s="248" t="s">
        <v>566</v>
      </c>
      <c r="M73" s="249"/>
      <c r="N73" s="252"/>
      <c r="O73" s="250"/>
      <c r="P73" s="247"/>
      <c r="Q73" s="247"/>
      <c r="R73" s="247"/>
    </row>
    <row r="74" s="24" customFormat="1" ht="21" customHeight="1" spans="1:18">
      <c r="A74" s="242"/>
      <c r="B74" s="242" t="s">
        <v>468</v>
      </c>
      <c r="C74" s="248" t="s">
        <v>567</v>
      </c>
      <c r="D74" s="249"/>
      <c r="E74" s="245"/>
      <c r="F74" s="250"/>
      <c r="G74" s="247"/>
      <c r="H74" s="247"/>
      <c r="I74" s="247"/>
      <c r="J74" s="242"/>
      <c r="K74" s="242" t="s">
        <v>464</v>
      </c>
      <c r="L74" s="248" t="s">
        <v>568</v>
      </c>
      <c r="M74" s="249"/>
      <c r="N74" s="252"/>
      <c r="O74" s="250"/>
      <c r="P74" s="247"/>
      <c r="Q74" s="247"/>
      <c r="R74" s="247"/>
    </row>
    <row r="75" s="24" customFormat="1" ht="21" customHeight="1" spans="1:18">
      <c r="A75" s="242"/>
      <c r="B75" s="242" t="s">
        <v>569</v>
      </c>
      <c r="C75" s="248" t="s">
        <v>570</v>
      </c>
      <c r="D75" s="249"/>
      <c r="E75" s="245"/>
      <c r="F75" s="250"/>
      <c r="G75" s="247"/>
      <c r="H75" s="247"/>
      <c r="I75" s="247"/>
      <c r="J75" s="242"/>
      <c r="K75" s="242" t="s">
        <v>474</v>
      </c>
      <c r="L75" s="248" t="s">
        <v>486</v>
      </c>
      <c r="M75" s="249"/>
      <c r="N75" s="252"/>
      <c r="O75" s="250"/>
      <c r="P75" s="247"/>
      <c r="Q75" s="247"/>
      <c r="R75" s="247"/>
    </row>
    <row r="76" s="24" customFormat="1" ht="21" customHeight="1" spans="1:18">
      <c r="A76" s="242"/>
      <c r="B76" s="242" t="s">
        <v>571</v>
      </c>
      <c r="C76" s="248" t="s">
        <v>572</v>
      </c>
      <c r="D76" s="249"/>
      <c r="E76" s="245"/>
      <c r="F76" s="250"/>
      <c r="G76" s="247"/>
      <c r="H76" s="247"/>
      <c r="I76" s="247"/>
      <c r="J76" s="242"/>
      <c r="K76" s="242" t="s">
        <v>573</v>
      </c>
      <c r="L76" s="248" t="s">
        <v>574</v>
      </c>
      <c r="M76" s="249"/>
      <c r="N76" s="252"/>
      <c r="O76" s="250"/>
      <c r="P76" s="247"/>
      <c r="Q76" s="247"/>
      <c r="R76" s="247"/>
    </row>
    <row r="77" s="24" customFormat="1" ht="21" customHeight="1" spans="1:18">
      <c r="A77" s="241" t="s">
        <v>575</v>
      </c>
      <c r="B77" s="241" t="s">
        <v>447</v>
      </c>
      <c r="C77" s="243" t="s">
        <v>576</v>
      </c>
      <c r="D77" s="249"/>
      <c r="E77" s="245"/>
      <c r="F77" s="246"/>
      <c r="G77" s="247"/>
      <c r="H77" s="247"/>
      <c r="I77" s="247"/>
      <c r="J77" s="242"/>
      <c r="K77" s="242" t="s">
        <v>577</v>
      </c>
      <c r="L77" s="248" t="s">
        <v>578</v>
      </c>
      <c r="M77" s="249"/>
      <c r="N77" s="252"/>
      <c r="O77" s="250"/>
      <c r="P77" s="247"/>
      <c r="Q77" s="247"/>
      <c r="R77" s="247"/>
    </row>
    <row r="78" s="24" customFormat="1" ht="21" customHeight="1" spans="1:18">
      <c r="A78" s="242"/>
      <c r="B78" s="242" t="s">
        <v>451</v>
      </c>
      <c r="C78" s="248" t="s">
        <v>579</v>
      </c>
      <c r="D78" s="249"/>
      <c r="E78" s="245"/>
      <c r="F78" s="250"/>
      <c r="G78" s="247"/>
      <c r="H78" s="247"/>
      <c r="I78" s="247"/>
      <c r="J78" s="242"/>
      <c r="K78" s="242" t="s">
        <v>580</v>
      </c>
      <c r="L78" s="248" t="s">
        <v>581</v>
      </c>
      <c r="M78" s="249"/>
      <c r="N78" s="252"/>
      <c r="O78" s="250"/>
      <c r="P78" s="247"/>
      <c r="Q78" s="247"/>
      <c r="R78" s="247"/>
    </row>
    <row r="79" s="24" customFormat="1" ht="21" customHeight="1" spans="1:18">
      <c r="A79" s="242"/>
      <c r="B79" s="242" t="s">
        <v>453</v>
      </c>
      <c r="C79" s="248" t="s">
        <v>582</v>
      </c>
      <c r="D79" s="249"/>
      <c r="E79" s="245"/>
      <c r="F79" s="250"/>
      <c r="G79" s="247"/>
      <c r="H79" s="247"/>
      <c r="I79" s="247"/>
      <c r="J79" s="242"/>
      <c r="K79" s="242" t="s">
        <v>456</v>
      </c>
      <c r="L79" s="248" t="s">
        <v>583</v>
      </c>
      <c r="M79" s="249"/>
      <c r="N79" s="252"/>
      <c r="O79" s="250"/>
      <c r="P79" s="247"/>
      <c r="Q79" s="247"/>
      <c r="R79" s="247"/>
    </row>
    <row r="80" s="24" customFormat="1" ht="21" customHeight="1" spans="1:18">
      <c r="A80" s="241" t="s">
        <v>584</v>
      </c>
      <c r="B80" s="241" t="s">
        <v>447</v>
      </c>
      <c r="C80" s="243" t="s">
        <v>84</v>
      </c>
      <c r="D80" s="249"/>
      <c r="E80" s="245"/>
      <c r="F80" s="246"/>
      <c r="G80" s="247"/>
      <c r="H80" s="247"/>
      <c r="I80" s="247"/>
      <c r="J80" s="241" t="s">
        <v>585</v>
      </c>
      <c r="K80" s="241" t="s">
        <v>447</v>
      </c>
      <c r="L80" s="243" t="s">
        <v>586</v>
      </c>
      <c r="M80" s="249">
        <f>N80+O80</f>
        <v>6248000</v>
      </c>
      <c r="N80" s="252"/>
      <c r="O80" s="253">
        <f>SUM(O81:O96)</f>
        <v>6248000</v>
      </c>
      <c r="P80" s="247"/>
      <c r="Q80" s="247"/>
      <c r="R80" s="247"/>
    </row>
    <row r="81" s="24" customFormat="1" ht="21" customHeight="1" spans="1:18">
      <c r="A81" s="242"/>
      <c r="B81" s="242" t="s">
        <v>458</v>
      </c>
      <c r="C81" s="248" t="s">
        <v>587</v>
      </c>
      <c r="D81" s="249"/>
      <c r="E81" s="245"/>
      <c r="F81" s="250"/>
      <c r="G81" s="247"/>
      <c r="H81" s="247"/>
      <c r="I81" s="247"/>
      <c r="J81" s="242"/>
      <c r="K81" s="242" t="s">
        <v>451</v>
      </c>
      <c r="L81" s="248" t="s">
        <v>559</v>
      </c>
      <c r="M81" s="249"/>
      <c r="N81" s="252"/>
      <c r="O81" s="250"/>
      <c r="P81" s="247"/>
      <c r="Q81" s="247"/>
      <c r="R81" s="247"/>
    </row>
    <row r="82" s="24" customFormat="1" ht="21" customHeight="1" spans="1:18">
      <c r="A82" s="242"/>
      <c r="B82" s="242" t="s">
        <v>462</v>
      </c>
      <c r="C82" s="248" t="s">
        <v>588</v>
      </c>
      <c r="D82" s="249"/>
      <c r="E82" s="245"/>
      <c r="F82" s="250"/>
      <c r="G82" s="247"/>
      <c r="H82" s="247"/>
      <c r="I82" s="247"/>
      <c r="J82" s="241"/>
      <c r="K82" s="242" t="s">
        <v>453</v>
      </c>
      <c r="L82" s="248" t="s">
        <v>360</v>
      </c>
      <c r="M82" s="249">
        <f>N82+O82</f>
        <v>670500</v>
      </c>
      <c r="N82" s="252"/>
      <c r="O82" s="250">
        <v>670500</v>
      </c>
      <c r="P82" s="247"/>
      <c r="Q82" s="247"/>
      <c r="R82" s="247"/>
    </row>
    <row r="83" s="24" customFormat="1" ht="26.1" customHeight="1" spans="1:18">
      <c r="A83" s="242"/>
      <c r="B83" s="242" t="s">
        <v>464</v>
      </c>
      <c r="C83" s="248" t="s">
        <v>589</v>
      </c>
      <c r="D83" s="249"/>
      <c r="E83" s="245"/>
      <c r="F83" s="250"/>
      <c r="G83" s="247"/>
      <c r="H83" s="247"/>
      <c r="I83" s="247"/>
      <c r="J83" s="242"/>
      <c r="K83" s="256" t="s">
        <v>455</v>
      </c>
      <c r="L83" s="255" t="s">
        <v>362</v>
      </c>
      <c r="M83" s="249">
        <f>N83+O83</f>
        <v>440000</v>
      </c>
      <c r="N83" s="252"/>
      <c r="O83" s="250">
        <v>440000</v>
      </c>
      <c r="P83" s="247"/>
      <c r="Q83" s="247"/>
      <c r="R83" s="247"/>
    </row>
    <row r="84" s="24" customFormat="1" ht="21" customHeight="1" spans="1:18">
      <c r="A84" s="242"/>
      <c r="B84" s="242" t="s">
        <v>456</v>
      </c>
      <c r="C84" s="248" t="s">
        <v>84</v>
      </c>
      <c r="D84" s="249"/>
      <c r="E84" s="245"/>
      <c r="F84" s="250"/>
      <c r="G84" s="247"/>
      <c r="H84" s="247"/>
      <c r="I84" s="247"/>
      <c r="J84" s="242"/>
      <c r="K84" s="256" t="s">
        <v>471</v>
      </c>
      <c r="L84" s="255" t="s">
        <v>377</v>
      </c>
      <c r="M84" s="249">
        <f>N84+O84</f>
        <v>5137500</v>
      </c>
      <c r="N84" s="252"/>
      <c r="O84" s="250">
        <v>5137500</v>
      </c>
      <c r="P84" s="247"/>
      <c r="Q84" s="247"/>
      <c r="R84" s="247"/>
    </row>
    <row r="85" s="24" customFormat="1" ht="21" customHeight="1" spans="1:18">
      <c r="A85" s="255"/>
      <c r="B85" s="256"/>
      <c r="C85" s="255"/>
      <c r="D85" s="249"/>
      <c r="E85" s="245"/>
      <c r="F85" s="250"/>
      <c r="G85" s="247"/>
      <c r="H85" s="247"/>
      <c r="I85" s="247"/>
      <c r="J85" s="255"/>
      <c r="K85" s="256" t="s">
        <v>458</v>
      </c>
      <c r="L85" s="255" t="s">
        <v>489</v>
      </c>
      <c r="M85" s="249"/>
      <c r="N85" s="252"/>
      <c r="O85" s="250"/>
      <c r="P85" s="247"/>
      <c r="Q85" s="247"/>
      <c r="R85" s="247"/>
    </row>
    <row r="86" s="24" customFormat="1" ht="21" customHeight="1" spans="1:18">
      <c r="A86" s="255"/>
      <c r="B86" s="256"/>
      <c r="C86" s="255"/>
      <c r="D86" s="249"/>
      <c r="E86" s="245"/>
      <c r="F86" s="250"/>
      <c r="G86" s="247"/>
      <c r="H86" s="247"/>
      <c r="I86" s="247"/>
      <c r="J86" s="255"/>
      <c r="K86" s="256" t="s">
        <v>462</v>
      </c>
      <c r="L86" s="255" t="s">
        <v>566</v>
      </c>
      <c r="M86" s="249"/>
      <c r="N86" s="252"/>
      <c r="O86" s="250"/>
      <c r="P86" s="247"/>
      <c r="Q86" s="247"/>
      <c r="R86" s="247"/>
    </row>
    <row r="87" s="24" customFormat="1" ht="21" customHeight="1" spans="1:18">
      <c r="A87" s="255"/>
      <c r="B87" s="256"/>
      <c r="C87" s="255"/>
      <c r="D87" s="249"/>
      <c r="E87" s="245"/>
      <c r="F87" s="250"/>
      <c r="G87" s="247"/>
      <c r="H87" s="247"/>
      <c r="I87" s="247"/>
      <c r="J87" s="255"/>
      <c r="K87" s="256" t="s">
        <v>464</v>
      </c>
      <c r="L87" s="255" t="s">
        <v>568</v>
      </c>
      <c r="M87" s="249"/>
      <c r="N87" s="252"/>
      <c r="O87" s="250"/>
      <c r="P87" s="247"/>
      <c r="Q87" s="247"/>
      <c r="R87" s="247"/>
    </row>
    <row r="88" s="24" customFormat="1" ht="21" customHeight="1" spans="1:18">
      <c r="A88" s="255"/>
      <c r="B88" s="256"/>
      <c r="C88" s="255"/>
      <c r="D88" s="249"/>
      <c r="E88" s="245"/>
      <c r="F88" s="250"/>
      <c r="G88" s="247"/>
      <c r="H88" s="247"/>
      <c r="I88" s="247"/>
      <c r="J88" s="255"/>
      <c r="K88" s="256" t="s">
        <v>466</v>
      </c>
      <c r="L88" s="255" t="s">
        <v>590</v>
      </c>
      <c r="M88" s="249"/>
      <c r="N88" s="252"/>
      <c r="O88" s="250"/>
      <c r="P88" s="247"/>
      <c r="Q88" s="247"/>
      <c r="R88" s="247"/>
    </row>
    <row r="89" s="24" customFormat="1" ht="21" customHeight="1" spans="1:18">
      <c r="A89" s="255"/>
      <c r="B89" s="256"/>
      <c r="C89" s="255"/>
      <c r="D89" s="249"/>
      <c r="E89" s="245"/>
      <c r="F89" s="250"/>
      <c r="G89" s="247"/>
      <c r="H89" s="247"/>
      <c r="I89" s="247"/>
      <c r="J89" s="255"/>
      <c r="K89" s="256" t="s">
        <v>467</v>
      </c>
      <c r="L89" s="255" t="s">
        <v>591</v>
      </c>
      <c r="M89" s="249"/>
      <c r="N89" s="252"/>
      <c r="O89" s="250"/>
      <c r="P89" s="247"/>
      <c r="Q89" s="247"/>
      <c r="R89" s="247"/>
    </row>
    <row r="90" s="24" customFormat="1" ht="21" customHeight="1" spans="1:18">
      <c r="A90" s="255"/>
      <c r="B90" s="256"/>
      <c r="C90" s="255"/>
      <c r="D90" s="249"/>
      <c r="E90" s="245"/>
      <c r="F90" s="250"/>
      <c r="G90" s="247"/>
      <c r="H90" s="247"/>
      <c r="I90" s="247"/>
      <c r="J90" s="255"/>
      <c r="K90" s="256" t="s">
        <v>470</v>
      </c>
      <c r="L90" s="255" t="s">
        <v>592</v>
      </c>
      <c r="M90" s="249"/>
      <c r="N90" s="252"/>
      <c r="O90" s="250"/>
      <c r="P90" s="247"/>
      <c r="Q90" s="247"/>
      <c r="R90" s="247"/>
    </row>
    <row r="91" s="24" customFormat="1" ht="21" customHeight="1" spans="1:18">
      <c r="A91" s="255"/>
      <c r="B91" s="256"/>
      <c r="C91" s="255"/>
      <c r="D91" s="249"/>
      <c r="E91" s="245"/>
      <c r="F91" s="250"/>
      <c r="G91" s="247"/>
      <c r="H91" s="247"/>
      <c r="I91" s="247"/>
      <c r="J91" s="255"/>
      <c r="K91" s="256" t="s">
        <v>472</v>
      </c>
      <c r="L91" s="255" t="s">
        <v>593</v>
      </c>
      <c r="M91" s="249"/>
      <c r="N91" s="252"/>
      <c r="O91" s="250"/>
      <c r="P91" s="247"/>
      <c r="Q91" s="247"/>
      <c r="R91" s="247"/>
    </row>
    <row r="92" s="24" customFormat="1" ht="21" customHeight="1" spans="1:18">
      <c r="A92" s="255"/>
      <c r="B92" s="256"/>
      <c r="C92" s="255"/>
      <c r="D92" s="249"/>
      <c r="E92" s="245"/>
      <c r="F92" s="250"/>
      <c r="G92" s="247"/>
      <c r="H92" s="247"/>
      <c r="I92" s="247"/>
      <c r="J92" s="255"/>
      <c r="K92" s="256" t="s">
        <v>474</v>
      </c>
      <c r="L92" s="255" t="s">
        <v>486</v>
      </c>
      <c r="M92" s="249"/>
      <c r="N92" s="252"/>
      <c r="O92" s="250"/>
      <c r="P92" s="247"/>
      <c r="Q92" s="247"/>
      <c r="R92" s="247"/>
    </row>
    <row r="93" s="24" customFormat="1" ht="21" customHeight="1" spans="1:18">
      <c r="A93" s="255"/>
      <c r="B93" s="256"/>
      <c r="C93" s="255"/>
      <c r="D93" s="249"/>
      <c r="E93" s="245"/>
      <c r="F93" s="250"/>
      <c r="G93" s="247"/>
      <c r="H93" s="247"/>
      <c r="I93" s="247"/>
      <c r="J93" s="255"/>
      <c r="K93" s="256" t="s">
        <v>573</v>
      </c>
      <c r="L93" s="255" t="s">
        <v>574</v>
      </c>
      <c r="M93" s="249"/>
      <c r="N93" s="252"/>
      <c r="O93" s="250"/>
      <c r="P93" s="247"/>
      <c r="Q93" s="247"/>
      <c r="R93" s="247"/>
    </row>
    <row r="94" s="24" customFormat="1" ht="21" customHeight="1" spans="1:18">
      <c r="A94" s="255"/>
      <c r="B94" s="256"/>
      <c r="C94" s="255"/>
      <c r="D94" s="249"/>
      <c r="E94" s="245"/>
      <c r="F94" s="250"/>
      <c r="G94" s="247"/>
      <c r="H94" s="247"/>
      <c r="I94" s="247"/>
      <c r="J94" s="255"/>
      <c r="K94" s="256" t="s">
        <v>577</v>
      </c>
      <c r="L94" s="255" t="s">
        <v>578</v>
      </c>
      <c r="M94" s="249"/>
      <c r="N94" s="252"/>
      <c r="O94" s="250"/>
      <c r="P94" s="247"/>
      <c r="Q94" s="247"/>
      <c r="R94" s="247"/>
    </row>
    <row r="95" s="24" customFormat="1" ht="21" customHeight="1" spans="1:18">
      <c r="A95" s="255"/>
      <c r="B95" s="256"/>
      <c r="C95" s="255"/>
      <c r="D95" s="249"/>
      <c r="E95" s="245"/>
      <c r="F95" s="250"/>
      <c r="G95" s="247"/>
      <c r="H95" s="247"/>
      <c r="I95" s="247"/>
      <c r="J95" s="255"/>
      <c r="K95" s="256" t="s">
        <v>580</v>
      </c>
      <c r="L95" s="255" t="s">
        <v>581</v>
      </c>
      <c r="M95" s="249"/>
      <c r="N95" s="252"/>
      <c r="O95" s="250"/>
      <c r="P95" s="247"/>
      <c r="Q95" s="247"/>
      <c r="R95" s="247"/>
    </row>
    <row r="96" s="24" customFormat="1" ht="21" customHeight="1" spans="1:18">
      <c r="A96" s="255"/>
      <c r="B96" s="256"/>
      <c r="C96" s="255"/>
      <c r="D96" s="249"/>
      <c r="E96" s="245"/>
      <c r="F96" s="250"/>
      <c r="G96" s="247"/>
      <c r="H96" s="247"/>
      <c r="I96" s="247"/>
      <c r="J96" s="255"/>
      <c r="K96" s="256" t="s">
        <v>456</v>
      </c>
      <c r="L96" s="255" t="s">
        <v>491</v>
      </c>
      <c r="M96" s="249"/>
      <c r="N96" s="252"/>
      <c r="O96" s="250"/>
      <c r="P96" s="247"/>
      <c r="Q96" s="247"/>
      <c r="R96" s="247"/>
    </row>
    <row r="97" s="24" customFormat="1" ht="21" customHeight="1" spans="1:18">
      <c r="A97" s="255"/>
      <c r="B97" s="256"/>
      <c r="C97" s="255"/>
      <c r="D97" s="249"/>
      <c r="E97" s="245"/>
      <c r="F97" s="250"/>
      <c r="G97" s="247"/>
      <c r="H97" s="247"/>
      <c r="I97" s="247"/>
      <c r="J97" s="241" t="s">
        <v>594</v>
      </c>
      <c r="K97" s="258" t="s">
        <v>447</v>
      </c>
      <c r="L97" s="259" t="s">
        <v>595</v>
      </c>
      <c r="M97" s="249"/>
      <c r="N97" s="252"/>
      <c r="O97" s="253"/>
      <c r="P97" s="247"/>
      <c r="Q97" s="247"/>
      <c r="R97" s="247"/>
    </row>
    <row r="98" s="24" customFormat="1" ht="21" customHeight="1" spans="1:18">
      <c r="A98" s="255"/>
      <c r="B98" s="256"/>
      <c r="C98" s="255"/>
      <c r="D98" s="249"/>
      <c r="E98" s="245"/>
      <c r="F98" s="250"/>
      <c r="G98" s="247"/>
      <c r="H98" s="247"/>
      <c r="I98" s="247"/>
      <c r="J98" s="255"/>
      <c r="K98" s="256" t="s">
        <v>451</v>
      </c>
      <c r="L98" s="255" t="s">
        <v>596</v>
      </c>
      <c r="M98" s="249"/>
      <c r="N98" s="252"/>
      <c r="O98" s="250"/>
      <c r="P98" s="247"/>
      <c r="Q98" s="247"/>
      <c r="R98" s="247"/>
    </row>
    <row r="99" s="24" customFormat="1" ht="21" customHeight="1" spans="1:18">
      <c r="A99" s="255"/>
      <c r="B99" s="256"/>
      <c r="C99" s="255"/>
      <c r="D99" s="249"/>
      <c r="E99" s="245"/>
      <c r="F99" s="250"/>
      <c r="G99" s="247"/>
      <c r="H99" s="247"/>
      <c r="I99" s="247"/>
      <c r="J99" s="259"/>
      <c r="K99" s="256" t="s">
        <v>456</v>
      </c>
      <c r="L99" s="255" t="s">
        <v>521</v>
      </c>
      <c r="M99" s="249"/>
      <c r="N99" s="252"/>
      <c r="O99" s="250"/>
      <c r="P99" s="247"/>
      <c r="Q99" s="247"/>
      <c r="R99" s="247"/>
    </row>
    <row r="100" s="24" customFormat="1" ht="21" customHeight="1" spans="1:18">
      <c r="A100" s="255"/>
      <c r="B100" s="256"/>
      <c r="C100" s="255"/>
      <c r="D100" s="249"/>
      <c r="E100" s="245"/>
      <c r="F100" s="250"/>
      <c r="G100" s="247"/>
      <c r="H100" s="247"/>
      <c r="I100" s="247"/>
      <c r="J100" s="241" t="s">
        <v>597</v>
      </c>
      <c r="K100" s="258" t="s">
        <v>447</v>
      </c>
      <c r="L100" s="259" t="s">
        <v>515</v>
      </c>
      <c r="M100" s="249"/>
      <c r="N100" s="252"/>
      <c r="O100" s="253"/>
      <c r="P100" s="247"/>
      <c r="Q100" s="247"/>
      <c r="R100" s="247"/>
    </row>
    <row r="101" s="24" customFormat="1" ht="21" customHeight="1" spans="1:18">
      <c r="A101" s="255"/>
      <c r="B101" s="256"/>
      <c r="C101" s="255"/>
      <c r="D101" s="249"/>
      <c r="E101" s="245"/>
      <c r="F101" s="250"/>
      <c r="G101" s="247"/>
      <c r="H101" s="247"/>
      <c r="I101" s="247"/>
      <c r="J101" s="255"/>
      <c r="K101" s="256" t="s">
        <v>451</v>
      </c>
      <c r="L101" s="255" t="s">
        <v>596</v>
      </c>
      <c r="M101" s="249"/>
      <c r="N101" s="252"/>
      <c r="O101" s="250"/>
      <c r="P101" s="247"/>
      <c r="Q101" s="247"/>
      <c r="R101" s="247"/>
    </row>
    <row r="102" s="24" customFormat="1" ht="21" customHeight="1" spans="1:18">
      <c r="A102" s="255"/>
      <c r="B102" s="256"/>
      <c r="C102" s="255"/>
      <c r="D102" s="249"/>
      <c r="E102" s="245"/>
      <c r="F102" s="250"/>
      <c r="G102" s="247"/>
      <c r="H102" s="247"/>
      <c r="I102" s="247"/>
      <c r="J102" s="259"/>
      <c r="K102" s="256" t="s">
        <v>455</v>
      </c>
      <c r="L102" s="255" t="s">
        <v>598</v>
      </c>
      <c r="M102" s="249"/>
      <c r="N102" s="252"/>
      <c r="O102" s="250"/>
      <c r="P102" s="247"/>
      <c r="Q102" s="247"/>
      <c r="R102" s="247"/>
    </row>
    <row r="103" s="24" customFormat="1" ht="21" customHeight="1" spans="1:18">
      <c r="A103" s="255"/>
      <c r="B103" s="256"/>
      <c r="C103" s="255"/>
      <c r="D103" s="249"/>
      <c r="E103" s="245"/>
      <c r="F103" s="250"/>
      <c r="G103" s="247"/>
      <c r="H103" s="247"/>
      <c r="I103" s="247"/>
      <c r="J103" s="255"/>
      <c r="K103" s="256" t="s">
        <v>468</v>
      </c>
      <c r="L103" s="255" t="s">
        <v>517</v>
      </c>
      <c r="M103" s="249"/>
      <c r="N103" s="252"/>
      <c r="O103" s="250"/>
      <c r="P103" s="247"/>
      <c r="Q103" s="247"/>
      <c r="R103" s="247"/>
    </row>
    <row r="104" s="24" customFormat="1" ht="21" customHeight="1" spans="1:18">
      <c r="A104" s="255"/>
      <c r="B104" s="256"/>
      <c r="C104" s="255"/>
      <c r="D104" s="249"/>
      <c r="E104" s="245"/>
      <c r="F104" s="250"/>
      <c r="G104" s="247"/>
      <c r="H104" s="247"/>
      <c r="I104" s="247"/>
      <c r="J104" s="255"/>
      <c r="K104" s="256" t="s">
        <v>471</v>
      </c>
      <c r="L104" s="255" t="s">
        <v>519</v>
      </c>
      <c r="M104" s="249"/>
      <c r="N104" s="252"/>
      <c r="O104" s="250"/>
      <c r="P104" s="247"/>
      <c r="Q104" s="247"/>
      <c r="R104" s="247"/>
    </row>
    <row r="105" s="24" customFormat="1" ht="21" customHeight="1" spans="1:18">
      <c r="A105" s="255"/>
      <c r="B105" s="256"/>
      <c r="C105" s="255"/>
      <c r="D105" s="249"/>
      <c r="E105" s="245"/>
      <c r="F105" s="250"/>
      <c r="G105" s="247"/>
      <c r="H105" s="247"/>
      <c r="I105" s="247"/>
      <c r="J105" s="255"/>
      <c r="K105" s="256" t="s">
        <v>456</v>
      </c>
      <c r="L105" s="255" t="s">
        <v>521</v>
      </c>
      <c r="M105" s="249"/>
      <c r="N105" s="252"/>
      <c r="O105" s="250"/>
      <c r="P105" s="247"/>
      <c r="Q105" s="247"/>
      <c r="R105" s="247"/>
    </row>
    <row r="106" s="24" customFormat="1" ht="21" customHeight="1" spans="1:18">
      <c r="A106" s="255"/>
      <c r="B106" s="256"/>
      <c r="C106" s="255"/>
      <c r="D106" s="249"/>
      <c r="E106" s="245"/>
      <c r="F106" s="250"/>
      <c r="G106" s="247"/>
      <c r="H106" s="247"/>
      <c r="I106" s="247"/>
      <c r="J106" s="241" t="s">
        <v>599</v>
      </c>
      <c r="K106" s="258" t="s">
        <v>447</v>
      </c>
      <c r="L106" s="259" t="s">
        <v>539</v>
      </c>
      <c r="M106" s="249"/>
      <c r="N106" s="252"/>
      <c r="O106" s="253"/>
      <c r="P106" s="247"/>
      <c r="Q106" s="247"/>
      <c r="R106" s="247"/>
    </row>
    <row r="107" s="24" customFormat="1" ht="21" customHeight="1" spans="1:18">
      <c r="A107" s="255"/>
      <c r="B107" s="256"/>
      <c r="C107" s="255"/>
      <c r="D107" s="249"/>
      <c r="E107" s="245"/>
      <c r="F107" s="250"/>
      <c r="G107" s="247"/>
      <c r="H107" s="247"/>
      <c r="I107" s="247"/>
      <c r="J107" s="255"/>
      <c r="K107" s="256" t="s">
        <v>453</v>
      </c>
      <c r="L107" s="255" t="s">
        <v>541</v>
      </c>
      <c r="M107" s="249"/>
      <c r="N107" s="252"/>
      <c r="O107" s="250"/>
      <c r="P107" s="247"/>
      <c r="Q107" s="247"/>
      <c r="R107" s="247"/>
    </row>
    <row r="108" s="24" customFormat="1" ht="21" customHeight="1" spans="1:18">
      <c r="A108" s="255"/>
      <c r="B108" s="256"/>
      <c r="C108" s="255"/>
      <c r="D108" s="249"/>
      <c r="E108" s="245"/>
      <c r="F108" s="250"/>
      <c r="G108" s="247"/>
      <c r="H108" s="247"/>
      <c r="I108" s="247"/>
      <c r="J108" s="259"/>
      <c r="K108" s="256" t="s">
        <v>455</v>
      </c>
      <c r="L108" s="255" t="s">
        <v>542</v>
      </c>
      <c r="M108" s="249"/>
      <c r="N108" s="252"/>
      <c r="O108" s="250"/>
      <c r="P108" s="247"/>
      <c r="Q108" s="247"/>
      <c r="R108" s="247"/>
    </row>
    <row r="109" s="24" customFormat="1" ht="21" customHeight="1" spans="1:18">
      <c r="A109" s="255"/>
      <c r="B109" s="256"/>
      <c r="C109" s="255"/>
      <c r="D109" s="249"/>
      <c r="E109" s="245"/>
      <c r="F109" s="250"/>
      <c r="G109" s="247"/>
      <c r="H109" s="247"/>
      <c r="I109" s="247"/>
      <c r="J109" s="259"/>
      <c r="K109" s="256" t="s">
        <v>544</v>
      </c>
      <c r="L109" s="255" t="s">
        <v>545</v>
      </c>
      <c r="M109" s="249"/>
      <c r="N109" s="252"/>
      <c r="O109" s="250"/>
      <c r="P109" s="247"/>
      <c r="Q109" s="247"/>
      <c r="R109" s="247"/>
    </row>
    <row r="110" s="24" customFormat="1" ht="21" customHeight="1" spans="1:18">
      <c r="A110" s="255"/>
      <c r="B110" s="256"/>
      <c r="C110" s="255"/>
      <c r="D110" s="249"/>
      <c r="E110" s="245"/>
      <c r="F110" s="250"/>
      <c r="G110" s="247"/>
      <c r="H110" s="247"/>
      <c r="I110" s="247"/>
      <c r="J110" s="241" t="s">
        <v>600</v>
      </c>
      <c r="K110" s="258" t="s">
        <v>447</v>
      </c>
      <c r="L110" s="259" t="s">
        <v>84</v>
      </c>
      <c r="M110" s="249"/>
      <c r="N110" s="252"/>
      <c r="O110" s="253"/>
      <c r="P110" s="247"/>
      <c r="Q110" s="247"/>
      <c r="R110" s="247"/>
    </row>
    <row r="111" s="24" customFormat="1" ht="21" customHeight="1" spans="1:18">
      <c r="A111" s="255"/>
      <c r="B111" s="256"/>
      <c r="C111" s="255"/>
      <c r="D111" s="249"/>
      <c r="E111" s="245"/>
      <c r="F111" s="250"/>
      <c r="G111" s="247"/>
      <c r="H111" s="247"/>
      <c r="I111" s="247"/>
      <c r="J111" s="255"/>
      <c r="K111" s="256" t="s">
        <v>458</v>
      </c>
      <c r="L111" s="255" t="s">
        <v>587</v>
      </c>
      <c r="M111" s="249"/>
      <c r="N111" s="252"/>
      <c r="O111" s="250"/>
      <c r="P111" s="247"/>
      <c r="Q111" s="247"/>
      <c r="R111" s="247"/>
    </row>
    <row r="112" s="24" customFormat="1" ht="21" customHeight="1" spans="1:18">
      <c r="A112" s="255"/>
      <c r="B112" s="256"/>
      <c r="C112" s="255"/>
      <c r="D112" s="249"/>
      <c r="E112" s="245"/>
      <c r="F112" s="250"/>
      <c r="G112" s="247"/>
      <c r="H112" s="247"/>
      <c r="I112" s="247"/>
      <c r="J112" s="259"/>
      <c r="K112" s="256" t="s">
        <v>462</v>
      </c>
      <c r="L112" s="255" t="s">
        <v>588</v>
      </c>
      <c r="M112" s="249"/>
      <c r="N112" s="252"/>
      <c r="O112" s="250"/>
      <c r="P112" s="247"/>
      <c r="Q112" s="247"/>
      <c r="R112" s="247"/>
    </row>
    <row r="113" s="24" customFormat="1" ht="34.5" customHeight="1" spans="1:18">
      <c r="A113" s="255"/>
      <c r="B113" s="256"/>
      <c r="C113" s="255"/>
      <c r="D113" s="249"/>
      <c r="E113" s="245"/>
      <c r="F113" s="250"/>
      <c r="G113" s="247"/>
      <c r="H113" s="247"/>
      <c r="I113" s="247"/>
      <c r="J113" s="255"/>
      <c r="K113" s="256" t="s">
        <v>464</v>
      </c>
      <c r="L113" s="255" t="s">
        <v>589</v>
      </c>
      <c r="M113" s="249"/>
      <c r="N113" s="252"/>
      <c r="O113" s="250"/>
      <c r="P113" s="247"/>
      <c r="Q113" s="247"/>
      <c r="R113" s="247"/>
    </row>
    <row r="114" s="24" customFormat="1" ht="21" customHeight="1" spans="1:18">
      <c r="A114" s="255"/>
      <c r="B114" s="256"/>
      <c r="C114" s="255"/>
      <c r="D114" s="249"/>
      <c r="E114" s="245"/>
      <c r="F114" s="250"/>
      <c r="G114" s="247"/>
      <c r="H114" s="247"/>
      <c r="I114" s="247"/>
      <c r="J114" s="255"/>
      <c r="K114" s="256" t="s">
        <v>456</v>
      </c>
      <c r="L114" s="255" t="s">
        <v>84</v>
      </c>
      <c r="M114" s="249"/>
      <c r="N114" s="252"/>
      <c r="O114" s="250"/>
      <c r="P114" s="247"/>
      <c r="Q114" s="247"/>
      <c r="R114" s="247"/>
    </row>
    <row r="115" s="24" customFormat="1" ht="27" customHeight="1" spans="1:18">
      <c r="A115" s="255"/>
      <c r="B115" s="256"/>
      <c r="C115" s="255"/>
      <c r="D115" s="249"/>
      <c r="E115" s="245"/>
      <c r="F115" s="250"/>
      <c r="G115" s="247"/>
      <c r="H115" s="247"/>
      <c r="I115" s="247"/>
      <c r="J115" s="255"/>
      <c r="K115" s="257"/>
      <c r="L115" s="257"/>
      <c r="M115" s="249"/>
      <c r="N115" s="252"/>
      <c r="O115" s="250"/>
      <c r="P115" s="247"/>
      <c r="Q115" s="247"/>
      <c r="R115" s="247"/>
    </row>
    <row r="116" s="24" customFormat="1" ht="21" customHeight="1" spans="1:18">
      <c r="A116" s="255"/>
      <c r="B116" s="256"/>
      <c r="C116" s="255"/>
      <c r="D116" s="249"/>
      <c r="E116" s="245"/>
      <c r="F116" s="250"/>
      <c r="G116" s="247"/>
      <c r="H116" s="247"/>
      <c r="I116" s="247"/>
      <c r="J116" s="255"/>
      <c r="K116" s="260"/>
      <c r="L116" s="260"/>
      <c r="M116" s="249"/>
      <c r="N116" s="252"/>
      <c r="O116" s="261"/>
      <c r="P116" s="260"/>
      <c r="Q116" s="260"/>
      <c r="R116" s="260"/>
    </row>
    <row r="117" s="24" customFormat="1" ht="21" customHeight="1" spans="1:18">
      <c r="A117" s="257" t="s">
        <v>601</v>
      </c>
      <c r="B117" s="257"/>
      <c r="C117" s="257"/>
      <c r="D117" s="249">
        <f>E117+F117</f>
        <v>59611711</v>
      </c>
      <c r="E117" s="245">
        <f>E80+E77+E70+E67+E62+E58+E52+E49+E45+E42+E38+E31+E23+E12+E7</f>
        <v>13971711</v>
      </c>
      <c r="F117" s="246">
        <f>F80+F77+F70+F67+F62+F58+F52+F49+F45+F42+F38+F31+F23+F12+F7</f>
        <v>45640000</v>
      </c>
      <c r="G117" s="247"/>
      <c r="H117" s="247"/>
      <c r="I117" s="247"/>
      <c r="J117" s="262" t="s">
        <v>601</v>
      </c>
      <c r="K117" s="263"/>
      <c r="L117" s="264"/>
      <c r="M117" s="249">
        <f>N117+O117</f>
        <v>59611711</v>
      </c>
      <c r="N117" s="252">
        <f>N110+N106+N100+N97+N80+N67+N62+N49+N21+N7</f>
        <v>13971711</v>
      </c>
      <c r="O117" s="253">
        <f>O110+O106+O100+O97+O80+O67+O62+O49+O21+O7</f>
        <v>45640000</v>
      </c>
      <c r="P117" s="260"/>
      <c r="Q117" s="260"/>
      <c r="R117" s="260"/>
    </row>
  </sheetData>
  <mergeCells count="11">
    <mergeCell ref="A1:R1"/>
    <mergeCell ref="A3:I3"/>
    <mergeCell ref="J3:R3"/>
    <mergeCell ref="A4:C4"/>
    <mergeCell ref="D4:F4"/>
    <mergeCell ref="G4:I4"/>
    <mergeCell ref="J4:L4"/>
    <mergeCell ref="M4:O4"/>
    <mergeCell ref="P4:R4"/>
    <mergeCell ref="A117:C117"/>
    <mergeCell ref="J117:L117"/>
  </mergeCells>
  <pageMargins left="0.590277777777778" right="0.156944444444444" top="0.747916666666667" bottom="0.747916666666667" header="0.314583333333333" footer="0.314583333333333"/>
  <pageSetup paperSize="9" scale="46"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E11"/>
  <sheetViews>
    <sheetView showGridLines="0" workbookViewId="0">
      <selection activeCell="B10" sqref="B10"/>
    </sheetView>
  </sheetViews>
  <sheetFormatPr defaultColWidth="9.14285714285714" defaultRowHeight="12.75" outlineLevelCol="4"/>
  <cols>
    <col min="1" max="1" width="28.2857142857143" style="3" customWidth="1"/>
    <col min="2" max="2" width="24.7142857142857" style="3" customWidth="1"/>
    <col min="3" max="3" width="20.2857142857143" style="3" customWidth="1"/>
    <col min="4" max="4" width="21.4285714285714" style="3" customWidth="1"/>
    <col min="5" max="5" width="19.1428571428571" style="3" customWidth="1"/>
  </cols>
  <sheetData>
    <row r="1" ht="33.95" customHeight="1" spans="1:1">
      <c r="A1" s="217" t="s">
        <v>19</v>
      </c>
    </row>
    <row r="2" ht="20.85" customHeight="1" spans="1:5">
      <c r="A2" s="218" t="s">
        <v>30</v>
      </c>
      <c r="B2" s="105"/>
      <c r="C2" s="105"/>
      <c r="D2" s="219" t="s">
        <v>31</v>
      </c>
      <c r="E2" s="105"/>
    </row>
    <row r="3" s="54" customFormat="1" ht="20.1" customHeight="1" spans="1:5">
      <c r="A3" s="220" t="s">
        <v>602</v>
      </c>
      <c r="B3" s="220" t="s">
        <v>243</v>
      </c>
      <c r="C3" s="220" t="s">
        <v>603</v>
      </c>
      <c r="D3" s="220" t="s">
        <v>604</v>
      </c>
      <c r="E3" s="221"/>
    </row>
    <row r="4" s="54" customFormat="1" ht="20.1" customHeight="1" spans="1:5">
      <c r="A4" s="222"/>
      <c r="B4" s="222"/>
      <c r="C4" s="222"/>
      <c r="D4" s="220" t="s">
        <v>605</v>
      </c>
      <c r="E4" s="220" t="s">
        <v>606</v>
      </c>
    </row>
    <row r="5" s="54" customFormat="1" ht="20.1" customHeight="1" spans="1:5">
      <c r="A5" s="220" t="s">
        <v>75</v>
      </c>
      <c r="B5" s="223">
        <f>B6+B7+B8</f>
        <v>60000</v>
      </c>
      <c r="C5" s="223">
        <f>C6+C7+C8</f>
        <v>135000</v>
      </c>
      <c r="D5" s="223">
        <f>D6+D7+D8</f>
        <v>-75000</v>
      </c>
      <c r="E5" s="224">
        <f t="shared" ref="E5:E10" si="0">IF(ISERROR(D5/C5),"",D5/C5)</f>
        <v>-0.555555555555556</v>
      </c>
    </row>
    <row r="6" s="54" customFormat="1" ht="20.1" customHeight="1" spans="1:5">
      <c r="A6" s="225" t="s">
        <v>607</v>
      </c>
      <c r="B6" s="223"/>
      <c r="C6" s="223"/>
      <c r="D6" s="223"/>
      <c r="E6" s="224" t="str">
        <f t="shared" si="0"/>
        <v/>
      </c>
    </row>
    <row r="7" s="54" customFormat="1" ht="20.1" customHeight="1" spans="1:5">
      <c r="A7" s="225" t="s">
        <v>608</v>
      </c>
      <c r="B7" s="223"/>
      <c r="C7" s="223"/>
      <c r="D7" s="223"/>
      <c r="E7" s="224" t="str">
        <f t="shared" si="0"/>
        <v/>
      </c>
    </row>
    <row r="8" s="54" customFormat="1" ht="20.1" customHeight="1" spans="1:5">
      <c r="A8" s="225" t="s">
        <v>609</v>
      </c>
      <c r="B8" s="223">
        <f>B9+B10</f>
        <v>60000</v>
      </c>
      <c r="C8" s="223">
        <f>C9+C10</f>
        <v>135000</v>
      </c>
      <c r="D8" s="223">
        <f>B8-C8</f>
        <v>-75000</v>
      </c>
      <c r="E8" s="224">
        <f t="shared" si="0"/>
        <v>-0.555555555555556</v>
      </c>
    </row>
    <row r="9" s="54" customFormat="1" ht="20.1" customHeight="1" spans="1:5">
      <c r="A9" s="225" t="s">
        <v>610</v>
      </c>
      <c r="B9" s="223"/>
      <c r="C9" s="223"/>
      <c r="D9" s="223">
        <f>B9-C9</f>
        <v>0</v>
      </c>
      <c r="E9" s="224" t="str">
        <f t="shared" si="0"/>
        <v/>
      </c>
    </row>
    <row r="10" s="54" customFormat="1" ht="20.1" customHeight="1" spans="1:5">
      <c r="A10" s="225" t="s">
        <v>611</v>
      </c>
      <c r="B10" s="223">
        <v>60000</v>
      </c>
      <c r="C10" s="223">
        <v>135000</v>
      </c>
      <c r="D10" s="223">
        <f>B10-C10</f>
        <v>-75000</v>
      </c>
      <c r="E10" s="224">
        <f t="shared" si="0"/>
        <v>-0.555555555555556</v>
      </c>
    </row>
    <row r="11" ht="154.5" customHeight="1" spans="1:5">
      <c r="A11" s="226" t="s">
        <v>612</v>
      </c>
      <c r="B11" s="227"/>
      <c r="C11" s="227"/>
      <c r="D11" s="227"/>
      <c r="E11" s="228"/>
    </row>
  </sheetData>
  <mergeCells count="8">
    <mergeCell ref="A1:E1"/>
    <mergeCell ref="A2:C2"/>
    <mergeCell ref="D2:E2"/>
    <mergeCell ref="D3:E3"/>
    <mergeCell ref="A11:E11"/>
    <mergeCell ref="A3:A4"/>
    <mergeCell ref="B3:B4"/>
    <mergeCell ref="C3:C4"/>
  </mergeCells>
  <pageMargins left="0.700787401574803" right="0.700787401574803" top="0.751968503937008" bottom="0.751968503937008" header="0.299212598425197" footer="0.299212598425197"/>
  <pageSetup paperSize="9" orientation="landscape" horizontalDpi="300" verticalDpi="300"/>
  <headerFooter alignWithMargins="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H1393"/>
  <sheetViews>
    <sheetView showGridLines="0" topLeftCell="A141" workbookViewId="0">
      <selection activeCell="A5" sqref="A5:A15"/>
    </sheetView>
  </sheetViews>
  <sheetFormatPr defaultColWidth="9.14285714285714" defaultRowHeight="12.75" outlineLevelCol="7"/>
  <cols>
    <col min="1" max="1" width="31.4285714285714" style="112" customWidth="1"/>
    <col min="2" max="2" width="27.4285714285714" style="112" customWidth="1"/>
    <col min="3" max="3" width="15.8571428571429" style="112" customWidth="1"/>
    <col min="4" max="4" width="19.1428571428571" style="112" customWidth="1"/>
    <col min="5" max="5" width="47.2857142857143" style="112" customWidth="1"/>
    <col min="6" max="6" width="32.2857142857143" style="112" customWidth="1"/>
    <col min="7" max="7" width="24.2857142857143" style="112" customWidth="1"/>
    <col min="8" max="8" width="45.4285714285714" style="112" customWidth="1"/>
    <col min="9" max="16384" width="9.14285714285714" style="144"/>
  </cols>
  <sheetData>
    <row r="1" customFormat="1" ht="36.6" customHeight="1" spans="1:8">
      <c r="A1" s="195" t="s">
        <v>20</v>
      </c>
      <c r="B1" s="196"/>
      <c r="C1" s="196"/>
      <c r="D1" s="196"/>
      <c r="E1" s="196"/>
      <c r="F1" s="196"/>
      <c r="G1" s="196"/>
      <c r="H1" s="196"/>
    </row>
    <row r="2" customFormat="1" ht="17.1" customHeight="1" spans="1:8">
      <c r="A2" s="197" t="s">
        <v>30</v>
      </c>
      <c r="B2" s="136" t="s">
        <v>613</v>
      </c>
      <c r="C2" s="136" t="s">
        <v>613</v>
      </c>
      <c r="D2" s="198"/>
      <c r="E2" s="137"/>
      <c r="F2" s="137"/>
      <c r="G2" s="137"/>
      <c r="H2" s="137"/>
    </row>
    <row r="3" customFormat="1" ht="28.5" spans="1:8">
      <c r="A3" s="69" t="s">
        <v>614</v>
      </c>
      <c r="B3" s="69" t="s">
        <v>615</v>
      </c>
      <c r="C3" s="69" t="s">
        <v>616</v>
      </c>
      <c r="D3" s="69" t="s">
        <v>617</v>
      </c>
      <c r="E3" s="199" t="s">
        <v>618</v>
      </c>
      <c r="F3" s="199" t="s">
        <v>619</v>
      </c>
      <c r="G3" s="199" t="s">
        <v>620</v>
      </c>
      <c r="H3" s="199" t="s">
        <v>621</v>
      </c>
    </row>
    <row r="4" customFormat="1" spans="1:8">
      <c r="A4" s="98" t="s">
        <v>428</v>
      </c>
      <c r="B4" s="98" t="s">
        <v>429</v>
      </c>
      <c r="C4" s="98" t="s">
        <v>430</v>
      </c>
      <c r="D4" s="98" t="s">
        <v>431</v>
      </c>
      <c r="E4" s="98" t="s">
        <v>432</v>
      </c>
      <c r="F4" s="98" t="s">
        <v>433</v>
      </c>
      <c r="G4" s="98" t="s">
        <v>434</v>
      </c>
      <c r="H4" s="98" t="s">
        <v>435</v>
      </c>
    </row>
    <row r="5" customFormat="1" ht="30" customHeight="1" spans="1:8">
      <c r="A5" s="200" t="s">
        <v>622</v>
      </c>
      <c r="B5" s="200" t="s">
        <v>623</v>
      </c>
      <c r="C5" s="200" t="s">
        <v>624</v>
      </c>
      <c r="D5" s="200" t="s">
        <v>625</v>
      </c>
      <c r="E5" s="200" t="s">
        <v>626</v>
      </c>
      <c r="F5" s="200" t="s">
        <v>627</v>
      </c>
      <c r="G5" s="201" t="s">
        <v>628</v>
      </c>
      <c r="H5" s="200" t="s">
        <v>626</v>
      </c>
    </row>
    <row r="6" customFormat="1" ht="30" customHeight="1" spans="1:8">
      <c r="A6" s="200"/>
      <c r="B6" s="200"/>
      <c r="C6" s="200" t="s">
        <v>624</v>
      </c>
      <c r="D6" s="200" t="s">
        <v>625</v>
      </c>
      <c r="E6" s="200" t="s">
        <v>629</v>
      </c>
      <c r="F6" s="200" t="s">
        <v>630</v>
      </c>
      <c r="G6" s="201" t="s">
        <v>631</v>
      </c>
      <c r="H6" s="200" t="s">
        <v>629</v>
      </c>
    </row>
    <row r="7" customFormat="1" ht="30" customHeight="1" spans="1:8">
      <c r="A7" s="200"/>
      <c r="B7" s="200"/>
      <c r="C7" s="200" t="s">
        <v>624</v>
      </c>
      <c r="D7" s="200" t="s">
        <v>625</v>
      </c>
      <c r="E7" s="200" t="s">
        <v>632</v>
      </c>
      <c r="F7" s="200" t="s">
        <v>633</v>
      </c>
      <c r="G7" s="201" t="s">
        <v>634</v>
      </c>
      <c r="H7" s="200" t="s">
        <v>632</v>
      </c>
    </row>
    <row r="8" customFormat="1" ht="30" customHeight="1" spans="1:8">
      <c r="A8" s="200"/>
      <c r="B8" s="200"/>
      <c r="C8" s="200" t="s">
        <v>624</v>
      </c>
      <c r="D8" s="200" t="s">
        <v>625</v>
      </c>
      <c r="E8" s="200" t="s">
        <v>635</v>
      </c>
      <c r="F8" s="200" t="s">
        <v>636</v>
      </c>
      <c r="G8" s="201" t="s">
        <v>628</v>
      </c>
      <c r="H8" s="200" t="s">
        <v>635</v>
      </c>
    </row>
    <row r="9" customFormat="1" ht="30" customHeight="1" spans="1:8">
      <c r="A9" s="200"/>
      <c r="B9" s="200"/>
      <c r="C9" s="200" t="s">
        <v>624</v>
      </c>
      <c r="D9" s="200" t="s">
        <v>625</v>
      </c>
      <c r="E9" s="200" t="s">
        <v>637</v>
      </c>
      <c r="F9" s="200" t="s">
        <v>638</v>
      </c>
      <c r="G9" s="201" t="s">
        <v>628</v>
      </c>
      <c r="H9" s="200" t="s">
        <v>637</v>
      </c>
    </row>
    <row r="10" customFormat="1" ht="30" customHeight="1" spans="1:8">
      <c r="A10" s="200"/>
      <c r="B10" s="200"/>
      <c r="C10" s="200" t="s">
        <v>624</v>
      </c>
      <c r="D10" s="200" t="s">
        <v>625</v>
      </c>
      <c r="E10" s="200" t="s">
        <v>639</v>
      </c>
      <c r="F10" s="200" t="s">
        <v>640</v>
      </c>
      <c r="G10" s="201" t="s">
        <v>641</v>
      </c>
      <c r="H10" s="200" t="s">
        <v>639</v>
      </c>
    </row>
    <row r="11" customFormat="1" ht="30" customHeight="1" spans="1:8">
      <c r="A11" s="200"/>
      <c r="B11" s="200"/>
      <c r="C11" s="200" t="s">
        <v>624</v>
      </c>
      <c r="D11" s="200" t="s">
        <v>642</v>
      </c>
      <c r="E11" s="200" t="s">
        <v>643</v>
      </c>
      <c r="F11" s="202">
        <v>1</v>
      </c>
      <c r="G11" s="201" t="s">
        <v>628</v>
      </c>
      <c r="H11" s="200" t="s">
        <v>643</v>
      </c>
    </row>
    <row r="12" customFormat="1" ht="30" customHeight="1" spans="1:8">
      <c r="A12" s="200"/>
      <c r="B12" s="200"/>
      <c r="C12" s="200" t="s">
        <v>624</v>
      </c>
      <c r="D12" s="200" t="s">
        <v>625</v>
      </c>
      <c r="E12" s="200" t="s">
        <v>644</v>
      </c>
      <c r="F12" s="200" t="s">
        <v>645</v>
      </c>
      <c r="G12" s="201" t="s">
        <v>628</v>
      </c>
      <c r="H12" s="200" t="s">
        <v>646</v>
      </c>
    </row>
    <row r="13" customFormat="1" ht="30" customHeight="1" spans="1:8">
      <c r="A13" s="200"/>
      <c r="B13" s="200"/>
      <c r="C13" s="200" t="s">
        <v>647</v>
      </c>
      <c r="D13" s="200" t="s">
        <v>648</v>
      </c>
      <c r="E13" s="200" t="s">
        <v>649</v>
      </c>
      <c r="F13" s="202">
        <v>0.95</v>
      </c>
      <c r="G13" s="201" t="s">
        <v>650</v>
      </c>
      <c r="H13" s="200" t="s">
        <v>649</v>
      </c>
    </row>
    <row r="14" customFormat="1" ht="30" customHeight="1" spans="1:8">
      <c r="A14" s="200"/>
      <c r="B14" s="200"/>
      <c r="C14" s="200" t="s">
        <v>651</v>
      </c>
      <c r="D14" s="200" t="s">
        <v>652</v>
      </c>
      <c r="E14" s="200" t="s">
        <v>653</v>
      </c>
      <c r="F14" s="200" t="s">
        <v>654</v>
      </c>
      <c r="G14" s="201" t="s">
        <v>628</v>
      </c>
      <c r="H14" s="200" t="s">
        <v>653</v>
      </c>
    </row>
    <row r="15" customFormat="1" ht="30" customHeight="1" spans="1:8">
      <c r="A15" s="200"/>
      <c r="B15" s="200"/>
      <c r="C15" s="200" t="s">
        <v>651</v>
      </c>
      <c r="D15" s="200" t="s">
        <v>655</v>
      </c>
      <c r="E15" s="200" t="s">
        <v>656</v>
      </c>
      <c r="F15" s="200" t="s">
        <v>657</v>
      </c>
      <c r="G15" s="201" t="s">
        <v>628</v>
      </c>
      <c r="H15" s="200" t="s">
        <v>656</v>
      </c>
    </row>
    <row r="16" customFormat="1" ht="30" customHeight="1" spans="1:8">
      <c r="A16" s="203" t="s">
        <v>658</v>
      </c>
      <c r="B16" s="203" t="s">
        <v>659</v>
      </c>
      <c r="C16" s="204" t="s">
        <v>624</v>
      </c>
      <c r="D16" s="204" t="s">
        <v>625</v>
      </c>
      <c r="E16" s="204" t="s">
        <v>660</v>
      </c>
      <c r="F16" s="204" t="s">
        <v>661</v>
      </c>
      <c r="G16" s="204" t="s">
        <v>628</v>
      </c>
      <c r="H16" s="204" t="s">
        <v>662</v>
      </c>
    </row>
    <row r="17" customFormat="1" ht="30" customHeight="1" spans="1:8">
      <c r="A17" s="205"/>
      <c r="B17" s="205"/>
      <c r="C17" s="204" t="s">
        <v>624</v>
      </c>
      <c r="D17" s="204" t="s">
        <v>642</v>
      </c>
      <c r="E17" s="204" t="s">
        <v>663</v>
      </c>
      <c r="F17" s="204" t="s">
        <v>664</v>
      </c>
      <c r="G17" s="204" t="s">
        <v>628</v>
      </c>
      <c r="H17" s="204" t="s">
        <v>663</v>
      </c>
    </row>
    <row r="18" customFormat="1" ht="30" customHeight="1" spans="1:8">
      <c r="A18" s="205"/>
      <c r="B18" s="205"/>
      <c r="C18" s="204" t="s">
        <v>624</v>
      </c>
      <c r="D18" s="204" t="s">
        <v>625</v>
      </c>
      <c r="E18" s="204" t="s">
        <v>665</v>
      </c>
      <c r="F18" s="204" t="s">
        <v>666</v>
      </c>
      <c r="G18" s="204" t="s">
        <v>628</v>
      </c>
      <c r="H18" s="204" t="s">
        <v>665</v>
      </c>
    </row>
    <row r="19" customFormat="1" ht="30" customHeight="1" spans="1:8">
      <c r="A19" s="205"/>
      <c r="B19" s="205"/>
      <c r="C19" s="204" t="s">
        <v>624</v>
      </c>
      <c r="D19" s="204" t="s">
        <v>642</v>
      </c>
      <c r="E19" s="204" t="s">
        <v>667</v>
      </c>
      <c r="F19" s="206">
        <v>1</v>
      </c>
      <c r="G19" s="204" t="s">
        <v>628</v>
      </c>
      <c r="H19" s="204" t="s">
        <v>667</v>
      </c>
    </row>
    <row r="20" customFormat="1" ht="30" customHeight="1" spans="1:8">
      <c r="A20" s="205"/>
      <c r="B20" s="205"/>
      <c r="C20" s="204" t="s">
        <v>647</v>
      </c>
      <c r="D20" s="204" t="s">
        <v>648</v>
      </c>
      <c r="E20" s="204" t="s">
        <v>668</v>
      </c>
      <c r="F20" s="206">
        <v>0.95</v>
      </c>
      <c r="G20" s="204" t="s">
        <v>650</v>
      </c>
      <c r="H20" s="204" t="s">
        <v>668</v>
      </c>
    </row>
    <row r="21" customFormat="1" ht="30" customHeight="1" spans="1:8">
      <c r="A21" s="207"/>
      <c r="B21" s="207"/>
      <c r="C21" s="204" t="s">
        <v>651</v>
      </c>
      <c r="D21" s="204" t="s">
        <v>652</v>
      </c>
      <c r="E21" s="204" t="s">
        <v>669</v>
      </c>
      <c r="F21" s="204" t="s">
        <v>670</v>
      </c>
      <c r="G21" s="204" t="s">
        <v>628</v>
      </c>
      <c r="H21" s="204" t="s">
        <v>669</v>
      </c>
    </row>
    <row r="22" s="192" customFormat="1" ht="30" customHeight="1" spans="1:8">
      <c r="A22" s="203" t="s">
        <v>671</v>
      </c>
      <c r="B22" s="203" t="s">
        <v>672</v>
      </c>
      <c r="C22" s="204" t="s">
        <v>624</v>
      </c>
      <c r="D22" s="204" t="s">
        <v>625</v>
      </c>
      <c r="E22" s="204" t="s">
        <v>673</v>
      </c>
      <c r="F22" s="204" t="s">
        <v>666</v>
      </c>
      <c r="G22" s="204" t="s">
        <v>674</v>
      </c>
      <c r="H22" s="204" t="s">
        <v>673</v>
      </c>
    </row>
    <row r="23" s="193" customFormat="1" ht="30" customHeight="1" spans="1:8">
      <c r="A23" s="205"/>
      <c r="B23" s="205"/>
      <c r="C23" s="204" t="s">
        <v>624</v>
      </c>
      <c r="D23" s="204" t="s">
        <v>625</v>
      </c>
      <c r="E23" s="204" t="s">
        <v>675</v>
      </c>
      <c r="F23" s="204" t="s">
        <v>676</v>
      </c>
      <c r="G23" s="204" t="s">
        <v>677</v>
      </c>
      <c r="H23" s="204" t="s">
        <v>675</v>
      </c>
    </row>
    <row r="24" s="193" customFormat="1" ht="30" customHeight="1" spans="1:8">
      <c r="A24" s="205"/>
      <c r="B24" s="205"/>
      <c r="C24" s="204" t="s">
        <v>624</v>
      </c>
      <c r="D24" s="204" t="s">
        <v>625</v>
      </c>
      <c r="E24" s="204" t="s">
        <v>678</v>
      </c>
      <c r="F24" s="204" t="s">
        <v>679</v>
      </c>
      <c r="G24" s="204" t="s">
        <v>677</v>
      </c>
      <c r="H24" s="204" t="s">
        <v>678</v>
      </c>
    </row>
    <row r="25" s="193" customFormat="1" ht="30" customHeight="1" spans="1:8">
      <c r="A25" s="205"/>
      <c r="B25" s="205"/>
      <c r="C25" s="204" t="s">
        <v>624</v>
      </c>
      <c r="D25" s="204" t="s">
        <v>625</v>
      </c>
      <c r="E25" s="204" t="s">
        <v>680</v>
      </c>
      <c r="F25" s="204" t="s">
        <v>681</v>
      </c>
      <c r="G25" s="204" t="s">
        <v>682</v>
      </c>
      <c r="H25" s="204" t="s">
        <v>680</v>
      </c>
    </row>
    <row r="26" s="193" customFormat="1" ht="30" customHeight="1" spans="1:8">
      <c r="A26" s="205"/>
      <c r="B26" s="205"/>
      <c r="C26" s="204" t="s">
        <v>624</v>
      </c>
      <c r="D26" s="204" t="s">
        <v>642</v>
      </c>
      <c r="E26" s="204" t="s">
        <v>683</v>
      </c>
      <c r="F26" s="204" t="s">
        <v>683</v>
      </c>
      <c r="G26" s="204" t="s">
        <v>682</v>
      </c>
      <c r="H26" s="204" t="s">
        <v>684</v>
      </c>
    </row>
    <row r="27" s="193" customFormat="1" ht="30" customHeight="1" spans="1:8">
      <c r="A27" s="205"/>
      <c r="B27" s="205"/>
      <c r="C27" s="204" t="s">
        <v>624</v>
      </c>
      <c r="D27" s="204" t="s">
        <v>685</v>
      </c>
      <c r="E27" s="204" t="s">
        <v>686</v>
      </c>
      <c r="F27" s="204" t="s">
        <v>687</v>
      </c>
      <c r="G27" s="204" t="s">
        <v>682</v>
      </c>
      <c r="H27" s="204" t="s">
        <v>688</v>
      </c>
    </row>
    <row r="28" s="193" customFormat="1" ht="30" customHeight="1" spans="1:8">
      <c r="A28" s="205"/>
      <c r="B28" s="205"/>
      <c r="C28" s="204" t="s">
        <v>624</v>
      </c>
      <c r="D28" s="204" t="s">
        <v>625</v>
      </c>
      <c r="E28" s="204" t="s">
        <v>689</v>
      </c>
      <c r="F28" s="204" t="s">
        <v>690</v>
      </c>
      <c r="G28" s="204" t="s">
        <v>691</v>
      </c>
      <c r="H28" s="204" t="s">
        <v>689</v>
      </c>
    </row>
    <row r="29" s="193" customFormat="1" ht="30" customHeight="1" spans="1:8">
      <c r="A29" s="205"/>
      <c r="B29" s="205"/>
      <c r="C29" s="204" t="s">
        <v>647</v>
      </c>
      <c r="D29" s="204" t="s">
        <v>648</v>
      </c>
      <c r="E29" s="204" t="s">
        <v>692</v>
      </c>
      <c r="F29" s="206">
        <v>0.95</v>
      </c>
      <c r="G29" s="204" t="s">
        <v>682</v>
      </c>
      <c r="H29" s="204" t="s">
        <v>692</v>
      </c>
    </row>
    <row r="30" s="193" customFormat="1" ht="30" customHeight="1" spans="1:8">
      <c r="A30" s="207"/>
      <c r="B30" s="207"/>
      <c r="C30" s="204" t="s">
        <v>651</v>
      </c>
      <c r="D30" s="204" t="s">
        <v>693</v>
      </c>
      <c r="E30" s="204" t="s">
        <v>694</v>
      </c>
      <c r="F30" s="204" t="s">
        <v>695</v>
      </c>
      <c r="G30" s="204" t="s">
        <v>682</v>
      </c>
      <c r="H30" s="204" t="s">
        <v>694</v>
      </c>
    </row>
    <row r="31" s="193" customFormat="1" ht="30" customHeight="1" spans="1:8">
      <c r="A31" s="203" t="s">
        <v>696</v>
      </c>
      <c r="B31" s="203" t="s">
        <v>697</v>
      </c>
      <c r="C31" s="204" t="s">
        <v>624</v>
      </c>
      <c r="D31" s="204" t="s">
        <v>625</v>
      </c>
      <c r="E31" s="204" t="s">
        <v>698</v>
      </c>
      <c r="F31" s="204" t="s">
        <v>666</v>
      </c>
      <c r="G31" s="204" t="s">
        <v>699</v>
      </c>
      <c r="H31" s="204" t="s">
        <v>698</v>
      </c>
    </row>
    <row r="32" s="193" customFormat="1" ht="46.5" customHeight="1" spans="1:8">
      <c r="A32" s="205"/>
      <c r="B32" s="205"/>
      <c r="C32" s="204" t="s">
        <v>624</v>
      </c>
      <c r="D32" s="204" t="s">
        <v>625</v>
      </c>
      <c r="E32" s="204" t="s">
        <v>700</v>
      </c>
      <c r="F32" s="204" t="s">
        <v>666</v>
      </c>
      <c r="G32" s="204" t="s">
        <v>701</v>
      </c>
      <c r="H32" s="204" t="s">
        <v>700</v>
      </c>
    </row>
    <row r="33" s="193" customFormat="1" ht="30" customHeight="1" spans="1:8">
      <c r="A33" s="205"/>
      <c r="B33" s="205"/>
      <c r="C33" s="204" t="s">
        <v>624</v>
      </c>
      <c r="D33" s="204" t="s">
        <v>642</v>
      </c>
      <c r="E33" s="204" t="s">
        <v>702</v>
      </c>
      <c r="F33" s="206">
        <v>1</v>
      </c>
      <c r="G33" s="204" t="s">
        <v>703</v>
      </c>
      <c r="H33" s="204" t="s">
        <v>702</v>
      </c>
    </row>
    <row r="34" s="193" customFormat="1" ht="43.5" customHeight="1" spans="1:8">
      <c r="A34" s="205"/>
      <c r="B34" s="205"/>
      <c r="C34" s="204" t="s">
        <v>624</v>
      </c>
      <c r="D34" s="204" t="s">
        <v>625</v>
      </c>
      <c r="E34" s="204" t="s">
        <v>704</v>
      </c>
      <c r="F34" s="204" t="s">
        <v>705</v>
      </c>
      <c r="G34" s="204" t="s">
        <v>706</v>
      </c>
      <c r="H34" s="204" t="s">
        <v>704</v>
      </c>
    </row>
    <row r="35" s="193" customFormat="1" ht="41.25" customHeight="1" spans="1:8">
      <c r="A35" s="205"/>
      <c r="B35" s="205"/>
      <c r="C35" s="204" t="s">
        <v>624</v>
      </c>
      <c r="D35" s="204" t="s">
        <v>625</v>
      </c>
      <c r="E35" s="204" t="s">
        <v>707</v>
      </c>
      <c r="F35" s="204" t="s">
        <v>708</v>
      </c>
      <c r="G35" s="204" t="s">
        <v>709</v>
      </c>
      <c r="H35" s="204" t="s">
        <v>707</v>
      </c>
    </row>
    <row r="36" s="193" customFormat="1" ht="30" customHeight="1" spans="1:8">
      <c r="A36" s="205"/>
      <c r="B36" s="205"/>
      <c r="C36" s="204" t="s">
        <v>624</v>
      </c>
      <c r="D36" s="204" t="s">
        <v>625</v>
      </c>
      <c r="E36" s="204" t="s">
        <v>710</v>
      </c>
      <c r="F36" s="204" t="s">
        <v>711</v>
      </c>
      <c r="G36" s="204" t="s">
        <v>712</v>
      </c>
      <c r="H36" s="204" t="s">
        <v>710</v>
      </c>
    </row>
    <row r="37" s="193" customFormat="1" ht="30" customHeight="1" spans="1:8">
      <c r="A37" s="205"/>
      <c r="B37" s="205"/>
      <c r="C37" s="204" t="s">
        <v>647</v>
      </c>
      <c r="D37" s="204" t="s">
        <v>648</v>
      </c>
      <c r="E37" s="204" t="s">
        <v>713</v>
      </c>
      <c r="F37" s="206">
        <v>0.95</v>
      </c>
      <c r="G37" s="204" t="s">
        <v>650</v>
      </c>
      <c r="H37" s="204" t="s">
        <v>713</v>
      </c>
    </row>
    <row r="38" s="193" customFormat="1" ht="30" customHeight="1" spans="1:8">
      <c r="A38" s="207"/>
      <c r="B38" s="207"/>
      <c r="C38" s="204" t="s">
        <v>651</v>
      </c>
      <c r="D38" s="204" t="s">
        <v>652</v>
      </c>
      <c r="E38" s="204" t="s">
        <v>714</v>
      </c>
      <c r="F38" s="204" t="s">
        <v>715</v>
      </c>
      <c r="G38" s="204" t="s">
        <v>716</v>
      </c>
      <c r="H38" s="204" t="s">
        <v>714</v>
      </c>
    </row>
    <row r="39" s="193" customFormat="1" ht="30" customHeight="1" spans="1:8">
      <c r="A39" s="203" t="s">
        <v>717</v>
      </c>
      <c r="B39" s="203" t="s">
        <v>718</v>
      </c>
      <c r="C39" s="204" t="s">
        <v>624</v>
      </c>
      <c r="D39" s="204" t="s">
        <v>625</v>
      </c>
      <c r="E39" s="204" t="s">
        <v>719</v>
      </c>
      <c r="F39" s="204" t="s">
        <v>720</v>
      </c>
      <c r="G39" s="204" t="s">
        <v>721</v>
      </c>
      <c r="H39" s="204" t="s">
        <v>722</v>
      </c>
    </row>
    <row r="40" s="193" customFormat="1" ht="30" customHeight="1" spans="1:8">
      <c r="A40" s="205"/>
      <c r="B40" s="205"/>
      <c r="C40" s="204" t="s">
        <v>624</v>
      </c>
      <c r="D40" s="204" t="s">
        <v>625</v>
      </c>
      <c r="E40" s="204" t="s">
        <v>723</v>
      </c>
      <c r="F40" s="204" t="s">
        <v>724</v>
      </c>
      <c r="G40" s="204" t="s">
        <v>725</v>
      </c>
      <c r="H40" s="204" t="s">
        <v>726</v>
      </c>
    </row>
    <row r="41" s="193" customFormat="1" ht="30" customHeight="1" spans="1:8">
      <c r="A41" s="205"/>
      <c r="B41" s="205"/>
      <c r="C41" s="204" t="s">
        <v>624</v>
      </c>
      <c r="D41" s="204" t="s">
        <v>625</v>
      </c>
      <c r="E41" s="204" t="s">
        <v>727</v>
      </c>
      <c r="F41" s="204" t="s">
        <v>728</v>
      </c>
      <c r="G41" s="204" t="s">
        <v>721</v>
      </c>
      <c r="H41" s="204" t="s">
        <v>729</v>
      </c>
    </row>
    <row r="42" s="193" customFormat="1" ht="30" customHeight="1" spans="1:8">
      <c r="A42" s="205"/>
      <c r="B42" s="205"/>
      <c r="C42" s="204" t="s">
        <v>624</v>
      </c>
      <c r="D42" s="204" t="s">
        <v>642</v>
      </c>
      <c r="E42" s="204" t="s">
        <v>730</v>
      </c>
      <c r="F42" s="206">
        <v>1</v>
      </c>
      <c r="G42" s="204" t="s">
        <v>731</v>
      </c>
      <c r="H42" s="204" t="s">
        <v>730</v>
      </c>
    </row>
    <row r="43" s="193" customFormat="1" ht="30" customHeight="1" spans="1:8">
      <c r="A43" s="205"/>
      <c r="B43" s="205"/>
      <c r="C43" s="204" t="s">
        <v>624</v>
      </c>
      <c r="D43" s="204" t="s">
        <v>625</v>
      </c>
      <c r="E43" s="204" t="s">
        <v>732</v>
      </c>
      <c r="F43" s="204" t="s">
        <v>733</v>
      </c>
      <c r="G43" s="204" t="s">
        <v>734</v>
      </c>
      <c r="H43" s="204" t="s">
        <v>735</v>
      </c>
    </row>
    <row r="44" s="193" customFormat="1" ht="30" customHeight="1" spans="1:8">
      <c r="A44" s="205"/>
      <c r="B44" s="205"/>
      <c r="C44" s="204" t="s">
        <v>624</v>
      </c>
      <c r="D44" s="204" t="s">
        <v>625</v>
      </c>
      <c r="E44" s="204" t="s">
        <v>736</v>
      </c>
      <c r="F44" s="204" t="s">
        <v>737</v>
      </c>
      <c r="G44" s="204" t="s">
        <v>738</v>
      </c>
      <c r="H44" s="204" t="s">
        <v>739</v>
      </c>
    </row>
    <row r="45" s="193" customFormat="1" ht="30" customHeight="1" spans="1:8">
      <c r="A45" s="205"/>
      <c r="B45" s="205"/>
      <c r="C45" s="204" t="s">
        <v>647</v>
      </c>
      <c r="D45" s="204" t="s">
        <v>648</v>
      </c>
      <c r="E45" s="204" t="s">
        <v>740</v>
      </c>
      <c r="F45" s="206">
        <v>0.96</v>
      </c>
      <c r="G45" s="204" t="s">
        <v>650</v>
      </c>
      <c r="H45" s="204" t="s">
        <v>740</v>
      </c>
    </row>
    <row r="46" s="193" customFormat="1" ht="45.75" customHeight="1" spans="1:8">
      <c r="A46" s="205"/>
      <c r="B46" s="205"/>
      <c r="C46" s="204" t="s">
        <v>651</v>
      </c>
      <c r="D46" s="204" t="s">
        <v>652</v>
      </c>
      <c r="E46" s="204" t="s">
        <v>741</v>
      </c>
      <c r="F46" s="204" t="s">
        <v>742</v>
      </c>
      <c r="G46" s="204" t="s">
        <v>743</v>
      </c>
      <c r="H46" s="204" t="s">
        <v>741</v>
      </c>
    </row>
    <row r="47" s="193" customFormat="1" ht="47.25" customHeight="1" spans="1:8">
      <c r="A47" s="205"/>
      <c r="B47" s="205"/>
      <c r="C47" s="204" t="s">
        <v>651</v>
      </c>
      <c r="D47" s="204" t="s">
        <v>693</v>
      </c>
      <c r="E47" s="204" t="s">
        <v>744</v>
      </c>
      <c r="F47" s="206">
        <v>0.96</v>
      </c>
      <c r="G47" s="204" t="s">
        <v>743</v>
      </c>
      <c r="H47" s="204" t="s">
        <v>744</v>
      </c>
    </row>
    <row r="48" s="193" customFormat="1" ht="45.75" customHeight="1" spans="1:8">
      <c r="A48" s="207"/>
      <c r="B48" s="207"/>
      <c r="C48" s="204" t="s">
        <v>651</v>
      </c>
      <c r="D48" s="204" t="s">
        <v>655</v>
      </c>
      <c r="E48" s="204" t="s">
        <v>745</v>
      </c>
      <c r="F48" s="204" t="s">
        <v>746</v>
      </c>
      <c r="G48" s="204" t="s">
        <v>743</v>
      </c>
      <c r="H48" s="204" t="s">
        <v>745</v>
      </c>
    </row>
    <row r="49" s="193" customFormat="1" ht="30" customHeight="1" spans="1:8">
      <c r="A49" s="203" t="s">
        <v>747</v>
      </c>
      <c r="B49" s="203" t="s">
        <v>748</v>
      </c>
      <c r="C49" s="204" t="s">
        <v>624</v>
      </c>
      <c r="D49" s="204" t="s">
        <v>625</v>
      </c>
      <c r="E49" s="204" t="s">
        <v>749</v>
      </c>
      <c r="F49" s="204" t="s">
        <v>750</v>
      </c>
      <c r="G49" s="204" t="s">
        <v>751</v>
      </c>
      <c r="H49" s="204" t="s">
        <v>749</v>
      </c>
    </row>
    <row r="50" s="193" customFormat="1" ht="30" customHeight="1" spans="1:8">
      <c r="A50" s="205"/>
      <c r="B50" s="205"/>
      <c r="C50" s="204" t="s">
        <v>624</v>
      </c>
      <c r="D50" s="204" t="s">
        <v>625</v>
      </c>
      <c r="E50" s="204" t="s">
        <v>752</v>
      </c>
      <c r="F50" s="204" t="s">
        <v>753</v>
      </c>
      <c r="G50" s="204" t="s">
        <v>754</v>
      </c>
      <c r="H50" s="204" t="s">
        <v>752</v>
      </c>
    </row>
    <row r="51" s="193" customFormat="1" ht="30" customHeight="1" spans="1:8">
      <c r="A51" s="205"/>
      <c r="B51" s="205"/>
      <c r="C51" s="204" t="s">
        <v>624</v>
      </c>
      <c r="D51" s="204" t="s">
        <v>625</v>
      </c>
      <c r="E51" s="204" t="s">
        <v>755</v>
      </c>
      <c r="F51" s="204" t="s">
        <v>756</v>
      </c>
      <c r="G51" s="204" t="s">
        <v>757</v>
      </c>
      <c r="H51" s="204" t="s">
        <v>755</v>
      </c>
    </row>
    <row r="52" s="193" customFormat="1" ht="30" customHeight="1" spans="1:8">
      <c r="A52" s="205"/>
      <c r="B52" s="205"/>
      <c r="C52" s="204" t="s">
        <v>624</v>
      </c>
      <c r="D52" s="204" t="s">
        <v>625</v>
      </c>
      <c r="E52" s="204" t="s">
        <v>758</v>
      </c>
      <c r="F52" s="204" t="s">
        <v>759</v>
      </c>
      <c r="G52" s="204" t="s">
        <v>751</v>
      </c>
      <c r="H52" s="204" t="s">
        <v>760</v>
      </c>
    </row>
    <row r="53" s="193" customFormat="1" ht="30" customHeight="1" spans="1:8">
      <c r="A53" s="205"/>
      <c r="B53" s="205"/>
      <c r="C53" s="204" t="s">
        <v>624</v>
      </c>
      <c r="D53" s="204" t="s">
        <v>642</v>
      </c>
      <c r="E53" s="204" t="s">
        <v>761</v>
      </c>
      <c r="F53" s="204" t="s">
        <v>761</v>
      </c>
      <c r="G53" s="204" t="s">
        <v>762</v>
      </c>
      <c r="H53" s="204" t="s">
        <v>761</v>
      </c>
    </row>
    <row r="54" s="193" customFormat="1" ht="30" customHeight="1" spans="1:8">
      <c r="A54" s="205"/>
      <c r="B54" s="205"/>
      <c r="C54" s="204" t="s">
        <v>647</v>
      </c>
      <c r="D54" s="204" t="s">
        <v>648</v>
      </c>
      <c r="E54" s="204" t="s">
        <v>763</v>
      </c>
      <c r="F54" s="206">
        <v>0.9</v>
      </c>
      <c r="G54" s="204" t="s">
        <v>650</v>
      </c>
      <c r="H54" s="204" t="s">
        <v>763</v>
      </c>
    </row>
    <row r="55" s="193" customFormat="1" ht="30" customHeight="1" spans="1:8">
      <c r="A55" s="205"/>
      <c r="B55" s="205"/>
      <c r="C55" s="208" t="s">
        <v>651</v>
      </c>
      <c r="D55" s="208" t="s">
        <v>652</v>
      </c>
      <c r="E55" s="208" t="s">
        <v>764</v>
      </c>
      <c r="F55" s="208" t="s">
        <v>764</v>
      </c>
      <c r="G55" s="208" t="s">
        <v>765</v>
      </c>
      <c r="H55" s="208" t="s">
        <v>764</v>
      </c>
    </row>
    <row r="56" s="194" customFormat="1" ht="30" customHeight="1" spans="1:8">
      <c r="A56" s="209" t="s">
        <v>766</v>
      </c>
      <c r="B56" s="209" t="s">
        <v>767</v>
      </c>
      <c r="C56" s="210" t="s">
        <v>624</v>
      </c>
      <c r="D56" s="210" t="s">
        <v>685</v>
      </c>
      <c r="E56" s="210" t="s">
        <v>768</v>
      </c>
      <c r="F56" s="210" t="s">
        <v>768</v>
      </c>
      <c r="G56" s="211" t="s">
        <v>769</v>
      </c>
      <c r="H56" s="210" t="s">
        <v>770</v>
      </c>
    </row>
    <row r="57" s="194" customFormat="1" ht="30" customHeight="1" spans="1:8">
      <c r="A57" s="212"/>
      <c r="B57" s="212"/>
      <c r="C57" s="210" t="s">
        <v>624</v>
      </c>
      <c r="D57" s="210" t="s">
        <v>625</v>
      </c>
      <c r="E57" s="210" t="s">
        <v>771</v>
      </c>
      <c r="F57" s="210" t="s">
        <v>772</v>
      </c>
      <c r="G57" s="210" t="s">
        <v>773</v>
      </c>
      <c r="H57" s="210" t="s">
        <v>774</v>
      </c>
    </row>
    <row r="58" s="194" customFormat="1" ht="30" customHeight="1" spans="1:8">
      <c r="A58" s="212"/>
      <c r="B58" s="212"/>
      <c r="C58" s="210" t="s">
        <v>624</v>
      </c>
      <c r="D58" s="210" t="s">
        <v>642</v>
      </c>
      <c r="E58" s="213" t="s">
        <v>775</v>
      </c>
      <c r="F58" s="213" t="s">
        <v>775</v>
      </c>
      <c r="G58" s="211" t="s">
        <v>769</v>
      </c>
      <c r="H58" s="213" t="s">
        <v>775</v>
      </c>
    </row>
    <row r="59" s="194" customFormat="1" ht="30" customHeight="1" spans="1:8">
      <c r="A59" s="212"/>
      <c r="B59" s="212"/>
      <c r="C59" s="210" t="s">
        <v>624</v>
      </c>
      <c r="D59" s="210" t="s">
        <v>776</v>
      </c>
      <c r="E59" s="213" t="s">
        <v>777</v>
      </c>
      <c r="F59" s="213" t="s">
        <v>778</v>
      </c>
      <c r="G59" s="211" t="s">
        <v>779</v>
      </c>
      <c r="H59" s="213" t="s">
        <v>777</v>
      </c>
    </row>
    <row r="60" s="194" customFormat="1" ht="30" customHeight="1" spans="1:8">
      <c r="A60" s="212"/>
      <c r="B60" s="212"/>
      <c r="C60" s="210" t="s">
        <v>647</v>
      </c>
      <c r="D60" s="210" t="s">
        <v>648</v>
      </c>
      <c r="E60" s="210" t="s">
        <v>780</v>
      </c>
      <c r="F60" s="214">
        <v>0.95</v>
      </c>
      <c r="G60" s="210" t="s">
        <v>650</v>
      </c>
      <c r="H60" s="210" t="s">
        <v>780</v>
      </c>
    </row>
    <row r="61" s="194" customFormat="1" ht="30" customHeight="1" spans="1:8">
      <c r="A61" s="212"/>
      <c r="B61" s="212"/>
      <c r="C61" s="210" t="s">
        <v>651</v>
      </c>
      <c r="D61" s="210" t="s">
        <v>652</v>
      </c>
      <c r="E61" s="210" t="s">
        <v>781</v>
      </c>
      <c r="F61" s="210" t="s">
        <v>781</v>
      </c>
      <c r="G61" s="211" t="s">
        <v>769</v>
      </c>
      <c r="H61" s="210" t="s">
        <v>781</v>
      </c>
    </row>
    <row r="62" s="193" customFormat="1" ht="30" customHeight="1" spans="1:8">
      <c r="A62" s="215"/>
      <c r="B62" s="215"/>
      <c r="C62" s="210" t="s">
        <v>651</v>
      </c>
      <c r="D62" s="210" t="s">
        <v>782</v>
      </c>
      <c r="E62" s="216" t="s">
        <v>783</v>
      </c>
      <c r="F62" s="216" t="s">
        <v>784</v>
      </c>
      <c r="G62" s="211" t="s">
        <v>769</v>
      </c>
      <c r="H62" s="216" t="s">
        <v>783</v>
      </c>
    </row>
    <row r="63" s="193" customFormat="1" ht="30" customHeight="1" spans="1:8">
      <c r="A63" s="203" t="s">
        <v>785</v>
      </c>
      <c r="B63" s="203" t="s">
        <v>786</v>
      </c>
      <c r="C63" s="204" t="s">
        <v>624</v>
      </c>
      <c r="D63" s="204" t="s">
        <v>776</v>
      </c>
      <c r="E63" s="204" t="s">
        <v>787</v>
      </c>
      <c r="F63" s="204" t="s">
        <v>788</v>
      </c>
      <c r="G63" s="204" t="s">
        <v>789</v>
      </c>
      <c r="H63" s="204" t="s">
        <v>787</v>
      </c>
    </row>
    <row r="64" s="193" customFormat="1" ht="30" customHeight="1" spans="1:8">
      <c r="A64" s="205"/>
      <c r="B64" s="205"/>
      <c r="C64" s="204" t="s">
        <v>624</v>
      </c>
      <c r="D64" s="204" t="s">
        <v>625</v>
      </c>
      <c r="E64" s="204" t="s">
        <v>790</v>
      </c>
      <c r="F64" s="204" t="s">
        <v>791</v>
      </c>
      <c r="G64" s="204" t="s">
        <v>792</v>
      </c>
      <c r="H64" s="204" t="s">
        <v>790</v>
      </c>
    </row>
    <row r="65" s="193" customFormat="1" ht="30" customHeight="1" spans="1:8">
      <c r="A65" s="205"/>
      <c r="B65" s="205"/>
      <c r="C65" s="204" t="s">
        <v>624</v>
      </c>
      <c r="D65" s="204" t="s">
        <v>625</v>
      </c>
      <c r="E65" s="204" t="s">
        <v>793</v>
      </c>
      <c r="F65" s="204" t="s">
        <v>794</v>
      </c>
      <c r="G65" s="204" t="s">
        <v>795</v>
      </c>
      <c r="H65" s="204" t="s">
        <v>793</v>
      </c>
    </row>
    <row r="66" s="193" customFormat="1" ht="30" customHeight="1" spans="1:8">
      <c r="A66" s="205"/>
      <c r="B66" s="205"/>
      <c r="C66" s="204" t="s">
        <v>624</v>
      </c>
      <c r="D66" s="204" t="s">
        <v>642</v>
      </c>
      <c r="E66" s="204" t="s">
        <v>796</v>
      </c>
      <c r="F66" s="206">
        <v>1</v>
      </c>
      <c r="G66" s="204" t="s">
        <v>703</v>
      </c>
      <c r="H66" s="204" t="s">
        <v>796</v>
      </c>
    </row>
    <row r="67" s="193" customFormat="1" ht="30" customHeight="1" spans="1:8">
      <c r="A67" s="205"/>
      <c r="B67" s="205"/>
      <c r="C67" s="204" t="s">
        <v>647</v>
      </c>
      <c r="D67" s="204" t="s">
        <v>648</v>
      </c>
      <c r="E67" s="204" t="s">
        <v>797</v>
      </c>
      <c r="F67" s="206">
        <v>0.9</v>
      </c>
      <c r="G67" s="204" t="s">
        <v>798</v>
      </c>
      <c r="H67" s="204" t="s">
        <v>797</v>
      </c>
    </row>
    <row r="68" s="193" customFormat="1" ht="75.75" customHeight="1" spans="1:8">
      <c r="A68" s="207"/>
      <c r="B68" s="207"/>
      <c r="C68" s="204" t="s">
        <v>651</v>
      </c>
      <c r="D68" s="204" t="s">
        <v>652</v>
      </c>
      <c r="E68" s="204" t="s">
        <v>799</v>
      </c>
      <c r="F68" s="204" t="s">
        <v>800</v>
      </c>
      <c r="G68" s="204" t="s">
        <v>801</v>
      </c>
      <c r="H68" s="204" t="s">
        <v>799</v>
      </c>
    </row>
    <row r="69" s="193" customFormat="1" ht="30" customHeight="1" spans="1:8">
      <c r="A69" s="203" t="s">
        <v>802</v>
      </c>
      <c r="B69" s="203" t="s">
        <v>803</v>
      </c>
      <c r="C69" s="204" t="s">
        <v>624</v>
      </c>
      <c r="D69" s="204" t="s">
        <v>625</v>
      </c>
      <c r="E69" s="204" t="s">
        <v>804</v>
      </c>
      <c r="F69" s="204" t="s">
        <v>805</v>
      </c>
      <c r="G69" s="204" t="s">
        <v>806</v>
      </c>
      <c r="H69" s="204" t="s">
        <v>807</v>
      </c>
    </row>
    <row r="70" s="193" customFormat="1" ht="30" customHeight="1" spans="1:8">
      <c r="A70" s="205"/>
      <c r="B70" s="205"/>
      <c r="C70" s="204" t="s">
        <v>624</v>
      </c>
      <c r="D70" s="204" t="s">
        <v>625</v>
      </c>
      <c r="E70" s="204" t="s">
        <v>808</v>
      </c>
      <c r="F70" s="204" t="s">
        <v>809</v>
      </c>
      <c r="G70" s="204" t="s">
        <v>810</v>
      </c>
      <c r="H70" s="204" t="s">
        <v>807</v>
      </c>
    </row>
    <row r="71" s="193" customFormat="1" ht="30" customHeight="1" spans="1:8">
      <c r="A71" s="205"/>
      <c r="B71" s="205"/>
      <c r="C71" s="204" t="s">
        <v>624</v>
      </c>
      <c r="D71" s="204" t="s">
        <v>625</v>
      </c>
      <c r="E71" s="204" t="s">
        <v>811</v>
      </c>
      <c r="F71" s="204" t="s">
        <v>812</v>
      </c>
      <c r="G71" s="204" t="s">
        <v>813</v>
      </c>
      <c r="H71" s="204" t="s">
        <v>807</v>
      </c>
    </row>
    <row r="72" s="193" customFormat="1" ht="30" customHeight="1" spans="1:8">
      <c r="A72" s="205"/>
      <c r="B72" s="205"/>
      <c r="C72" s="204" t="s">
        <v>624</v>
      </c>
      <c r="D72" s="204" t="s">
        <v>642</v>
      </c>
      <c r="E72" s="204" t="s">
        <v>814</v>
      </c>
      <c r="F72" s="206">
        <v>0.98</v>
      </c>
      <c r="G72" s="204" t="s">
        <v>815</v>
      </c>
      <c r="H72" s="204" t="s">
        <v>816</v>
      </c>
    </row>
    <row r="73" s="193" customFormat="1" ht="30" customHeight="1" spans="1:8">
      <c r="A73" s="205"/>
      <c r="B73" s="205"/>
      <c r="C73" s="204" t="s">
        <v>624</v>
      </c>
      <c r="D73" s="204" t="s">
        <v>625</v>
      </c>
      <c r="E73" s="204" t="s">
        <v>817</v>
      </c>
      <c r="F73" s="204" t="s">
        <v>818</v>
      </c>
      <c r="G73" s="204" t="s">
        <v>806</v>
      </c>
      <c r="H73" s="204" t="s">
        <v>807</v>
      </c>
    </row>
    <row r="74" s="193" customFormat="1" ht="30" customHeight="1" spans="1:8">
      <c r="A74" s="205"/>
      <c r="B74" s="205"/>
      <c r="C74" s="204" t="s">
        <v>624</v>
      </c>
      <c r="D74" s="204" t="s">
        <v>625</v>
      </c>
      <c r="E74" s="204" t="s">
        <v>819</v>
      </c>
      <c r="F74" s="204" t="s">
        <v>820</v>
      </c>
      <c r="G74" s="204" t="s">
        <v>806</v>
      </c>
      <c r="H74" s="204" t="s">
        <v>807</v>
      </c>
    </row>
    <row r="75" s="193" customFormat="1" ht="30" customHeight="1" spans="1:8">
      <c r="A75" s="205"/>
      <c r="B75" s="205"/>
      <c r="C75" s="204" t="s">
        <v>647</v>
      </c>
      <c r="D75" s="204" t="s">
        <v>648</v>
      </c>
      <c r="E75" s="204" t="s">
        <v>821</v>
      </c>
      <c r="F75" s="206">
        <v>0.9</v>
      </c>
      <c r="G75" s="204" t="s">
        <v>650</v>
      </c>
      <c r="H75" s="204" t="s">
        <v>821</v>
      </c>
    </row>
    <row r="76" s="193" customFormat="1" ht="30" customHeight="1" spans="1:8">
      <c r="A76" s="207"/>
      <c r="B76" s="207"/>
      <c r="C76" s="204" t="s">
        <v>651</v>
      </c>
      <c r="D76" s="204" t="s">
        <v>652</v>
      </c>
      <c r="E76" s="204" t="s">
        <v>822</v>
      </c>
      <c r="F76" s="204" t="s">
        <v>822</v>
      </c>
      <c r="G76" s="204" t="s">
        <v>823</v>
      </c>
      <c r="H76" s="204" t="s">
        <v>822</v>
      </c>
    </row>
    <row r="77" s="193" customFormat="1" ht="30" customHeight="1" spans="1:8">
      <c r="A77" s="203" t="s">
        <v>824</v>
      </c>
      <c r="B77" s="203" t="s">
        <v>825</v>
      </c>
      <c r="C77" s="204" t="s">
        <v>624</v>
      </c>
      <c r="D77" s="204" t="s">
        <v>625</v>
      </c>
      <c r="E77" s="204" t="s">
        <v>826</v>
      </c>
      <c r="F77" s="204" t="s">
        <v>827</v>
      </c>
      <c r="G77" s="204" t="s">
        <v>754</v>
      </c>
      <c r="H77" s="204" t="s">
        <v>826</v>
      </c>
    </row>
    <row r="78" s="193" customFormat="1" ht="30" customHeight="1" spans="1:8">
      <c r="A78" s="205"/>
      <c r="B78" s="205"/>
      <c r="C78" s="204" t="s">
        <v>624</v>
      </c>
      <c r="D78" s="204" t="s">
        <v>625</v>
      </c>
      <c r="E78" s="204" t="s">
        <v>828</v>
      </c>
      <c r="F78" s="204" t="s">
        <v>829</v>
      </c>
      <c r="G78" s="204" t="s">
        <v>754</v>
      </c>
      <c r="H78" s="204" t="s">
        <v>828</v>
      </c>
    </row>
    <row r="79" s="193" customFormat="1" ht="30" customHeight="1" spans="1:8">
      <c r="A79" s="205"/>
      <c r="B79" s="205"/>
      <c r="C79" s="204" t="s">
        <v>624</v>
      </c>
      <c r="D79" s="204" t="s">
        <v>776</v>
      </c>
      <c r="E79" s="204" t="s">
        <v>830</v>
      </c>
      <c r="F79" s="204" t="s">
        <v>831</v>
      </c>
      <c r="G79" s="204" t="s">
        <v>754</v>
      </c>
      <c r="H79" s="204" t="s">
        <v>830</v>
      </c>
    </row>
    <row r="80" s="193" customFormat="1" ht="30" customHeight="1" spans="1:8">
      <c r="A80" s="205"/>
      <c r="B80" s="205"/>
      <c r="C80" s="204" t="s">
        <v>624</v>
      </c>
      <c r="D80" s="204" t="s">
        <v>625</v>
      </c>
      <c r="E80" s="204" t="s">
        <v>832</v>
      </c>
      <c r="F80" s="204" t="s">
        <v>833</v>
      </c>
      <c r="G80" s="204" t="s">
        <v>754</v>
      </c>
      <c r="H80" s="204" t="s">
        <v>832</v>
      </c>
    </row>
    <row r="81" s="193" customFormat="1" ht="30" customHeight="1" spans="1:8">
      <c r="A81" s="205"/>
      <c r="B81" s="205"/>
      <c r="C81" s="204" t="s">
        <v>624</v>
      </c>
      <c r="D81" s="204" t="s">
        <v>625</v>
      </c>
      <c r="E81" s="204" t="s">
        <v>834</v>
      </c>
      <c r="F81" s="204" t="s">
        <v>835</v>
      </c>
      <c r="G81" s="204" t="s">
        <v>754</v>
      </c>
      <c r="H81" s="204" t="s">
        <v>834</v>
      </c>
    </row>
    <row r="82" s="193" customFormat="1" ht="30" customHeight="1" spans="1:8">
      <c r="A82" s="205"/>
      <c r="B82" s="205"/>
      <c r="C82" s="204" t="s">
        <v>624</v>
      </c>
      <c r="D82" s="204" t="s">
        <v>625</v>
      </c>
      <c r="E82" s="204" t="s">
        <v>836</v>
      </c>
      <c r="F82" s="204" t="s">
        <v>837</v>
      </c>
      <c r="G82" s="204" t="s">
        <v>838</v>
      </c>
      <c r="H82" s="204" t="s">
        <v>836</v>
      </c>
    </row>
    <row r="83" s="193" customFormat="1" ht="30" customHeight="1" spans="1:8">
      <c r="A83" s="205"/>
      <c r="B83" s="205"/>
      <c r="C83" s="204" t="s">
        <v>624</v>
      </c>
      <c r="D83" s="204" t="s">
        <v>776</v>
      </c>
      <c r="E83" s="204" t="s">
        <v>839</v>
      </c>
      <c r="F83" s="204" t="s">
        <v>840</v>
      </c>
      <c r="G83" s="204" t="s">
        <v>838</v>
      </c>
      <c r="H83" s="204" t="s">
        <v>839</v>
      </c>
    </row>
    <row r="84" s="193" customFormat="1" ht="30" customHeight="1" spans="1:8">
      <c r="A84" s="205"/>
      <c r="B84" s="205"/>
      <c r="C84" s="204" t="s">
        <v>647</v>
      </c>
      <c r="D84" s="204" t="s">
        <v>648</v>
      </c>
      <c r="E84" s="204" t="s">
        <v>841</v>
      </c>
      <c r="F84" s="206">
        <v>0.9</v>
      </c>
      <c r="G84" s="204" t="s">
        <v>650</v>
      </c>
      <c r="H84" s="204" t="s">
        <v>841</v>
      </c>
    </row>
    <row r="85" s="193" customFormat="1" ht="30" customHeight="1" spans="1:8">
      <c r="A85" s="207"/>
      <c r="B85" s="207"/>
      <c r="C85" s="204" t="s">
        <v>651</v>
      </c>
      <c r="D85" s="204" t="s">
        <v>652</v>
      </c>
      <c r="E85" s="204" t="s">
        <v>842</v>
      </c>
      <c r="F85" s="204" t="s">
        <v>842</v>
      </c>
      <c r="G85" s="204" t="s">
        <v>716</v>
      </c>
      <c r="H85" s="204" t="s">
        <v>842</v>
      </c>
    </row>
    <row r="86" s="193" customFormat="1" ht="30" customHeight="1" spans="1:8">
      <c r="A86" s="203" t="s">
        <v>843</v>
      </c>
      <c r="B86" s="203" t="s">
        <v>844</v>
      </c>
      <c r="C86" s="204" t="s">
        <v>624</v>
      </c>
      <c r="D86" s="204" t="s">
        <v>625</v>
      </c>
      <c r="E86" s="204" t="s">
        <v>845</v>
      </c>
      <c r="F86" s="204" t="s">
        <v>846</v>
      </c>
      <c r="G86" s="204" t="s">
        <v>847</v>
      </c>
      <c r="H86" s="204" t="s">
        <v>848</v>
      </c>
    </row>
    <row r="87" s="193" customFormat="1" ht="30" customHeight="1" spans="1:8">
      <c r="A87" s="205"/>
      <c r="B87" s="205"/>
      <c r="C87" s="204" t="s">
        <v>624</v>
      </c>
      <c r="D87" s="204" t="s">
        <v>625</v>
      </c>
      <c r="E87" s="204" t="s">
        <v>849</v>
      </c>
      <c r="F87" s="204" t="s">
        <v>850</v>
      </c>
      <c r="G87" s="204" t="s">
        <v>851</v>
      </c>
      <c r="H87" s="204" t="s">
        <v>852</v>
      </c>
    </row>
    <row r="88" s="193" customFormat="1" ht="30" customHeight="1" spans="1:8">
      <c r="A88" s="205"/>
      <c r="B88" s="205"/>
      <c r="C88" s="204" t="s">
        <v>624</v>
      </c>
      <c r="D88" s="204" t="s">
        <v>642</v>
      </c>
      <c r="E88" s="204" t="s">
        <v>853</v>
      </c>
      <c r="F88" s="204" t="s">
        <v>853</v>
      </c>
      <c r="G88" s="204" t="s">
        <v>851</v>
      </c>
      <c r="H88" s="204" t="s">
        <v>854</v>
      </c>
    </row>
    <row r="89" s="193" customFormat="1" ht="30" customHeight="1" spans="1:8">
      <c r="A89" s="205"/>
      <c r="B89" s="205"/>
      <c r="C89" s="204" t="s">
        <v>624</v>
      </c>
      <c r="D89" s="204" t="s">
        <v>625</v>
      </c>
      <c r="E89" s="204" t="s">
        <v>855</v>
      </c>
      <c r="F89" s="204" t="s">
        <v>856</v>
      </c>
      <c r="G89" s="204" t="s">
        <v>857</v>
      </c>
      <c r="H89" s="204" t="s">
        <v>855</v>
      </c>
    </row>
    <row r="90" s="193" customFormat="1" ht="30" customHeight="1" spans="1:8">
      <c r="A90" s="205"/>
      <c r="B90" s="205"/>
      <c r="C90" s="204" t="s">
        <v>624</v>
      </c>
      <c r="D90" s="204" t="s">
        <v>642</v>
      </c>
      <c r="E90" s="204" t="s">
        <v>858</v>
      </c>
      <c r="F90" s="206">
        <v>0.95</v>
      </c>
      <c r="G90" s="204" t="s">
        <v>851</v>
      </c>
      <c r="H90" s="204" t="s">
        <v>854</v>
      </c>
    </row>
    <row r="91" s="193" customFormat="1" ht="30" customHeight="1" spans="1:8">
      <c r="A91" s="205"/>
      <c r="B91" s="205"/>
      <c r="C91" s="204" t="s">
        <v>624</v>
      </c>
      <c r="D91" s="204" t="s">
        <v>625</v>
      </c>
      <c r="E91" s="204" t="s">
        <v>859</v>
      </c>
      <c r="F91" s="204" t="s">
        <v>860</v>
      </c>
      <c r="G91" s="204" t="s">
        <v>861</v>
      </c>
      <c r="H91" s="204" t="s">
        <v>862</v>
      </c>
    </row>
    <row r="92" s="193" customFormat="1" ht="30" customHeight="1" spans="1:8">
      <c r="A92" s="205"/>
      <c r="B92" s="205"/>
      <c r="C92" s="204" t="s">
        <v>647</v>
      </c>
      <c r="D92" s="204" t="s">
        <v>648</v>
      </c>
      <c r="E92" s="204" t="s">
        <v>863</v>
      </c>
      <c r="F92" s="206">
        <v>0.99</v>
      </c>
      <c r="G92" s="204" t="s">
        <v>864</v>
      </c>
      <c r="H92" s="204" t="s">
        <v>650</v>
      </c>
    </row>
    <row r="93" s="193" customFormat="1" ht="30" customHeight="1" spans="1:8">
      <c r="A93" s="207"/>
      <c r="B93" s="207"/>
      <c r="C93" s="204" t="s">
        <v>651</v>
      </c>
      <c r="D93" s="204" t="s">
        <v>652</v>
      </c>
      <c r="E93" s="204" t="s">
        <v>865</v>
      </c>
      <c r="F93" s="204" t="s">
        <v>865</v>
      </c>
      <c r="G93" s="204" t="s">
        <v>864</v>
      </c>
      <c r="H93" s="204" t="s">
        <v>866</v>
      </c>
    </row>
    <row r="94" s="193" customFormat="1" ht="30" customHeight="1" spans="1:8">
      <c r="A94" s="203" t="s">
        <v>867</v>
      </c>
      <c r="B94" s="203" t="s">
        <v>868</v>
      </c>
      <c r="C94" s="204" t="s">
        <v>624</v>
      </c>
      <c r="D94" s="204" t="s">
        <v>625</v>
      </c>
      <c r="E94" s="204" t="s">
        <v>869</v>
      </c>
      <c r="F94" s="204" t="s">
        <v>809</v>
      </c>
      <c r="G94" s="204" t="s">
        <v>870</v>
      </c>
      <c r="H94" s="204" t="s">
        <v>871</v>
      </c>
    </row>
    <row r="95" s="193" customFormat="1" ht="30" customHeight="1" spans="1:8">
      <c r="A95" s="205"/>
      <c r="B95" s="205"/>
      <c r="C95" s="204" t="s">
        <v>624</v>
      </c>
      <c r="D95" s="204" t="s">
        <v>625</v>
      </c>
      <c r="E95" s="204" t="s">
        <v>872</v>
      </c>
      <c r="F95" s="204" t="s">
        <v>873</v>
      </c>
      <c r="G95" s="204" t="s">
        <v>870</v>
      </c>
      <c r="H95" s="204" t="s">
        <v>871</v>
      </c>
    </row>
    <row r="96" s="193" customFormat="1" ht="43.5" customHeight="1" spans="1:8">
      <c r="A96" s="205"/>
      <c r="B96" s="205"/>
      <c r="C96" s="204" t="s">
        <v>624</v>
      </c>
      <c r="D96" s="204" t="s">
        <v>642</v>
      </c>
      <c r="E96" s="204" t="s">
        <v>874</v>
      </c>
      <c r="F96" s="206">
        <v>0.98</v>
      </c>
      <c r="G96" s="204" t="s">
        <v>875</v>
      </c>
      <c r="H96" s="204" t="s">
        <v>876</v>
      </c>
    </row>
    <row r="97" s="193" customFormat="1" ht="30" customHeight="1" spans="1:8">
      <c r="A97" s="205"/>
      <c r="B97" s="205"/>
      <c r="C97" s="204" t="s">
        <v>624</v>
      </c>
      <c r="D97" s="204" t="s">
        <v>625</v>
      </c>
      <c r="E97" s="204" t="s">
        <v>877</v>
      </c>
      <c r="F97" s="204" t="s">
        <v>878</v>
      </c>
      <c r="G97" s="204" t="s">
        <v>870</v>
      </c>
      <c r="H97" s="204" t="s">
        <v>871</v>
      </c>
    </row>
    <row r="98" s="193" customFormat="1" ht="30" customHeight="1" spans="1:8">
      <c r="A98" s="205"/>
      <c r="B98" s="205"/>
      <c r="C98" s="204" t="s">
        <v>624</v>
      </c>
      <c r="D98" s="204" t="s">
        <v>625</v>
      </c>
      <c r="E98" s="204" t="s">
        <v>879</v>
      </c>
      <c r="F98" s="204" t="s">
        <v>880</v>
      </c>
      <c r="G98" s="204" t="s">
        <v>870</v>
      </c>
      <c r="H98" s="204" t="s">
        <v>871</v>
      </c>
    </row>
    <row r="99" s="193" customFormat="1" ht="30" customHeight="1" spans="1:8">
      <c r="A99" s="205"/>
      <c r="B99" s="205"/>
      <c r="C99" s="204" t="s">
        <v>624</v>
      </c>
      <c r="D99" s="204" t="s">
        <v>625</v>
      </c>
      <c r="E99" s="204" t="s">
        <v>881</v>
      </c>
      <c r="F99" s="204" t="s">
        <v>882</v>
      </c>
      <c r="G99" s="204" t="s">
        <v>870</v>
      </c>
      <c r="H99" s="204" t="s">
        <v>871</v>
      </c>
    </row>
    <row r="100" s="193" customFormat="1" ht="30" customHeight="1" spans="1:8">
      <c r="A100" s="205"/>
      <c r="B100" s="205"/>
      <c r="C100" s="204" t="s">
        <v>624</v>
      </c>
      <c r="D100" s="204" t="s">
        <v>625</v>
      </c>
      <c r="E100" s="204" t="s">
        <v>883</v>
      </c>
      <c r="F100" s="204" t="s">
        <v>884</v>
      </c>
      <c r="G100" s="204" t="s">
        <v>870</v>
      </c>
      <c r="H100" s="204" t="s">
        <v>871</v>
      </c>
    </row>
    <row r="101" s="193" customFormat="1" ht="41.25" customHeight="1" spans="1:8">
      <c r="A101" s="205"/>
      <c r="B101" s="205"/>
      <c r="C101" s="204" t="s">
        <v>647</v>
      </c>
      <c r="D101" s="204" t="s">
        <v>648</v>
      </c>
      <c r="E101" s="204" t="s">
        <v>885</v>
      </c>
      <c r="F101" s="206">
        <v>0.9</v>
      </c>
      <c r="G101" s="204" t="s">
        <v>875</v>
      </c>
      <c r="H101" s="204" t="s">
        <v>885</v>
      </c>
    </row>
    <row r="102" s="193" customFormat="1" ht="41.25" customHeight="1" spans="1:8">
      <c r="A102" s="207"/>
      <c r="B102" s="207"/>
      <c r="C102" s="204" t="s">
        <v>651</v>
      </c>
      <c r="D102" s="204" t="s">
        <v>652</v>
      </c>
      <c r="E102" s="204" t="s">
        <v>886</v>
      </c>
      <c r="F102" s="204" t="s">
        <v>886</v>
      </c>
      <c r="G102" s="204" t="s">
        <v>875</v>
      </c>
      <c r="H102" s="204" t="s">
        <v>886</v>
      </c>
    </row>
    <row r="103" s="193" customFormat="1" ht="30" customHeight="1" spans="1:8">
      <c r="A103" s="203" t="s">
        <v>887</v>
      </c>
      <c r="B103" s="203" t="s">
        <v>888</v>
      </c>
      <c r="C103" s="204" t="s">
        <v>624</v>
      </c>
      <c r="D103" s="204" t="s">
        <v>776</v>
      </c>
      <c r="E103" s="204" t="s">
        <v>889</v>
      </c>
      <c r="F103" s="204" t="s">
        <v>890</v>
      </c>
      <c r="G103" s="204" t="s">
        <v>891</v>
      </c>
      <c r="H103" s="204" t="s">
        <v>892</v>
      </c>
    </row>
    <row r="104" s="193" customFormat="1" ht="127.5" customHeight="1" spans="1:8">
      <c r="A104" s="205"/>
      <c r="B104" s="205"/>
      <c r="C104" s="204" t="s">
        <v>624</v>
      </c>
      <c r="D104" s="204" t="s">
        <v>625</v>
      </c>
      <c r="E104" s="204" t="s">
        <v>893</v>
      </c>
      <c r="F104" s="204" t="s">
        <v>894</v>
      </c>
      <c r="G104" s="204" t="s">
        <v>895</v>
      </c>
      <c r="H104" s="204" t="s">
        <v>896</v>
      </c>
    </row>
    <row r="105" s="193" customFormat="1" ht="30" customHeight="1" spans="1:8">
      <c r="A105" s="205"/>
      <c r="B105" s="205"/>
      <c r="C105" s="204" t="s">
        <v>624</v>
      </c>
      <c r="D105" s="204" t="s">
        <v>642</v>
      </c>
      <c r="E105" s="204" t="s">
        <v>897</v>
      </c>
      <c r="F105" s="206">
        <v>1</v>
      </c>
      <c r="G105" s="204" t="s">
        <v>898</v>
      </c>
      <c r="H105" s="204" t="s">
        <v>899</v>
      </c>
    </row>
    <row r="106" s="193" customFormat="1" ht="30" customHeight="1" spans="1:8">
      <c r="A106" s="205"/>
      <c r="B106" s="205"/>
      <c r="C106" s="204" t="s">
        <v>647</v>
      </c>
      <c r="D106" s="204" t="s">
        <v>648</v>
      </c>
      <c r="E106" s="204" t="s">
        <v>900</v>
      </c>
      <c r="F106" s="206">
        <v>0.9</v>
      </c>
      <c r="G106" s="204" t="s">
        <v>650</v>
      </c>
      <c r="H106" s="204" t="s">
        <v>901</v>
      </c>
    </row>
    <row r="107" s="193" customFormat="1" ht="30" customHeight="1" spans="1:8">
      <c r="A107" s="205"/>
      <c r="B107" s="205"/>
      <c r="C107" s="204" t="s">
        <v>651</v>
      </c>
      <c r="D107" s="204" t="s">
        <v>902</v>
      </c>
      <c r="E107" s="204" t="s">
        <v>903</v>
      </c>
      <c r="F107" s="206">
        <v>0.07</v>
      </c>
      <c r="G107" s="204" t="s">
        <v>904</v>
      </c>
      <c r="H107" s="204" t="s">
        <v>905</v>
      </c>
    </row>
    <row r="108" s="193" customFormat="1" ht="30" customHeight="1" spans="1:8">
      <c r="A108" s="205"/>
      <c r="B108" s="205"/>
      <c r="C108" s="204" t="s">
        <v>651</v>
      </c>
      <c r="D108" s="204" t="s">
        <v>693</v>
      </c>
      <c r="E108" s="204" t="s">
        <v>906</v>
      </c>
      <c r="F108" s="204" t="s">
        <v>906</v>
      </c>
      <c r="G108" s="204" t="s">
        <v>904</v>
      </c>
      <c r="H108" s="204" t="s">
        <v>907</v>
      </c>
    </row>
    <row r="109" s="193" customFormat="1" ht="30" customHeight="1" spans="1:8">
      <c r="A109" s="205"/>
      <c r="B109" s="205"/>
      <c r="C109" s="204" t="s">
        <v>651</v>
      </c>
      <c r="D109" s="204" t="s">
        <v>652</v>
      </c>
      <c r="E109" s="204" t="s">
        <v>908</v>
      </c>
      <c r="F109" s="204" t="s">
        <v>908</v>
      </c>
      <c r="G109" s="204" t="s">
        <v>904</v>
      </c>
      <c r="H109" s="204" t="s">
        <v>909</v>
      </c>
    </row>
    <row r="110" s="193" customFormat="1" ht="30" customHeight="1" spans="1:8">
      <c r="A110" s="207"/>
      <c r="B110" s="207"/>
      <c r="C110" s="204" t="s">
        <v>651</v>
      </c>
      <c r="D110" s="204" t="s">
        <v>902</v>
      </c>
      <c r="E110" s="204" t="s">
        <v>910</v>
      </c>
      <c r="F110" s="206">
        <v>0.07</v>
      </c>
      <c r="G110" s="204" t="s">
        <v>904</v>
      </c>
      <c r="H110" s="204" t="s">
        <v>911</v>
      </c>
    </row>
    <row r="111" s="193" customFormat="1" ht="30" customHeight="1" spans="1:8">
      <c r="A111" s="203" t="s">
        <v>912</v>
      </c>
      <c r="B111" s="203" t="s">
        <v>913</v>
      </c>
      <c r="C111" s="204" t="s">
        <v>624</v>
      </c>
      <c r="D111" s="204" t="s">
        <v>642</v>
      </c>
      <c r="E111" s="204" t="s">
        <v>914</v>
      </c>
      <c r="F111" s="206">
        <v>1</v>
      </c>
      <c r="G111" s="204" t="s">
        <v>915</v>
      </c>
      <c r="H111" s="204" t="s">
        <v>914</v>
      </c>
    </row>
    <row r="112" s="193" customFormat="1" ht="30" customHeight="1" spans="1:8">
      <c r="A112" s="205"/>
      <c r="B112" s="205"/>
      <c r="C112" s="204" t="s">
        <v>624</v>
      </c>
      <c r="D112" s="204" t="s">
        <v>625</v>
      </c>
      <c r="E112" s="204" t="s">
        <v>916</v>
      </c>
      <c r="F112" s="204" t="s">
        <v>917</v>
      </c>
      <c r="G112" s="204" t="s">
        <v>915</v>
      </c>
      <c r="H112" s="204" t="s">
        <v>916</v>
      </c>
    </row>
    <row r="113" s="193" customFormat="1" ht="50.25" customHeight="1" spans="1:8">
      <c r="A113" s="205"/>
      <c r="B113" s="205"/>
      <c r="C113" s="204" t="s">
        <v>651</v>
      </c>
      <c r="D113" s="204" t="s">
        <v>652</v>
      </c>
      <c r="E113" s="204" t="s">
        <v>918</v>
      </c>
      <c r="F113" s="204" t="s">
        <v>918</v>
      </c>
      <c r="G113" s="204" t="s">
        <v>915</v>
      </c>
      <c r="H113" s="204" t="s">
        <v>918</v>
      </c>
    </row>
    <row r="114" s="193" customFormat="1" ht="30" customHeight="1" spans="1:8">
      <c r="A114" s="207"/>
      <c r="B114" s="207"/>
      <c r="C114" s="204" t="s">
        <v>647</v>
      </c>
      <c r="D114" s="204" t="s">
        <v>648</v>
      </c>
      <c r="E114" s="204" t="s">
        <v>919</v>
      </c>
      <c r="F114" s="206">
        <v>0.95</v>
      </c>
      <c r="G114" s="204" t="s">
        <v>650</v>
      </c>
      <c r="H114" s="204" t="s">
        <v>920</v>
      </c>
    </row>
    <row r="115" s="193" customFormat="1" ht="30" customHeight="1" spans="1:8">
      <c r="A115" s="203" t="s">
        <v>921</v>
      </c>
      <c r="B115" s="203" t="s">
        <v>922</v>
      </c>
      <c r="C115" s="204" t="s">
        <v>624</v>
      </c>
      <c r="D115" s="204" t="s">
        <v>625</v>
      </c>
      <c r="E115" s="204" t="s">
        <v>923</v>
      </c>
      <c r="F115" s="204" t="s">
        <v>924</v>
      </c>
      <c r="G115" s="204" t="s">
        <v>925</v>
      </c>
      <c r="H115" s="204" t="s">
        <v>923</v>
      </c>
    </row>
    <row r="116" s="193" customFormat="1" ht="30" customHeight="1" spans="1:8">
      <c r="A116" s="205"/>
      <c r="B116" s="205"/>
      <c r="C116" s="204" t="s">
        <v>624</v>
      </c>
      <c r="D116" s="204" t="s">
        <v>625</v>
      </c>
      <c r="E116" s="204" t="s">
        <v>926</v>
      </c>
      <c r="F116" s="204" t="s">
        <v>927</v>
      </c>
      <c r="G116" s="204" t="s">
        <v>925</v>
      </c>
      <c r="H116" s="204" t="s">
        <v>926</v>
      </c>
    </row>
    <row r="117" s="193" customFormat="1" ht="30" customHeight="1" spans="1:8">
      <c r="A117" s="205"/>
      <c r="B117" s="205"/>
      <c r="C117" s="204" t="s">
        <v>624</v>
      </c>
      <c r="D117" s="204" t="s">
        <v>625</v>
      </c>
      <c r="E117" s="204" t="s">
        <v>928</v>
      </c>
      <c r="F117" s="204" t="s">
        <v>929</v>
      </c>
      <c r="G117" s="204" t="s">
        <v>925</v>
      </c>
      <c r="H117" s="204" t="s">
        <v>928</v>
      </c>
    </row>
    <row r="118" s="193" customFormat="1" ht="30" customHeight="1" spans="1:8">
      <c r="A118" s="205"/>
      <c r="B118" s="205"/>
      <c r="C118" s="204" t="s">
        <v>624</v>
      </c>
      <c r="D118" s="204" t="s">
        <v>642</v>
      </c>
      <c r="E118" s="204" t="s">
        <v>930</v>
      </c>
      <c r="F118" s="206">
        <v>1</v>
      </c>
      <c r="G118" s="204" t="s">
        <v>925</v>
      </c>
      <c r="H118" s="204" t="s">
        <v>930</v>
      </c>
    </row>
    <row r="119" s="193" customFormat="1" ht="30" customHeight="1" spans="1:8">
      <c r="A119" s="205"/>
      <c r="B119" s="205"/>
      <c r="C119" s="204" t="s">
        <v>647</v>
      </c>
      <c r="D119" s="204" t="s">
        <v>648</v>
      </c>
      <c r="E119" s="204" t="s">
        <v>931</v>
      </c>
      <c r="F119" s="206">
        <v>0.9</v>
      </c>
      <c r="G119" s="204" t="s">
        <v>798</v>
      </c>
      <c r="H119" s="204" t="s">
        <v>931</v>
      </c>
    </row>
    <row r="120" s="193" customFormat="1" ht="30" customHeight="1" spans="1:8">
      <c r="A120" s="207"/>
      <c r="B120" s="207"/>
      <c r="C120" s="204" t="s">
        <v>651</v>
      </c>
      <c r="D120" s="204" t="s">
        <v>652</v>
      </c>
      <c r="E120" s="204" t="s">
        <v>932</v>
      </c>
      <c r="F120" s="204" t="s">
        <v>933</v>
      </c>
      <c r="G120" s="204" t="s">
        <v>925</v>
      </c>
      <c r="H120" s="204" t="s">
        <v>932</v>
      </c>
    </row>
    <row r="121" s="193" customFormat="1" ht="30" customHeight="1" spans="1:8">
      <c r="A121" s="205" t="s">
        <v>934</v>
      </c>
      <c r="B121" s="203" t="s">
        <v>935</v>
      </c>
      <c r="C121" s="204" t="s">
        <v>647</v>
      </c>
      <c r="D121" s="204" t="s">
        <v>648</v>
      </c>
      <c r="E121" s="204" t="s">
        <v>740</v>
      </c>
      <c r="F121" s="206">
        <v>0.9</v>
      </c>
      <c r="G121" s="204" t="s">
        <v>936</v>
      </c>
      <c r="H121" s="204" t="s">
        <v>740</v>
      </c>
    </row>
    <row r="122" s="193" customFormat="1" ht="30" customHeight="1" spans="1:8">
      <c r="A122" s="205"/>
      <c r="B122" s="205"/>
      <c r="C122" s="204" t="s">
        <v>624</v>
      </c>
      <c r="D122" s="204" t="s">
        <v>642</v>
      </c>
      <c r="E122" s="204" t="s">
        <v>937</v>
      </c>
      <c r="F122" s="206">
        <v>1</v>
      </c>
      <c r="G122" s="204" t="s">
        <v>936</v>
      </c>
      <c r="H122" s="204" t="s">
        <v>937</v>
      </c>
    </row>
    <row r="123" s="193" customFormat="1" ht="30" customHeight="1" spans="1:8">
      <c r="A123" s="207"/>
      <c r="B123" s="207"/>
      <c r="C123" s="204" t="s">
        <v>651</v>
      </c>
      <c r="D123" s="204" t="s">
        <v>652</v>
      </c>
      <c r="E123" s="204" t="s">
        <v>938</v>
      </c>
      <c r="F123" s="204" t="s">
        <v>938</v>
      </c>
      <c r="G123" s="204" t="s">
        <v>936</v>
      </c>
      <c r="H123" s="204" t="s">
        <v>938</v>
      </c>
    </row>
    <row r="124" s="193" customFormat="1" ht="30" customHeight="1" spans="1:8">
      <c r="A124" s="203" t="s">
        <v>939</v>
      </c>
      <c r="B124" s="203" t="s">
        <v>940</v>
      </c>
      <c r="C124" s="204" t="s">
        <v>624</v>
      </c>
      <c r="D124" s="204" t="s">
        <v>625</v>
      </c>
      <c r="E124" s="204" t="s">
        <v>941</v>
      </c>
      <c r="F124" s="204" t="s">
        <v>942</v>
      </c>
      <c r="G124" s="204" t="s">
        <v>943</v>
      </c>
      <c r="H124" s="204" t="s">
        <v>941</v>
      </c>
    </row>
    <row r="125" s="193" customFormat="1" ht="30" customHeight="1" spans="1:8">
      <c r="A125" s="205"/>
      <c r="B125" s="205"/>
      <c r="C125" s="204" t="s">
        <v>624</v>
      </c>
      <c r="D125" s="204" t="s">
        <v>625</v>
      </c>
      <c r="E125" s="204" t="s">
        <v>944</v>
      </c>
      <c r="F125" s="204" t="s">
        <v>945</v>
      </c>
      <c r="G125" s="204" t="s">
        <v>946</v>
      </c>
      <c r="H125" s="204" t="s">
        <v>944</v>
      </c>
    </row>
    <row r="126" s="193" customFormat="1" ht="30" customHeight="1" spans="1:8">
      <c r="A126" s="205"/>
      <c r="B126" s="205"/>
      <c r="C126" s="204" t="s">
        <v>624</v>
      </c>
      <c r="D126" s="204" t="s">
        <v>625</v>
      </c>
      <c r="E126" s="204" t="s">
        <v>947</v>
      </c>
      <c r="F126" s="204" t="s">
        <v>948</v>
      </c>
      <c r="G126" s="204" t="s">
        <v>946</v>
      </c>
      <c r="H126" s="204" t="s">
        <v>947</v>
      </c>
    </row>
    <row r="127" s="193" customFormat="1" ht="30" customHeight="1" spans="1:8">
      <c r="A127" s="205"/>
      <c r="B127" s="205"/>
      <c r="C127" s="204" t="s">
        <v>624</v>
      </c>
      <c r="D127" s="204" t="s">
        <v>685</v>
      </c>
      <c r="E127" s="204" t="s">
        <v>949</v>
      </c>
      <c r="F127" s="204" t="s">
        <v>949</v>
      </c>
      <c r="G127" s="204" t="s">
        <v>716</v>
      </c>
      <c r="H127" s="204" t="s">
        <v>949</v>
      </c>
    </row>
    <row r="128" s="193" customFormat="1" ht="30" customHeight="1" spans="1:8">
      <c r="A128" s="205"/>
      <c r="B128" s="205"/>
      <c r="C128" s="204" t="s">
        <v>624</v>
      </c>
      <c r="D128" s="204" t="s">
        <v>625</v>
      </c>
      <c r="E128" s="204" t="s">
        <v>950</v>
      </c>
      <c r="F128" s="204" t="s">
        <v>818</v>
      </c>
      <c r="G128" s="204" t="s">
        <v>951</v>
      </c>
      <c r="H128" s="204" t="s">
        <v>950</v>
      </c>
    </row>
    <row r="129" s="193" customFormat="1" ht="30" customHeight="1" spans="1:8">
      <c r="A129" s="205"/>
      <c r="B129" s="205"/>
      <c r="C129" s="204" t="s">
        <v>624</v>
      </c>
      <c r="D129" s="204" t="s">
        <v>625</v>
      </c>
      <c r="E129" s="204" t="s">
        <v>952</v>
      </c>
      <c r="F129" s="204" t="s">
        <v>953</v>
      </c>
      <c r="G129" s="204" t="s">
        <v>946</v>
      </c>
      <c r="H129" s="204" t="s">
        <v>952</v>
      </c>
    </row>
    <row r="130" s="193" customFormat="1" ht="30" customHeight="1" spans="1:8">
      <c r="A130" s="205"/>
      <c r="B130" s="205"/>
      <c r="C130" s="204" t="s">
        <v>624</v>
      </c>
      <c r="D130" s="204" t="s">
        <v>625</v>
      </c>
      <c r="E130" s="204" t="s">
        <v>954</v>
      </c>
      <c r="F130" s="204" t="s">
        <v>955</v>
      </c>
      <c r="G130" s="204" t="s">
        <v>946</v>
      </c>
      <c r="H130" s="204" t="s">
        <v>954</v>
      </c>
    </row>
    <row r="131" s="193" customFormat="1" ht="30" customHeight="1" spans="1:8">
      <c r="A131" s="205"/>
      <c r="B131" s="205"/>
      <c r="C131" s="204" t="s">
        <v>624</v>
      </c>
      <c r="D131" s="204" t="s">
        <v>625</v>
      </c>
      <c r="E131" s="204" t="s">
        <v>956</v>
      </c>
      <c r="F131" s="204" t="s">
        <v>860</v>
      </c>
      <c r="G131" s="204" t="s">
        <v>957</v>
      </c>
      <c r="H131" s="204" t="s">
        <v>956</v>
      </c>
    </row>
    <row r="132" s="193" customFormat="1" ht="30" customHeight="1" spans="1:8">
      <c r="A132" s="205"/>
      <c r="B132" s="205"/>
      <c r="C132" s="204" t="s">
        <v>647</v>
      </c>
      <c r="D132" s="204" t="s">
        <v>648</v>
      </c>
      <c r="E132" s="204" t="s">
        <v>958</v>
      </c>
      <c r="F132" s="206">
        <v>0.95</v>
      </c>
      <c r="G132" s="204" t="s">
        <v>650</v>
      </c>
      <c r="H132" s="204" t="s">
        <v>958</v>
      </c>
    </row>
    <row r="133" s="193" customFormat="1" ht="30" customHeight="1" spans="1:8">
      <c r="A133" s="205"/>
      <c r="B133" s="205"/>
      <c r="C133" s="204" t="s">
        <v>651</v>
      </c>
      <c r="D133" s="204" t="s">
        <v>655</v>
      </c>
      <c r="E133" s="204" t="s">
        <v>959</v>
      </c>
      <c r="F133" s="204" t="s">
        <v>960</v>
      </c>
      <c r="G133" s="204" t="s">
        <v>716</v>
      </c>
      <c r="H133" s="204" t="s">
        <v>961</v>
      </c>
    </row>
    <row r="134" s="193" customFormat="1" ht="30" customHeight="1" spans="1:8">
      <c r="A134" s="207"/>
      <c r="B134" s="207"/>
      <c r="C134" s="204" t="s">
        <v>651</v>
      </c>
      <c r="D134" s="204" t="s">
        <v>652</v>
      </c>
      <c r="E134" s="204" t="s">
        <v>962</v>
      </c>
      <c r="F134" s="204" t="s">
        <v>963</v>
      </c>
      <c r="G134" s="204" t="s">
        <v>716</v>
      </c>
      <c r="H134" s="204" t="s">
        <v>962</v>
      </c>
    </row>
    <row r="135" s="193" customFormat="1" ht="30" customHeight="1" spans="1:8">
      <c r="A135" s="203" t="s">
        <v>964</v>
      </c>
      <c r="B135" s="203" t="s">
        <v>965</v>
      </c>
      <c r="C135" s="204" t="s">
        <v>624</v>
      </c>
      <c r="D135" s="204" t="s">
        <v>642</v>
      </c>
      <c r="E135" s="204" t="s">
        <v>966</v>
      </c>
      <c r="F135" s="204" t="s">
        <v>966</v>
      </c>
      <c r="G135" s="204" t="s">
        <v>967</v>
      </c>
      <c r="H135" s="204" t="s">
        <v>966</v>
      </c>
    </row>
    <row r="136" s="193" customFormat="1" ht="30" customHeight="1" spans="1:8">
      <c r="A136" s="205"/>
      <c r="B136" s="205"/>
      <c r="C136" s="204" t="s">
        <v>624</v>
      </c>
      <c r="D136" s="204" t="s">
        <v>625</v>
      </c>
      <c r="E136" s="204" t="s">
        <v>968</v>
      </c>
      <c r="F136" s="204" t="s">
        <v>969</v>
      </c>
      <c r="G136" s="204" t="s">
        <v>967</v>
      </c>
      <c r="H136" s="204" t="s">
        <v>968</v>
      </c>
    </row>
    <row r="137" s="193" customFormat="1" ht="30" customHeight="1" spans="1:8">
      <c r="A137" s="205"/>
      <c r="B137" s="205"/>
      <c r="C137" s="204" t="s">
        <v>624</v>
      </c>
      <c r="D137" s="204" t="s">
        <v>625</v>
      </c>
      <c r="E137" s="204" t="s">
        <v>970</v>
      </c>
      <c r="F137" s="204" t="s">
        <v>812</v>
      </c>
      <c r="G137" s="204" t="s">
        <v>967</v>
      </c>
      <c r="H137" s="204" t="s">
        <v>971</v>
      </c>
    </row>
    <row r="138" s="193" customFormat="1" ht="30" customHeight="1" spans="1:8">
      <c r="A138" s="205"/>
      <c r="B138" s="205"/>
      <c r="C138" s="204" t="s">
        <v>647</v>
      </c>
      <c r="D138" s="204" t="s">
        <v>648</v>
      </c>
      <c r="E138" s="204" t="s">
        <v>972</v>
      </c>
      <c r="F138" s="206">
        <v>0.9</v>
      </c>
      <c r="G138" s="204" t="s">
        <v>967</v>
      </c>
      <c r="H138" s="204" t="s">
        <v>973</v>
      </c>
    </row>
    <row r="139" s="193" customFormat="1" ht="30" customHeight="1" spans="1:8">
      <c r="A139" s="207"/>
      <c r="B139" s="207"/>
      <c r="C139" s="204" t="s">
        <v>651</v>
      </c>
      <c r="D139" s="204" t="s">
        <v>652</v>
      </c>
      <c r="E139" s="204" t="s">
        <v>974</v>
      </c>
      <c r="F139" s="204" t="s">
        <v>975</v>
      </c>
      <c r="G139" s="204" t="s">
        <v>967</v>
      </c>
      <c r="H139" s="204" t="s">
        <v>974</v>
      </c>
    </row>
    <row r="140" s="193" customFormat="1" ht="30" customHeight="1" spans="1:8">
      <c r="A140" s="203" t="s">
        <v>976</v>
      </c>
      <c r="B140" s="203" t="s">
        <v>977</v>
      </c>
      <c r="C140" s="204" t="s">
        <v>624</v>
      </c>
      <c r="D140" s="204" t="s">
        <v>685</v>
      </c>
      <c r="E140" s="204" t="s">
        <v>978</v>
      </c>
      <c r="F140" s="206">
        <v>0.98</v>
      </c>
      <c r="G140" s="204" t="s">
        <v>979</v>
      </c>
      <c r="H140" s="204" t="s">
        <v>980</v>
      </c>
    </row>
    <row r="141" s="193" customFormat="1" ht="30" customHeight="1" spans="1:8">
      <c r="A141" s="205"/>
      <c r="B141" s="205"/>
      <c r="C141" s="204" t="s">
        <v>624</v>
      </c>
      <c r="D141" s="204" t="s">
        <v>625</v>
      </c>
      <c r="E141" s="204" t="s">
        <v>981</v>
      </c>
      <c r="F141" s="204" t="s">
        <v>982</v>
      </c>
      <c r="G141" s="204" t="s">
        <v>983</v>
      </c>
      <c r="H141" s="204" t="s">
        <v>984</v>
      </c>
    </row>
    <row r="142" s="193" customFormat="1" ht="30" customHeight="1" spans="1:8">
      <c r="A142" s="205"/>
      <c r="B142" s="205"/>
      <c r="C142" s="204" t="s">
        <v>624</v>
      </c>
      <c r="D142" s="204" t="s">
        <v>625</v>
      </c>
      <c r="E142" s="204" t="s">
        <v>985</v>
      </c>
      <c r="F142" s="204" t="s">
        <v>627</v>
      </c>
      <c r="G142" s="204" t="s">
        <v>986</v>
      </c>
      <c r="H142" s="204" t="s">
        <v>985</v>
      </c>
    </row>
    <row r="143" s="193" customFormat="1" ht="30" customHeight="1" spans="1:8">
      <c r="A143" s="205"/>
      <c r="B143" s="205"/>
      <c r="C143" s="204" t="s">
        <v>624</v>
      </c>
      <c r="D143" s="204" t="s">
        <v>625</v>
      </c>
      <c r="E143" s="204" t="s">
        <v>987</v>
      </c>
      <c r="F143" s="204" t="s">
        <v>969</v>
      </c>
      <c r="G143" s="204" t="s">
        <v>986</v>
      </c>
      <c r="H143" s="204" t="s">
        <v>987</v>
      </c>
    </row>
    <row r="144" s="193" customFormat="1" ht="30" customHeight="1" spans="1:8">
      <c r="A144" s="205"/>
      <c r="B144" s="205"/>
      <c r="C144" s="204" t="s">
        <v>624</v>
      </c>
      <c r="D144" s="204" t="s">
        <v>625</v>
      </c>
      <c r="E144" s="204" t="s">
        <v>988</v>
      </c>
      <c r="F144" s="204" t="s">
        <v>989</v>
      </c>
      <c r="G144" s="204" t="s">
        <v>986</v>
      </c>
      <c r="H144" s="204" t="s">
        <v>988</v>
      </c>
    </row>
    <row r="145" s="193" customFormat="1" ht="30" customHeight="1" spans="1:8">
      <c r="A145" s="205"/>
      <c r="B145" s="205"/>
      <c r="C145" s="204" t="s">
        <v>624</v>
      </c>
      <c r="D145" s="204" t="s">
        <v>625</v>
      </c>
      <c r="E145" s="204" t="s">
        <v>990</v>
      </c>
      <c r="F145" s="204" t="s">
        <v>681</v>
      </c>
      <c r="G145" s="204" t="s">
        <v>986</v>
      </c>
      <c r="H145" s="204" t="s">
        <v>990</v>
      </c>
    </row>
    <row r="146" s="193" customFormat="1" ht="30" customHeight="1" spans="1:8">
      <c r="A146" s="205"/>
      <c r="B146" s="205"/>
      <c r="C146" s="204" t="s">
        <v>647</v>
      </c>
      <c r="D146" s="204" t="s">
        <v>648</v>
      </c>
      <c r="E146" s="204" t="s">
        <v>991</v>
      </c>
      <c r="F146" s="206">
        <v>0.98</v>
      </c>
      <c r="G146" s="204" t="s">
        <v>650</v>
      </c>
      <c r="H146" s="204" t="s">
        <v>991</v>
      </c>
    </row>
    <row r="147" s="193" customFormat="1" ht="30" customHeight="1" spans="1:8">
      <c r="A147" s="207"/>
      <c r="B147" s="207"/>
      <c r="C147" s="204" t="s">
        <v>651</v>
      </c>
      <c r="D147" s="204" t="s">
        <v>652</v>
      </c>
      <c r="E147" s="204" t="s">
        <v>992</v>
      </c>
      <c r="F147" s="204" t="s">
        <v>993</v>
      </c>
      <c r="G147" s="204" t="s">
        <v>979</v>
      </c>
      <c r="H147" s="204" t="s">
        <v>992</v>
      </c>
    </row>
    <row r="148" s="193" customFormat="1" ht="30" customHeight="1" spans="1:8">
      <c r="A148" s="203" t="s">
        <v>994</v>
      </c>
      <c r="B148" s="203" t="s">
        <v>995</v>
      </c>
      <c r="C148" s="204" t="s">
        <v>624</v>
      </c>
      <c r="D148" s="204" t="s">
        <v>625</v>
      </c>
      <c r="E148" s="204" t="s">
        <v>996</v>
      </c>
      <c r="F148" s="204" t="s">
        <v>791</v>
      </c>
      <c r="G148" s="204" t="s">
        <v>751</v>
      </c>
      <c r="H148" s="204" t="s">
        <v>997</v>
      </c>
    </row>
    <row r="149" s="193" customFormat="1" ht="30" customHeight="1" spans="1:8">
      <c r="A149" s="205"/>
      <c r="B149" s="205"/>
      <c r="C149" s="204" t="s">
        <v>624</v>
      </c>
      <c r="D149" s="204" t="s">
        <v>625</v>
      </c>
      <c r="E149" s="204" t="s">
        <v>998</v>
      </c>
      <c r="F149" s="204" t="s">
        <v>999</v>
      </c>
      <c r="G149" s="204" t="s">
        <v>754</v>
      </c>
      <c r="H149" s="204" t="s">
        <v>998</v>
      </c>
    </row>
    <row r="150" s="193" customFormat="1" ht="30" customHeight="1" spans="1:8">
      <c r="A150" s="205"/>
      <c r="B150" s="205"/>
      <c r="C150" s="204" t="s">
        <v>624</v>
      </c>
      <c r="D150" s="204" t="s">
        <v>625</v>
      </c>
      <c r="E150" s="204" t="s">
        <v>1000</v>
      </c>
      <c r="F150" s="204" t="s">
        <v>1001</v>
      </c>
      <c r="G150" s="204" t="s">
        <v>1002</v>
      </c>
      <c r="H150" s="204" t="s">
        <v>1003</v>
      </c>
    </row>
    <row r="151" s="193" customFormat="1" ht="30" customHeight="1" spans="1:8">
      <c r="A151" s="205"/>
      <c r="B151" s="205"/>
      <c r="C151" s="204" t="s">
        <v>624</v>
      </c>
      <c r="D151" s="204" t="s">
        <v>625</v>
      </c>
      <c r="E151" s="204" t="s">
        <v>1004</v>
      </c>
      <c r="F151" s="204" t="s">
        <v>1005</v>
      </c>
      <c r="G151" s="204" t="s">
        <v>1004</v>
      </c>
      <c r="H151" s="204" t="s">
        <v>1004</v>
      </c>
    </row>
    <row r="152" s="193" customFormat="1" ht="30" customHeight="1" spans="1:8">
      <c r="A152" s="205"/>
      <c r="B152" s="205"/>
      <c r="C152" s="204" t="s">
        <v>624</v>
      </c>
      <c r="D152" s="204" t="s">
        <v>625</v>
      </c>
      <c r="E152" s="204" t="s">
        <v>1006</v>
      </c>
      <c r="F152" s="204" t="s">
        <v>1007</v>
      </c>
      <c r="G152" s="204" t="s">
        <v>1008</v>
      </c>
      <c r="H152" s="204" t="s">
        <v>1009</v>
      </c>
    </row>
    <row r="153" s="193" customFormat="1" ht="30" customHeight="1" spans="1:8">
      <c r="A153" s="205"/>
      <c r="B153" s="205"/>
      <c r="C153" s="204" t="s">
        <v>624</v>
      </c>
      <c r="D153" s="204" t="s">
        <v>776</v>
      </c>
      <c r="E153" s="204" t="s">
        <v>1010</v>
      </c>
      <c r="F153" s="204" t="s">
        <v>1011</v>
      </c>
      <c r="G153" s="204" t="s">
        <v>1012</v>
      </c>
      <c r="H153" s="204" t="s">
        <v>1010</v>
      </c>
    </row>
    <row r="154" s="193" customFormat="1" ht="30" customHeight="1" spans="1:8">
      <c r="A154" s="205"/>
      <c r="B154" s="205"/>
      <c r="C154" s="204" t="s">
        <v>624</v>
      </c>
      <c r="D154" s="204" t="s">
        <v>642</v>
      </c>
      <c r="E154" s="204" t="s">
        <v>1013</v>
      </c>
      <c r="F154" s="204" t="s">
        <v>1013</v>
      </c>
      <c r="G154" s="204" t="s">
        <v>1014</v>
      </c>
      <c r="H154" s="204" t="s">
        <v>1013</v>
      </c>
    </row>
    <row r="155" s="193" customFormat="1" ht="30" customHeight="1" spans="1:8">
      <c r="A155" s="205"/>
      <c r="B155" s="205"/>
      <c r="C155" s="204" t="s">
        <v>624</v>
      </c>
      <c r="D155" s="204" t="s">
        <v>625</v>
      </c>
      <c r="E155" s="204" t="s">
        <v>1015</v>
      </c>
      <c r="F155" s="204" t="s">
        <v>860</v>
      </c>
      <c r="G155" s="204" t="s">
        <v>1016</v>
      </c>
      <c r="H155" s="204" t="s">
        <v>1015</v>
      </c>
    </row>
    <row r="156" s="193" customFormat="1" ht="30" customHeight="1" spans="1:8">
      <c r="A156" s="205"/>
      <c r="B156" s="205"/>
      <c r="C156" s="204" t="s">
        <v>624</v>
      </c>
      <c r="D156" s="204" t="s">
        <v>625</v>
      </c>
      <c r="E156" s="204" t="s">
        <v>1017</v>
      </c>
      <c r="F156" s="204" t="s">
        <v>690</v>
      </c>
      <c r="G156" s="204" t="s">
        <v>1018</v>
      </c>
      <c r="H156" s="204" t="s">
        <v>1019</v>
      </c>
    </row>
    <row r="157" s="193" customFormat="1" ht="30" customHeight="1" spans="1:8">
      <c r="A157" s="205"/>
      <c r="B157" s="205"/>
      <c r="C157" s="204" t="s">
        <v>624</v>
      </c>
      <c r="D157" s="204" t="s">
        <v>625</v>
      </c>
      <c r="E157" s="204" t="s">
        <v>1020</v>
      </c>
      <c r="F157" s="204" t="s">
        <v>1021</v>
      </c>
      <c r="G157" s="204" t="s">
        <v>751</v>
      </c>
      <c r="H157" s="204" t="s">
        <v>1022</v>
      </c>
    </row>
    <row r="158" s="193" customFormat="1" ht="30" customHeight="1" spans="1:8">
      <c r="A158" s="205"/>
      <c r="B158" s="205"/>
      <c r="C158" s="204" t="s">
        <v>624</v>
      </c>
      <c r="D158" s="204" t="s">
        <v>625</v>
      </c>
      <c r="E158" s="204" t="s">
        <v>1023</v>
      </c>
      <c r="F158" s="204" t="s">
        <v>860</v>
      </c>
      <c r="G158" s="204" t="s">
        <v>1023</v>
      </c>
      <c r="H158" s="204" t="s">
        <v>1023</v>
      </c>
    </row>
    <row r="159" s="193" customFormat="1" ht="30" customHeight="1" spans="1:8">
      <c r="A159" s="205"/>
      <c r="B159" s="205"/>
      <c r="C159" s="204" t="s">
        <v>624</v>
      </c>
      <c r="D159" s="204" t="s">
        <v>625</v>
      </c>
      <c r="E159" s="204" t="s">
        <v>1024</v>
      </c>
      <c r="F159" s="204" t="s">
        <v>1025</v>
      </c>
      <c r="G159" s="204" t="s">
        <v>1026</v>
      </c>
      <c r="H159" s="204" t="s">
        <v>1027</v>
      </c>
    </row>
    <row r="160" s="193" customFormat="1" ht="30" customHeight="1" spans="1:8">
      <c r="A160" s="205"/>
      <c r="B160" s="205"/>
      <c r="C160" s="204" t="s">
        <v>624</v>
      </c>
      <c r="D160" s="204" t="s">
        <v>625</v>
      </c>
      <c r="E160" s="204" t="s">
        <v>1028</v>
      </c>
      <c r="F160" s="204" t="s">
        <v>1029</v>
      </c>
      <c r="G160" s="204" t="s">
        <v>754</v>
      </c>
      <c r="H160" s="204" t="s">
        <v>1028</v>
      </c>
    </row>
    <row r="161" s="193" customFormat="1" ht="30" customHeight="1" spans="1:8">
      <c r="A161" s="205"/>
      <c r="B161" s="205"/>
      <c r="C161" s="204" t="s">
        <v>624</v>
      </c>
      <c r="D161" s="204" t="s">
        <v>625</v>
      </c>
      <c r="E161" s="204" t="s">
        <v>1030</v>
      </c>
      <c r="F161" s="204" t="s">
        <v>791</v>
      </c>
      <c r="G161" s="204" t="s">
        <v>751</v>
      </c>
      <c r="H161" s="204" t="s">
        <v>997</v>
      </c>
    </row>
    <row r="162" s="193" customFormat="1" ht="30" customHeight="1" spans="1:8">
      <c r="A162" s="205"/>
      <c r="B162" s="205"/>
      <c r="C162" s="204" t="s">
        <v>647</v>
      </c>
      <c r="D162" s="204" t="s">
        <v>648</v>
      </c>
      <c r="E162" s="204" t="s">
        <v>1031</v>
      </c>
      <c r="F162" s="206">
        <v>0.95</v>
      </c>
      <c r="G162" s="204" t="s">
        <v>650</v>
      </c>
      <c r="H162" s="204" t="s">
        <v>1031</v>
      </c>
    </row>
    <row r="163" s="193" customFormat="1" ht="30" customHeight="1" spans="1:8">
      <c r="A163" s="207"/>
      <c r="B163" s="207"/>
      <c r="C163" s="204" t="s">
        <v>651</v>
      </c>
      <c r="D163" s="204" t="s">
        <v>652</v>
      </c>
      <c r="E163" s="204" t="s">
        <v>1032</v>
      </c>
      <c r="F163" s="204" t="s">
        <v>1032</v>
      </c>
      <c r="G163" s="204" t="s">
        <v>1014</v>
      </c>
      <c r="H163" s="204" t="s">
        <v>1032</v>
      </c>
    </row>
    <row r="164" s="193" customFormat="1" ht="30" customHeight="1" spans="1:8">
      <c r="A164" s="203" t="s">
        <v>1033</v>
      </c>
      <c r="B164" s="203" t="s">
        <v>1034</v>
      </c>
      <c r="C164" s="204" t="s">
        <v>624</v>
      </c>
      <c r="D164" s="204" t="s">
        <v>625</v>
      </c>
      <c r="E164" s="204" t="s">
        <v>1035</v>
      </c>
      <c r="F164" s="204" t="s">
        <v>681</v>
      </c>
      <c r="G164" s="204" t="s">
        <v>1036</v>
      </c>
      <c r="H164" s="204" t="s">
        <v>1035</v>
      </c>
    </row>
    <row r="165" s="193" customFormat="1" ht="30" customHeight="1" spans="1:8">
      <c r="A165" s="205"/>
      <c r="B165" s="205"/>
      <c r="C165" s="204" t="s">
        <v>624</v>
      </c>
      <c r="D165" s="204" t="s">
        <v>625</v>
      </c>
      <c r="E165" s="204" t="s">
        <v>1037</v>
      </c>
      <c r="F165" s="204" t="s">
        <v>1038</v>
      </c>
      <c r="G165" s="204" t="s">
        <v>1036</v>
      </c>
      <c r="H165" s="204" t="s">
        <v>1037</v>
      </c>
    </row>
    <row r="166" s="193" customFormat="1" ht="30" customHeight="1" spans="1:8">
      <c r="A166" s="205"/>
      <c r="B166" s="205"/>
      <c r="C166" s="204" t="s">
        <v>624</v>
      </c>
      <c r="D166" s="204" t="s">
        <v>625</v>
      </c>
      <c r="E166" s="204" t="s">
        <v>1039</v>
      </c>
      <c r="F166" s="204" t="s">
        <v>969</v>
      </c>
      <c r="G166" s="204" t="s">
        <v>1036</v>
      </c>
      <c r="H166" s="204" t="s">
        <v>1039</v>
      </c>
    </row>
    <row r="167" s="193" customFormat="1" ht="30" customHeight="1" spans="1:8">
      <c r="A167" s="205"/>
      <c r="B167" s="205"/>
      <c r="C167" s="204" t="s">
        <v>624</v>
      </c>
      <c r="D167" s="204" t="s">
        <v>625</v>
      </c>
      <c r="E167" s="204" t="s">
        <v>1040</v>
      </c>
      <c r="F167" s="204" t="s">
        <v>1041</v>
      </c>
      <c r="G167" s="204" t="s">
        <v>1036</v>
      </c>
      <c r="H167" s="204" t="s">
        <v>1040</v>
      </c>
    </row>
    <row r="168" s="193" customFormat="1" ht="30" customHeight="1" spans="1:8">
      <c r="A168" s="205"/>
      <c r="B168" s="205"/>
      <c r="C168" s="204" t="s">
        <v>624</v>
      </c>
      <c r="D168" s="204" t="s">
        <v>625</v>
      </c>
      <c r="E168" s="204" t="s">
        <v>1042</v>
      </c>
      <c r="F168" s="204" t="s">
        <v>1043</v>
      </c>
      <c r="G168" s="204" t="s">
        <v>1036</v>
      </c>
      <c r="H168" s="204" t="s">
        <v>1042</v>
      </c>
    </row>
    <row r="169" s="193" customFormat="1" ht="30" customHeight="1" spans="1:8">
      <c r="A169" s="205"/>
      <c r="B169" s="205"/>
      <c r="C169" s="204" t="s">
        <v>624</v>
      </c>
      <c r="D169" s="204" t="s">
        <v>625</v>
      </c>
      <c r="E169" s="204" t="s">
        <v>1044</v>
      </c>
      <c r="F169" s="204" t="s">
        <v>1043</v>
      </c>
      <c r="G169" s="204" t="s">
        <v>1036</v>
      </c>
      <c r="H169" s="204" t="s">
        <v>1044</v>
      </c>
    </row>
    <row r="170" s="193" customFormat="1" ht="30" customHeight="1" spans="1:8">
      <c r="A170" s="205"/>
      <c r="B170" s="205"/>
      <c r="C170" s="204" t="s">
        <v>647</v>
      </c>
      <c r="D170" s="204" t="s">
        <v>648</v>
      </c>
      <c r="E170" s="204" t="s">
        <v>1045</v>
      </c>
      <c r="F170" s="206">
        <v>0.85</v>
      </c>
      <c r="G170" s="204" t="s">
        <v>650</v>
      </c>
      <c r="H170" s="204" t="s">
        <v>740</v>
      </c>
    </row>
    <row r="171" s="193" customFormat="1" ht="30" customHeight="1" spans="1:8">
      <c r="A171" s="207"/>
      <c r="B171" s="207"/>
      <c r="C171" s="204" t="s">
        <v>651</v>
      </c>
      <c r="D171" s="204" t="s">
        <v>652</v>
      </c>
      <c r="E171" s="204" t="s">
        <v>1046</v>
      </c>
      <c r="F171" s="204" t="s">
        <v>1047</v>
      </c>
      <c r="G171" s="204" t="s">
        <v>1036</v>
      </c>
      <c r="H171" s="204" t="s">
        <v>1046</v>
      </c>
    </row>
    <row r="172" s="193" customFormat="1" ht="30" customHeight="1" spans="1:8">
      <c r="A172" s="203" t="s">
        <v>1048</v>
      </c>
      <c r="B172" s="203" t="s">
        <v>1049</v>
      </c>
      <c r="C172" s="204" t="s">
        <v>624</v>
      </c>
      <c r="D172" s="204" t="s">
        <v>642</v>
      </c>
      <c r="E172" s="204" t="s">
        <v>1050</v>
      </c>
      <c r="F172" s="206">
        <v>1</v>
      </c>
      <c r="G172" s="204" t="s">
        <v>1051</v>
      </c>
      <c r="H172" s="204" t="s">
        <v>1050</v>
      </c>
    </row>
    <row r="173" s="193" customFormat="1" ht="30" customHeight="1" spans="1:8">
      <c r="A173" s="205"/>
      <c r="B173" s="205"/>
      <c r="C173" s="204" t="s">
        <v>624</v>
      </c>
      <c r="D173" s="204" t="s">
        <v>625</v>
      </c>
      <c r="E173" s="204" t="s">
        <v>1052</v>
      </c>
      <c r="F173" s="204" t="s">
        <v>666</v>
      </c>
      <c r="G173" s="204" t="s">
        <v>716</v>
      </c>
      <c r="H173" s="204" t="s">
        <v>1052</v>
      </c>
    </row>
    <row r="174" s="193" customFormat="1" ht="30" customHeight="1" spans="1:8">
      <c r="A174" s="205"/>
      <c r="B174" s="205"/>
      <c r="C174" s="204" t="s">
        <v>624</v>
      </c>
      <c r="D174" s="204" t="s">
        <v>776</v>
      </c>
      <c r="E174" s="204" t="s">
        <v>1053</v>
      </c>
      <c r="F174" s="204" t="s">
        <v>1054</v>
      </c>
      <c r="G174" s="204" t="s">
        <v>716</v>
      </c>
      <c r="H174" s="204" t="s">
        <v>1053</v>
      </c>
    </row>
    <row r="175" s="193" customFormat="1" ht="57.75" customHeight="1" spans="1:8">
      <c r="A175" s="205"/>
      <c r="B175" s="205"/>
      <c r="C175" s="204" t="s">
        <v>624</v>
      </c>
      <c r="D175" s="204" t="s">
        <v>625</v>
      </c>
      <c r="E175" s="204" t="s">
        <v>1055</v>
      </c>
      <c r="F175" s="204" t="s">
        <v>1056</v>
      </c>
      <c r="G175" s="204" t="s">
        <v>1057</v>
      </c>
      <c r="H175" s="204" t="s">
        <v>1055</v>
      </c>
    </row>
    <row r="176" s="193" customFormat="1" ht="30" customHeight="1" spans="1:8">
      <c r="A176" s="205"/>
      <c r="B176" s="205"/>
      <c r="C176" s="204" t="s">
        <v>647</v>
      </c>
      <c r="D176" s="204" t="s">
        <v>648</v>
      </c>
      <c r="E176" s="204" t="s">
        <v>1058</v>
      </c>
      <c r="F176" s="206">
        <v>0.95</v>
      </c>
      <c r="G176" s="204" t="s">
        <v>798</v>
      </c>
      <c r="H176" s="204" t="s">
        <v>1058</v>
      </c>
    </row>
    <row r="177" s="193" customFormat="1" ht="34.5" customHeight="1" spans="1:8">
      <c r="A177" s="207"/>
      <c r="B177" s="207"/>
      <c r="C177" s="204" t="s">
        <v>651</v>
      </c>
      <c r="D177" s="204" t="s">
        <v>652</v>
      </c>
      <c r="E177" s="204" t="s">
        <v>1059</v>
      </c>
      <c r="F177" s="204" t="s">
        <v>1060</v>
      </c>
      <c r="G177" s="204" t="s">
        <v>716</v>
      </c>
      <c r="H177" s="204" t="s">
        <v>1059</v>
      </c>
    </row>
    <row r="178" s="193" customFormat="1" ht="30" customHeight="1" spans="1:8">
      <c r="A178" s="203" t="s">
        <v>1061</v>
      </c>
      <c r="B178" s="203" t="s">
        <v>1062</v>
      </c>
      <c r="C178" s="204" t="s">
        <v>624</v>
      </c>
      <c r="D178" s="204" t="s">
        <v>625</v>
      </c>
      <c r="E178" s="204" t="s">
        <v>1063</v>
      </c>
      <c r="F178" s="204" t="s">
        <v>666</v>
      </c>
      <c r="G178" s="204" t="s">
        <v>1064</v>
      </c>
      <c r="H178" s="204" t="s">
        <v>1063</v>
      </c>
    </row>
    <row r="179" s="193" customFormat="1" ht="32.25" customHeight="1" spans="1:8">
      <c r="A179" s="205"/>
      <c r="B179" s="205"/>
      <c r="C179" s="204" t="s">
        <v>624</v>
      </c>
      <c r="D179" s="204" t="s">
        <v>642</v>
      </c>
      <c r="E179" s="204" t="s">
        <v>1065</v>
      </c>
      <c r="F179" s="204" t="s">
        <v>1065</v>
      </c>
      <c r="G179" s="204" t="s">
        <v>1064</v>
      </c>
      <c r="H179" s="204" t="s">
        <v>1065</v>
      </c>
    </row>
    <row r="180" s="193" customFormat="1" ht="57" customHeight="1" spans="1:8">
      <c r="A180" s="205"/>
      <c r="B180" s="205"/>
      <c r="C180" s="204" t="s">
        <v>624</v>
      </c>
      <c r="D180" s="204" t="s">
        <v>625</v>
      </c>
      <c r="E180" s="204" t="s">
        <v>1066</v>
      </c>
      <c r="F180" s="204" t="s">
        <v>681</v>
      </c>
      <c r="G180" s="204" t="s">
        <v>1067</v>
      </c>
      <c r="H180" s="204" t="s">
        <v>1066</v>
      </c>
    </row>
    <row r="181" s="193" customFormat="1" ht="30" customHeight="1" spans="1:8">
      <c r="A181" s="205"/>
      <c r="B181" s="205"/>
      <c r="C181" s="204" t="s">
        <v>624</v>
      </c>
      <c r="D181" s="204" t="s">
        <v>625</v>
      </c>
      <c r="E181" s="204" t="s">
        <v>1068</v>
      </c>
      <c r="F181" s="204" t="s">
        <v>681</v>
      </c>
      <c r="G181" s="204" t="s">
        <v>1064</v>
      </c>
      <c r="H181" s="204" t="s">
        <v>1068</v>
      </c>
    </row>
    <row r="182" s="193" customFormat="1" ht="30" customHeight="1" spans="1:8">
      <c r="A182" s="205"/>
      <c r="B182" s="205"/>
      <c r="C182" s="204" t="s">
        <v>624</v>
      </c>
      <c r="D182" s="204" t="s">
        <v>625</v>
      </c>
      <c r="E182" s="204" t="s">
        <v>1069</v>
      </c>
      <c r="F182" s="204" t="s">
        <v>681</v>
      </c>
      <c r="G182" s="204" t="s">
        <v>1064</v>
      </c>
      <c r="H182" s="204" t="s">
        <v>1069</v>
      </c>
    </row>
    <row r="183" s="193" customFormat="1" ht="30" customHeight="1" spans="1:8">
      <c r="A183" s="205"/>
      <c r="B183" s="205"/>
      <c r="C183" s="204" t="s">
        <v>647</v>
      </c>
      <c r="D183" s="204" t="s">
        <v>648</v>
      </c>
      <c r="E183" s="204" t="s">
        <v>1070</v>
      </c>
      <c r="F183" s="206">
        <v>0.95</v>
      </c>
      <c r="G183" s="204" t="s">
        <v>650</v>
      </c>
      <c r="H183" s="204" t="s">
        <v>1070</v>
      </c>
    </row>
    <row r="184" s="193" customFormat="1" ht="39" customHeight="1" spans="1:8">
      <c r="A184" s="207"/>
      <c r="B184" s="207"/>
      <c r="C184" s="204" t="s">
        <v>651</v>
      </c>
      <c r="D184" s="204" t="s">
        <v>652</v>
      </c>
      <c r="E184" s="204" t="s">
        <v>1071</v>
      </c>
      <c r="F184" s="204" t="s">
        <v>1072</v>
      </c>
      <c r="G184" s="204" t="s">
        <v>1064</v>
      </c>
      <c r="H184" s="204" t="s">
        <v>1071</v>
      </c>
    </row>
    <row r="185" spans="1:8">
      <c r="A185" s="155"/>
      <c r="B185" s="155"/>
      <c r="C185" s="156"/>
      <c r="D185" s="156"/>
      <c r="E185" s="155"/>
      <c r="F185" s="155"/>
      <c r="G185" s="155"/>
      <c r="H185" s="155"/>
    </row>
    <row r="186" spans="1:8">
      <c r="A186" s="155"/>
      <c r="B186" s="155"/>
      <c r="C186" s="156"/>
      <c r="D186" s="156"/>
      <c r="E186" s="155"/>
      <c r="F186" s="155"/>
      <c r="G186" s="155"/>
      <c r="H186" s="155"/>
    </row>
    <row r="187" spans="1:8">
      <c r="A187" s="155"/>
      <c r="B187" s="155"/>
      <c r="C187" s="156"/>
      <c r="D187" s="156"/>
      <c r="E187" s="155"/>
      <c r="F187" s="155"/>
      <c r="G187" s="155"/>
      <c r="H187" s="155"/>
    </row>
    <row r="188" spans="1:8">
      <c r="A188" s="155"/>
      <c r="B188" s="155"/>
      <c r="C188" s="156"/>
      <c r="D188" s="156"/>
      <c r="E188" s="155"/>
      <c r="F188" s="155"/>
      <c r="G188" s="155"/>
      <c r="H188" s="155"/>
    </row>
    <row r="189" spans="1:8">
      <c r="A189" s="155"/>
      <c r="B189" s="155"/>
      <c r="C189" s="156"/>
      <c r="D189" s="156"/>
      <c r="E189" s="155"/>
      <c r="F189" s="155"/>
      <c r="G189" s="155"/>
      <c r="H189" s="155"/>
    </row>
    <row r="190" spans="1:8">
      <c r="A190" s="155"/>
      <c r="B190" s="155"/>
      <c r="C190" s="156"/>
      <c r="D190" s="156"/>
      <c r="E190" s="155"/>
      <c r="F190" s="155"/>
      <c r="G190" s="155"/>
      <c r="H190" s="155"/>
    </row>
    <row r="191" spans="1:8">
      <c r="A191" s="155"/>
      <c r="B191" s="157"/>
      <c r="C191" s="157"/>
      <c r="D191" s="157"/>
      <c r="E191" s="157"/>
      <c r="F191" s="157"/>
      <c r="G191" s="157"/>
      <c r="H191" s="157"/>
    </row>
    <row r="192" spans="1:8">
      <c r="A192" s="155"/>
      <c r="B192" s="155"/>
      <c r="C192" s="156"/>
      <c r="D192" s="156"/>
      <c r="E192" s="155"/>
      <c r="F192" s="155"/>
      <c r="G192" s="155"/>
      <c r="H192" s="155"/>
    </row>
    <row r="193" spans="1:8">
      <c r="A193" s="155"/>
      <c r="B193" s="155"/>
      <c r="C193" s="156"/>
      <c r="D193" s="156"/>
      <c r="E193" s="155"/>
      <c r="F193" s="155"/>
      <c r="G193" s="155"/>
      <c r="H193" s="155"/>
    </row>
    <row r="194" spans="1:8">
      <c r="A194" s="155"/>
      <c r="B194" s="155"/>
      <c r="C194" s="156"/>
      <c r="D194" s="156"/>
      <c r="E194" s="155"/>
      <c r="F194" s="155"/>
      <c r="G194" s="155"/>
      <c r="H194" s="155"/>
    </row>
    <row r="195" spans="1:8">
      <c r="A195" s="155"/>
      <c r="B195" s="155"/>
      <c r="C195" s="156"/>
      <c r="D195" s="156"/>
      <c r="E195" s="155"/>
      <c r="F195" s="155"/>
      <c r="G195" s="155"/>
      <c r="H195" s="155"/>
    </row>
    <row r="196" spans="1:8">
      <c r="A196" s="155"/>
      <c r="B196" s="155"/>
      <c r="C196" s="156"/>
      <c r="D196" s="156"/>
      <c r="E196" s="155"/>
      <c r="F196" s="155"/>
      <c r="G196" s="155"/>
      <c r="H196" s="155"/>
    </row>
    <row r="197" spans="1:8">
      <c r="A197" s="155"/>
      <c r="B197" s="155"/>
      <c r="C197" s="156"/>
      <c r="D197" s="156"/>
      <c r="E197" s="155"/>
      <c r="F197" s="155"/>
      <c r="G197" s="155"/>
      <c r="H197" s="155"/>
    </row>
    <row r="198" spans="1:8">
      <c r="A198" s="155"/>
      <c r="B198" s="155"/>
      <c r="C198" s="156"/>
      <c r="D198" s="156"/>
      <c r="E198" s="155"/>
      <c r="F198" s="155"/>
      <c r="G198" s="155"/>
      <c r="H198" s="155"/>
    </row>
    <row r="199" spans="1:8">
      <c r="A199" s="155"/>
      <c r="B199" s="155"/>
      <c r="C199" s="156"/>
      <c r="D199" s="156"/>
      <c r="E199" s="155"/>
      <c r="F199" s="155"/>
      <c r="G199" s="155"/>
      <c r="H199" s="155"/>
    </row>
    <row r="200" spans="1:8">
      <c r="A200" s="155"/>
      <c r="B200" s="155"/>
      <c r="C200" s="156"/>
      <c r="D200" s="156"/>
      <c r="E200" s="155"/>
      <c r="F200" s="155"/>
      <c r="G200" s="155"/>
      <c r="H200" s="155"/>
    </row>
    <row r="201" spans="1:8">
      <c r="A201" s="155"/>
      <c r="B201" s="155"/>
      <c r="C201" s="156"/>
      <c r="D201" s="156"/>
      <c r="E201" s="155"/>
      <c r="F201" s="155"/>
      <c r="G201" s="155"/>
      <c r="H201" s="155"/>
    </row>
    <row r="202" spans="1:8">
      <c r="A202" s="155"/>
      <c r="B202" s="155"/>
      <c r="C202" s="156"/>
      <c r="D202" s="156"/>
      <c r="E202" s="155"/>
      <c r="F202" s="155"/>
      <c r="G202" s="155"/>
      <c r="H202" s="155"/>
    </row>
    <row r="203" spans="1:8">
      <c r="A203" s="155"/>
      <c r="B203" s="155"/>
      <c r="C203" s="156"/>
      <c r="D203" s="156"/>
      <c r="E203" s="155"/>
      <c r="F203" s="155"/>
      <c r="G203" s="155"/>
      <c r="H203" s="155"/>
    </row>
    <row r="204" spans="1:8">
      <c r="A204" s="155"/>
      <c r="B204" s="155"/>
      <c r="C204" s="156"/>
      <c r="D204" s="156"/>
      <c r="E204" s="155"/>
      <c r="F204" s="155"/>
      <c r="G204" s="155"/>
      <c r="H204" s="155"/>
    </row>
    <row r="205" spans="1:8">
      <c r="A205" s="155"/>
      <c r="B205" s="155"/>
      <c r="C205" s="156"/>
      <c r="D205" s="156"/>
      <c r="E205" s="155"/>
      <c r="F205" s="155"/>
      <c r="G205" s="155"/>
      <c r="H205" s="155"/>
    </row>
    <row r="206" spans="1:8">
      <c r="A206" s="155"/>
      <c r="B206" s="155"/>
      <c r="C206" s="156"/>
      <c r="D206" s="156"/>
      <c r="E206" s="155"/>
      <c r="F206" s="155"/>
      <c r="G206" s="155"/>
      <c r="H206" s="155"/>
    </row>
    <row r="207" spans="1:8">
      <c r="A207" s="155"/>
      <c r="B207" s="155"/>
      <c r="C207" s="156"/>
      <c r="D207" s="156"/>
      <c r="E207" s="155"/>
      <c r="F207" s="155"/>
      <c r="G207" s="155"/>
      <c r="H207" s="155"/>
    </row>
    <row r="208" spans="1:8">
      <c r="A208" s="155"/>
      <c r="B208" s="155"/>
      <c r="C208" s="156"/>
      <c r="D208" s="156"/>
      <c r="E208" s="155"/>
      <c r="F208" s="155"/>
      <c r="G208" s="155"/>
      <c r="H208" s="155"/>
    </row>
    <row r="209" spans="1:8">
      <c r="A209" s="155"/>
      <c r="B209" s="155"/>
      <c r="C209" s="156"/>
      <c r="D209" s="156"/>
      <c r="E209" s="155"/>
      <c r="F209" s="155"/>
      <c r="G209" s="155"/>
      <c r="H209" s="155"/>
    </row>
    <row r="210" spans="1:8">
      <c r="A210" s="155"/>
      <c r="B210" s="155"/>
      <c r="C210" s="156"/>
      <c r="D210" s="156"/>
      <c r="E210" s="155"/>
      <c r="F210" s="155"/>
      <c r="G210" s="155"/>
      <c r="H210" s="155"/>
    </row>
    <row r="211" spans="1:8">
      <c r="A211" s="155"/>
      <c r="B211" s="155"/>
      <c r="C211" s="156"/>
      <c r="D211" s="156"/>
      <c r="E211" s="155"/>
      <c r="F211" s="155"/>
      <c r="G211" s="155"/>
      <c r="H211" s="155"/>
    </row>
    <row r="212" spans="1:8">
      <c r="A212" s="155"/>
      <c r="B212" s="155"/>
      <c r="C212" s="156"/>
      <c r="D212" s="156"/>
      <c r="E212" s="155"/>
      <c r="F212" s="155"/>
      <c r="G212" s="155"/>
      <c r="H212" s="155"/>
    </row>
    <row r="213" spans="1:8">
      <c r="A213" s="155"/>
      <c r="B213" s="155"/>
      <c r="C213" s="156"/>
      <c r="D213" s="156"/>
      <c r="E213" s="155"/>
      <c r="F213" s="155"/>
      <c r="G213" s="155"/>
      <c r="H213" s="155"/>
    </row>
    <row r="214" spans="1:8">
      <c r="A214" s="155"/>
      <c r="B214" s="155"/>
      <c r="C214" s="156"/>
      <c r="D214" s="156"/>
      <c r="E214" s="155"/>
      <c r="F214" s="155"/>
      <c r="G214" s="155"/>
      <c r="H214" s="155"/>
    </row>
    <row r="215" spans="1:8">
      <c r="A215" s="155"/>
      <c r="B215" s="155"/>
      <c r="C215" s="156"/>
      <c r="D215" s="156"/>
      <c r="E215" s="155"/>
      <c r="F215" s="155"/>
      <c r="G215" s="155"/>
      <c r="H215" s="155"/>
    </row>
    <row r="216" spans="1:8">
      <c r="A216" s="155"/>
      <c r="B216" s="155"/>
      <c r="C216" s="156"/>
      <c r="D216" s="156"/>
      <c r="E216" s="155"/>
      <c r="F216" s="155"/>
      <c r="G216" s="155"/>
      <c r="H216" s="155"/>
    </row>
    <row r="217" spans="1:8">
      <c r="A217" s="155"/>
      <c r="B217" s="157"/>
      <c r="C217" s="157"/>
      <c r="D217" s="157"/>
      <c r="E217" s="157"/>
      <c r="F217" s="157"/>
      <c r="G217" s="157"/>
      <c r="H217" s="157"/>
    </row>
    <row r="218" spans="1:8">
      <c r="A218" s="155"/>
      <c r="B218" s="155"/>
      <c r="C218" s="156"/>
      <c r="D218" s="156"/>
      <c r="E218" s="155"/>
      <c r="F218" s="155"/>
      <c r="G218" s="155"/>
      <c r="H218" s="155"/>
    </row>
    <row r="219" spans="1:8">
      <c r="A219" s="155"/>
      <c r="B219" s="155"/>
      <c r="C219" s="156"/>
      <c r="D219" s="156"/>
      <c r="E219" s="155"/>
      <c r="F219" s="155"/>
      <c r="G219" s="155"/>
      <c r="H219" s="155"/>
    </row>
    <row r="220" spans="1:8">
      <c r="A220" s="155"/>
      <c r="B220" s="155"/>
      <c r="C220" s="156"/>
      <c r="D220" s="156"/>
      <c r="E220" s="155"/>
      <c r="F220" s="155"/>
      <c r="G220" s="155"/>
      <c r="H220" s="155"/>
    </row>
    <row r="221" spans="1:8">
      <c r="A221" s="155"/>
      <c r="B221" s="155"/>
      <c r="C221" s="156"/>
      <c r="D221" s="156"/>
      <c r="E221" s="155"/>
      <c r="F221" s="155"/>
      <c r="G221" s="155"/>
      <c r="H221" s="155"/>
    </row>
    <row r="222" spans="1:8">
      <c r="A222" s="155"/>
      <c r="B222" s="155"/>
      <c r="C222" s="156"/>
      <c r="D222" s="156"/>
      <c r="E222" s="155"/>
      <c r="F222" s="155"/>
      <c r="G222" s="155"/>
      <c r="H222" s="155"/>
    </row>
    <row r="223" spans="1:8">
      <c r="A223" s="155"/>
      <c r="B223" s="155"/>
      <c r="C223" s="156"/>
      <c r="D223" s="156"/>
      <c r="E223" s="155"/>
      <c r="F223" s="155"/>
      <c r="G223" s="155"/>
      <c r="H223" s="155"/>
    </row>
    <row r="224" spans="1:8">
      <c r="A224" s="155"/>
      <c r="B224" s="155"/>
      <c r="C224" s="156"/>
      <c r="D224" s="156"/>
      <c r="E224" s="155"/>
      <c r="F224" s="155"/>
      <c r="G224" s="155"/>
      <c r="H224" s="155"/>
    </row>
    <row r="225" spans="1:8">
      <c r="A225" s="155"/>
      <c r="B225" s="155"/>
      <c r="C225" s="156"/>
      <c r="D225" s="156"/>
      <c r="E225" s="155"/>
      <c r="F225" s="155"/>
      <c r="G225" s="155"/>
      <c r="H225" s="155"/>
    </row>
    <row r="226" spans="1:8">
      <c r="A226" s="155"/>
      <c r="B226" s="155"/>
      <c r="C226" s="156"/>
      <c r="D226" s="156"/>
      <c r="E226" s="155"/>
      <c r="F226" s="155"/>
      <c r="G226" s="155"/>
      <c r="H226" s="155"/>
    </row>
    <row r="227" spans="1:8">
      <c r="A227" s="155"/>
      <c r="B227" s="155"/>
      <c r="C227" s="156"/>
      <c r="D227" s="156"/>
      <c r="E227" s="155"/>
      <c r="F227" s="155"/>
      <c r="G227" s="155"/>
      <c r="H227" s="155"/>
    </row>
    <row r="228" spans="1:8">
      <c r="A228" s="155"/>
      <c r="B228" s="155"/>
      <c r="C228" s="156"/>
      <c r="D228" s="156"/>
      <c r="E228" s="155"/>
      <c r="F228" s="155"/>
      <c r="G228" s="155"/>
      <c r="H228" s="155"/>
    </row>
    <row r="229" spans="1:8">
      <c r="A229" s="155"/>
      <c r="B229" s="155"/>
      <c r="C229" s="156"/>
      <c r="D229" s="156"/>
      <c r="E229" s="155"/>
      <c r="F229" s="155"/>
      <c r="G229" s="155"/>
      <c r="H229" s="155"/>
    </row>
    <row r="230" spans="1:8">
      <c r="A230" s="155"/>
      <c r="B230" s="155"/>
      <c r="C230" s="156"/>
      <c r="D230" s="156"/>
      <c r="E230" s="155"/>
      <c r="F230" s="155"/>
      <c r="G230" s="155"/>
      <c r="H230" s="155"/>
    </row>
    <row r="231" spans="1:8">
      <c r="A231" s="155"/>
      <c r="B231" s="155"/>
      <c r="C231" s="156"/>
      <c r="D231" s="156"/>
      <c r="E231" s="155"/>
      <c r="F231" s="155"/>
      <c r="G231" s="155"/>
      <c r="H231" s="155"/>
    </row>
    <row r="232" spans="1:8">
      <c r="A232" s="155"/>
      <c r="B232" s="155"/>
      <c r="C232" s="156"/>
      <c r="D232" s="156"/>
      <c r="E232" s="155"/>
      <c r="F232" s="155"/>
      <c r="G232" s="155"/>
      <c r="H232" s="155"/>
    </row>
    <row r="233" spans="1:8">
      <c r="A233" s="155"/>
      <c r="B233" s="155"/>
      <c r="C233" s="156"/>
      <c r="D233" s="156"/>
      <c r="E233" s="155"/>
      <c r="F233" s="155"/>
      <c r="G233" s="155"/>
      <c r="H233" s="155"/>
    </row>
    <row r="234" spans="1:8">
      <c r="A234" s="155"/>
      <c r="B234" s="155"/>
      <c r="C234" s="156"/>
      <c r="D234" s="156"/>
      <c r="E234" s="155"/>
      <c r="F234" s="155"/>
      <c r="G234" s="155"/>
      <c r="H234" s="155"/>
    </row>
    <row r="235" spans="1:8">
      <c r="A235" s="155"/>
      <c r="B235" s="155"/>
      <c r="C235" s="156"/>
      <c r="D235" s="156"/>
      <c r="E235" s="155"/>
      <c r="F235" s="155"/>
      <c r="G235" s="155"/>
      <c r="H235" s="155"/>
    </row>
    <row r="236" spans="1:8">
      <c r="A236" s="155"/>
      <c r="B236" s="155"/>
      <c r="C236" s="156"/>
      <c r="D236" s="156"/>
      <c r="E236" s="155"/>
      <c r="F236" s="155"/>
      <c r="G236" s="155"/>
      <c r="H236" s="155"/>
    </row>
    <row r="237" spans="1:8">
      <c r="A237" s="155"/>
      <c r="B237" s="155"/>
      <c r="C237" s="156"/>
      <c r="D237" s="156"/>
      <c r="E237" s="155"/>
      <c r="F237" s="155"/>
      <c r="G237" s="155"/>
      <c r="H237" s="155"/>
    </row>
    <row r="238" spans="1:8">
      <c r="A238" s="155"/>
      <c r="B238" s="155"/>
      <c r="C238" s="156"/>
      <c r="D238" s="156"/>
      <c r="E238" s="155"/>
      <c r="F238" s="155"/>
      <c r="G238" s="155"/>
      <c r="H238" s="155"/>
    </row>
    <row r="239" spans="1:8">
      <c r="A239" s="155"/>
      <c r="B239" s="155"/>
      <c r="C239" s="156"/>
      <c r="D239" s="156"/>
      <c r="E239" s="155"/>
      <c r="F239" s="155"/>
      <c r="G239" s="155"/>
      <c r="H239" s="155"/>
    </row>
    <row r="240" spans="1:8">
      <c r="A240" s="155"/>
      <c r="B240" s="155"/>
      <c r="C240" s="156"/>
      <c r="D240" s="156"/>
      <c r="E240" s="155"/>
      <c r="F240" s="155"/>
      <c r="G240" s="155"/>
      <c r="H240" s="155"/>
    </row>
    <row r="241" spans="1:8">
      <c r="A241" s="155"/>
      <c r="B241" s="155"/>
      <c r="C241" s="156"/>
      <c r="D241" s="156"/>
      <c r="E241" s="155"/>
      <c r="F241" s="155"/>
      <c r="G241" s="155"/>
      <c r="H241" s="155"/>
    </row>
    <row r="242" spans="1:8">
      <c r="A242" s="155"/>
      <c r="B242" s="155"/>
      <c r="C242" s="156"/>
      <c r="D242" s="156"/>
      <c r="E242" s="155"/>
      <c r="F242" s="155"/>
      <c r="G242" s="155"/>
      <c r="H242" s="155"/>
    </row>
    <row r="243" spans="1:8">
      <c r="A243" s="155"/>
      <c r="B243" s="155"/>
      <c r="C243" s="156"/>
      <c r="D243" s="156"/>
      <c r="E243" s="155"/>
      <c r="F243" s="155"/>
      <c r="G243" s="155"/>
      <c r="H243" s="155"/>
    </row>
    <row r="244" spans="1:8">
      <c r="A244" s="155"/>
      <c r="B244" s="155"/>
      <c r="C244" s="156"/>
      <c r="D244" s="156"/>
      <c r="E244" s="155"/>
      <c r="F244" s="155"/>
      <c r="G244" s="155"/>
      <c r="H244" s="155"/>
    </row>
    <row r="245" spans="1:8">
      <c r="A245" s="155"/>
      <c r="B245" s="155"/>
      <c r="C245" s="156"/>
      <c r="D245" s="156"/>
      <c r="E245" s="155"/>
      <c r="F245" s="155"/>
      <c r="G245" s="155"/>
      <c r="H245" s="155"/>
    </row>
    <row r="246" spans="1:8">
      <c r="A246" s="155"/>
      <c r="B246" s="155"/>
      <c r="C246" s="156"/>
      <c r="D246" s="156"/>
      <c r="E246" s="155"/>
      <c r="F246" s="155"/>
      <c r="G246" s="155"/>
      <c r="H246" s="155"/>
    </row>
    <row r="247" spans="1:8">
      <c r="A247" s="155"/>
      <c r="B247" s="155"/>
      <c r="C247" s="156"/>
      <c r="D247" s="156"/>
      <c r="E247" s="155"/>
      <c r="F247" s="155"/>
      <c r="G247" s="155"/>
      <c r="H247" s="155"/>
    </row>
    <row r="248" spans="1:8">
      <c r="A248" s="155"/>
      <c r="B248" s="155"/>
      <c r="C248" s="156"/>
      <c r="D248" s="156"/>
      <c r="E248" s="155"/>
      <c r="F248" s="155"/>
      <c r="G248" s="155"/>
      <c r="H248" s="155"/>
    </row>
    <row r="249" spans="1:8">
      <c r="A249" s="155"/>
      <c r="B249" s="155"/>
      <c r="C249" s="156"/>
      <c r="D249" s="156"/>
      <c r="E249" s="155"/>
      <c r="F249" s="155"/>
      <c r="G249" s="155"/>
      <c r="H249" s="155"/>
    </row>
    <row r="250" spans="1:8">
      <c r="A250" s="155"/>
      <c r="B250" s="155"/>
      <c r="C250" s="156"/>
      <c r="D250" s="156"/>
      <c r="E250" s="155"/>
      <c r="F250" s="155"/>
      <c r="G250" s="155"/>
      <c r="H250" s="155"/>
    </row>
    <row r="251" spans="1:8">
      <c r="A251" s="155"/>
      <c r="B251" s="155"/>
      <c r="C251" s="156"/>
      <c r="D251" s="156"/>
      <c r="E251" s="155"/>
      <c r="F251" s="155"/>
      <c r="G251" s="155"/>
      <c r="H251" s="155"/>
    </row>
    <row r="252" spans="1:8">
      <c r="A252" s="155"/>
      <c r="B252" s="155"/>
      <c r="C252" s="156"/>
      <c r="D252" s="156"/>
      <c r="E252" s="155"/>
      <c r="F252" s="155"/>
      <c r="G252" s="155"/>
      <c r="H252" s="155"/>
    </row>
    <row r="253" spans="1:8">
      <c r="A253" s="155"/>
      <c r="B253" s="155"/>
      <c r="C253" s="156"/>
      <c r="D253" s="156"/>
      <c r="E253" s="155"/>
      <c r="F253" s="155"/>
      <c r="G253" s="155"/>
      <c r="H253" s="155"/>
    </row>
    <row r="254" spans="1:8">
      <c r="A254" s="155"/>
      <c r="B254" s="155"/>
      <c r="C254" s="156"/>
      <c r="D254" s="156"/>
      <c r="E254" s="155"/>
      <c r="F254" s="155"/>
      <c r="G254" s="155"/>
      <c r="H254" s="155"/>
    </row>
    <row r="255" spans="1:8">
      <c r="A255" s="155"/>
      <c r="B255" s="155"/>
      <c r="C255" s="156"/>
      <c r="D255" s="156"/>
      <c r="E255" s="155"/>
      <c r="F255" s="155"/>
      <c r="G255" s="155"/>
      <c r="H255" s="155"/>
    </row>
    <row r="256" spans="1:8">
      <c r="A256" s="155"/>
      <c r="B256" s="155"/>
      <c r="C256" s="156"/>
      <c r="D256" s="156"/>
      <c r="E256" s="155"/>
      <c r="F256" s="155"/>
      <c r="G256" s="155"/>
      <c r="H256" s="155"/>
    </row>
    <row r="257" spans="1:8">
      <c r="A257" s="155"/>
      <c r="B257" s="155"/>
      <c r="C257" s="156"/>
      <c r="D257" s="156"/>
      <c r="E257" s="155"/>
      <c r="F257" s="155"/>
      <c r="G257" s="155"/>
      <c r="H257" s="155"/>
    </row>
    <row r="258" spans="1:8">
      <c r="A258" s="155"/>
      <c r="B258" s="155"/>
      <c r="C258" s="156"/>
      <c r="D258" s="156"/>
      <c r="E258" s="155"/>
      <c r="F258" s="155"/>
      <c r="G258" s="155"/>
      <c r="H258" s="155"/>
    </row>
    <row r="259" spans="1:8">
      <c r="A259" s="155"/>
      <c r="B259" s="157"/>
      <c r="C259" s="157"/>
      <c r="D259" s="157"/>
      <c r="E259" s="157"/>
      <c r="F259" s="157"/>
      <c r="G259" s="157"/>
      <c r="H259" s="157"/>
    </row>
    <row r="260" spans="1:8">
      <c r="A260" s="155"/>
      <c r="B260" s="155"/>
      <c r="C260" s="156"/>
      <c r="D260" s="156"/>
      <c r="E260" s="155"/>
      <c r="F260" s="155"/>
      <c r="G260" s="155"/>
      <c r="H260" s="155"/>
    </row>
    <row r="261" spans="1:8">
      <c r="A261" s="155"/>
      <c r="B261" s="155"/>
      <c r="C261" s="156"/>
      <c r="D261" s="156"/>
      <c r="E261" s="155"/>
      <c r="F261" s="155"/>
      <c r="G261" s="155"/>
      <c r="H261" s="155"/>
    </row>
    <row r="262" spans="1:8">
      <c r="A262" s="155"/>
      <c r="B262" s="155"/>
      <c r="C262" s="156"/>
      <c r="D262" s="156"/>
      <c r="E262" s="155"/>
      <c r="F262" s="155"/>
      <c r="G262" s="155"/>
      <c r="H262" s="155"/>
    </row>
    <row r="263" spans="1:8">
      <c r="A263" s="155"/>
      <c r="B263" s="155"/>
      <c r="C263" s="156"/>
      <c r="D263" s="156"/>
      <c r="E263" s="155"/>
      <c r="F263" s="155"/>
      <c r="G263" s="155"/>
      <c r="H263" s="155"/>
    </row>
    <row r="264" spans="1:8">
      <c r="A264" s="155"/>
      <c r="B264" s="155"/>
      <c r="C264" s="156"/>
      <c r="D264" s="156"/>
      <c r="E264" s="155"/>
      <c r="F264" s="155"/>
      <c r="G264" s="155"/>
      <c r="H264" s="155"/>
    </row>
    <row r="265" spans="1:8">
      <c r="A265" s="155"/>
      <c r="B265" s="155"/>
      <c r="C265" s="156"/>
      <c r="D265" s="156"/>
      <c r="E265" s="155"/>
      <c r="F265" s="155"/>
      <c r="G265" s="155"/>
      <c r="H265" s="155"/>
    </row>
    <row r="266" spans="1:8">
      <c r="A266" s="155"/>
      <c r="B266" s="155"/>
      <c r="C266" s="156"/>
      <c r="D266" s="156"/>
      <c r="E266" s="155"/>
      <c r="F266" s="155"/>
      <c r="G266" s="155"/>
      <c r="H266" s="155"/>
    </row>
    <row r="267" spans="1:8">
      <c r="A267" s="155"/>
      <c r="B267" s="155"/>
      <c r="C267" s="156"/>
      <c r="D267" s="156"/>
      <c r="E267" s="155"/>
      <c r="F267" s="155"/>
      <c r="G267" s="155"/>
      <c r="H267" s="155"/>
    </row>
    <row r="268" spans="1:8">
      <c r="A268" s="155"/>
      <c r="B268" s="155"/>
      <c r="C268" s="156"/>
      <c r="D268" s="156"/>
      <c r="E268" s="155"/>
      <c r="F268" s="155"/>
      <c r="G268" s="155"/>
      <c r="H268" s="155"/>
    </row>
    <row r="269" spans="1:8">
      <c r="A269" s="155"/>
      <c r="B269" s="155"/>
      <c r="C269" s="156"/>
      <c r="D269" s="156"/>
      <c r="E269" s="155"/>
      <c r="F269" s="155"/>
      <c r="G269" s="155"/>
      <c r="H269" s="155"/>
    </row>
    <row r="270" spans="1:8">
      <c r="A270" s="155"/>
      <c r="B270" s="155"/>
      <c r="C270" s="156"/>
      <c r="D270" s="156"/>
      <c r="E270" s="155"/>
      <c r="F270" s="155"/>
      <c r="G270" s="155"/>
      <c r="H270" s="155"/>
    </row>
    <row r="271" spans="1:8">
      <c r="A271" s="155"/>
      <c r="B271" s="155"/>
      <c r="C271" s="156"/>
      <c r="D271" s="156"/>
      <c r="E271" s="155"/>
      <c r="F271" s="155"/>
      <c r="G271" s="155"/>
      <c r="H271" s="155"/>
    </row>
    <row r="272" spans="1:8">
      <c r="A272" s="155"/>
      <c r="B272" s="155"/>
      <c r="C272" s="156"/>
      <c r="D272" s="156"/>
      <c r="E272" s="155"/>
      <c r="F272" s="155"/>
      <c r="G272" s="155"/>
      <c r="H272" s="155"/>
    </row>
    <row r="273" spans="1:8">
      <c r="A273" s="155"/>
      <c r="B273" s="155"/>
      <c r="C273" s="156"/>
      <c r="D273" s="156"/>
      <c r="E273" s="155"/>
      <c r="F273" s="155"/>
      <c r="G273" s="155"/>
      <c r="H273" s="155"/>
    </row>
    <row r="274" spans="1:8">
      <c r="A274" s="155"/>
      <c r="B274" s="155"/>
      <c r="C274" s="156"/>
      <c r="D274" s="156"/>
      <c r="E274" s="155"/>
      <c r="F274" s="155"/>
      <c r="G274" s="155"/>
      <c r="H274" s="155"/>
    </row>
    <row r="275" spans="1:8">
      <c r="A275" s="155"/>
      <c r="B275" s="155"/>
      <c r="C275" s="156"/>
      <c r="D275" s="156"/>
      <c r="E275" s="155"/>
      <c r="F275" s="155"/>
      <c r="G275" s="155"/>
      <c r="H275" s="155"/>
    </row>
    <row r="276" spans="1:8">
      <c r="A276" s="155"/>
      <c r="B276" s="155"/>
      <c r="C276" s="156"/>
      <c r="D276" s="156"/>
      <c r="E276" s="155"/>
      <c r="F276" s="155"/>
      <c r="G276" s="155"/>
      <c r="H276" s="155"/>
    </row>
    <row r="277" spans="1:8">
      <c r="A277" s="155"/>
      <c r="B277" s="155"/>
      <c r="C277" s="156"/>
      <c r="D277" s="156"/>
      <c r="E277" s="155"/>
      <c r="F277" s="155"/>
      <c r="G277" s="155"/>
      <c r="H277" s="155"/>
    </row>
    <row r="278" spans="1:8">
      <c r="A278" s="155"/>
      <c r="B278" s="155"/>
      <c r="C278" s="156"/>
      <c r="D278" s="156"/>
      <c r="E278" s="155"/>
      <c r="F278" s="155"/>
      <c r="G278" s="155"/>
      <c r="H278" s="155"/>
    </row>
    <row r="279" spans="1:8">
      <c r="A279" s="155"/>
      <c r="B279" s="155"/>
      <c r="C279" s="156"/>
      <c r="D279" s="156"/>
      <c r="E279" s="155"/>
      <c r="F279" s="155"/>
      <c r="G279" s="155"/>
      <c r="H279" s="155"/>
    </row>
    <row r="280" spans="1:8">
      <c r="A280" s="155"/>
      <c r="B280" s="155"/>
      <c r="C280" s="156"/>
      <c r="D280" s="156"/>
      <c r="E280" s="155"/>
      <c r="F280" s="155"/>
      <c r="G280" s="155"/>
      <c r="H280" s="155"/>
    </row>
    <row r="281" spans="1:8">
      <c r="A281" s="155"/>
      <c r="B281" s="155"/>
      <c r="C281" s="156"/>
      <c r="D281" s="156"/>
      <c r="E281" s="155"/>
      <c r="F281" s="155"/>
      <c r="G281" s="155"/>
      <c r="H281" s="155"/>
    </row>
    <row r="282" spans="1:8">
      <c r="A282" s="155"/>
      <c r="B282" s="155"/>
      <c r="C282" s="156"/>
      <c r="D282" s="156"/>
      <c r="E282" s="155"/>
      <c r="F282" s="155"/>
      <c r="G282" s="155"/>
      <c r="H282" s="155"/>
    </row>
    <row r="283" spans="1:8">
      <c r="A283" s="155"/>
      <c r="B283" s="155"/>
      <c r="C283" s="156"/>
      <c r="D283" s="156"/>
      <c r="E283" s="155"/>
      <c r="F283" s="155"/>
      <c r="G283" s="155"/>
      <c r="H283" s="155"/>
    </row>
    <row r="284" spans="1:8">
      <c r="A284" s="155"/>
      <c r="B284" s="155"/>
      <c r="C284" s="156"/>
      <c r="D284" s="156"/>
      <c r="E284" s="155"/>
      <c r="F284" s="155"/>
      <c r="G284" s="155"/>
      <c r="H284" s="155"/>
    </row>
    <row r="285" spans="1:8">
      <c r="A285" s="155"/>
      <c r="B285" s="155"/>
      <c r="C285" s="156"/>
      <c r="D285" s="156"/>
      <c r="E285" s="155"/>
      <c r="F285" s="155"/>
      <c r="G285" s="155"/>
      <c r="H285" s="155"/>
    </row>
    <row r="286" spans="1:8">
      <c r="A286" s="155"/>
      <c r="B286" s="155"/>
      <c r="C286" s="156"/>
      <c r="D286" s="156"/>
      <c r="E286" s="155"/>
      <c r="F286" s="155"/>
      <c r="G286" s="155"/>
      <c r="H286" s="155"/>
    </row>
    <row r="287" spans="1:8">
      <c r="A287" s="155"/>
      <c r="B287" s="155"/>
      <c r="C287" s="156"/>
      <c r="D287" s="156"/>
      <c r="E287" s="155"/>
      <c r="F287" s="155"/>
      <c r="G287" s="155"/>
      <c r="H287" s="155"/>
    </row>
    <row r="288" spans="1:8">
      <c r="A288" s="155"/>
      <c r="B288" s="155"/>
      <c r="C288" s="156"/>
      <c r="D288" s="156"/>
      <c r="E288" s="155"/>
      <c r="F288" s="155"/>
      <c r="G288" s="155"/>
      <c r="H288" s="155"/>
    </row>
    <row r="289" spans="1:8">
      <c r="A289" s="155"/>
      <c r="B289" s="155"/>
      <c r="C289" s="156"/>
      <c r="D289" s="156"/>
      <c r="E289" s="155"/>
      <c r="F289" s="155"/>
      <c r="G289" s="155"/>
      <c r="H289" s="155"/>
    </row>
    <row r="290" spans="1:8">
      <c r="A290" s="155"/>
      <c r="B290" s="155"/>
      <c r="C290" s="156"/>
      <c r="D290" s="156"/>
      <c r="E290" s="155"/>
      <c r="F290" s="155"/>
      <c r="G290" s="155"/>
      <c r="H290" s="155"/>
    </row>
    <row r="291" spans="1:8">
      <c r="A291" s="155"/>
      <c r="B291" s="155"/>
      <c r="C291" s="156"/>
      <c r="D291" s="156"/>
      <c r="E291" s="155"/>
      <c r="F291" s="155"/>
      <c r="G291" s="155"/>
      <c r="H291" s="155"/>
    </row>
    <row r="292" spans="1:8">
      <c r="A292" s="155"/>
      <c r="B292" s="155"/>
      <c r="C292" s="156"/>
      <c r="D292" s="156"/>
      <c r="E292" s="155"/>
      <c r="F292" s="155"/>
      <c r="G292" s="155"/>
      <c r="H292" s="155"/>
    </row>
    <row r="293" spans="1:8">
      <c r="A293" s="155"/>
      <c r="B293" s="155"/>
      <c r="C293" s="156"/>
      <c r="D293" s="156"/>
      <c r="E293" s="155"/>
      <c r="F293" s="155"/>
      <c r="G293" s="155"/>
      <c r="H293" s="155"/>
    </row>
    <row r="294" spans="1:8">
      <c r="A294" s="155"/>
      <c r="B294" s="155"/>
      <c r="C294" s="156"/>
      <c r="D294" s="156"/>
      <c r="E294" s="155"/>
      <c r="F294" s="155"/>
      <c r="G294" s="155"/>
      <c r="H294" s="155"/>
    </row>
    <row r="295" spans="1:8">
      <c r="A295" s="155"/>
      <c r="B295" s="155"/>
      <c r="C295" s="156"/>
      <c r="D295" s="156"/>
      <c r="E295" s="155"/>
      <c r="F295" s="155"/>
      <c r="G295" s="155"/>
      <c r="H295" s="155"/>
    </row>
    <row r="296" spans="1:8">
      <c r="A296" s="155"/>
      <c r="B296" s="155"/>
      <c r="C296" s="156"/>
      <c r="D296" s="156"/>
      <c r="E296" s="155"/>
      <c r="F296" s="155"/>
      <c r="G296" s="155"/>
      <c r="H296" s="155"/>
    </row>
    <row r="297" spans="1:8">
      <c r="A297" s="155"/>
      <c r="B297" s="155"/>
      <c r="C297" s="156"/>
      <c r="D297" s="156"/>
      <c r="E297" s="155"/>
      <c r="F297" s="155"/>
      <c r="G297" s="155"/>
      <c r="H297" s="155"/>
    </row>
    <row r="298" spans="1:8">
      <c r="A298" s="155"/>
      <c r="B298" s="155"/>
      <c r="C298" s="156"/>
      <c r="D298" s="156"/>
      <c r="E298" s="155"/>
      <c r="F298" s="155"/>
      <c r="G298" s="155"/>
      <c r="H298" s="155"/>
    </row>
    <row r="299" spans="1:8">
      <c r="A299" s="155"/>
      <c r="B299" s="155"/>
      <c r="C299" s="156"/>
      <c r="D299" s="156"/>
      <c r="E299" s="155"/>
      <c r="F299" s="155"/>
      <c r="G299" s="155"/>
      <c r="H299" s="155"/>
    </row>
    <row r="300" spans="1:8">
      <c r="A300" s="155"/>
      <c r="B300" s="155"/>
      <c r="C300" s="156"/>
      <c r="D300" s="156"/>
      <c r="E300" s="155"/>
      <c r="F300" s="155"/>
      <c r="G300" s="155"/>
      <c r="H300" s="155"/>
    </row>
    <row r="301" spans="1:8">
      <c r="A301" s="155"/>
      <c r="B301" s="155"/>
      <c r="C301" s="156"/>
      <c r="D301" s="156"/>
      <c r="E301" s="155"/>
      <c r="F301" s="155"/>
      <c r="G301" s="155"/>
      <c r="H301" s="155"/>
    </row>
    <row r="302" spans="1:8">
      <c r="A302" s="155"/>
      <c r="B302" s="155"/>
      <c r="C302" s="156"/>
      <c r="D302" s="156"/>
      <c r="E302" s="155"/>
      <c r="F302" s="155"/>
      <c r="G302" s="155"/>
      <c r="H302" s="155"/>
    </row>
    <row r="303" spans="1:8">
      <c r="A303" s="155"/>
      <c r="B303" s="155"/>
      <c r="C303" s="156"/>
      <c r="D303" s="156"/>
      <c r="E303" s="155"/>
      <c r="F303" s="155"/>
      <c r="G303" s="155"/>
      <c r="H303" s="155"/>
    </row>
    <row r="304" spans="1:8">
      <c r="A304" s="155"/>
      <c r="B304" s="155"/>
      <c r="C304" s="156"/>
      <c r="D304" s="156"/>
      <c r="E304" s="155"/>
      <c r="F304" s="155"/>
      <c r="G304" s="155"/>
      <c r="H304" s="155"/>
    </row>
    <row r="305" spans="1:8">
      <c r="A305" s="155"/>
      <c r="B305" s="155"/>
      <c r="C305" s="156"/>
      <c r="D305" s="156"/>
      <c r="E305" s="155"/>
      <c r="F305" s="155"/>
      <c r="G305" s="155"/>
      <c r="H305" s="155"/>
    </row>
    <row r="306" spans="1:8">
      <c r="A306" s="155"/>
      <c r="B306" s="155"/>
      <c r="C306" s="156"/>
      <c r="D306" s="156"/>
      <c r="E306" s="155"/>
      <c r="F306" s="155"/>
      <c r="G306" s="155"/>
      <c r="H306" s="155"/>
    </row>
    <row r="307" spans="1:8">
      <c r="A307" s="155"/>
      <c r="B307" s="155"/>
      <c r="C307" s="156"/>
      <c r="D307" s="156"/>
      <c r="E307" s="155"/>
      <c r="F307" s="155"/>
      <c r="G307" s="155"/>
      <c r="H307" s="155"/>
    </row>
    <row r="308" spans="1:8">
      <c r="A308" s="155"/>
      <c r="B308" s="155"/>
      <c r="C308" s="156"/>
      <c r="D308" s="156"/>
      <c r="E308" s="155"/>
      <c r="F308" s="155"/>
      <c r="G308" s="155"/>
      <c r="H308" s="155"/>
    </row>
    <row r="309" spans="1:8">
      <c r="A309" s="155"/>
      <c r="B309" s="155"/>
      <c r="C309" s="156"/>
      <c r="D309" s="156"/>
      <c r="E309" s="155"/>
      <c r="F309" s="155"/>
      <c r="G309" s="155"/>
      <c r="H309" s="155"/>
    </row>
    <row r="310" spans="1:8">
      <c r="A310" s="155"/>
      <c r="B310" s="155"/>
      <c r="C310" s="156"/>
      <c r="D310" s="156"/>
      <c r="E310" s="155"/>
      <c r="F310" s="155"/>
      <c r="G310" s="155"/>
      <c r="H310" s="155"/>
    </row>
    <row r="311" spans="1:8">
      <c r="A311" s="155"/>
      <c r="B311" s="155"/>
      <c r="C311" s="156"/>
      <c r="D311" s="156"/>
      <c r="E311" s="155"/>
      <c r="F311" s="155"/>
      <c r="G311" s="155"/>
      <c r="H311" s="155"/>
    </row>
    <row r="312" spans="1:8">
      <c r="A312" s="155"/>
      <c r="B312" s="155"/>
      <c r="C312" s="156"/>
      <c r="D312" s="156"/>
      <c r="E312" s="155"/>
      <c r="F312" s="155"/>
      <c r="G312" s="155"/>
      <c r="H312" s="155"/>
    </row>
    <row r="313" spans="1:8">
      <c r="A313" s="155"/>
      <c r="B313" s="155"/>
      <c r="C313" s="156"/>
      <c r="D313" s="156"/>
      <c r="E313" s="155"/>
      <c r="F313" s="155"/>
      <c r="G313" s="155"/>
      <c r="H313" s="155"/>
    </row>
    <row r="314" spans="1:8">
      <c r="A314" s="155"/>
      <c r="B314" s="155"/>
      <c r="C314" s="156"/>
      <c r="D314" s="156"/>
      <c r="E314" s="155"/>
      <c r="F314" s="155"/>
      <c r="G314" s="155"/>
      <c r="H314" s="155"/>
    </row>
    <row r="315" spans="1:8">
      <c r="A315" s="155"/>
      <c r="B315" s="155"/>
      <c r="C315" s="156"/>
      <c r="D315" s="156"/>
      <c r="E315" s="155"/>
      <c r="F315" s="155"/>
      <c r="G315" s="155"/>
      <c r="H315" s="155"/>
    </row>
    <row r="316" spans="1:8">
      <c r="A316" s="155"/>
      <c r="B316" s="155"/>
      <c r="C316" s="156"/>
      <c r="D316" s="156"/>
      <c r="E316" s="155"/>
      <c r="F316" s="155"/>
      <c r="G316" s="155"/>
      <c r="H316" s="155"/>
    </row>
    <row r="317" spans="1:8">
      <c r="A317" s="155"/>
      <c r="B317" s="155"/>
      <c r="C317" s="156"/>
      <c r="D317" s="156"/>
      <c r="E317" s="155"/>
      <c r="F317" s="155"/>
      <c r="G317" s="155"/>
      <c r="H317" s="155"/>
    </row>
    <row r="318" spans="1:8">
      <c r="A318" s="155"/>
      <c r="B318" s="155"/>
      <c r="C318" s="156"/>
      <c r="D318" s="156"/>
      <c r="E318" s="155"/>
      <c r="F318" s="155"/>
      <c r="G318" s="155"/>
      <c r="H318" s="155"/>
    </row>
    <row r="319" spans="1:8">
      <c r="A319" s="155"/>
      <c r="B319" s="155"/>
      <c r="C319" s="156"/>
      <c r="D319" s="156"/>
      <c r="E319" s="155"/>
      <c r="F319" s="155"/>
      <c r="G319" s="155"/>
      <c r="H319" s="155"/>
    </row>
    <row r="320" spans="1:8">
      <c r="A320" s="155"/>
      <c r="B320" s="155"/>
      <c r="C320" s="156"/>
      <c r="D320" s="156"/>
      <c r="E320" s="155"/>
      <c r="F320" s="155"/>
      <c r="G320" s="155"/>
      <c r="H320" s="155"/>
    </row>
    <row r="321" spans="1:8">
      <c r="A321" s="155"/>
      <c r="B321" s="155"/>
      <c r="C321" s="156"/>
      <c r="D321" s="156"/>
      <c r="E321" s="155"/>
      <c r="F321" s="155"/>
      <c r="G321" s="155"/>
      <c r="H321" s="155"/>
    </row>
    <row r="322" spans="1:8">
      <c r="A322" s="155"/>
      <c r="B322" s="155"/>
      <c r="C322" s="156"/>
      <c r="D322" s="156"/>
      <c r="E322" s="155"/>
      <c r="F322" s="155"/>
      <c r="G322" s="155"/>
      <c r="H322" s="155"/>
    </row>
    <row r="323" spans="1:8">
      <c r="A323" s="155"/>
      <c r="B323" s="155"/>
      <c r="C323" s="156"/>
      <c r="D323" s="156"/>
      <c r="E323" s="155"/>
      <c r="F323" s="155"/>
      <c r="G323" s="155"/>
      <c r="H323" s="155"/>
    </row>
    <row r="324" spans="1:8">
      <c r="A324" s="155"/>
      <c r="B324" s="155"/>
      <c r="C324" s="156"/>
      <c r="D324" s="156"/>
      <c r="E324" s="155"/>
      <c r="F324" s="155"/>
      <c r="G324" s="155"/>
      <c r="H324" s="155"/>
    </row>
    <row r="325" spans="1:8">
      <c r="A325" s="155"/>
      <c r="B325" s="155"/>
      <c r="C325" s="156"/>
      <c r="D325" s="156"/>
      <c r="E325" s="155"/>
      <c r="F325" s="155"/>
      <c r="G325" s="155"/>
      <c r="H325" s="155"/>
    </row>
    <row r="326" spans="1:8">
      <c r="A326" s="155"/>
      <c r="B326" s="155"/>
      <c r="C326" s="156"/>
      <c r="D326" s="156"/>
      <c r="E326" s="155"/>
      <c r="F326" s="155"/>
      <c r="G326" s="155"/>
      <c r="H326" s="155"/>
    </row>
    <row r="327" spans="1:8">
      <c r="A327" s="155"/>
      <c r="B327" s="155"/>
      <c r="C327" s="156"/>
      <c r="D327" s="156"/>
      <c r="E327" s="155"/>
      <c r="F327" s="155"/>
      <c r="G327" s="155"/>
      <c r="H327" s="155"/>
    </row>
    <row r="328" spans="1:8">
      <c r="A328" s="155"/>
      <c r="B328" s="155"/>
      <c r="C328" s="156"/>
      <c r="D328" s="156"/>
      <c r="E328" s="155"/>
      <c r="F328" s="155"/>
      <c r="G328" s="155"/>
      <c r="H328" s="155"/>
    </row>
    <row r="329" spans="1:8">
      <c r="A329" s="155"/>
      <c r="B329" s="155"/>
      <c r="C329" s="156"/>
      <c r="D329" s="156"/>
      <c r="E329" s="155"/>
      <c r="F329" s="155"/>
      <c r="G329" s="155"/>
      <c r="H329" s="155"/>
    </row>
    <row r="330" spans="1:8">
      <c r="A330" s="155"/>
      <c r="B330" s="155"/>
      <c r="C330" s="156"/>
      <c r="D330" s="156"/>
      <c r="E330" s="155"/>
      <c r="F330" s="155"/>
      <c r="G330" s="155"/>
      <c r="H330" s="155"/>
    </row>
    <row r="331" spans="1:8">
      <c r="A331" s="155"/>
      <c r="B331" s="155"/>
      <c r="C331" s="156"/>
      <c r="D331" s="156"/>
      <c r="E331" s="155"/>
      <c r="F331" s="155"/>
      <c r="G331" s="155"/>
      <c r="H331" s="155"/>
    </row>
    <row r="332" spans="1:8">
      <c r="A332" s="155"/>
      <c r="B332" s="155"/>
      <c r="C332" s="156"/>
      <c r="D332" s="156"/>
      <c r="E332" s="155"/>
      <c r="F332" s="155"/>
      <c r="G332" s="155"/>
      <c r="H332" s="155"/>
    </row>
    <row r="333" spans="1:8">
      <c r="A333" s="155"/>
      <c r="B333" s="155"/>
      <c r="C333" s="156"/>
      <c r="D333" s="156"/>
      <c r="E333" s="155"/>
      <c r="F333" s="155"/>
      <c r="G333" s="155"/>
      <c r="H333" s="155"/>
    </row>
    <row r="334" spans="1:8">
      <c r="A334" s="155"/>
      <c r="B334" s="155"/>
      <c r="C334" s="156"/>
      <c r="D334" s="156"/>
      <c r="E334" s="155"/>
      <c r="F334" s="155"/>
      <c r="G334" s="155"/>
      <c r="H334" s="155"/>
    </row>
    <row r="335" spans="1:8">
      <c r="A335" s="155"/>
      <c r="B335" s="155"/>
      <c r="C335" s="156"/>
      <c r="D335" s="156"/>
      <c r="E335" s="155"/>
      <c r="F335" s="155"/>
      <c r="G335" s="155"/>
      <c r="H335" s="155"/>
    </row>
    <row r="336" spans="1:8">
      <c r="A336" s="155"/>
      <c r="B336" s="155"/>
      <c r="C336" s="156"/>
      <c r="D336" s="156"/>
      <c r="E336" s="155"/>
      <c r="F336" s="155"/>
      <c r="G336" s="155"/>
      <c r="H336" s="155"/>
    </row>
    <row r="337" spans="1:8">
      <c r="A337" s="155"/>
      <c r="B337" s="155"/>
      <c r="C337" s="156"/>
      <c r="D337" s="156"/>
      <c r="E337" s="155"/>
      <c r="F337" s="155"/>
      <c r="G337" s="155"/>
      <c r="H337" s="155"/>
    </row>
    <row r="338" spans="1:8">
      <c r="A338" s="155"/>
      <c r="B338" s="155"/>
      <c r="C338" s="156"/>
      <c r="D338" s="156"/>
      <c r="E338" s="155"/>
      <c r="F338" s="155"/>
      <c r="G338" s="155"/>
      <c r="H338" s="155"/>
    </row>
    <row r="339" spans="1:8">
      <c r="A339" s="155"/>
      <c r="B339" s="155"/>
      <c r="C339" s="156"/>
      <c r="D339" s="156"/>
      <c r="E339" s="155"/>
      <c r="F339" s="155"/>
      <c r="G339" s="155"/>
      <c r="H339" s="155"/>
    </row>
    <row r="340" spans="1:8">
      <c r="A340" s="155"/>
      <c r="B340" s="155"/>
      <c r="C340" s="156"/>
      <c r="D340" s="156"/>
      <c r="E340" s="155"/>
      <c r="F340" s="155"/>
      <c r="G340" s="155"/>
      <c r="H340" s="155"/>
    </row>
    <row r="341" spans="1:8">
      <c r="A341" s="155"/>
      <c r="B341" s="155"/>
      <c r="C341" s="156"/>
      <c r="D341" s="156"/>
      <c r="E341" s="155"/>
      <c r="F341" s="155"/>
      <c r="G341" s="155"/>
      <c r="H341" s="155"/>
    </row>
    <row r="342" spans="1:8">
      <c r="A342" s="155"/>
      <c r="B342" s="155"/>
      <c r="C342" s="156"/>
      <c r="D342" s="156"/>
      <c r="E342" s="155"/>
      <c r="F342" s="155"/>
      <c r="G342" s="155"/>
      <c r="H342" s="155"/>
    </row>
    <row r="343" spans="1:8">
      <c r="A343" s="155"/>
      <c r="B343" s="155"/>
      <c r="C343" s="156"/>
      <c r="D343" s="156"/>
      <c r="E343" s="155"/>
      <c r="F343" s="155"/>
      <c r="G343" s="155"/>
      <c r="H343" s="155"/>
    </row>
    <row r="344" spans="1:8">
      <c r="A344" s="155"/>
      <c r="B344" s="155"/>
      <c r="C344" s="156"/>
      <c r="D344" s="156"/>
      <c r="E344" s="155"/>
      <c r="F344" s="155"/>
      <c r="G344" s="155"/>
      <c r="H344" s="155"/>
    </row>
    <row r="345" spans="1:8">
      <c r="A345" s="155"/>
      <c r="B345" s="155"/>
      <c r="C345" s="156"/>
      <c r="D345" s="156"/>
      <c r="E345" s="155"/>
      <c r="F345" s="155"/>
      <c r="G345" s="155"/>
      <c r="H345" s="155"/>
    </row>
    <row r="346" spans="1:8">
      <c r="A346" s="155"/>
      <c r="B346" s="155"/>
      <c r="C346" s="156"/>
      <c r="D346" s="156"/>
      <c r="E346" s="155"/>
      <c r="F346" s="155"/>
      <c r="G346" s="155"/>
      <c r="H346" s="155"/>
    </row>
    <row r="347" spans="1:8">
      <c r="A347" s="155"/>
      <c r="B347" s="155"/>
      <c r="C347" s="156"/>
      <c r="D347" s="156"/>
      <c r="E347" s="155"/>
      <c r="F347" s="155"/>
      <c r="G347" s="155"/>
      <c r="H347" s="155"/>
    </row>
    <row r="348" spans="1:8">
      <c r="A348" s="155"/>
      <c r="B348" s="155"/>
      <c r="C348" s="156"/>
      <c r="D348" s="156"/>
      <c r="E348" s="155"/>
      <c r="F348" s="155"/>
      <c r="G348" s="155"/>
      <c r="H348" s="155"/>
    </row>
    <row r="349" spans="1:8">
      <c r="A349" s="155"/>
      <c r="B349" s="155"/>
      <c r="C349" s="156"/>
      <c r="D349" s="156"/>
      <c r="E349" s="155"/>
      <c r="F349" s="155"/>
      <c r="G349" s="155"/>
      <c r="H349" s="155"/>
    </row>
    <row r="350" spans="1:8">
      <c r="A350" s="155"/>
      <c r="B350" s="155"/>
      <c r="C350" s="156"/>
      <c r="D350" s="156"/>
      <c r="E350" s="155"/>
      <c r="F350" s="155"/>
      <c r="G350" s="155"/>
      <c r="H350" s="155"/>
    </row>
    <row r="351" spans="1:8">
      <c r="A351" s="155"/>
      <c r="B351" s="155"/>
      <c r="C351" s="156"/>
      <c r="D351" s="156"/>
      <c r="E351" s="155"/>
      <c r="F351" s="155"/>
      <c r="G351" s="155"/>
      <c r="H351" s="155"/>
    </row>
    <row r="352" spans="1:8">
      <c r="A352" s="155"/>
      <c r="B352" s="155"/>
      <c r="C352" s="156"/>
      <c r="D352" s="156"/>
      <c r="E352" s="155"/>
      <c r="F352" s="155"/>
      <c r="G352" s="155"/>
      <c r="H352" s="155"/>
    </row>
    <row r="353" spans="1:8">
      <c r="A353" s="155"/>
      <c r="B353" s="155"/>
      <c r="C353" s="156"/>
      <c r="D353" s="156"/>
      <c r="E353" s="155"/>
      <c r="F353" s="155"/>
      <c r="G353" s="155"/>
      <c r="H353" s="155"/>
    </row>
    <row r="354" spans="1:8">
      <c r="A354" s="155"/>
      <c r="B354" s="155"/>
      <c r="C354" s="156"/>
      <c r="D354" s="156"/>
      <c r="E354" s="155"/>
      <c r="F354" s="155"/>
      <c r="G354" s="155"/>
      <c r="H354" s="155"/>
    </row>
    <row r="355" spans="1:8">
      <c r="A355" s="155"/>
      <c r="B355" s="155"/>
      <c r="C355" s="156"/>
      <c r="D355" s="156"/>
      <c r="E355" s="155"/>
      <c r="F355" s="155"/>
      <c r="G355" s="155"/>
      <c r="H355" s="155"/>
    </row>
    <row r="356" spans="1:8">
      <c r="A356" s="155"/>
      <c r="B356" s="155"/>
      <c r="C356" s="156"/>
      <c r="D356" s="156"/>
      <c r="E356" s="155"/>
      <c r="F356" s="155"/>
      <c r="G356" s="155"/>
      <c r="H356" s="155"/>
    </row>
    <row r="357" spans="1:8">
      <c r="A357" s="155"/>
      <c r="B357" s="155"/>
      <c r="C357" s="156"/>
      <c r="D357" s="156"/>
      <c r="E357" s="155"/>
      <c r="F357" s="155"/>
      <c r="G357" s="155"/>
      <c r="H357" s="155"/>
    </row>
    <row r="358" spans="1:8">
      <c r="A358" s="155"/>
      <c r="B358" s="155"/>
      <c r="C358" s="156"/>
      <c r="D358" s="156"/>
      <c r="E358" s="155"/>
      <c r="F358" s="155"/>
      <c r="G358" s="155"/>
      <c r="H358" s="155"/>
    </row>
    <row r="359" spans="1:8">
      <c r="A359" s="155"/>
      <c r="B359" s="155"/>
      <c r="C359" s="156"/>
      <c r="D359" s="156"/>
      <c r="E359" s="155"/>
      <c r="F359" s="155"/>
      <c r="G359" s="155"/>
      <c r="H359" s="155"/>
    </row>
    <row r="360" spans="1:8">
      <c r="A360" s="155"/>
      <c r="B360" s="155"/>
      <c r="C360" s="156"/>
      <c r="D360" s="156"/>
      <c r="E360" s="155"/>
      <c r="F360" s="155"/>
      <c r="G360" s="155"/>
      <c r="H360" s="155"/>
    </row>
    <row r="361" spans="1:8">
      <c r="A361" s="155"/>
      <c r="B361" s="155"/>
      <c r="C361" s="156"/>
      <c r="D361" s="156"/>
      <c r="E361" s="155"/>
      <c r="F361" s="155"/>
      <c r="G361" s="155"/>
      <c r="H361" s="155"/>
    </row>
    <row r="362" spans="1:8">
      <c r="A362" s="155"/>
      <c r="B362" s="155"/>
      <c r="C362" s="156"/>
      <c r="D362" s="156"/>
      <c r="E362" s="155"/>
      <c r="F362" s="155"/>
      <c r="G362" s="155"/>
      <c r="H362" s="155"/>
    </row>
    <row r="363" spans="1:8">
      <c r="A363" s="155"/>
      <c r="B363" s="155"/>
      <c r="C363" s="156"/>
      <c r="D363" s="156"/>
      <c r="E363" s="155"/>
      <c r="F363" s="155"/>
      <c r="G363" s="155"/>
      <c r="H363" s="155"/>
    </row>
    <row r="364" spans="1:8">
      <c r="A364" s="155"/>
      <c r="B364" s="155"/>
      <c r="C364" s="156"/>
      <c r="D364" s="156"/>
      <c r="E364" s="155"/>
      <c r="F364" s="155"/>
      <c r="G364" s="155"/>
      <c r="H364" s="155"/>
    </row>
    <row r="365" spans="1:8">
      <c r="A365" s="155"/>
      <c r="B365" s="157"/>
      <c r="C365" s="157"/>
      <c r="D365" s="157"/>
      <c r="E365" s="157"/>
      <c r="F365" s="157"/>
      <c r="G365" s="157"/>
      <c r="H365" s="157"/>
    </row>
    <row r="366" spans="1:8">
      <c r="A366" s="155"/>
      <c r="B366" s="155"/>
      <c r="C366" s="156"/>
      <c r="D366" s="156"/>
      <c r="E366" s="155"/>
      <c r="F366" s="155"/>
      <c r="G366" s="155"/>
      <c r="H366" s="155"/>
    </row>
    <row r="367" spans="1:8">
      <c r="A367" s="155"/>
      <c r="B367" s="155"/>
      <c r="C367" s="156"/>
      <c r="D367" s="156"/>
      <c r="E367" s="155"/>
      <c r="F367" s="155"/>
      <c r="G367" s="155"/>
      <c r="H367" s="155"/>
    </row>
    <row r="368" spans="1:8">
      <c r="A368" s="155"/>
      <c r="B368" s="155"/>
      <c r="C368" s="156"/>
      <c r="D368" s="156"/>
      <c r="E368" s="155"/>
      <c r="F368" s="155"/>
      <c r="G368" s="155"/>
      <c r="H368" s="155"/>
    </row>
    <row r="369" spans="1:8">
      <c r="A369" s="155"/>
      <c r="B369" s="155"/>
      <c r="C369" s="156"/>
      <c r="D369" s="156"/>
      <c r="E369" s="155"/>
      <c r="F369" s="155"/>
      <c r="G369" s="155"/>
      <c r="H369" s="155"/>
    </row>
    <row r="370" spans="1:8">
      <c r="A370" s="155"/>
      <c r="B370" s="155"/>
      <c r="C370" s="156"/>
      <c r="D370" s="156"/>
      <c r="E370" s="155"/>
      <c r="F370" s="155"/>
      <c r="G370" s="155"/>
      <c r="H370" s="155"/>
    </row>
    <row r="371" spans="1:8">
      <c r="A371" s="155"/>
      <c r="B371" s="155"/>
      <c r="C371" s="156"/>
      <c r="D371" s="156"/>
      <c r="E371" s="155"/>
      <c r="F371" s="155"/>
      <c r="G371" s="155"/>
      <c r="H371" s="155"/>
    </row>
    <row r="372" spans="1:8">
      <c r="A372" s="155"/>
      <c r="B372" s="155"/>
      <c r="C372" s="156"/>
      <c r="D372" s="156"/>
      <c r="E372" s="155"/>
      <c r="F372" s="155"/>
      <c r="G372" s="155"/>
      <c r="H372" s="155"/>
    </row>
    <row r="373" spans="1:8">
      <c r="A373" s="155"/>
      <c r="B373" s="155"/>
      <c r="C373" s="156"/>
      <c r="D373" s="156"/>
      <c r="E373" s="155"/>
      <c r="F373" s="155"/>
      <c r="G373" s="155"/>
      <c r="H373" s="155"/>
    </row>
    <row r="374" spans="1:8">
      <c r="A374" s="155"/>
      <c r="B374" s="155"/>
      <c r="C374" s="156"/>
      <c r="D374" s="156"/>
      <c r="E374" s="155"/>
      <c r="F374" s="155"/>
      <c r="G374" s="155"/>
      <c r="H374" s="155"/>
    </row>
    <row r="375" spans="1:8">
      <c r="A375" s="155"/>
      <c r="B375" s="155"/>
      <c r="C375" s="156"/>
      <c r="D375" s="156"/>
      <c r="E375" s="155"/>
      <c r="F375" s="155"/>
      <c r="G375" s="155"/>
      <c r="H375" s="155"/>
    </row>
    <row r="376" spans="1:8">
      <c r="A376" s="155"/>
      <c r="B376" s="155"/>
      <c r="C376" s="156"/>
      <c r="D376" s="156"/>
      <c r="E376" s="155"/>
      <c r="F376" s="155"/>
      <c r="G376" s="155"/>
      <c r="H376" s="155"/>
    </row>
    <row r="377" spans="1:8">
      <c r="A377" s="155"/>
      <c r="B377" s="155"/>
      <c r="C377" s="156"/>
      <c r="D377" s="156"/>
      <c r="E377" s="155"/>
      <c r="F377" s="155"/>
      <c r="G377" s="155"/>
      <c r="H377" s="155"/>
    </row>
    <row r="378" spans="1:8">
      <c r="A378" s="155"/>
      <c r="B378" s="155"/>
      <c r="C378" s="156"/>
      <c r="D378" s="156"/>
      <c r="E378" s="155"/>
      <c r="F378" s="155"/>
      <c r="G378" s="155"/>
      <c r="H378" s="155"/>
    </row>
    <row r="379" spans="1:8">
      <c r="A379" s="155"/>
      <c r="B379" s="155"/>
      <c r="C379" s="156"/>
      <c r="D379" s="156"/>
      <c r="E379" s="155"/>
      <c r="F379" s="155"/>
      <c r="G379" s="155"/>
      <c r="H379" s="155"/>
    </row>
    <row r="380" spans="1:8">
      <c r="A380" s="155"/>
      <c r="B380" s="155"/>
      <c r="C380" s="156"/>
      <c r="D380" s="156"/>
      <c r="E380" s="155"/>
      <c r="F380" s="155"/>
      <c r="G380" s="155"/>
      <c r="H380" s="155"/>
    </row>
    <row r="381" spans="1:8">
      <c r="A381" s="155"/>
      <c r="B381" s="155"/>
      <c r="C381" s="156"/>
      <c r="D381" s="156"/>
      <c r="E381" s="155"/>
      <c r="F381" s="155"/>
      <c r="G381" s="155"/>
      <c r="H381" s="155"/>
    </row>
    <row r="382" spans="1:8">
      <c r="A382" s="155"/>
      <c r="B382" s="155"/>
      <c r="C382" s="156"/>
      <c r="D382" s="156"/>
      <c r="E382" s="155"/>
      <c r="F382" s="155"/>
      <c r="G382" s="155"/>
      <c r="H382" s="155"/>
    </row>
    <row r="383" spans="1:8">
      <c r="A383" s="155"/>
      <c r="B383" s="155"/>
      <c r="C383" s="156"/>
      <c r="D383" s="156"/>
      <c r="E383" s="155"/>
      <c r="F383" s="155"/>
      <c r="G383" s="155"/>
      <c r="H383" s="155"/>
    </row>
    <row r="384" spans="1:8">
      <c r="A384" s="155"/>
      <c r="B384" s="155"/>
      <c r="C384" s="156"/>
      <c r="D384" s="156"/>
      <c r="E384" s="155"/>
      <c r="F384" s="155"/>
      <c r="G384" s="155"/>
      <c r="H384" s="155"/>
    </row>
    <row r="385" spans="1:8">
      <c r="A385" s="155"/>
      <c r="B385" s="155"/>
      <c r="C385" s="156"/>
      <c r="D385" s="156"/>
      <c r="E385" s="155"/>
      <c r="F385" s="155"/>
      <c r="G385" s="155"/>
      <c r="H385" s="155"/>
    </row>
    <row r="386" spans="1:8">
      <c r="A386" s="155"/>
      <c r="B386" s="155"/>
      <c r="C386" s="156"/>
      <c r="D386" s="156"/>
      <c r="E386" s="155"/>
      <c r="F386" s="155"/>
      <c r="G386" s="155"/>
      <c r="H386" s="155"/>
    </row>
    <row r="387" spans="1:8">
      <c r="A387" s="155"/>
      <c r="B387" s="155"/>
      <c r="C387" s="156"/>
      <c r="D387" s="156"/>
      <c r="E387" s="155"/>
      <c r="F387" s="155"/>
      <c r="G387" s="155"/>
      <c r="H387" s="155"/>
    </row>
    <row r="388" spans="1:8">
      <c r="A388" s="155"/>
      <c r="B388" s="155"/>
      <c r="C388" s="156"/>
      <c r="D388" s="156"/>
      <c r="E388" s="155"/>
      <c r="F388" s="155"/>
      <c r="G388" s="155"/>
      <c r="H388" s="155"/>
    </row>
    <row r="389" spans="1:8">
      <c r="A389" s="155"/>
      <c r="B389" s="155"/>
      <c r="C389" s="156"/>
      <c r="D389" s="156"/>
      <c r="E389" s="155"/>
      <c r="F389" s="155"/>
      <c r="G389" s="155"/>
      <c r="H389" s="155"/>
    </row>
    <row r="390" spans="1:8">
      <c r="A390" s="155"/>
      <c r="B390" s="155"/>
      <c r="C390" s="156"/>
      <c r="D390" s="156"/>
      <c r="E390" s="155"/>
      <c r="F390" s="155"/>
      <c r="G390" s="155"/>
      <c r="H390" s="155"/>
    </row>
    <row r="391" spans="1:8">
      <c r="A391" s="155"/>
      <c r="B391" s="155"/>
      <c r="C391" s="156"/>
      <c r="D391" s="156"/>
      <c r="E391" s="155"/>
      <c r="F391" s="155"/>
      <c r="G391" s="155"/>
      <c r="H391" s="155"/>
    </row>
    <row r="392" spans="1:8">
      <c r="A392" s="155"/>
      <c r="B392" s="155"/>
      <c r="C392" s="156"/>
      <c r="D392" s="156"/>
      <c r="E392" s="155"/>
      <c r="F392" s="155"/>
      <c r="G392" s="155"/>
      <c r="H392" s="155"/>
    </row>
    <row r="393" spans="1:8">
      <c r="A393" s="155"/>
      <c r="B393" s="155"/>
      <c r="C393" s="156"/>
      <c r="D393" s="156"/>
      <c r="E393" s="155"/>
      <c r="F393" s="155"/>
      <c r="G393" s="155"/>
      <c r="H393" s="155"/>
    </row>
    <row r="394" spans="1:8">
      <c r="A394" s="155"/>
      <c r="B394" s="155"/>
      <c r="C394" s="156"/>
      <c r="D394" s="156"/>
      <c r="E394" s="155"/>
      <c r="F394" s="155"/>
      <c r="G394" s="155"/>
      <c r="H394" s="155"/>
    </row>
    <row r="395" spans="1:8">
      <c r="A395" s="155"/>
      <c r="B395" s="155"/>
      <c r="C395" s="156"/>
      <c r="D395" s="156"/>
      <c r="E395" s="155"/>
      <c r="F395" s="155"/>
      <c r="G395" s="155"/>
      <c r="H395" s="155"/>
    </row>
    <row r="396" spans="1:8">
      <c r="A396" s="155"/>
      <c r="B396" s="155"/>
      <c r="C396" s="156"/>
      <c r="D396" s="156"/>
      <c r="E396" s="155"/>
      <c r="F396" s="155"/>
      <c r="G396" s="155"/>
      <c r="H396" s="155"/>
    </row>
    <row r="397" spans="1:8">
      <c r="A397" s="155"/>
      <c r="B397" s="155"/>
      <c r="C397" s="156"/>
      <c r="D397" s="156"/>
      <c r="E397" s="155"/>
      <c r="F397" s="155"/>
      <c r="G397" s="155"/>
      <c r="H397" s="155"/>
    </row>
    <row r="398" spans="1:8">
      <c r="A398" s="155"/>
      <c r="B398" s="155"/>
      <c r="C398" s="156"/>
      <c r="D398" s="156"/>
      <c r="E398" s="155"/>
      <c r="F398" s="155"/>
      <c r="G398" s="155"/>
      <c r="H398" s="155"/>
    </row>
    <row r="399" spans="1:8">
      <c r="A399" s="155"/>
      <c r="B399" s="155"/>
      <c r="C399" s="156"/>
      <c r="D399" s="156"/>
      <c r="E399" s="155"/>
      <c r="F399" s="155"/>
      <c r="G399" s="155"/>
      <c r="H399" s="155"/>
    </row>
    <row r="400" spans="1:8">
      <c r="A400" s="155"/>
      <c r="B400" s="155"/>
      <c r="C400" s="156"/>
      <c r="D400" s="156"/>
      <c r="E400" s="155"/>
      <c r="F400" s="155"/>
      <c r="G400" s="155"/>
      <c r="H400" s="155"/>
    </row>
    <row r="401" spans="1:8">
      <c r="A401" s="155"/>
      <c r="B401" s="155"/>
      <c r="C401" s="156"/>
      <c r="D401" s="156"/>
      <c r="E401" s="155"/>
      <c r="F401" s="155"/>
      <c r="G401" s="155"/>
      <c r="H401" s="155"/>
    </row>
    <row r="402" spans="1:8">
      <c r="A402" s="155"/>
      <c r="B402" s="155"/>
      <c r="C402" s="156"/>
      <c r="D402" s="156"/>
      <c r="E402" s="155"/>
      <c r="F402" s="155"/>
      <c r="G402" s="155"/>
      <c r="H402" s="155"/>
    </row>
    <row r="403" spans="1:8">
      <c r="A403" s="155"/>
      <c r="B403" s="155"/>
      <c r="C403" s="156"/>
      <c r="D403" s="156"/>
      <c r="E403" s="155"/>
      <c r="F403" s="155"/>
      <c r="G403" s="155"/>
      <c r="H403" s="155"/>
    </row>
    <row r="404" spans="1:8">
      <c r="A404" s="155"/>
      <c r="B404" s="155"/>
      <c r="C404" s="156"/>
      <c r="D404" s="156"/>
      <c r="E404" s="155"/>
      <c r="F404" s="155"/>
      <c r="G404" s="155"/>
      <c r="H404" s="155"/>
    </row>
    <row r="405" spans="1:8">
      <c r="A405" s="155"/>
      <c r="B405" s="155"/>
      <c r="C405" s="156"/>
      <c r="D405" s="156"/>
      <c r="E405" s="155"/>
      <c r="F405" s="155"/>
      <c r="G405" s="155"/>
      <c r="H405" s="155"/>
    </row>
    <row r="406" spans="1:8">
      <c r="A406" s="155"/>
      <c r="B406" s="155"/>
      <c r="C406" s="156"/>
      <c r="D406" s="156"/>
      <c r="E406" s="155"/>
      <c r="F406" s="155"/>
      <c r="G406" s="155"/>
      <c r="H406" s="155"/>
    </row>
    <row r="407" spans="1:8">
      <c r="A407" s="155"/>
      <c r="B407" s="155"/>
      <c r="C407" s="156"/>
      <c r="D407" s="156"/>
      <c r="E407" s="155"/>
      <c r="F407" s="155"/>
      <c r="G407" s="155"/>
      <c r="H407" s="155"/>
    </row>
    <row r="408" spans="1:8">
      <c r="A408" s="155"/>
      <c r="B408" s="157"/>
      <c r="C408" s="157"/>
      <c r="D408" s="157"/>
      <c r="E408" s="157"/>
      <c r="F408" s="157"/>
      <c r="G408" s="157"/>
      <c r="H408" s="157"/>
    </row>
    <row r="409" spans="1:8">
      <c r="A409" s="155"/>
      <c r="B409" s="155"/>
      <c r="C409" s="156"/>
      <c r="D409" s="156"/>
      <c r="E409" s="155"/>
      <c r="F409" s="155"/>
      <c r="G409" s="155"/>
      <c r="H409" s="155"/>
    </row>
    <row r="410" spans="1:8">
      <c r="A410" s="155"/>
      <c r="B410" s="157"/>
      <c r="C410" s="157"/>
      <c r="D410" s="157"/>
      <c r="E410" s="157"/>
      <c r="F410" s="157"/>
      <c r="G410" s="157"/>
      <c r="H410" s="157"/>
    </row>
    <row r="411" spans="1:8">
      <c r="A411" s="155"/>
      <c r="B411" s="155"/>
      <c r="C411" s="156"/>
      <c r="D411" s="156"/>
      <c r="E411" s="155"/>
      <c r="F411" s="155"/>
      <c r="G411" s="155"/>
      <c r="H411" s="155"/>
    </row>
    <row r="412" spans="1:8">
      <c r="A412" s="155"/>
      <c r="B412" s="155"/>
      <c r="C412" s="156"/>
      <c r="D412" s="156"/>
      <c r="E412" s="155"/>
      <c r="F412" s="155"/>
      <c r="G412" s="155"/>
      <c r="H412" s="155"/>
    </row>
    <row r="413" spans="1:8">
      <c r="A413" s="155"/>
      <c r="B413" s="155"/>
      <c r="C413" s="156"/>
      <c r="D413" s="156"/>
      <c r="E413" s="155"/>
      <c r="F413" s="155"/>
      <c r="G413" s="155"/>
      <c r="H413" s="155"/>
    </row>
    <row r="414" spans="1:8">
      <c r="A414" s="155"/>
      <c r="B414" s="155"/>
      <c r="C414" s="156"/>
      <c r="D414" s="156"/>
      <c r="E414" s="155"/>
      <c r="F414" s="155"/>
      <c r="G414" s="155"/>
      <c r="H414" s="155"/>
    </row>
    <row r="415" spans="1:8">
      <c r="A415" s="155"/>
      <c r="B415" s="155"/>
      <c r="C415" s="156"/>
      <c r="D415" s="156"/>
      <c r="E415" s="155"/>
      <c r="F415" s="155"/>
      <c r="G415" s="155"/>
      <c r="H415" s="155"/>
    </row>
    <row r="416" spans="1:8">
      <c r="A416" s="155"/>
      <c r="B416" s="155"/>
      <c r="C416" s="156"/>
      <c r="D416" s="156"/>
      <c r="E416" s="155"/>
      <c r="F416" s="155"/>
      <c r="G416" s="155"/>
      <c r="H416" s="155"/>
    </row>
    <row r="417" spans="1:8">
      <c r="A417" s="155"/>
      <c r="B417" s="157"/>
      <c r="C417" s="157"/>
      <c r="D417" s="157"/>
      <c r="E417" s="157"/>
      <c r="F417" s="157"/>
      <c r="G417" s="157"/>
      <c r="H417" s="157"/>
    </row>
    <row r="418" spans="1:8">
      <c r="A418" s="155"/>
      <c r="B418" s="155"/>
      <c r="C418" s="156"/>
      <c r="D418" s="156"/>
      <c r="E418" s="155"/>
      <c r="F418" s="155"/>
      <c r="G418" s="155"/>
      <c r="H418" s="155"/>
    </row>
    <row r="419" spans="1:8">
      <c r="A419" s="155"/>
      <c r="B419" s="155"/>
      <c r="C419" s="156"/>
      <c r="D419" s="156"/>
      <c r="E419" s="155"/>
      <c r="F419" s="155"/>
      <c r="G419" s="155"/>
      <c r="H419" s="155"/>
    </row>
    <row r="420" spans="1:8">
      <c r="A420" s="155"/>
      <c r="B420" s="155"/>
      <c r="C420" s="156"/>
      <c r="D420" s="156"/>
      <c r="E420" s="155"/>
      <c r="F420" s="155"/>
      <c r="G420" s="155"/>
      <c r="H420" s="155"/>
    </row>
    <row r="421" spans="1:8">
      <c r="A421" s="155"/>
      <c r="B421" s="155"/>
      <c r="C421" s="156"/>
      <c r="D421" s="156"/>
      <c r="E421" s="155"/>
      <c r="F421" s="155"/>
      <c r="G421" s="155"/>
      <c r="H421" s="155"/>
    </row>
    <row r="422" spans="1:8">
      <c r="A422" s="155"/>
      <c r="B422" s="155"/>
      <c r="C422" s="156"/>
      <c r="D422" s="156"/>
      <c r="E422" s="155"/>
      <c r="F422" s="155"/>
      <c r="G422" s="155"/>
      <c r="H422" s="155"/>
    </row>
    <row r="423" spans="1:8">
      <c r="A423" s="155"/>
      <c r="B423" s="155"/>
      <c r="C423" s="156"/>
      <c r="D423" s="156"/>
      <c r="E423" s="155"/>
      <c r="F423" s="155"/>
      <c r="G423" s="155"/>
      <c r="H423" s="155"/>
    </row>
    <row r="424" spans="1:8">
      <c r="A424" s="155"/>
      <c r="B424" s="155"/>
      <c r="C424" s="156"/>
      <c r="D424" s="156"/>
      <c r="E424" s="155"/>
      <c r="F424" s="155"/>
      <c r="G424" s="155"/>
      <c r="H424" s="155"/>
    </row>
    <row r="425" spans="1:8">
      <c r="A425" s="155"/>
      <c r="B425" s="155"/>
      <c r="C425" s="156"/>
      <c r="D425" s="156"/>
      <c r="E425" s="155"/>
      <c r="F425" s="155"/>
      <c r="G425" s="155"/>
      <c r="H425" s="155"/>
    </row>
    <row r="426" spans="1:8">
      <c r="A426" s="155"/>
      <c r="B426" s="155"/>
      <c r="C426" s="156"/>
      <c r="D426" s="156"/>
      <c r="E426" s="155"/>
      <c r="F426" s="155"/>
      <c r="G426" s="155"/>
      <c r="H426" s="155"/>
    </row>
    <row r="427" spans="1:8">
      <c r="A427" s="155"/>
      <c r="B427" s="155"/>
      <c r="C427" s="156"/>
      <c r="D427" s="156"/>
      <c r="E427" s="155"/>
      <c r="F427" s="155"/>
      <c r="G427" s="155"/>
      <c r="H427" s="155"/>
    </row>
    <row r="428" spans="1:8">
      <c r="A428" s="155"/>
      <c r="B428" s="155"/>
      <c r="C428" s="156"/>
      <c r="D428" s="156"/>
      <c r="E428" s="155"/>
      <c r="F428" s="155"/>
      <c r="G428" s="155"/>
      <c r="H428" s="155"/>
    </row>
    <row r="429" spans="1:8">
      <c r="A429" s="155"/>
      <c r="B429" s="155"/>
      <c r="C429" s="156"/>
      <c r="D429" s="156"/>
      <c r="E429" s="155"/>
      <c r="F429" s="155"/>
      <c r="G429" s="155"/>
      <c r="H429" s="155"/>
    </row>
    <row r="430" spans="1:8">
      <c r="A430" s="155"/>
      <c r="B430" s="155"/>
      <c r="C430" s="156"/>
      <c r="D430" s="156"/>
      <c r="E430" s="155"/>
      <c r="F430" s="155"/>
      <c r="G430" s="155"/>
      <c r="H430" s="155"/>
    </row>
    <row r="431" spans="1:8">
      <c r="A431" s="155"/>
      <c r="B431" s="155"/>
      <c r="C431" s="156"/>
      <c r="D431" s="156"/>
      <c r="E431" s="155"/>
      <c r="F431" s="155"/>
      <c r="G431" s="155"/>
      <c r="H431" s="155"/>
    </row>
    <row r="432" spans="1:8">
      <c r="A432" s="155"/>
      <c r="B432" s="155"/>
      <c r="C432" s="156"/>
      <c r="D432" s="156"/>
      <c r="E432" s="155"/>
      <c r="F432" s="155"/>
      <c r="G432" s="155"/>
      <c r="H432" s="155"/>
    </row>
    <row r="433" spans="1:8">
      <c r="A433" s="155"/>
      <c r="B433" s="155"/>
      <c r="C433" s="156"/>
      <c r="D433" s="156"/>
      <c r="E433" s="155"/>
      <c r="F433" s="155"/>
      <c r="G433" s="155"/>
      <c r="H433" s="155"/>
    </row>
    <row r="434" spans="1:8">
      <c r="A434" s="155"/>
      <c r="B434" s="155"/>
      <c r="C434" s="156"/>
      <c r="D434" s="156"/>
      <c r="E434" s="155"/>
      <c r="F434" s="155"/>
      <c r="G434" s="155"/>
      <c r="H434" s="155"/>
    </row>
    <row r="435" spans="1:8">
      <c r="A435" s="155"/>
      <c r="B435" s="155"/>
      <c r="C435" s="156"/>
      <c r="D435" s="156"/>
      <c r="E435" s="155"/>
      <c r="F435" s="155"/>
      <c r="G435" s="155"/>
      <c r="H435" s="155"/>
    </row>
    <row r="436" spans="1:8">
      <c r="A436" s="155"/>
      <c r="B436" s="155"/>
      <c r="C436" s="156"/>
      <c r="D436" s="156"/>
      <c r="E436" s="155"/>
      <c r="F436" s="155"/>
      <c r="G436" s="155"/>
      <c r="H436" s="155"/>
    </row>
    <row r="437" spans="1:8">
      <c r="A437" s="155"/>
      <c r="B437" s="155"/>
      <c r="C437" s="156"/>
      <c r="D437" s="156"/>
      <c r="E437" s="155"/>
      <c r="F437" s="155"/>
      <c r="G437" s="155"/>
      <c r="H437" s="155"/>
    </row>
    <row r="438" spans="1:8">
      <c r="A438" s="155"/>
      <c r="B438" s="155"/>
      <c r="C438" s="156"/>
      <c r="D438" s="156"/>
      <c r="E438" s="155"/>
      <c r="F438" s="155"/>
      <c r="G438" s="155"/>
      <c r="H438" s="155"/>
    </row>
    <row r="439" spans="1:8">
      <c r="A439" s="155"/>
      <c r="B439" s="155"/>
      <c r="C439" s="156"/>
      <c r="D439" s="156"/>
      <c r="E439" s="155"/>
      <c r="F439" s="155"/>
      <c r="G439" s="155"/>
      <c r="H439" s="155"/>
    </row>
    <row r="440" spans="1:8">
      <c r="A440" s="155"/>
      <c r="B440" s="155"/>
      <c r="C440" s="156"/>
      <c r="D440" s="156"/>
      <c r="E440" s="155"/>
      <c r="F440" s="155"/>
      <c r="G440" s="155"/>
      <c r="H440" s="155"/>
    </row>
    <row r="441" spans="1:8">
      <c r="A441" s="155"/>
      <c r="B441" s="155"/>
      <c r="C441" s="156"/>
      <c r="D441" s="156"/>
      <c r="E441" s="155"/>
      <c r="F441" s="155"/>
      <c r="G441" s="155"/>
      <c r="H441" s="155"/>
    </row>
    <row r="442" spans="1:8">
      <c r="A442" s="155"/>
      <c r="B442" s="155"/>
      <c r="C442" s="156"/>
      <c r="D442" s="156"/>
      <c r="E442" s="155"/>
      <c r="F442" s="155"/>
      <c r="G442" s="155"/>
      <c r="H442" s="155"/>
    </row>
    <row r="443" spans="1:8">
      <c r="A443" s="155"/>
      <c r="B443" s="155"/>
      <c r="C443" s="156"/>
      <c r="D443" s="156"/>
      <c r="E443" s="155"/>
      <c r="F443" s="155"/>
      <c r="G443" s="155"/>
      <c r="H443" s="155"/>
    </row>
    <row r="444" spans="1:8">
      <c r="A444" s="155"/>
      <c r="B444" s="155"/>
      <c r="C444" s="156"/>
      <c r="D444" s="156"/>
      <c r="E444" s="155"/>
      <c r="F444" s="155"/>
      <c r="G444" s="155"/>
      <c r="H444" s="155"/>
    </row>
    <row r="445" spans="1:8">
      <c r="A445" s="155"/>
      <c r="B445" s="155"/>
      <c r="C445" s="156"/>
      <c r="D445" s="156"/>
      <c r="E445" s="155"/>
      <c r="F445" s="155"/>
      <c r="G445" s="155"/>
      <c r="H445" s="155"/>
    </row>
    <row r="446" spans="1:8">
      <c r="A446" s="155"/>
      <c r="B446" s="155"/>
      <c r="C446" s="156"/>
      <c r="D446" s="156"/>
      <c r="E446" s="155"/>
      <c r="F446" s="155"/>
      <c r="G446" s="155"/>
      <c r="H446" s="155"/>
    </row>
    <row r="447" spans="1:8">
      <c r="A447" s="155"/>
      <c r="B447" s="155"/>
      <c r="C447" s="156"/>
      <c r="D447" s="156"/>
      <c r="E447" s="155"/>
      <c r="F447" s="155"/>
      <c r="G447" s="155"/>
      <c r="H447" s="155"/>
    </row>
    <row r="448" spans="1:8">
      <c r="A448" s="155"/>
      <c r="B448" s="155"/>
      <c r="C448" s="156"/>
      <c r="D448" s="156"/>
      <c r="E448" s="155"/>
      <c r="F448" s="155"/>
      <c r="G448" s="155"/>
      <c r="H448" s="155"/>
    </row>
    <row r="449" spans="1:8">
      <c r="A449" s="155"/>
      <c r="B449" s="155"/>
      <c r="C449" s="156"/>
      <c r="D449" s="156"/>
      <c r="E449" s="155"/>
      <c r="F449" s="155"/>
      <c r="G449" s="155"/>
      <c r="H449" s="155"/>
    </row>
    <row r="450" spans="1:8">
      <c r="A450" s="155"/>
      <c r="B450" s="155"/>
      <c r="C450" s="156"/>
      <c r="D450" s="156"/>
      <c r="E450" s="155"/>
      <c r="F450" s="155"/>
      <c r="G450" s="155"/>
      <c r="H450" s="155"/>
    </row>
    <row r="451" spans="1:8">
      <c r="A451" s="155"/>
      <c r="B451" s="155"/>
      <c r="C451" s="156"/>
      <c r="D451" s="156"/>
      <c r="E451" s="155"/>
      <c r="F451" s="155"/>
      <c r="G451" s="155"/>
      <c r="H451" s="155"/>
    </row>
    <row r="452" spans="1:8">
      <c r="A452" s="155"/>
      <c r="B452" s="155"/>
      <c r="C452" s="156"/>
      <c r="D452" s="156"/>
      <c r="E452" s="155"/>
      <c r="F452" s="155"/>
      <c r="G452" s="155"/>
      <c r="H452" s="155"/>
    </row>
    <row r="453" spans="1:8">
      <c r="A453" s="155"/>
      <c r="B453" s="155"/>
      <c r="C453" s="156"/>
      <c r="D453" s="156"/>
      <c r="E453" s="155"/>
      <c r="F453" s="155"/>
      <c r="G453" s="155"/>
      <c r="H453" s="155"/>
    </row>
    <row r="454" spans="1:8">
      <c r="A454" s="155"/>
      <c r="B454" s="155"/>
      <c r="C454" s="156"/>
      <c r="D454" s="156"/>
      <c r="E454" s="155"/>
      <c r="F454" s="155"/>
      <c r="G454" s="155"/>
      <c r="H454" s="155"/>
    </row>
    <row r="455" spans="1:8">
      <c r="A455" s="155"/>
      <c r="B455" s="155"/>
      <c r="C455" s="156"/>
      <c r="D455" s="156"/>
      <c r="E455" s="155"/>
      <c r="F455" s="155"/>
      <c r="G455" s="155"/>
      <c r="H455" s="155"/>
    </row>
    <row r="456" spans="1:8">
      <c r="A456" s="155"/>
      <c r="B456" s="155"/>
      <c r="C456" s="156"/>
      <c r="D456" s="156"/>
      <c r="E456" s="155"/>
      <c r="F456" s="155"/>
      <c r="G456" s="155"/>
      <c r="H456" s="155"/>
    </row>
    <row r="457" spans="1:8">
      <c r="A457" s="155"/>
      <c r="B457" s="155"/>
      <c r="C457" s="156"/>
      <c r="D457" s="156"/>
      <c r="E457" s="155"/>
      <c r="F457" s="155"/>
      <c r="G457" s="155"/>
      <c r="H457" s="155"/>
    </row>
    <row r="458" spans="1:8">
      <c r="A458" s="155"/>
      <c r="B458" s="155"/>
      <c r="C458" s="156"/>
      <c r="D458" s="156"/>
      <c r="E458" s="155"/>
      <c r="F458" s="155"/>
      <c r="G458" s="155"/>
      <c r="H458" s="155"/>
    </row>
    <row r="459" spans="1:8">
      <c r="A459" s="155"/>
      <c r="B459" s="155"/>
      <c r="C459" s="156"/>
      <c r="D459" s="156"/>
      <c r="E459" s="155"/>
      <c r="F459" s="155"/>
      <c r="G459" s="155"/>
      <c r="H459" s="155"/>
    </row>
    <row r="460" spans="1:8">
      <c r="A460" s="155"/>
      <c r="B460" s="155"/>
      <c r="C460" s="156"/>
      <c r="D460" s="156"/>
      <c r="E460" s="155"/>
      <c r="F460" s="155"/>
      <c r="G460" s="155"/>
      <c r="H460" s="155"/>
    </row>
    <row r="461" spans="1:8">
      <c r="A461" s="155"/>
      <c r="B461" s="155"/>
      <c r="C461" s="156"/>
      <c r="D461" s="156"/>
      <c r="E461" s="155"/>
      <c r="F461" s="155"/>
      <c r="G461" s="155"/>
      <c r="H461" s="155"/>
    </row>
    <row r="462" spans="1:8">
      <c r="A462" s="155"/>
      <c r="B462" s="155"/>
      <c r="C462" s="156"/>
      <c r="D462" s="156"/>
      <c r="E462" s="155"/>
      <c r="F462" s="155"/>
      <c r="G462" s="155"/>
      <c r="H462" s="155"/>
    </row>
    <row r="463" spans="1:8">
      <c r="A463" s="155"/>
      <c r="B463" s="155"/>
      <c r="C463" s="156"/>
      <c r="D463" s="156"/>
      <c r="E463" s="155"/>
      <c r="F463" s="155"/>
      <c r="G463" s="155"/>
      <c r="H463" s="155"/>
    </row>
    <row r="464" spans="1:8">
      <c r="A464" s="155"/>
      <c r="B464" s="155"/>
      <c r="C464" s="156"/>
      <c r="D464" s="156"/>
      <c r="E464" s="155"/>
      <c r="F464" s="155"/>
      <c r="G464" s="155"/>
      <c r="H464" s="155"/>
    </row>
    <row r="465" spans="1:8">
      <c r="A465" s="155"/>
      <c r="B465" s="155"/>
      <c r="C465" s="156"/>
      <c r="D465" s="156"/>
      <c r="E465" s="155"/>
      <c r="F465" s="155"/>
      <c r="G465" s="155"/>
      <c r="H465" s="155"/>
    </row>
    <row r="466" spans="1:8">
      <c r="A466" s="155"/>
      <c r="B466" s="155"/>
      <c r="C466" s="156"/>
      <c r="D466" s="156"/>
      <c r="E466" s="155"/>
      <c r="F466" s="155"/>
      <c r="G466" s="155"/>
      <c r="H466" s="155"/>
    </row>
    <row r="467" spans="1:8">
      <c r="A467" s="155"/>
      <c r="B467" s="155"/>
      <c r="C467" s="156"/>
      <c r="D467" s="156"/>
      <c r="E467" s="155"/>
      <c r="F467" s="155"/>
      <c r="G467" s="155"/>
      <c r="H467" s="155"/>
    </row>
    <row r="468" spans="1:8">
      <c r="A468" s="155"/>
      <c r="B468" s="155"/>
      <c r="C468" s="156"/>
      <c r="D468" s="156"/>
      <c r="E468" s="155"/>
      <c r="F468" s="155"/>
      <c r="G468" s="155"/>
      <c r="H468" s="155"/>
    </row>
    <row r="469" spans="1:8">
      <c r="A469" s="155"/>
      <c r="B469" s="155"/>
      <c r="C469" s="156"/>
      <c r="D469" s="156"/>
      <c r="E469" s="155"/>
      <c r="F469" s="155"/>
      <c r="G469" s="155"/>
      <c r="H469" s="155"/>
    </row>
    <row r="470" spans="1:8">
      <c r="A470" s="155"/>
      <c r="B470" s="155"/>
      <c r="C470" s="156"/>
      <c r="D470" s="156"/>
      <c r="E470" s="155"/>
      <c r="F470" s="155"/>
      <c r="G470" s="155"/>
      <c r="H470" s="155"/>
    </row>
    <row r="471" spans="1:8">
      <c r="A471" s="155"/>
      <c r="B471" s="155"/>
      <c r="C471" s="156"/>
      <c r="D471" s="156"/>
      <c r="E471" s="155"/>
      <c r="F471" s="155"/>
      <c r="G471" s="155"/>
      <c r="H471" s="155"/>
    </row>
    <row r="472" spans="1:8">
      <c r="A472" s="155"/>
      <c r="B472" s="155"/>
      <c r="C472" s="156"/>
      <c r="D472" s="156"/>
      <c r="E472" s="155"/>
      <c r="F472" s="155"/>
      <c r="G472" s="155"/>
      <c r="H472" s="155"/>
    </row>
    <row r="473" spans="1:8">
      <c r="A473" s="155"/>
      <c r="B473" s="155"/>
      <c r="C473" s="156"/>
      <c r="D473" s="156"/>
      <c r="E473" s="155"/>
      <c r="F473" s="155"/>
      <c r="G473" s="155"/>
      <c r="H473" s="155"/>
    </row>
    <row r="474" spans="1:8">
      <c r="A474" s="155"/>
      <c r="B474" s="155"/>
      <c r="C474" s="156"/>
      <c r="D474" s="156"/>
      <c r="E474" s="155"/>
      <c r="F474" s="155"/>
      <c r="G474" s="155"/>
      <c r="H474" s="155"/>
    </row>
    <row r="475" spans="1:8">
      <c r="A475" s="155"/>
      <c r="B475" s="155"/>
      <c r="C475" s="156"/>
      <c r="D475" s="156"/>
      <c r="E475" s="155"/>
      <c r="F475" s="155"/>
      <c r="G475" s="155"/>
      <c r="H475" s="155"/>
    </row>
    <row r="476" spans="1:8">
      <c r="A476" s="155"/>
      <c r="B476" s="155"/>
      <c r="C476" s="156"/>
      <c r="D476" s="156"/>
      <c r="E476" s="155"/>
      <c r="F476" s="155"/>
      <c r="G476" s="155"/>
      <c r="H476" s="155"/>
    </row>
    <row r="477" spans="1:8">
      <c r="A477" s="155"/>
      <c r="B477" s="155"/>
      <c r="C477" s="156"/>
      <c r="D477" s="156"/>
      <c r="E477" s="155"/>
      <c r="F477" s="155"/>
      <c r="G477" s="155"/>
      <c r="H477" s="155"/>
    </row>
    <row r="478" spans="1:8">
      <c r="A478" s="155"/>
      <c r="B478" s="155"/>
      <c r="C478" s="156"/>
      <c r="D478" s="156"/>
      <c r="E478" s="155"/>
      <c r="F478" s="155"/>
      <c r="G478" s="155"/>
      <c r="H478" s="155"/>
    </row>
    <row r="479" spans="1:8">
      <c r="A479" s="155"/>
      <c r="B479" s="155"/>
      <c r="C479" s="156"/>
      <c r="D479" s="156"/>
      <c r="E479" s="155"/>
      <c r="F479" s="155"/>
      <c r="G479" s="155"/>
      <c r="H479" s="155"/>
    </row>
    <row r="480" spans="1:8">
      <c r="A480" s="155"/>
      <c r="B480" s="155"/>
      <c r="C480" s="156"/>
      <c r="D480" s="156"/>
      <c r="E480" s="155"/>
      <c r="F480" s="155"/>
      <c r="G480" s="155"/>
      <c r="H480" s="155"/>
    </row>
    <row r="481" spans="1:8">
      <c r="A481" s="155"/>
      <c r="B481" s="155"/>
      <c r="C481" s="156"/>
      <c r="D481" s="156"/>
      <c r="E481" s="155"/>
      <c r="F481" s="155"/>
      <c r="G481" s="155"/>
      <c r="H481" s="155"/>
    </row>
    <row r="482" spans="1:8">
      <c r="A482" s="155"/>
      <c r="B482" s="155"/>
      <c r="C482" s="156"/>
      <c r="D482" s="156"/>
      <c r="E482" s="155"/>
      <c r="F482" s="155"/>
      <c r="G482" s="155"/>
      <c r="H482" s="155"/>
    </row>
    <row r="483" spans="1:8">
      <c r="A483" s="155"/>
      <c r="B483" s="155"/>
      <c r="C483" s="156"/>
      <c r="D483" s="156"/>
      <c r="E483" s="155"/>
      <c r="F483" s="155"/>
      <c r="G483" s="155"/>
      <c r="H483" s="155"/>
    </row>
    <row r="484" spans="1:8">
      <c r="A484" s="155"/>
      <c r="B484" s="155"/>
      <c r="C484" s="156"/>
      <c r="D484" s="156"/>
      <c r="E484" s="155"/>
      <c r="F484" s="155"/>
      <c r="G484" s="155"/>
      <c r="H484" s="155"/>
    </row>
    <row r="485" spans="1:8">
      <c r="A485" s="155"/>
      <c r="B485" s="155"/>
      <c r="C485" s="156"/>
      <c r="D485" s="156"/>
      <c r="E485" s="155"/>
      <c r="F485" s="155"/>
      <c r="G485" s="155"/>
      <c r="H485" s="155"/>
    </row>
    <row r="486" spans="1:8">
      <c r="A486" s="155"/>
      <c r="B486" s="155"/>
      <c r="C486" s="156"/>
      <c r="D486" s="156"/>
      <c r="E486" s="155"/>
      <c r="F486" s="155"/>
      <c r="G486" s="155"/>
      <c r="H486" s="155"/>
    </row>
    <row r="487" spans="1:8">
      <c r="A487" s="155"/>
      <c r="B487" s="155"/>
      <c r="C487" s="156"/>
      <c r="D487" s="156"/>
      <c r="E487" s="155"/>
      <c r="F487" s="155"/>
      <c r="G487" s="155"/>
      <c r="H487" s="155"/>
    </row>
    <row r="488" spans="1:8">
      <c r="A488" s="155"/>
      <c r="B488" s="155"/>
      <c r="C488" s="156"/>
      <c r="D488" s="156"/>
      <c r="E488" s="155"/>
      <c r="F488" s="155"/>
      <c r="G488" s="155"/>
      <c r="H488" s="155"/>
    </row>
    <row r="489" spans="1:8">
      <c r="A489" s="155"/>
      <c r="B489" s="155"/>
      <c r="C489" s="156"/>
      <c r="D489" s="156"/>
      <c r="E489" s="155"/>
      <c r="F489" s="155"/>
      <c r="G489" s="155"/>
      <c r="H489" s="155"/>
    </row>
    <row r="490" spans="1:8">
      <c r="A490" s="155"/>
      <c r="B490" s="155"/>
      <c r="C490" s="156"/>
      <c r="D490" s="156"/>
      <c r="E490" s="155"/>
      <c r="F490" s="155"/>
      <c r="G490" s="155"/>
      <c r="H490" s="155"/>
    </row>
    <row r="491" spans="1:8">
      <c r="A491" s="155"/>
      <c r="B491" s="155"/>
      <c r="C491" s="156"/>
      <c r="D491" s="156"/>
      <c r="E491" s="155"/>
      <c r="F491" s="155"/>
      <c r="G491" s="155"/>
      <c r="H491" s="155"/>
    </row>
    <row r="492" spans="1:8">
      <c r="A492" s="155"/>
      <c r="B492" s="155"/>
      <c r="C492" s="156"/>
      <c r="D492" s="156"/>
      <c r="E492" s="155"/>
      <c r="F492" s="155"/>
      <c r="G492" s="155"/>
      <c r="H492" s="155"/>
    </row>
    <row r="493" spans="1:8">
      <c r="A493" s="155"/>
      <c r="B493" s="155"/>
      <c r="C493" s="156"/>
      <c r="D493" s="156"/>
      <c r="E493" s="155"/>
      <c r="F493" s="155"/>
      <c r="G493" s="155"/>
      <c r="H493" s="155"/>
    </row>
    <row r="494" spans="1:8">
      <c r="A494" s="155"/>
      <c r="B494" s="155"/>
      <c r="C494" s="156"/>
      <c r="D494" s="156"/>
      <c r="E494" s="155"/>
      <c r="F494" s="155"/>
      <c r="G494" s="155"/>
      <c r="H494" s="155"/>
    </row>
    <row r="495" spans="1:8">
      <c r="A495" s="155"/>
      <c r="B495" s="155"/>
      <c r="C495" s="156"/>
      <c r="D495" s="156"/>
      <c r="E495" s="155"/>
      <c r="F495" s="155"/>
      <c r="G495" s="155"/>
      <c r="H495" s="155"/>
    </row>
    <row r="496" spans="1:8">
      <c r="A496" s="155"/>
      <c r="B496" s="155"/>
      <c r="C496" s="156"/>
      <c r="D496" s="156"/>
      <c r="E496" s="155"/>
      <c r="F496" s="155"/>
      <c r="G496" s="155"/>
      <c r="H496" s="155"/>
    </row>
    <row r="497" spans="1:8">
      <c r="A497" s="155"/>
      <c r="B497" s="155"/>
      <c r="C497" s="156"/>
      <c r="D497" s="156"/>
      <c r="E497" s="155"/>
      <c r="F497" s="155"/>
      <c r="G497" s="155"/>
      <c r="H497" s="155"/>
    </row>
    <row r="498" spans="1:8">
      <c r="A498" s="155"/>
      <c r="B498" s="155"/>
      <c r="C498" s="156"/>
      <c r="D498" s="156"/>
      <c r="E498" s="155"/>
      <c r="F498" s="155"/>
      <c r="G498" s="155"/>
      <c r="H498" s="155"/>
    </row>
    <row r="499" spans="1:8">
      <c r="A499" s="155"/>
      <c r="B499" s="155"/>
      <c r="C499" s="156"/>
      <c r="D499" s="156"/>
      <c r="E499" s="155"/>
      <c r="F499" s="155"/>
      <c r="G499" s="155"/>
      <c r="H499" s="155"/>
    </row>
    <row r="500" spans="1:8">
      <c r="A500" s="155"/>
      <c r="B500" s="155"/>
      <c r="C500" s="156"/>
      <c r="D500" s="156"/>
      <c r="E500" s="155"/>
      <c r="F500" s="155"/>
      <c r="G500" s="155"/>
      <c r="H500" s="155"/>
    </row>
    <row r="501" spans="1:8">
      <c r="A501" s="155"/>
      <c r="B501" s="155"/>
      <c r="C501" s="156"/>
      <c r="D501" s="156"/>
      <c r="E501" s="155"/>
      <c r="F501" s="155"/>
      <c r="G501" s="155"/>
      <c r="H501" s="155"/>
    </row>
    <row r="502" spans="1:8">
      <c r="A502" s="155"/>
      <c r="B502" s="155"/>
      <c r="C502" s="156"/>
      <c r="D502" s="156"/>
      <c r="E502" s="155"/>
      <c r="F502" s="155"/>
      <c r="G502" s="155"/>
      <c r="H502" s="155"/>
    </row>
    <row r="503" spans="1:8">
      <c r="A503" s="155"/>
      <c r="B503" s="155"/>
      <c r="C503" s="156"/>
      <c r="D503" s="156"/>
      <c r="E503" s="155"/>
      <c r="F503" s="155"/>
      <c r="G503" s="155"/>
      <c r="H503" s="155"/>
    </row>
    <row r="504" spans="1:8">
      <c r="A504" s="155"/>
      <c r="B504" s="157"/>
      <c r="C504" s="157"/>
      <c r="D504" s="157"/>
      <c r="E504" s="157"/>
      <c r="F504" s="157"/>
      <c r="G504" s="157"/>
      <c r="H504" s="157"/>
    </row>
    <row r="505" spans="1:8">
      <c r="A505" s="155"/>
      <c r="B505" s="155"/>
      <c r="C505" s="156"/>
      <c r="D505" s="156"/>
      <c r="E505" s="155"/>
      <c r="F505" s="155"/>
      <c r="G505" s="155"/>
      <c r="H505" s="155"/>
    </row>
    <row r="506" spans="1:8">
      <c r="A506" s="155"/>
      <c r="B506" s="155"/>
      <c r="C506" s="156"/>
      <c r="D506" s="156"/>
      <c r="E506" s="155"/>
      <c r="F506" s="155"/>
      <c r="G506" s="155"/>
      <c r="H506" s="155"/>
    </row>
    <row r="507" spans="1:8">
      <c r="A507" s="155"/>
      <c r="B507" s="155"/>
      <c r="C507" s="156"/>
      <c r="D507" s="156"/>
      <c r="E507" s="155"/>
      <c r="F507" s="155"/>
      <c r="G507" s="155"/>
      <c r="H507" s="155"/>
    </row>
    <row r="508" spans="1:8">
      <c r="A508" s="155"/>
      <c r="B508" s="155"/>
      <c r="C508" s="156"/>
      <c r="D508" s="156"/>
      <c r="E508" s="155"/>
      <c r="F508" s="155"/>
      <c r="G508" s="155"/>
      <c r="H508" s="155"/>
    </row>
    <row r="509" spans="1:8">
      <c r="A509" s="155"/>
      <c r="B509" s="155"/>
      <c r="C509" s="156"/>
      <c r="D509" s="156"/>
      <c r="E509" s="155"/>
      <c r="F509" s="155"/>
      <c r="G509" s="155"/>
      <c r="H509" s="155"/>
    </row>
    <row r="510" spans="1:8">
      <c r="A510" s="155"/>
      <c r="B510" s="155"/>
      <c r="C510" s="156"/>
      <c r="D510" s="156"/>
      <c r="E510" s="155"/>
      <c r="F510" s="155"/>
      <c r="G510" s="155"/>
      <c r="H510" s="155"/>
    </row>
    <row r="511" spans="1:8">
      <c r="A511" s="155"/>
      <c r="B511" s="155"/>
      <c r="C511" s="156"/>
      <c r="D511" s="156"/>
      <c r="E511" s="155"/>
      <c r="F511" s="155"/>
      <c r="G511" s="155"/>
      <c r="H511" s="155"/>
    </row>
    <row r="512" spans="1:8">
      <c r="A512" s="155"/>
      <c r="B512" s="155"/>
      <c r="C512" s="156"/>
      <c r="D512" s="156"/>
      <c r="E512" s="155"/>
      <c r="F512" s="155"/>
      <c r="G512" s="155"/>
      <c r="H512" s="155"/>
    </row>
    <row r="513" spans="1:8">
      <c r="A513" s="155"/>
      <c r="B513" s="155"/>
      <c r="C513" s="156"/>
      <c r="D513" s="156"/>
      <c r="E513" s="155"/>
      <c r="F513" s="155"/>
      <c r="G513" s="155"/>
      <c r="H513" s="155"/>
    </row>
    <row r="514" spans="1:8">
      <c r="A514" s="155"/>
      <c r="B514" s="155"/>
      <c r="C514" s="156"/>
      <c r="D514" s="156"/>
      <c r="E514" s="155"/>
      <c r="F514" s="155"/>
      <c r="G514" s="155"/>
      <c r="H514" s="155"/>
    </row>
    <row r="515" spans="1:8">
      <c r="A515" s="155"/>
      <c r="B515" s="155"/>
      <c r="C515" s="156"/>
      <c r="D515" s="156"/>
      <c r="E515" s="155"/>
      <c r="F515" s="155"/>
      <c r="G515" s="155"/>
      <c r="H515" s="155"/>
    </row>
    <row r="516" spans="1:8">
      <c r="A516" s="155"/>
      <c r="B516" s="155"/>
      <c r="C516" s="156"/>
      <c r="D516" s="156"/>
      <c r="E516" s="155"/>
      <c r="F516" s="155"/>
      <c r="G516" s="155"/>
      <c r="H516" s="155"/>
    </row>
    <row r="517" spans="1:8">
      <c r="A517" s="155"/>
      <c r="B517" s="155"/>
      <c r="C517" s="156"/>
      <c r="D517" s="156"/>
      <c r="E517" s="155"/>
      <c r="F517" s="155"/>
      <c r="G517" s="155"/>
      <c r="H517" s="155"/>
    </row>
    <row r="518" spans="1:8">
      <c r="A518" s="155"/>
      <c r="B518" s="155"/>
      <c r="C518" s="156"/>
      <c r="D518" s="156"/>
      <c r="E518" s="155"/>
      <c r="F518" s="155"/>
      <c r="G518" s="155"/>
      <c r="H518" s="155"/>
    </row>
    <row r="519" spans="1:8">
      <c r="A519" s="155"/>
      <c r="B519" s="155"/>
      <c r="C519" s="156"/>
      <c r="D519" s="156"/>
      <c r="E519" s="155"/>
      <c r="F519" s="155"/>
      <c r="G519" s="155"/>
      <c r="H519" s="155"/>
    </row>
    <row r="520" spans="1:8">
      <c r="A520" s="155"/>
      <c r="B520" s="155"/>
      <c r="C520" s="156"/>
      <c r="D520" s="156"/>
      <c r="E520" s="155"/>
      <c r="F520" s="155"/>
      <c r="G520" s="155"/>
      <c r="H520" s="155"/>
    </row>
    <row r="521" spans="1:8">
      <c r="A521" s="155"/>
      <c r="B521" s="155"/>
      <c r="C521" s="156"/>
      <c r="D521" s="156"/>
      <c r="E521" s="155"/>
      <c r="F521" s="155"/>
      <c r="G521" s="155"/>
      <c r="H521" s="155"/>
    </row>
    <row r="522" spans="1:8">
      <c r="A522" s="155"/>
      <c r="B522" s="155"/>
      <c r="C522" s="156"/>
      <c r="D522" s="156"/>
      <c r="E522" s="155"/>
      <c r="F522" s="155"/>
      <c r="G522" s="155"/>
      <c r="H522" s="155"/>
    </row>
    <row r="523" spans="1:8">
      <c r="A523" s="155"/>
      <c r="B523" s="155"/>
      <c r="C523" s="156"/>
      <c r="D523" s="156"/>
      <c r="E523" s="155"/>
      <c r="F523" s="155"/>
      <c r="G523" s="155"/>
      <c r="H523" s="155"/>
    </row>
    <row r="524" spans="1:8">
      <c r="A524" s="155"/>
      <c r="B524" s="155"/>
      <c r="C524" s="156"/>
      <c r="D524" s="156"/>
      <c r="E524" s="155"/>
      <c r="F524" s="155"/>
      <c r="G524" s="155"/>
      <c r="H524" s="155"/>
    </row>
    <row r="525" spans="1:8">
      <c r="A525" s="155"/>
      <c r="B525" s="155"/>
      <c r="C525" s="156"/>
      <c r="D525" s="156"/>
      <c r="E525" s="155"/>
      <c r="F525" s="155"/>
      <c r="G525" s="155"/>
      <c r="H525" s="155"/>
    </row>
    <row r="526" spans="1:8">
      <c r="A526" s="155"/>
      <c r="B526" s="155"/>
      <c r="C526" s="156"/>
      <c r="D526" s="156"/>
      <c r="E526" s="155"/>
      <c r="F526" s="155"/>
      <c r="G526" s="155"/>
      <c r="H526" s="155"/>
    </row>
    <row r="527" spans="1:8">
      <c r="A527" s="155"/>
      <c r="B527" s="155"/>
      <c r="C527" s="156"/>
      <c r="D527" s="156"/>
      <c r="E527" s="155"/>
      <c r="F527" s="155"/>
      <c r="G527" s="155"/>
      <c r="H527" s="155"/>
    </row>
    <row r="528" spans="1:8">
      <c r="A528" s="155"/>
      <c r="B528" s="155"/>
      <c r="C528" s="156"/>
      <c r="D528" s="156"/>
      <c r="E528" s="155"/>
      <c r="F528" s="155"/>
      <c r="G528" s="155"/>
      <c r="H528" s="155"/>
    </row>
    <row r="529" spans="1:8">
      <c r="A529" s="155"/>
      <c r="B529" s="155"/>
      <c r="C529" s="156"/>
      <c r="D529" s="156"/>
      <c r="E529" s="155"/>
      <c r="F529" s="155"/>
      <c r="G529" s="155"/>
      <c r="H529" s="155"/>
    </row>
    <row r="530" spans="1:8">
      <c r="A530" s="155"/>
      <c r="B530" s="155"/>
      <c r="C530" s="156"/>
      <c r="D530" s="156"/>
      <c r="E530" s="155"/>
      <c r="F530" s="155"/>
      <c r="G530" s="155"/>
      <c r="H530" s="155"/>
    </row>
    <row r="531" spans="1:8">
      <c r="A531" s="155"/>
      <c r="B531" s="155"/>
      <c r="C531" s="156"/>
      <c r="D531" s="156"/>
      <c r="E531" s="155"/>
      <c r="F531" s="155"/>
      <c r="G531" s="155"/>
      <c r="H531" s="155"/>
    </row>
    <row r="532" spans="1:8">
      <c r="A532" s="155"/>
      <c r="B532" s="155"/>
      <c r="C532" s="156"/>
      <c r="D532" s="156"/>
      <c r="E532" s="155"/>
      <c r="F532" s="155"/>
      <c r="G532" s="155"/>
      <c r="H532" s="155"/>
    </row>
    <row r="533" spans="1:8">
      <c r="A533" s="155"/>
      <c r="B533" s="155"/>
      <c r="C533" s="156"/>
      <c r="D533" s="156"/>
      <c r="E533" s="155"/>
      <c r="F533" s="155"/>
      <c r="G533" s="155"/>
      <c r="H533" s="155"/>
    </row>
    <row r="534" spans="1:8">
      <c r="A534" s="155"/>
      <c r="B534" s="157"/>
      <c r="C534" s="157"/>
      <c r="D534" s="157"/>
      <c r="E534" s="157"/>
      <c r="F534" s="157"/>
      <c r="G534" s="157"/>
      <c r="H534" s="157"/>
    </row>
    <row r="535" spans="1:8">
      <c r="A535" s="155"/>
      <c r="B535" s="155"/>
      <c r="C535" s="156"/>
      <c r="D535" s="156"/>
      <c r="E535" s="155"/>
      <c r="F535" s="155"/>
      <c r="G535" s="155"/>
      <c r="H535" s="155"/>
    </row>
    <row r="536" spans="1:8">
      <c r="A536" s="155"/>
      <c r="B536" s="155"/>
      <c r="C536" s="156"/>
      <c r="D536" s="156"/>
      <c r="E536" s="155"/>
      <c r="F536" s="155"/>
      <c r="G536" s="155"/>
      <c r="H536" s="155"/>
    </row>
    <row r="537" spans="1:8">
      <c r="A537" s="155"/>
      <c r="B537" s="155"/>
      <c r="C537" s="156"/>
      <c r="D537" s="156"/>
      <c r="E537" s="155"/>
      <c r="F537" s="155"/>
      <c r="G537" s="155"/>
      <c r="H537" s="155"/>
    </row>
    <row r="538" spans="1:8">
      <c r="A538" s="155"/>
      <c r="B538" s="155"/>
      <c r="C538" s="156"/>
      <c r="D538" s="156"/>
      <c r="E538" s="155"/>
      <c r="F538" s="155"/>
      <c r="G538" s="155"/>
      <c r="H538" s="155"/>
    </row>
    <row r="539" spans="1:8">
      <c r="A539" s="155"/>
      <c r="B539" s="155"/>
      <c r="C539" s="156"/>
      <c r="D539" s="156"/>
      <c r="E539" s="155"/>
      <c r="F539" s="155"/>
      <c r="G539" s="155"/>
      <c r="H539" s="155"/>
    </row>
    <row r="540" spans="1:8">
      <c r="A540" s="155"/>
      <c r="B540" s="155"/>
      <c r="C540" s="156"/>
      <c r="D540" s="156"/>
      <c r="E540" s="155"/>
      <c r="F540" s="155"/>
      <c r="G540" s="155"/>
      <c r="H540" s="155"/>
    </row>
    <row r="541" spans="1:8">
      <c r="A541" s="155"/>
      <c r="B541" s="155"/>
      <c r="C541" s="156"/>
      <c r="D541" s="156"/>
      <c r="E541" s="155"/>
      <c r="F541" s="155"/>
      <c r="G541" s="155"/>
      <c r="H541" s="155"/>
    </row>
    <row r="542" spans="1:8">
      <c r="A542" s="155"/>
      <c r="B542" s="155"/>
      <c r="C542" s="156"/>
      <c r="D542" s="156"/>
      <c r="E542" s="155"/>
      <c r="F542" s="155"/>
      <c r="G542" s="155"/>
      <c r="H542" s="155"/>
    </row>
    <row r="543" spans="1:8">
      <c r="A543" s="155"/>
      <c r="B543" s="155"/>
      <c r="C543" s="156"/>
      <c r="D543" s="156"/>
      <c r="E543" s="155"/>
      <c r="F543" s="155"/>
      <c r="G543" s="155"/>
      <c r="H543" s="155"/>
    </row>
    <row r="544" spans="1:8">
      <c r="A544" s="155"/>
      <c r="B544" s="155"/>
      <c r="C544" s="156"/>
      <c r="D544" s="156"/>
      <c r="E544" s="155"/>
      <c r="F544" s="155"/>
      <c r="G544" s="155"/>
      <c r="H544" s="155"/>
    </row>
    <row r="545" spans="1:8">
      <c r="A545" s="155"/>
      <c r="B545" s="155"/>
      <c r="C545" s="156"/>
      <c r="D545" s="156"/>
      <c r="E545" s="155"/>
      <c r="F545" s="155"/>
      <c r="G545" s="155"/>
      <c r="H545" s="155"/>
    </row>
    <row r="546" spans="1:8">
      <c r="A546" s="155"/>
      <c r="B546" s="155"/>
      <c r="C546" s="156"/>
      <c r="D546" s="156"/>
      <c r="E546" s="155"/>
      <c r="F546" s="155"/>
      <c r="G546" s="155"/>
      <c r="H546" s="155"/>
    </row>
    <row r="547" spans="1:8">
      <c r="A547" s="155"/>
      <c r="B547" s="157"/>
      <c r="C547" s="157"/>
      <c r="D547" s="157"/>
      <c r="E547" s="157"/>
      <c r="F547" s="157"/>
      <c r="G547" s="157"/>
      <c r="H547" s="157"/>
    </row>
    <row r="548" spans="1:8">
      <c r="A548" s="155"/>
      <c r="B548" s="155"/>
      <c r="C548" s="156"/>
      <c r="D548" s="156"/>
      <c r="E548" s="155"/>
      <c r="F548" s="155"/>
      <c r="G548" s="155"/>
      <c r="H548" s="155"/>
    </row>
    <row r="549" spans="1:8">
      <c r="A549" s="155"/>
      <c r="B549" s="155"/>
      <c r="C549" s="156"/>
      <c r="D549" s="156"/>
      <c r="E549" s="155"/>
      <c r="F549" s="155"/>
      <c r="G549" s="155"/>
      <c r="H549" s="155"/>
    </row>
    <row r="550" spans="1:8">
      <c r="A550" s="155"/>
      <c r="B550" s="155"/>
      <c r="C550" s="156"/>
      <c r="D550" s="156"/>
      <c r="E550" s="155"/>
      <c r="F550" s="155"/>
      <c r="G550" s="155"/>
      <c r="H550" s="155"/>
    </row>
    <row r="551" spans="1:8">
      <c r="A551" s="155"/>
      <c r="B551" s="155"/>
      <c r="C551" s="156"/>
      <c r="D551" s="156"/>
      <c r="E551" s="155"/>
      <c r="F551" s="155"/>
      <c r="G551" s="155"/>
      <c r="H551" s="155"/>
    </row>
    <row r="552" spans="1:8">
      <c r="A552" s="155"/>
      <c r="B552" s="155"/>
      <c r="C552" s="156"/>
      <c r="D552" s="156"/>
      <c r="E552" s="155"/>
      <c r="F552" s="155"/>
      <c r="G552" s="155"/>
      <c r="H552" s="155"/>
    </row>
    <row r="553" spans="1:8">
      <c r="A553" s="155"/>
      <c r="B553" s="155"/>
      <c r="C553" s="156"/>
      <c r="D553" s="156"/>
      <c r="E553" s="155"/>
      <c r="F553" s="155"/>
      <c r="G553" s="155"/>
      <c r="H553" s="155"/>
    </row>
    <row r="554" spans="1:8">
      <c r="A554" s="155"/>
      <c r="B554" s="155"/>
      <c r="C554" s="156"/>
      <c r="D554" s="156"/>
      <c r="E554" s="155"/>
      <c r="F554" s="155"/>
      <c r="G554" s="155"/>
      <c r="H554" s="155"/>
    </row>
    <row r="555" spans="1:8">
      <c r="A555" s="155"/>
      <c r="B555" s="155"/>
      <c r="C555" s="156"/>
      <c r="D555" s="156"/>
      <c r="E555" s="155"/>
      <c r="F555" s="155"/>
      <c r="G555" s="155"/>
      <c r="H555" s="155"/>
    </row>
    <row r="556" spans="1:8">
      <c r="A556" s="155"/>
      <c r="B556" s="155"/>
      <c r="C556" s="156"/>
      <c r="D556" s="156"/>
      <c r="E556" s="155"/>
      <c r="F556" s="155"/>
      <c r="G556" s="155"/>
      <c r="H556" s="155"/>
    </row>
    <row r="557" spans="1:8">
      <c r="A557" s="155"/>
      <c r="B557" s="155"/>
      <c r="C557" s="156"/>
      <c r="D557" s="156"/>
      <c r="E557" s="155"/>
      <c r="F557" s="155"/>
      <c r="G557" s="155"/>
      <c r="H557" s="155"/>
    </row>
    <row r="558" spans="1:8">
      <c r="A558" s="155"/>
      <c r="B558" s="155"/>
      <c r="C558" s="156"/>
      <c r="D558" s="156"/>
      <c r="E558" s="155"/>
      <c r="F558" s="155"/>
      <c r="G558" s="155"/>
      <c r="H558" s="155"/>
    </row>
    <row r="559" spans="1:8">
      <c r="A559" s="155"/>
      <c r="B559" s="155"/>
      <c r="C559" s="156"/>
      <c r="D559" s="156"/>
      <c r="E559" s="155"/>
      <c r="F559" s="155"/>
      <c r="G559" s="155"/>
      <c r="H559" s="155"/>
    </row>
    <row r="560" spans="1:8">
      <c r="A560" s="155"/>
      <c r="B560" s="155"/>
      <c r="C560" s="156"/>
      <c r="D560" s="156"/>
      <c r="E560" s="155"/>
      <c r="F560" s="155"/>
      <c r="G560" s="155"/>
      <c r="H560" s="155"/>
    </row>
    <row r="561" spans="1:8">
      <c r="A561" s="155"/>
      <c r="B561" s="155"/>
      <c r="C561" s="156"/>
      <c r="D561" s="156"/>
      <c r="E561" s="155"/>
      <c r="F561" s="155"/>
      <c r="G561" s="155"/>
      <c r="H561" s="155"/>
    </row>
    <row r="562" spans="1:8">
      <c r="A562" s="155"/>
      <c r="B562" s="155"/>
      <c r="C562" s="156"/>
      <c r="D562" s="156"/>
      <c r="E562" s="155"/>
      <c r="F562" s="155"/>
      <c r="G562" s="155"/>
      <c r="H562" s="155"/>
    </row>
    <row r="563" spans="1:8">
      <c r="A563" s="155"/>
      <c r="B563" s="155"/>
      <c r="C563" s="156"/>
      <c r="D563" s="156"/>
      <c r="E563" s="155"/>
      <c r="F563" s="155"/>
      <c r="G563" s="155"/>
      <c r="H563" s="155"/>
    </row>
    <row r="564" spans="1:8">
      <c r="A564" s="155"/>
      <c r="B564" s="157"/>
      <c r="C564" s="157"/>
      <c r="D564" s="157"/>
      <c r="E564" s="157"/>
      <c r="F564" s="157"/>
      <c r="G564" s="157"/>
      <c r="H564" s="157"/>
    </row>
    <row r="565" spans="1:8">
      <c r="A565" s="155"/>
      <c r="B565" s="155"/>
      <c r="C565" s="156"/>
      <c r="D565" s="156"/>
      <c r="E565" s="155"/>
      <c r="F565" s="155"/>
      <c r="G565" s="155"/>
      <c r="H565" s="155"/>
    </row>
    <row r="566" spans="1:8">
      <c r="A566" s="155"/>
      <c r="B566" s="155"/>
      <c r="C566" s="156"/>
      <c r="D566" s="156"/>
      <c r="E566" s="155"/>
      <c r="F566" s="155"/>
      <c r="G566" s="155"/>
      <c r="H566" s="155"/>
    </row>
    <row r="567" spans="1:8">
      <c r="A567" s="155"/>
      <c r="B567" s="155"/>
      <c r="C567" s="156"/>
      <c r="D567" s="156"/>
      <c r="E567" s="155"/>
      <c r="F567" s="155"/>
      <c r="G567" s="155"/>
      <c r="H567" s="155"/>
    </row>
    <row r="568" spans="1:8">
      <c r="A568" s="155"/>
      <c r="B568" s="155"/>
      <c r="C568" s="156"/>
      <c r="D568" s="156"/>
      <c r="E568" s="155"/>
      <c r="F568" s="155"/>
      <c r="G568" s="155"/>
      <c r="H568" s="155"/>
    </row>
    <row r="569" spans="1:8">
      <c r="A569" s="155"/>
      <c r="B569" s="155"/>
      <c r="C569" s="156"/>
      <c r="D569" s="156"/>
      <c r="E569" s="155"/>
      <c r="F569" s="155"/>
      <c r="G569" s="155"/>
      <c r="H569" s="155"/>
    </row>
    <row r="570" spans="1:8">
      <c r="A570" s="155"/>
      <c r="B570" s="155"/>
      <c r="C570" s="156"/>
      <c r="D570" s="156"/>
      <c r="E570" s="155"/>
      <c r="F570" s="155"/>
      <c r="G570" s="155"/>
      <c r="H570" s="155"/>
    </row>
    <row r="571" spans="1:8">
      <c r="A571" s="155"/>
      <c r="B571" s="155"/>
      <c r="C571" s="156"/>
      <c r="D571" s="156"/>
      <c r="E571" s="155"/>
      <c r="F571" s="155"/>
      <c r="G571" s="155"/>
      <c r="H571" s="155"/>
    </row>
    <row r="572" spans="1:8">
      <c r="A572" s="155"/>
      <c r="B572" s="155"/>
      <c r="C572" s="156"/>
      <c r="D572" s="156"/>
      <c r="E572" s="155"/>
      <c r="F572" s="155"/>
      <c r="G572" s="155"/>
      <c r="H572" s="155"/>
    </row>
    <row r="573" spans="1:8">
      <c r="A573" s="155"/>
      <c r="B573" s="155"/>
      <c r="C573" s="156"/>
      <c r="D573" s="156"/>
      <c r="E573" s="155"/>
      <c r="F573" s="155"/>
      <c r="G573" s="155"/>
      <c r="H573" s="155"/>
    </row>
    <row r="574" spans="1:8">
      <c r="A574" s="155"/>
      <c r="B574" s="155"/>
      <c r="C574" s="156"/>
      <c r="D574" s="156"/>
      <c r="E574" s="155"/>
      <c r="F574" s="155"/>
      <c r="G574" s="155"/>
      <c r="H574" s="155"/>
    </row>
    <row r="575" spans="1:8">
      <c r="A575" s="155"/>
      <c r="B575" s="155"/>
      <c r="C575" s="156"/>
      <c r="D575" s="156"/>
      <c r="E575" s="155"/>
      <c r="F575" s="155"/>
      <c r="G575" s="155"/>
      <c r="H575" s="155"/>
    </row>
    <row r="576" spans="1:8">
      <c r="A576" s="155"/>
      <c r="B576" s="155"/>
      <c r="C576" s="156"/>
      <c r="D576" s="156"/>
      <c r="E576" s="155"/>
      <c r="F576" s="155"/>
      <c r="G576" s="155"/>
      <c r="H576" s="155"/>
    </row>
    <row r="577" spans="1:8">
      <c r="A577" s="155"/>
      <c r="B577" s="155"/>
      <c r="C577" s="156"/>
      <c r="D577" s="156"/>
      <c r="E577" s="155"/>
      <c r="F577" s="155"/>
      <c r="G577" s="155"/>
      <c r="H577" s="155"/>
    </row>
    <row r="578" spans="1:8">
      <c r="A578" s="155"/>
      <c r="B578" s="155"/>
      <c r="C578" s="156"/>
      <c r="D578" s="156"/>
      <c r="E578" s="155"/>
      <c r="F578" s="155"/>
      <c r="G578" s="155"/>
      <c r="H578" s="155"/>
    </row>
    <row r="579" spans="1:8">
      <c r="A579" s="155"/>
      <c r="B579" s="155"/>
      <c r="C579" s="156"/>
      <c r="D579" s="156"/>
      <c r="E579" s="155"/>
      <c r="F579" s="155"/>
      <c r="G579" s="155"/>
      <c r="H579" s="155"/>
    </row>
    <row r="580" spans="1:8">
      <c r="A580" s="155"/>
      <c r="B580" s="155"/>
      <c r="C580" s="156"/>
      <c r="D580" s="156"/>
      <c r="E580" s="155"/>
      <c r="F580" s="155"/>
      <c r="G580" s="155"/>
      <c r="H580" s="155"/>
    </row>
    <row r="581" spans="1:8">
      <c r="A581" s="155"/>
      <c r="B581" s="155"/>
      <c r="C581" s="156"/>
      <c r="D581" s="156"/>
      <c r="E581" s="155"/>
      <c r="F581" s="155"/>
      <c r="G581" s="155"/>
      <c r="H581" s="155"/>
    </row>
    <row r="582" spans="1:8">
      <c r="A582" s="155"/>
      <c r="B582" s="155"/>
      <c r="C582" s="156"/>
      <c r="D582" s="156"/>
      <c r="E582" s="155"/>
      <c r="F582" s="155"/>
      <c r="G582" s="155"/>
      <c r="H582" s="155"/>
    </row>
    <row r="583" spans="1:8">
      <c r="A583" s="155"/>
      <c r="B583" s="155"/>
      <c r="C583" s="156"/>
      <c r="D583" s="156"/>
      <c r="E583" s="155"/>
      <c r="F583" s="155"/>
      <c r="G583" s="155"/>
      <c r="H583" s="155"/>
    </row>
    <row r="584" spans="1:8">
      <c r="A584" s="155"/>
      <c r="B584" s="155"/>
      <c r="C584" s="156"/>
      <c r="D584" s="156"/>
      <c r="E584" s="155"/>
      <c r="F584" s="155"/>
      <c r="G584" s="155"/>
      <c r="H584" s="155"/>
    </row>
    <row r="585" spans="1:8">
      <c r="A585" s="155"/>
      <c r="B585" s="155"/>
      <c r="C585" s="156"/>
      <c r="D585" s="156"/>
      <c r="E585" s="155"/>
      <c r="F585" s="155"/>
      <c r="G585" s="155"/>
      <c r="H585" s="155"/>
    </row>
    <row r="586" spans="1:8">
      <c r="A586" s="155"/>
      <c r="B586" s="155"/>
      <c r="C586" s="156"/>
      <c r="D586" s="156"/>
      <c r="E586" s="155"/>
      <c r="F586" s="155"/>
      <c r="G586" s="155"/>
      <c r="H586" s="155"/>
    </row>
    <row r="587" spans="1:8">
      <c r="A587" s="155"/>
      <c r="B587" s="155"/>
      <c r="C587" s="156"/>
      <c r="D587" s="156"/>
      <c r="E587" s="155"/>
      <c r="F587" s="155"/>
      <c r="G587" s="155"/>
      <c r="H587" s="155"/>
    </row>
    <row r="588" spans="1:8">
      <c r="A588" s="155"/>
      <c r="B588" s="155"/>
      <c r="C588" s="156"/>
      <c r="D588" s="156"/>
      <c r="E588" s="155"/>
      <c r="F588" s="155"/>
      <c r="G588" s="155"/>
      <c r="H588" s="155"/>
    </row>
    <row r="589" spans="1:8">
      <c r="A589" s="155"/>
      <c r="B589" s="155"/>
      <c r="C589" s="156"/>
      <c r="D589" s="156"/>
      <c r="E589" s="155"/>
      <c r="F589" s="155"/>
      <c r="G589" s="155"/>
      <c r="H589" s="155"/>
    </row>
    <row r="590" spans="1:8">
      <c r="A590" s="155"/>
      <c r="B590" s="155"/>
      <c r="C590" s="156"/>
      <c r="D590" s="156"/>
      <c r="E590" s="155"/>
      <c r="F590" s="155"/>
      <c r="G590" s="155"/>
      <c r="H590" s="155"/>
    </row>
    <row r="591" spans="1:8">
      <c r="A591" s="155"/>
      <c r="B591" s="155"/>
      <c r="C591" s="156"/>
      <c r="D591" s="156"/>
      <c r="E591" s="155"/>
      <c r="F591" s="155"/>
      <c r="G591" s="155"/>
      <c r="H591" s="155"/>
    </row>
    <row r="592" spans="1:8">
      <c r="A592" s="155"/>
      <c r="B592" s="155"/>
      <c r="C592" s="156"/>
      <c r="D592" s="156"/>
      <c r="E592" s="155"/>
      <c r="F592" s="155"/>
      <c r="G592" s="155"/>
      <c r="H592" s="155"/>
    </row>
    <row r="593" spans="1:8">
      <c r="A593" s="155"/>
      <c r="B593" s="155"/>
      <c r="C593" s="156"/>
      <c r="D593" s="156"/>
      <c r="E593" s="155"/>
      <c r="F593" s="155"/>
      <c r="G593" s="155"/>
      <c r="H593" s="155"/>
    </row>
    <row r="594" spans="1:8">
      <c r="A594" s="155"/>
      <c r="B594" s="155"/>
      <c r="C594" s="156"/>
      <c r="D594" s="156"/>
      <c r="E594" s="155"/>
      <c r="F594" s="155"/>
      <c r="G594" s="155"/>
      <c r="H594" s="155"/>
    </row>
    <row r="595" spans="1:8">
      <c r="A595" s="155"/>
      <c r="B595" s="155"/>
      <c r="C595" s="156"/>
      <c r="D595" s="156"/>
      <c r="E595" s="155"/>
      <c r="F595" s="155"/>
      <c r="G595" s="155"/>
      <c r="H595" s="155"/>
    </row>
    <row r="596" spans="1:8">
      <c r="A596" s="155"/>
      <c r="B596" s="155"/>
      <c r="C596" s="156"/>
      <c r="D596" s="156"/>
      <c r="E596" s="155"/>
      <c r="F596" s="155"/>
      <c r="G596" s="155"/>
      <c r="H596" s="155"/>
    </row>
    <row r="597" spans="1:8">
      <c r="A597" s="155"/>
      <c r="B597" s="155"/>
      <c r="C597" s="156"/>
      <c r="D597" s="156"/>
      <c r="E597" s="155"/>
      <c r="F597" s="155"/>
      <c r="G597" s="155"/>
      <c r="H597" s="155"/>
    </row>
    <row r="598" spans="1:8">
      <c r="A598" s="155"/>
      <c r="B598" s="155"/>
      <c r="C598" s="156"/>
      <c r="D598" s="156"/>
      <c r="E598" s="155"/>
      <c r="F598" s="155"/>
      <c r="G598" s="155"/>
      <c r="H598" s="155"/>
    </row>
    <row r="599" spans="1:8">
      <c r="A599" s="155"/>
      <c r="B599" s="155"/>
      <c r="C599" s="156"/>
      <c r="D599" s="156"/>
      <c r="E599" s="155"/>
      <c r="F599" s="155"/>
      <c r="G599" s="155"/>
      <c r="H599" s="155"/>
    </row>
    <row r="600" spans="1:8">
      <c r="A600" s="155"/>
      <c r="B600" s="155"/>
      <c r="C600" s="156"/>
      <c r="D600" s="156"/>
      <c r="E600" s="155"/>
      <c r="F600" s="155"/>
      <c r="G600" s="155"/>
      <c r="H600" s="155"/>
    </row>
    <row r="601" spans="1:8">
      <c r="A601" s="155"/>
      <c r="B601" s="155"/>
      <c r="C601" s="156"/>
      <c r="D601" s="156"/>
      <c r="E601" s="155"/>
      <c r="F601" s="155"/>
      <c r="G601" s="155"/>
      <c r="H601" s="155"/>
    </row>
    <row r="602" spans="1:8">
      <c r="A602" s="155"/>
      <c r="B602" s="155"/>
      <c r="C602" s="156"/>
      <c r="D602" s="156"/>
      <c r="E602" s="155"/>
      <c r="F602" s="155"/>
      <c r="G602" s="155"/>
      <c r="H602" s="155"/>
    </row>
    <row r="603" spans="1:8">
      <c r="A603" s="155"/>
      <c r="B603" s="155"/>
      <c r="C603" s="156"/>
      <c r="D603" s="156"/>
      <c r="E603" s="155"/>
      <c r="F603" s="155"/>
      <c r="G603" s="155"/>
      <c r="H603" s="155"/>
    </row>
    <row r="604" spans="1:8">
      <c r="A604" s="155"/>
      <c r="B604" s="155"/>
      <c r="C604" s="156"/>
      <c r="D604" s="156"/>
      <c r="E604" s="155"/>
      <c r="F604" s="155"/>
      <c r="G604" s="155"/>
      <c r="H604" s="155"/>
    </row>
    <row r="605" spans="1:8">
      <c r="A605" s="155"/>
      <c r="B605" s="157"/>
      <c r="C605" s="157"/>
      <c r="D605" s="157"/>
      <c r="E605" s="157"/>
      <c r="F605" s="157"/>
      <c r="G605" s="157"/>
      <c r="H605" s="157"/>
    </row>
    <row r="606" spans="1:8">
      <c r="A606" s="155"/>
      <c r="B606" s="155"/>
      <c r="C606" s="156"/>
      <c r="D606" s="156"/>
      <c r="E606" s="155"/>
      <c r="F606" s="155"/>
      <c r="G606" s="155"/>
      <c r="H606" s="155"/>
    </row>
    <row r="607" spans="1:8">
      <c r="A607" s="155"/>
      <c r="B607" s="155"/>
      <c r="C607" s="156"/>
      <c r="D607" s="156"/>
      <c r="E607" s="155"/>
      <c r="F607" s="155"/>
      <c r="G607" s="155"/>
      <c r="H607" s="155"/>
    </row>
    <row r="608" spans="1:8">
      <c r="A608" s="155"/>
      <c r="B608" s="155"/>
      <c r="C608" s="156"/>
      <c r="D608" s="156"/>
      <c r="E608" s="155"/>
      <c r="F608" s="155"/>
      <c r="G608" s="155"/>
      <c r="H608" s="155"/>
    </row>
    <row r="609" spans="1:8">
      <c r="A609" s="155"/>
      <c r="B609" s="155"/>
      <c r="C609" s="156"/>
      <c r="D609" s="156"/>
      <c r="E609" s="155"/>
      <c r="F609" s="155"/>
      <c r="G609" s="155"/>
      <c r="H609" s="155"/>
    </row>
    <row r="610" spans="1:8">
      <c r="A610" s="155"/>
      <c r="B610" s="155"/>
      <c r="C610" s="156"/>
      <c r="D610" s="156"/>
      <c r="E610" s="155"/>
      <c r="F610" s="155"/>
      <c r="G610" s="155"/>
      <c r="H610" s="155"/>
    </row>
    <row r="611" spans="1:8">
      <c r="A611" s="155"/>
      <c r="B611" s="155"/>
      <c r="C611" s="156"/>
      <c r="D611" s="156"/>
      <c r="E611" s="155"/>
      <c r="F611" s="155"/>
      <c r="G611" s="155"/>
      <c r="H611" s="155"/>
    </row>
    <row r="612" spans="1:8">
      <c r="A612" s="155"/>
      <c r="B612" s="157"/>
      <c r="C612" s="157"/>
      <c r="D612" s="157"/>
      <c r="E612" s="157"/>
      <c r="F612" s="157"/>
      <c r="G612" s="157"/>
      <c r="H612" s="157"/>
    </row>
    <row r="613" spans="1:8">
      <c r="A613" s="155"/>
      <c r="B613" s="155"/>
      <c r="C613" s="156"/>
      <c r="D613" s="156"/>
      <c r="E613" s="155"/>
      <c r="F613" s="155"/>
      <c r="G613" s="155"/>
      <c r="H613" s="155"/>
    </row>
    <row r="614" spans="1:8">
      <c r="A614" s="155"/>
      <c r="B614" s="155"/>
      <c r="C614" s="156"/>
      <c r="D614" s="156"/>
      <c r="E614" s="155"/>
      <c r="F614" s="155"/>
      <c r="G614" s="155"/>
      <c r="H614" s="155"/>
    </row>
    <row r="615" spans="1:8">
      <c r="A615" s="155"/>
      <c r="B615" s="155"/>
      <c r="C615" s="156"/>
      <c r="D615" s="156"/>
      <c r="E615" s="155"/>
      <c r="F615" s="155"/>
      <c r="G615" s="155"/>
      <c r="H615" s="155"/>
    </row>
    <row r="616" spans="1:8">
      <c r="A616" s="155"/>
      <c r="B616" s="155"/>
      <c r="C616" s="156"/>
      <c r="D616" s="156"/>
      <c r="E616" s="155"/>
      <c r="F616" s="155"/>
      <c r="G616" s="155"/>
      <c r="H616" s="155"/>
    </row>
    <row r="617" spans="1:8">
      <c r="A617" s="155"/>
      <c r="B617" s="155"/>
      <c r="C617" s="156"/>
      <c r="D617" s="156"/>
      <c r="E617" s="155"/>
      <c r="F617" s="155"/>
      <c r="G617" s="155"/>
      <c r="H617" s="155"/>
    </row>
    <row r="618" spans="1:8">
      <c r="A618" s="155"/>
      <c r="B618" s="155"/>
      <c r="C618" s="156"/>
      <c r="D618" s="156"/>
      <c r="E618" s="155"/>
      <c r="F618" s="155"/>
      <c r="G618" s="155"/>
      <c r="H618" s="155"/>
    </row>
    <row r="619" spans="1:8">
      <c r="A619" s="155"/>
      <c r="B619" s="155"/>
      <c r="C619" s="156"/>
      <c r="D619" s="156"/>
      <c r="E619" s="155"/>
      <c r="F619" s="155"/>
      <c r="G619" s="155"/>
      <c r="H619" s="155"/>
    </row>
    <row r="620" spans="1:8">
      <c r="A620" s="155"/>
      <c r="B620" s="155"/>
      <c r="C620" s="156"/>
      <c r="D620" s="156"/>
      <c r="E620" s="155"/>
      <c r="F620" s="155"/>
      <c r="G620" s="155"/>
      <c r="H620" s="155"/>
    </row>
    <row r="621" spans="1:8">
      <c r="A621" s="155"/>
      <c r="B621" s="155"/>
      <c r="C621" s="156"/>
      <c r="D621" s="156"/>
      <c r="E621" s="155"/>
      <c r="F621" s="155"/>
      <c r="G621" s="155"/>
      <c r="H621" s="155"/>
    </row>
    <row r="622" spans="1:8">
      <c r="A622" s="155"/>
      <c r="B622" s="155"/>
      <c r="C622" s="156"/>
      <c r="D622" s="156"/>
      <c r="E622" s="155"/>
      <c r="F622" s="155"/>
      <c r="G622" s="155"/>
      <c r="H622" s="155"/>
    </row>
    <row r="623" spans="1:8">
      <c r="A623" s="155"/>
      <c r="B623" s="155"/>
      <c r="C623" s="156"/>
      <c r="D623" s="156"/>
      <c r="E623" s="155"/>
      <c r="F623" s="155"/>
      <c r="G623" s="155"/>
      <c r="H623" s="155"/>
    </row>
    <row r="624" spans="1:8">
      <c r="A624" s="155"/>
      <c r="B624" s="155"/>
      <c r="C624" s="156"/>
      <c r="D624" s="156"/>
      <c r="E624" s="155"/>
      <c r="F624" s="155"/>
      <c r="G624" s="155"/>
      <c r="H624" s="155"/>
    </row>
    <row r="625" spans="1:8">
      <c r="A625" s="155"/>
      <c r="B625" s="155"/>
      <c r="C625" s="156"/>
      <c r="D625" s="156"/>
      <c r="E625" s="155"/>
      <c r="F625" s="155"/>
      <c r="G625" s="155"/>
      <c r="H625" s="155"/>
    </row>
    <row r="626" spans="1:8">
      <c r="A626" s="155"/>
      <c r="B626" s="155"/>
      <c r="C626" s="156"/>
      <c r="D626" s="156"/>
      <c r="E626" s="155"/>
      <c r="F626" s="155"/>
      <c r="G626" s="155"/>
      <c r="H626" s="155"/>
    </row>
    <row r="627" spans="1:8">
      <c r="A627" s="155"/>
      <c r="B627" s="155"/>
      <c r="C627" s="156"/>
      <c r="D627" s="156"/>
      <c r="E627" s="155"/>
      <c r="F627" s="155"/>
      <c r="G627" s="155"/>
      <c r="H627" s="155"/>
    </row>
    <row r="628" spans="1:8">
      <c r="A628" s="155"/>
      <c r="B628" s="155"/>
      <c r="C628" s="156"/>
      <c r="D628" s="156"/>
      <c r="E628" s="155"/>
      <c r="F628" s="155"/>
      <c r="G628" s="155"/>
      <c r="H628" s="155"/>
    </row>
    <row r="629" spans="1:8">
      <c r="A629" s="155"/>
      <c r="B629" s="155"/>
      <c r="C629" s="156"/>
      <c r="D629" s="156"/>
      <c r="E629" s="155"/>
      <c r="F629" s="155"/>
      <c r="G629" s="155"/>
      <c r="H629" s="155"/>
    </row>
    <row r="630" spans="1:8">
      <c r="A630" s="155"/>
      <c r="B630" s="155"/>
      <c r="C630" s="156"/>
      <c r="D630" s="156"/>
      <c r="E630" s="155"/>
      <c r="F630" s="155"/>
      <c r="G630" s="155"/>
      <c r="H630" s="155"/>
    </row>
    <row r="631" spans="1:8">
      <c r="A631" s="155"/>
      <c r="B631" s="155"/>
      <c r="C631" s="156"/>
      <c r="D631" s="156"/>
      <c r="E631" s="155"/>
      <c r="F631" s="155"/>
      <c r="G631" s="155"/>
      <c r="H631" s="155"/>
    </row>
    <row r="632" spans="1:8">
      <c r="A632" s="155"/>
      <c r="B632" s="155"/>
      <c r="C632" s="156"/>
      <c r="D632" s="156"/>
      <c r="E632" s="155"/>
      <c r="F632" s="155"/>
      <c r="G632" s="155"/>
      <c r="H632" s="155"/>
    </row>
    <row r="633" spans="1:8">
      <c r="A633" s="155"/>
      <c r="B633" s="155"/>
      <c r="C633" s="156"/>
      <c r="D633" s="156"/>
      <c r="E633" s="155"/>
      <c r="F633" s="155"/>
      <c r="G633" s="155"/>
      <c r="H633" s="155"/>
    </row>
    <row r="634" spans="1:8">
      <c r="A634" s="155"/>
      <c r="B634" s="155"/>
      <c r="C634" s="156"/>
      <c r="D634" s="156"/>
      <c r="E634" s="155"/>
      <c r="F634" s="155"/>
      <c r="G634" s="155"/>
      <c r="H634" s="155"/>
    </row>
    <row r="635" spans="1:8">
      <c r="A635" s="155"/>
      <c r="B635" s="155"/>
      <c r="C635" s="156"/>
      <c r="D635" s="156"/>
      <c r="E635" s="155"/>
      <c r="F635" s="155"/>
      <c r="G635" s="155"/>
      <c r="H635" s="155"/>
    </row>
    <row r="636" spans="1:8">
      <c r="A636" s="155"/>
      <c r="B636" s="155"/>
      <c r="C636" s="156"/>
      <c r="D636" s="156"/>
      <c r="E636" s="155"/>
      <c r="F636" s="155"/>
      <c r="G636" s="155"/>
      <c r="H636" s="155"/>
    </row>
    <row r="637" spans="1:8">
      <c r="A637" s="155"/>
      <c r="B637" s="155"/>
      <c r="C637" s="156"/>
      <c r="D637" s="156"/>
      <c r="E637" s="155"/>
      <c r="F637" s="155"/>
      <c r="G637" s="155"/>
      <c r="H637" s="155"/>
    </row>
    <row r="638" spans="1:8">
      <c r="A638" s="155"/>
      <c r="B638" s="155"/>
      <c r="C638" s="156"/>
      <c r="D638" s="156"/>
      <c r="E638" s="155"/>
      <c r="F638" s="155"/>
      <c r="G638" s="155"/>
      <c r="H638" s="155"/>
    </row>
    <row r="639" spans="1:8">
      <c r="A639" s="155"/>
      <c r="B639" s="155"/>
      <c r="C639" s="156"/>
      <c r="D639" s="156"/>
      <c r="E639" s="155"/>
      <c r="F639" s="155"/>
      <c r="G639" s="155"/>
      <c r="H639" s="155"/>
    </row>
    <row r="640" spans="1:8">
      <c r="A640" s="155"/>
      <c r="B640" s="155"/>
      <c r="C640" s="156"/>
      <c r="D640" s="156"/>
      <c r="E640" s="155"/>
      <c r="F640" s="155"/>
      <c r="G640" s="155"/>
      <c r="H640" s="155"/>
    </row>
    <row r="641" spans="1:8">
      <c r="A641" s="155"/>
      <c r="B641" s="155"/>
      <c r="C641" s="156"/>
      <c r="D641" s="156"/>
      <c r="E641" s="155"/>
      <c r="F641" s="155"/>
      <c r="G641" s="155"/>
      <c r="H641" s="155"/>
    </row>
    <row r="642" spans="1:8">
      <c r="A642" s="155"/>
      <c r="B642" s="155"/>
      <c r="C642" s="156"/>
      <c r="D642" s="156"/>
      <c r="E642" s="155"/>
      <c r="F642" s="155"/>
      <c r="G642" s="155"/>
      <c r="H642" s="155"/>
    </row>
    <row r="643" spans="1:8">
      <c r="A643" s="155"/>
      <c r="B643" s="155"/>
      <c r="C643" s="156"/>
      <c r="D643" s="156"/>
      <c r="E643" s="155"/>
      <c r="F643" s="155"/>
      <c r="G643" s="155"/>
      <c r="H643" s="155"/>
    </row>
    <row r="644" spans="1:8">
      <c r="A644" s="155"/>
      <c r="B644" s="155"/>
      <c r="C644" s="156"/>
      <c r="D644" s="156"/>
      <c r="E644" s="155"/>
      <c r="F644" s="155"/>
      <c r="G644" s="155"/>
      <c r="H644" s="155"/>
    </row>
    <row r="645" spans="1:8">
      <c r="A645" s="155"/>
      <c r="B645" s="155"/>
      <c r="C645" s="156"/>
      <c r="D645" s="156"/>
      <c r="E645" s="155"/>
      <c r="F645" s="155"/>
      <c r="G645" s="155"/>
      <c r="H645" s="155"/>
    </row>
    <row r="646" spans="1:8">
      <c r="A646" s="155"/>
      <c r="B646" s="155"/>
      <c r="C646" s="156"/>
      <c r="D646" s="156"/>
      <c r="E646" s="155"/>
      <c r="F646" s="155"/>
      <c r="G646" s="155"/>
      <c r="H646" s="155"/>
    </row>
    <row r="647" spans="1:8">
      <c r="A647" s="155"/>
      <c r="B647" s="155"/>
      <c r="C647" s="156"/>
      <c r="D647" s="156"/>
      <c r="E647" s="155"/>
      <c r="F647" s="155"/>
      <c r="G647" s="155"/>
      <c r="H647" s="155"/>
    </row>
    <row r="648" spans="1:8">
      <c r="A648" s="155"/>
      <c r="B648" s="155"/>
      <c r="C648" s="156"/>
      <c r="D648" s="156"/>
      <c r="E648" s="155"/>
      <c r="F648" s="155"/>
      <c r="G648" s="155"/>
      <c r="H648" s="155"/>
    </row>
    <row r="649" spans="1:8">
      <c r="A649" s="155"/>
      <c r="B649" s="155"/>
      <c r="C649" s="156"/>
      <c r="D649" s="156"/>
      <c r="E649" s="155"/>
      <c r="F649" s="155"/>
      <c r="G649" s="155"/>
      <c r="H649" s="155"/>
    </row>
    <row r="650" spans="1:8">
      <c r="A650" s="155"/>
      <c r="B650" s="155"/>
      <c r="C650" s="156"/>
      <c r="D650" s="156"/>
      <c r="E650" s="155"/>
      <c r="F650" s="155"/>
      <c r="G650" s="155"/>
      <c r="H650" s="155"/>
    </row>
    <row r="651" spans="1:8">
      <c r="A651" s="155"/>
      <c r="B651" s="155"/>
      <c r="C651" s="156"/>
      <c r="D651" s="156"/>
      <c r="E651" s="155"/>
      <c r="F651" s="155"/>
      <c r="G651" s="155"/>
      <c r="H651" s="155"/>
    </row>
    <row r="652" spans="1:8">
      <c r="A652" s="155"/>
      <c r="B652" s="155"/>
      <c r="C652" s="156"/>
      <c r="D652" s="156"/>
      <c r="E652" s="155"/>
      <c r="F652" s="155"/>
      <c r="G652" s="155"/>
      <c r="H652" s="155"/>
    </row>
    <row r="653" spans="1:8">
      <c r="A653" s="155"/>
      <c r="B653" s="155"/>
      <c r="C653" s="156"/>
      <c r="D653" s="156"/>
      <c r="E653" s="155"/>
      <c r="F653" s="155"/>
      <c r="G653" s="155"/>
      <c r="H653" s="155"/>
    </row>
    <row r="654" spans="1:8">
      <c r="A654" s="155"/>
      <c r="B654" s="155"/>
      <c r="C654" s="156"/>
      <c r="D654" s="156"/>
      <c r="E654" s="155"/>
      <c r="F654" s="155"/>
      <c r="G654" s="155"/>
      <c r="H654" s="155"/>
    </row>
    <row r="655" spans="1:8">
      <c r="A655" s="155"/>
      <c r="B655" s="155"/>
      <c r="C655" s="156"/>
      <c r="D655" s="156"/>
      <c r="E655" s="155"/>
      <c r="F655" s="155"/>
      <c r="G655" s="155"/>
      <c r="H655" s="155"/>
    </row>
    <row r="656" spans="1:8">
      <c r="A656" s="155"/>
      <c r="B656" s="155"/>
      <c r="C656" s="156"/>
      <c r="D656" s="156"/>
      <c r="E656" s="155"/>
      <c r="F656" s="155"/>
      <c r="G656" s="155"/>
      <c r="H656" s="155"/>
    </row>
    <row r="657" spans="1:8">
      <c r="A657" s="155"/>
      <c r="B657" s="155"/>
      <c r="C657" s="156"/>
      <c r="D657" s="156"/>
      <c r="E657" s="155"/>
      <c r="F657" s="155"/>
      <c r="G657" s="155"/>
      <c r="H657" s="155"/>
    </row>
    <row r="658" spans="1:8">
      <c r="A658" s="155"/>
      <c r="B658" s="155"/>
      <c r="C658" s="156"/>
      <c r="D658" s="156"/>
      <c r="E658" s="155"/>
      <c r="F658" s="155"/>
      <c r="G658" s="155"/>
      <c r="H658" s="155"/>
    </row>
    <row r="659" spans="1:8">
      <c r="A659" s="155"/>
      <c r="B659" s="155"/>
      <c r="C659" s="156"/>
      <c r="D659" s="156"/>
      <c r="E659" s="155"/>
      <c r="F659" s="155"/>
      <c r="G659" s="155"/>
      <c r="H659" s="155"/>
    </row>
    <row r="660" spans="1:8">
      <c r="A660" s="155"/>
      <c r="B660" s="155"/>
      <c r="C660" s="156"/>
      <c r="D660" s="156"/>
      <c r="E660" s="155"/>
      <c r="F660" s="155"/>
      <c r="G660" s="155"/>
      <c r="H660" s="155"/>
    </row>
    <row r="661" spans="1:8">
      <c r="A661" s="155"/>
      <c r="B661" s="155"/>
      <c r="C661" s="156"/>
      <c r="D661" s="156"/>
      <c r="E661" s="155"/>
      <c r="F661" s="155"/>
      <c r="G661" s="155"/>
      <c r="H661" s="155"/>
    </row>
    <row r="662" spans="1:8">
      <c r="A662" s="155"/>
      <c r="B662" s="155"/>
      <c r="C662" s="156"/>
      <c r="D662" s="156"/>
      <c r="E662" s="155"/>
      <c r="F662" s="155"/>
      <c r="G662" s="155"/>
      <c r="H662" s="155"/>
    </row>
    <row r="663" spans="1:8">
      <c r="A663" s="155"/>
      <c r="B663" s="155"/>
      <c r="C663" s="156"/>
      <c r="D663" s="156"/>
      <c r="E663" s="155"/>
      <c r="F663" s="155"/>
      <c r="G663" s="155"/>
      <c r="H663" s="155"/>
    </row>
    <row r="664" spans="1:8">
      <c r="A664" s="155"/>
      <c r="B664" s="155"/>
      <c r="C664" s="156"/>
      <c r="D664" s="156"/>
      <c r="E664" s="155"/>
      <c r="F664" s="155"/>
      <c r="G664" s="155"/>
      <c r="H664" s="155"/>
    </row>
    <row r="665" spans="1:8">
      <c r="A665" s="155"/>
      <c r="B665" s="155"/>
      <c r="C665" s="156"/>
      <c r="D665" s="156"/>
      <c r="E665" s="155"/>
      <c r="F665" s="155"/>
      <c r="G665" s="155"/>
      <c r="H665" s="155"/>
    </row>
    <row r="666" spans="1:8">
      <c r="A666" s="155"/>
      <c r="B666" s="155"/>
      <c r="C666" s="156"/>
      <c r="D666" s="156"/>
      <c r="E666" s="155"/>
      <c r="F666" s="155"/>
      <c r="G666" s="155"/>
      <c r="H666" s="155"/>
    </row>
    <row r="667" spans="1:8">
      <c r="A667" s="155"/>
      <c r="B667" s="155"/>
      <c r="C667" s="156"/>
      <c r="D667" s="156"/>
      <c r="E667" s="155"/>
      <c r="F667" s="155"/>
      <c r="G667" s="155"/>
      <c r="H667" s="155"/>
    </row>
    <row r="668" spans="1:8">
      <c r="A668" s="155"/>
      <c r="B668" s="155"/>
      <c r="C668" s="156"/>
      <c r="D668" s="156"/>
      <c r="E668" s="155"/>
      <c r="F668" s="155"/>
      <c r="G668" s="155"/>
      <c r="H668" s="155"/>
    </row>
    <row r="669" spans="1:8">
      <c r="A669" s="155"/>
      <c r="B669" s="155"/>
      <c r="C669" s="156"/>
      <c r="D669" s="156"/>
      <c r="E669" s="155"/>
      <c r="F669" s="155"/>
      <c r="G669" s="155"/>
      <c r="H669" s="155"/>
    </row>
    <row r="670" spans="1:8">
      <c r="A670" s="155"/>
      <c r="B670" s="155"/>
      <c r="C670" s="156"/>
      <c r="D670" s="156"/>
      <c r="E670" s="155"/>
      <c r="F670" s="155"/>
      <c r="G670" s="155"/>
      <c r="H670" s="155"/>
    </row>
    <row r="671" spans="1:8">
      <c r="A671" s="155"/>
      <c r="B671" s="155"/>
      <c r="C671" s="156"/>
      <c r="D671" s="156"/>
      <c r="E671" s="155"/>
      <c r="F671" s="155"/>
      <c r="G671" s="155"/>
      <c r="H671" s="155"/>
    </row>
    <row r="672" spans="1:8">
      <c r="A672" s="155"/>
      <c r="B672" s="155"/>
      <c r="C672" s="156"/>
      <c r="D672" s="156"/>
      <c r="E672" s="155"/>
      <c r="F672" s="155"/>
      <c r="G672" s="155"/>
      <c r="H672" s="155"/>
    </row>
    <row r="673" spans="1:8">
      <c r="A673" s="155"/>
      <c r="B673" s="155"/>
      <c r="C673" s="156"/>
      <c r="D673" s="156"/>
      <c r="E673" s="155"/>
      <c r="F673" s="155"/>
      <c r="G673" s="155"/>
      <c r="H673" s="155"/>
    </row>
    <row r="674" spans="1:8">
      <c r="A674" s="155"/>
      <c r="B674" s="155"/>
      <c r="C674" s="156"/>
      <c r="D674" s="156"/>
      <c r="E674" s="155"/>
      <c r="F674" s="155"/>
      <c r="G674" s="155"/>
      <c r="H674" s="155"/>
    </row>
    <row r="675" spans="1:8">
      <c r="A675" s="155"/>
      <c r="B675" s="155"/>
      <c r="C675" s="156"/>
      <c r="D675" s="156"/>
      <c r="E675" s="155"/>
      <c r="F675" s="155"/>
      <c r="G675" s="155"/>
      <c r="H675" s="155"/>
    </row>
    <row r="676" spans="1:8">
      <c r="A676" s="155"/>
      <c r="B676" s="155"/>
      <c r="C676" s="156"/>
      <c r="D676" s="156"/>
      <c r="E676" s="155"/>
      <c r="F676" s="155"/>
      <c r="G676" s="155"/>
      <c r="H676" s="155"/>
    </row>
    <row r="677" spans="1:8">
      <c r="A677" s="155"/>
      <c r="B677" s="155"/>
      <c r="C677" s="156"/>
      <c r="D677" s="156"/>
      <c r="E677" s="155"/>
      <c r="F677" s="155"/>
      <c r="G677" s="155"/>
      <c r="H677" s="155"/>
    </row>
    <row r="678" spans="1:8">
      <c r="A678" s="155"/>
      <c r="B678" s="155"/>
      <c r="C678" s="156"/>
      <c r="D678" s="156"/>
      <c r="E678" s="155"/>
      <c r="F678" s="155"/>
      <c r="G678" s="155"/>
      <c r="H678" s="155"/>
    </row>
    <row r="679" spans="1:8">
      <c r="A679" s="155"/>
      <c r="B679" s="155"/>
      <c r="C679" s="156"/>
      <c r="D679" s="156"/>
      <c r="E679" s="155"/>
      <c r="F679" s="155"/>
      <c r="G679" s="155"/>
      <c r="H679" s="155"/>
    </row>
    <row r="680" spans="1:8">
      <c r="A680" s="155"/>
      <c r="B680" s="155"/>
      <c r="C680" s="156"/>
      <c r="D680" s="156"/>
      <c r="E680" s="155"/>
      <c r="F680" s="155"/>
      <c r="G680" s="155"/>
      <c r="H680" s="155"/>
    </row>
    <row r="681" spans="1:8">
      <c r="A681" s="155"/>
      <c r="B681" s="155"/>
      <c r="C681" s="156"/>
      <c r="D681" s="156"/>
      <c r="E681" s="155"/>
      <c r="F681" s="155"/>
      <c r="G681" s="155"/>
      <c r="H681" s="155"/>
    </row>
    <row r="682" spans="1:8">
      <c r="A682" s="155"/>
      <c r="B682" s="155"/>
      <c r="C682" s="156"/>
      <c r="D682" s="156"/>
      <c r="E682" s="155"/>
      <c r="F682" s="155"/>
      <c r="G682" s="155"/>
      <c r="H682" s="155"/>
    </row>
    <row r="683" spans="1:8">
      <c r="A683" s="155"/>
      <c r="B683" s="155"/>
      <c r="C683" s="156"/>
      <c r="D683" s="156"/>
      <c r="E683" s="155"/>
      <c r="F683" s="155"/>
      <c r="G683" s="155"/>
      <c r="H683" s="155"/>
    </row>
    <row r="684" spans="1:8">
      <c r="A684" s="155"/>
      <c r="B684" s="155"/>
      <c r="C684" s="156"/>
      <c r="D684" s="156"/>
      <c r="E684" s="155"/>
      <c r="F684" s="155"/>
      <c r="G684" s="155"/>
      <c r="H684" s="155"/>
    </row>
    <row r="685" spans="1:8">
      <c r="A685" s="155"/>
      <c r="B685" s="155"/>
      <c r="C685" s="156"/>
      <c r="D685" s="156"/>
      <c r="E685" s="155"/>
      <c r="F685" s="155"/>
      <c r="G685" s="155"/>
      <c r="H685" s="155"/>
    </row>
    <row r="686" spans="1:8">
      <c r="A686" s="155"/>
      <c r="B686" s="155"/>
      <c r="C686" s="156"/>
      <c r="D686" s="156"/>
      <c r="E686" s="155"/>
      <c r="F686" s="155"/>
      <c r="G686" s="155"/>
      <c r="H686" s="155"/>
    </row>
    <row r="687" spans="1:8">
      <c r="A687" s="155"/>
      <c r="B687" s="155"/>
      <c r="C687" s="156"/>
      <c r="D687" s="156"/>
      <c r="E687" s="155"/>
      <c r="F687" s="155"/>
      <c r="G687" s="155"/>
      <c r="H687" s="155"/>
    </row>
    <row r="688" spans="1:8">
      <c r="A688" s="155"/>
      <c r="B688" s="155"/>
      <c r="C688" s="156"/>
      <c r="D688" s="156"/>
      <c r="E688" s="155"/>
      <c r="F688" s="155"/>
      <c r="G688" s="155"/>
      <c r="H688" s="155"/>
    </row>
    <row r="689" spans="1:8">
      <c r="A689" s="155"/>
      <c r="B689" s="155"/>
      <c r="C689" s="156"/>
      <c r="D689" s="156"/>
      <c r="E689" s="155"/>
      <c r="F689" s="155"/>
      <c r="G689" s="155"/>
      <c r="H689" s="155"/>
    </row>
    <row r="690" spans="1:8">
      <c r="A690" s="155"/>
      <c r="B690" s="155"/>
      <c r="C690" s="156"/>
      <c r="D690" s="156"/>
      <c r="E690" s="155"/>
      <c r="F690" s="155"/>
      <c r="G690" s="155"/>
      <c r="H690" s="155"/>
    </row>
    <row r="691" spans="1:8">
      <c r="A691" s="155"/>
      <c r="B691" s="155"/>
      <c r="C691" s="156"/>
      <c r="D691" s="156"/>
      <c r="E691" s="155"/>
      <c r="F691" s="155"/>
      <c r="G691" s="155"/>
      <c r="H691" s="155"/>
    </row>
    <row r="692" spans="1:8">
      <c r="A692" s="155"/>
      <c r="B692" s="155"/>
      <c r="C692" s="156"/>
      <c r="D692" s="156"/>
      <c r="E692" s="155"/>
      <c r="F692" s="155"/>
      <c r="G692" s="155"/>
      <c r="H692" s="155"/>
    </row>
    <row r="693" spans="1:8">
      <c r="A693" s="155"/>
      <c r="B693" s="155"/>
      <c r="C693" s="156"/>
      <c r="D693" s="156"/>
      <c r="E693" s="155"/>
      <c r="F693" s="155"/>
      <c r="G693" s="155"/>
      <c r="H693" s="155"/>
    </row>
    <row r="694" spans="1:8">
      <c r="A694" s="155"/>
      <c r="B694" s="155"/>
      <c r="C694" s="156"/>
      <c r="D694" s="156"/>
      <c r="E694" s="155"/>
      <c r="F694" s="155"/>
      <c r="G694" s="155"/>
      <c r="H694" s="155"/>
    </row>
    <row r="695" spans="1:8">
      <c r="A695" s="155"/>
      <c r="B695" s="155"/>
      <c r="C695" s="156"/>
      <c r="D695" s="156"/>
      <c r="E695" s="155"/>
      <c r="F695" s="155"/>
      <c r="G695" s="155"/>
      <c r="H695" s="155"/>
    </row>
    <row r="696" spans="1:8">
      <c r="A696" s="155"/>
      <c r="B696" s="155"/>
      <c r="C696" s="156"/>
      <c r="D696" s="156"/>
      <c r="E696" s="155"/>
      <c r="F696" s="155"/>
      <c r="G696" s="155"/>
      <c r="H696" s="155"/>
    </row>
    <row r="697" spans="1:8">
      <c r="A697" s="155"/>
      <c r="B697" s="155"/>
      <c r="C697" s="156"/>
      <c r="D697" s="156"/>
      <c r="E697" s="155"/>
      <c r="F697" s="155"/>
      <c r="G697" s="155"/>
      <c r="H697" s="155"/>
    </row>
    <row r="698" spans="1:8">
      <c r="A698" s="155"/>
      <c r="B698" s="155"/>
      <c r="C698" s="156"/>
      <c r="D698" s="156"/>
      <c r="E698" s="155"/>
      <c r="F698" s="155"/>
      <c r="G698" s="155"/>
      <c r="H698" s="155"/>
    </row>
    <row r="699" spans="1:8">
      <c r="A699" s="155"/>
      <c r="B699" s="155"/>
      <c r="C699" s="156"/>
      <c r="D699" s="156"/>
      <c r="E699" s="155"/>
      <c r="F699" s="155"/>
      <c r="G699" s="155"/>
      <c r="H699" s="155"/>
    </row>
    <row r="700" spans="1:8">
      <c r="A700" s="155"/>
      <c r="B700" s="155"/>
      <c r="C700" s="156"/>
      <c r="D700" s="156"/>
      <c r="E700" s="155"/>
      <c r="F700" s="155"/>
      <c r="G700" s="155"/>
      <c r="H700" s="155"/>
    </row>
    <row r="701" spans="1:8">
      <c r="A701" s="155"/>
      <c r="B701" s="155"/>
      <c r="C701" s="156"/>
      <c r="D701" s="156"/>
      <c r="E701" s="155"/>
      <c r="F701" s="155"/>
      <c r="G701" s="155"/>
      <c r="H701" s="155"/>
    </row>
    <row r="702" spans="1:8">
      <c r="A702" s="155"/>
      <c r="B702" s="155"/>
      <c r="C702" s="156"/>
      <c r="D702" s="156"/>
      <c r="E702" s="155"/>
      <c r="F702" s="155"/>
      <c r="G702" s="155"/>
      <c r="H702" s="155"/>
    </row>
    <row r="703" spans="1:8">
      <c r="A703" s="155"/>
      <c r="B703" s="155"/>
      <c r="C703" s="156"/>
      <c r="D703" s="156"/>
      <c r="E703" s="155"/>
      <c r="F703" s="155"/>
      <c r="G703" s="155"/>
      <c r="H703" s="155"/>
    </row>
    <row r="704" spans="1:8">
      <c r="A704" s="155"/>
      <c r="B704" s="155"/>
      <c r="C704" s="156"/>
      <c r="D704" s="156"/>
      <c r="E704" s="155"/>
      <c r="F704" s="155"/>
      <c r="G704" s="155"/>
      <c r="H704" s="155"/>
    </row>
    <row r="705" spans="1:8">
      <c r="A705" s="155"/>
      <c r="B705" s="155"/>
      <c r="C705" s="156"/>
      <c r="D705" s="156"/>
      <c r="E705" s="155"/>
      <c r="F705" s="155"/>
      <c r="G705" s="155"/>
      <c r="H705" s="155"/>
    </row>
    <row r="706" spans="1:8">
      <c r="A706" s="155"/>
      <c r="B706" s="155"/>
      <c r="C706" s="156"/>
      <c r="D706" s="156"/>
      <c r="E706" s="155"/>
      <c r="F706" s="155"/>
      <c r="G706" s="155"/>
      <c r="H706" s="155"/>
    </row>
    <row r="707" spans="1:8">
      <c r="A707" s="155"/>
      <c r="B707" s="155"/>
      <c r="C707" s="156"/>
      <c r="D707" s="156"/>
      <c r="E707" s="155"/>
      <c r="F707" s="155"/>
      <c r="G707" s="155"/>
      <c r="H707" s="155"/>
    </row>
    <row r="708" spans="1:8">
      <c r="A708" s="155"/>
      <c r="B708" s="155"/>
      <c r="C708" s="156"/>
      <c r="D708" s="156"/>
      <c r="E708" s="155"/>
      <c r="F708" s="155"/>
      <c r="G708" s="155"/>
      <c r="H708" s="155"/>
    </row>
    <row r="709" spans="1:8">
      <c r="A709" s="155"/>
      <c r="B709" s="155"/>
      <c r="C709" s="156"/>
      <c r="D709" s="156"/>
      <c r="E709" s="155"/>
      <c r="F709" s="155"/>
      <c r="G709" s="155"/>
      <c r="H709" s="155"/>
    </row>
    <row r="710" spans="1:8">
      <c r="A710" s="155"/>
      <c r="B710" s="155"/>
      <c r="C710" s="156"/>
      <c r="D710" s="156"/>
      <c r="E710" s="155"/>
      <c r="F710" s="155"/>
      <c r="G710" s="155"/>
      <c r="H710" s="155"/>
    </row>
    <row r="711" spans="1:8">
      <c r="A711" s="155"/>
      <c r="B711" s="155"/>
      <c r="C711" s="156"/>
      <c r="D711" s="156"/>
      <c r="E711" s="155"/>
      <c r="F711" s="155"/>
      <c r="G711" s="155"/>
      <c r="H711" s="155"/>
    </row>
    <row r="712" spans="1:8">
      <c r="A712" s="155"/>
      <c r="B712" s="155"/>
      <c r="C712" s="156"/>
      <c r="D712" s="156"/>
      <c r="E712" s="155"/>
      <c r="F712" s="155"/>
      <c r="G712" s="155"/>
      <c r="H712" s="155"/>
    </row>
    <row r="713" spans="1:8">
      <c r="A713" s="155"/>
      <c r="B713" s="155"/>
      <c r="C713" s="156"/>
      <c r="D713" s="156"/>
      <c r="E713" s="155"/>
      <c r="F713" s="155"/>
      <c r="G713" s="155"/>
      <c r="H713" s="155"/>
    </row>
    <row r="714" spans="1:8">
      <c r="A714" s="155"/>
      <c r="B714" s="155"/>
      <c r="C714" s="156"/>
      <c r="D714" s="156"/>
      <c r="E714" s="155"/>
      <c r="F714" s="155"/>
      <c r="G714" s="155"/>
      <c r="H714" s="155"/>
    </row>
    <row r="715" spans="1:8">
      <c r="A715" s="155"/>
      <c r="B715" s="155"/>
      <c r="C715" s="156"/>
      <c r="D715" s="156"/>
      <c r="E715" s="155"/>
      <c r="F715" s="155"/>
      <c r="G715" s="155"/>
      <c r="H715" s="155"/>
    </row>
    <row r="716" spans="1:8">
      <c r="A716" s="155"/>
      <c r="B716" s="155"/>
      <c r="C716" s="156"/>
      <c r="D716" s="156"/>
      <c r="E716" s="155"/>
      <c r="F716" s="155"/>
      <c r="G716" s="155"/>
      <c r="H716" s="155"/>
    </row>
    <row r="717" spans="1:8">
      <c r="A717" s="155"/>
      <c r="B717" s="155"/>
      <c r="C717" s="156"/>
      <c r="D717" s="156"/>
      <c r="E717" s="155"/>
      <c r="F717" s="155"/>
      <c r="G717" s="155"/>
      <c r="H717" s="155"/>
    </row>
    <row r="718" spans="1:8">
      <c r="A718" s="155"/>
      <c r="B718" s="155"/>
      <c r="C718" s="156"/>
      <c r="D718" s="156"/>
      <c r="E718" s="155"/>
      <c r="F718" s="155"/>
      <c r="G718" s="155"/>
      <c r="H718" s="155"/>
    </row>
    <row r="719" spans="1:8">
      <c r="A719" s="155"/>
      <c r="B719" s="155"/>
      <c r="C719" s="156"/>
      <c r="D719" s="156"/>
      <c r="E719" s="155"/>
      <c r="F719" s="155"/>
      <c r="G719" s="155"/>
      <c r="H719" s="155"/>
    </row>
    <row r="720" spans="1:8">
      <c r="A720" s="155"/>
      <c r="B720" s="155"/>
      <c r="C720" s="156"/>
      <c r="D720" s="156"/>
      <c r="E720" s="155"/>
      <c r="F720" s="155"/>
      <c r="G720" s="155"/>
      <c r="H720" s="155"/>
    </row>
    <row r="721" spans="1:8">
      <c r="A721" s="155"/>
      <c r="B721" s="155"/>
      <c r="C721" s="156"/>
      <c r="D721" s="156"/>
      <c r="E721" s="155"/>
      <c r="F721" s="155"/>
      <c r="G721" s="155"/>
      <c r="H721" s="155"/>
    </row>
    <row r="722" spans="1:8">
      <c r="A722" s="155"/>
      <c r="B722" s="155"/>
      <c r="C722" s="156"/>
      <c r="D722" s="156"/>
      <c r="E722" s="155"/>
      <c r="F722" s="155"/>
      <c r="G722" s="155"/>
      <c r="H722" s="155"/>
    </row>
    <row r="723" spans="1:8">
      <c r="A723" s="155"/>
      <c r="B723" s="155"/>
      <c r="C723" s="156"/>
      <c r="D723" s="156"/>
      <c r="E723" s="155"/>
      <c r="F723" s="155"/>
      <c r="G723" s="155"/>
      <c r="H723" s="155"/>
    </row>
    <row r="724" spans="1:8">
      <c r="A724" s="155"/>
      <c r="B724" s="155"/>
      <c r="C724" s="156"/>
      <c r="D724" s="156"/>
      <c r="E724" s="155"/>
      <c r="F724" s="155"/>
      <c r="G724" s="155"/>
      <c r="H724" s="155"/>
    </row>
    <row r="725" spans="1:8">
      <c r="A725" s="155"/>
      <c r="B725" s="155"/>
      <c r="C725" s="156"/>
      <c r="D725" s="156"/>
      <c r="E725" s="155"/>
      <c r="F725" s="155"/>
      <c r="G725" s="155"/>
      <c r="H725" s="155"/>
    </row>
    <row r="726" spans="1:8">
      <c r="A726" s="155"/>
      <c r="B726" s="155"/>
      <c r="C726" s="156"/>
      <c r="D726" s="156"/>
      <c r="E726" s="155"/>
      <c r="F726" s="155"/>
      <c r="G726" s="155"/>
      <c r="H726" s="155"/>
    </row>
    <row r="727" spans="1:8">
      <c r="A727" s="155"/>
      <c r="B727" s="155"/>
      <c r="C727" s="156"/>
      <c r="D727" s="156"/>
      <c r="E727" s="155"/>
      <c r="F727" s="155"/>
      <c r="G727" s="155"/>
      <c r="H727" s="155"/>
    </row>
    <row r="728" spans="1:8">
      <c r="A728" s="155"/>
      <c r="B728" s="155"/>
      <c r="C728" s="156"/>
      <c r="D728" s="156"/>
      <c r="E728" s="155"/>
      <c r="F728" s="155"/>
      <c r="G728" s="155"/>
      <c r="H728" s="155"/>
    </row>
    <row r="729" spans="1:8">
      <c r="A729" s="155"/>
      <c r="B729" s="155"/>
      <c r="C729" s="156"/>
      <c r="D729" s="156"/>
      <c r="E729" s="155"/>
      <c r="F729" s="155"/>
      <c r="G729" s="155"/>
      <c r="H729" s="155"/>
    </row>
    <row r="730" spans="1:8">
      <c r="A730" s="155"/>
      <c r="B730" s="155"/>
      <c r="C730" s="156"/>
      <c r="D730" s="156"/>
      <c r="E730" s="155"/>
      <c r="F730" s="155"/>
      <c r="G730" s="155"/>
      <c r="H730" s="155"/>
    </row>
    <row r="731" spans="1:8">
      <c r="A731" s="155"/>
      <c r="B731" s="155"/>
      <c r="C731" s="156"/>
      <c r="D731" s="156"/>
      <c r="E731" s="155"/>
      <c r="F731" s="155"/>
      <c r="G731" s="155"/>
      <c r="H731" s="155"/>
    </row>
    <row r="732" spans="1:8">
      <c r="A732" s="155"/>
      <c r="B732" s="155"/>
      <c r="C732" s="156"/>
      <c r="D732" s="156"/>
      <c r="E732" s="155"/>
      <c r="F732" s="155"/>
      <c r="G732" s="155"/>
      <c r="H732" s="155"/>
    </row>
    <row r="733" spans="1:8">
      <c r="A733" s="155"/>
      <c r="B733" s="155"/>
      <c r="C733" s="156"/>
      <c r="D733" s="156"/>
      <c r="E733" s="155"/>
      <c r="F733" s="155"/>
      <c r="G733" s="155"/>
      <c r="H733" s="155"/>
    </row>
    <row r="734" spans="1:8">
      <c r="A734" s="155"/>
      <c r="B734" s="155"/>
      <c r="C734" s="156"/>
      <c r="D734" s="156"/>
      <c r="E734" s="155"/>
      <c r="F734" s="155"/>
      <c r="G734" s="155"/>
      <c r="H734" s="155"/>
    </row>
    <row r="735" spans="1:8">
      <c r="A735" s="155"/>
      <c r="B735" s="157"/>
      <c r="C735" s="157"/>
      <c r="D735" s="157"/>
      <c r="E735" s="157"/>
      <c r="F735" s="157"/>
      <c r="G735" s="157"/>
      <c r="H735" s="157"/>
    </row>
    <row r="736" spans="1:8">
      <c r="A736" s="155"/>
      <c r="B736" s="155"/>
      <c r="C736" s="156"/>
      <c r="D736" s="156"/>
      <c r="E736" s="155"/>
      <c r="F736" s="155"/>
      <c r="G736" s="155"/>
      <c r="H736" s="155"/>
    </row>
    <row r="737" spans="1:8">
      <c r="A737" s="155"/>
      <c r="B737" s="155"/>
      <c r="C737" s="156"/>
      <c r="D737" s="156"/>
      <c r="E737" s="155"/>
      <c r="F737" s="155"/>
      <c r="G737" s="155"/>
      <c r="H737" s="155"/>
    </row>
    <row r="738" spans="1:8">
      <c r="A738" s="155"/>
      <c r="B738" s="155"/>
      <c r="C738" s="156"/>
      <c r="D738" s="156"/>
      <c r="E738" s="155"/>
      <c r="F738" s="155"/>
      <c r="G738" s="155"/>
      <c r="H738" s="155"/>
    </row>
    <row r="739" spans="1:8">
      <c r="A739" s="155"/>
      <c r="B739" s="155"/>
      <c r="C739" s="156"/>
      <c r="D739" s="156"/>
      <c r="E739" s="155"/>
      <c r="F739" s="155"/>
      <c r="G739" s="155"/>
      <c r="H739" s="155"/>
    </row>
    <row r="740" spans="1:8">
      <c r="A740" s="155"/>
      <c r="B740" s="155"/>
      <c r="C740" s="156"/>
      <c r="D740" s="156"/>
      <c r="E740" s="155"/>
      <c r="F740" s="155"/>
      <c r="G740" s="155"/>
      <c r="H740" s="155"/>
    </row>
    <row r="741" spans="1:8">
      <c r="A741" s="155"/>
      <c r="B741" s="155"/>
      <c r="C741" s="156"/>
      <c r="D741" s="156"/>
      <c r="E741" s="155"/>
      <c r="F741" s="155"/>
      <c r="G741" s="155"/>
      <c r="H741" s="155"/>
    </row>
    <row r="742" spans="1:8">
      <c r="A742" s="155"/>
      <c r="B742" s="155"/>
      <c r="C742" s="156"/>
      <c r="D742" s="156"/>
      <c r="E742" s="155"/>
      <c r="F742" s="155"/>
      <c r="G742" s="155"/>
      <c r="H742" s="155"/>
    </row>
    <row r="743" spans="1:8">
      <c r="A743" s="155"/>
      <c r="B743" s="155"/>
      <c r="C743" s="156"/>
      <c r="D743" s="156"/>
      <c r="E743" s="155"/>
      <c r="F743" s="155"/>
      <c r="G743" s="155"/>
      <c r="H743" s="155"/>
    </row>
    <row r="744" spans="1:8">
      <c r="A744" s="155"/>
      <c r="B744" s="155"/>
      <c r="C744" s="156"/>
      <c r="D744" s="156"/>
      <c r="E744" s="155"/>
      <c r="F744" s="155"/>
      <c r="G744" s="155"/>
      <c r="H744" s="155"/>
    </row>
    <row r="745" spans="1:8">
      <c r="A745" s="155"/>
      <c r="B745" s="155"/>
      <c r="C745" s="156"/>
      <c r="D745" s="156"/>
      <c r="E745" s="155"/>
      <c r="F745" s="155"/>
      <c r="G745" s="155"/>
      <c r="H745" s="155"/>
    </row>
    <row r="746" spans="1:8">
      <c r="A746" s="155"/>
      <c r="B746" s="155"/>
      <c r="C746" s="156"/>
      <c r="D746" s="156"/>
      <c r="E746" s="155"/>
      <c r="F746" s="155"/>
      <c r="G746" s="155"/>
      <c r="H746" s="155"/>
    </row>
    <row r="747" spans="1:8">
      <c r="A747" s="155"/>
      <c r="B747" s="155"/>
      <c r="C747" s="156"/>
      <c r="D747" s="156"/>
      <c r="E747" s="155"/>
      <c r="F747" s="155"/>
      <c r="G747" s="155"/>
      <c r="H747" s="155"/>
    </row>
    <row r="748" spans="1:8">
      <c r="A748" s="155"/>
      <c r="B748" s="155"/>
      <c r="C748" s="156"/>
      <c r="D748" s="156"/>
      <c r="E748" s="155"/>
      <c r="F748" s="155"/>
      <c r="G748" s="155"/>
      <c r="H748" s="155"/>
    </row>
    <row r="749" spans="1:8">
      <c r="A749" s="155"/>
      <c r="B749" s="155"/>
      <c r="C749" s="156"/>
      <c r="D749" s="156"/>
      <c r="E749" s="155"/>
      <c r="F749" s="155"/>
      <c r="G749" s="155"/>
      <c r="H749" s="155"/>
    </row>
    <row r="750" spans="1:8">
      <c r="A750" s="155"/>
      <c r="B750" s="155"/>
      <c r="C750" s="156"/>
      <c r="D750" s="156"/>
      <c r="E750" s="155"/>
      <c r="F750" s="155"/>
      <c r="G750" s="155"/>
      <c r="H750" s="155"/>
    </row>
    <row r="751" spans="1:8">
      <c r="A751" s="155"/>
      <c r="B751" s="155"/>
      <c r="C751" s="156"/>
      <c r="D751" s="156"/>
      <c r="E751" s="155"/>
      <c r="F751" s="155"/>
      <c r="G751" s="155"/>
      <c r="H751" s="155"/>
    </row>
    <row r="752" spans="1:8">
      <c r="A752" s="155"/>
      <c r="B752" s="155"/>
      <c r="C752" s="156"/>
      <c r="D752" s="156"/>
      <c r="E752" s="155"/>
      <c r="F752" s="155"/>
      <c r="G752" s="155"/>
      <c r="H752" s="155"/>
    </row>
    <row r="753" spans="1:8">
      <c r="A753" s="155"/>
      <c r="B753" s="155"/>
      <c r="C753" s="156"/>
      <c r="D753" s="156"/>
      <c r="E753" s="155"/>
      <c r="F753" s="155"/>
      <c r="G753" s="155"/>
      <c r="H753" s="155"/>
    </row>
    <row r="754" spans="1:8">
      <c r="A754" s="155"/>
      <c r="B754" s="155"/>
      <c r="C754" s="156"/>
      <c r="D754" s="156"/>
      <c r="E754" s="155"/>
      <c r="F754" s="155"/>
      <c r="G754" s="155"/>
      <c r="H754" s="155"/>
    </row>
    <row r="755" spans="1:8">
      <c r="A755" s="155"/>
      <c r="B755" s="155"/>
      <c r="C755" s="156"/>
      <c r="D755" s="156"/>
      <c r="E755" s="155"/>
      <c r="F755" s="155"/>
      <c r="G755" s="155"/>
      <c r="H755" s="155"/>
    </row>
    <row r="756" spans="1:8">
      <c r="A756" s="155"/>
      <c r="B756" s="155"/>
      <c r="C756" s="156"/>
      <c r="D756" s="156"/>
      <c r="E756" s="155"/>
      <c r="F756" s="155"/>
      <c r="G756" s="155"/>
      <c r="H756" s="155"/>
    </row>
    <row r="757" spans="1:8">
      <c r="A757" s="155"/>
      <c r="B757" s="155"/>
      <c r="C757" s="156"/>
      <c r="D757" s="156"/>
      <c r="E757" s="155"/>
      <c r="F757" s="155"/>
      <c r="G757" s="155"/>
      <c r="H757" s="155"/>
    </row>
    <row r="758" spans="1:8">
      <c r="A758" s="155"/>
      <c r="B758" s="155"/>
      <c r="C758" s="156"/>
      <c r="D758" s="156"/>
      <c r="E758" s="155"/>
      <c r="F758" s="155"/>
      <c r="G758" s="155"/>
      <c r="H758" s="155"/>
    </row>
    <row r="759" spans="1:8">
      <c r="A759" s="155"/>
      <c r="B759" s="155"/>
      <c r="C759" s="156"/>
      <c r="D759" s="156"/>
      <c r="E759" s="155"/>
      <c r="F759" s="155"/>
      <c r="G759" s="155"/>
      <c r="H759" s="155"/>
    </row>
    <row r="760" spans="1:8">
      <c r="A760" s="155"/>
      <c r="B760" s="155"/>
      <c r="C760" s="156"/>
      <c r="D760" s="156"/>
      <c r="E760" s="155"/>
      <c r="F760" s="155"/>
      <c r="G760" s="155"/>
      <c r="H760" s="155"/>
    </row>
    <row r="761" spans="1:8">
      <c r="A761" s="155"/>
      <c r="B761" s="155"/>
      <c r="C761" s="156"/>
      <c r="D761" s="156"/>
      <c r="E761" s="155"/>
      <c r="F761" s="155"/>
      <c r="G761" s="155"/>
      <c r="H761" s="155"/>
    </row>
    <row r="762" spans="1:8">
      <c r="A762" s="155"/>
      <c r="B762" s="155"/>
      <c r="C762" s="156"/>
      <c r="D762" s="156"/>
      <c r="E762" s="155"/>
      <c r="F762" s="155"/>
      <c r="G762" s="155"/>
      <c r="H762" s="155"/>
    </row>
    <row r="763" spans="1:8">
      <c r="A763" s="155"/>
      <c r="B763" s="155"/>
      <c r="C763" s="156"/>
      <c r="D763" s="156"/>
      <c r="E763" s="155"/>
      <c r="F763" s="155"/>
      <c r="G763" s="155"/>
      <c r="H763" s="155"/>
    </row>
    <row r="764" spans="1:8">
      <c r="A764" s="155"/>
      <c r="B764" s="155"/>
      <c r="C764" s="156"/>
      <c r="D764" s="156"/>
      <c r="E764" s="155"/>
      <c r="F764" s="155"/>
      <c r="G764" s="155"/>
      <c r="H764" s="155"/>
    </row>
    <row r="765" spans="1:8">
      <c r="A765" s="155"/>
      <c r="B765" s="155"/>
      <c r="C765" s="156"/>
      <c r="D765" s="156"/>
      <c r="E765" s="155"/>
      <c r="F765" s="155"/>
      <c r="G765" s="155"/>
      <c r="H765" s="155"/>
    </row>
    <row r="766" spans="1:8">
      <c r="A766" s="155"/>
      <c r="B766" s="155"/>
      <c r="C766" s="156"/>
      <c r="D766" s="156"/>
      <c r="E766" s="155"/>
      <c r="F766" s="155"/>
      <c r="G766" s="155"/>
      <c r="H766" s="155"/>
    </row>
    <row r="767" spans="1:8">
      <c r="A767" s="155"/>
      <c r="B767" s="155"/>
      <c r="C767" s="156"/>
      <c r="D767" s="156"/>
      <c r="E767" s="155"/>
      <c r="F767" s="155"/>
      <c r="G767" s="155"/>
      <c r="H767" s="155"/>
    </row>
    <row r="768" spans="1:8">
      <c r="A768" s="155"/>
      <c r="B768" s="155"/>
      <c r="C768" s="156"/>
      <c r="D768" s="156"/>
      <c r="E768" s="155"/>
      <c r="F768" s="155"/>
      <c r="G768" s="155"/>
      <c r="H768" s="155"/>
    </row>
    <row r="769" spans="1:8">
      <c r="A769" s="155"/>
      <c r="B769" s="155"/>
      <c r="C769" s="156"/>
      <c r="D769" s="156"/>
      <c r="E769" s="155"/>
      <c r="F769" s="155"/>
      <c r="G769" s="155"/>
      <c r="H769" s="155"/>
    </row>
    <row r="770" spans="1:8">
      <c r="A770" s="155"/>
      <c r="B770" s="155"/>
      <c r="C770" s="156"/>
      <c r="D770" s="156"/>
      <c r="E770" s="155"/>
      <c r="F770" s="155"/>
      <c r="G770" s="155"/>
      <c r="H770" s="155"/>
    </row>
    <row r="771" spans="1:8">
      <c r="A771" s="155"/>
      <c r="B771" s="155"/>
      <c r="C771" s="156"/>
      <c r="D771" s="156"/>
      <c r="E771" s="155"/>
      <c r="F771" s="155"/>
      <c r="G771" s="155"/>
      <c r="H771" s="155"/>
    </row>
    <row r="772" spans="1:8">
      <c r="A772" s="155"/>
      <c r="B772" s="155"/>
      <c r="C772" s="156"/>
      <c r="D772" s="156"/>
      <c r="E772" s="155"/>
      <c r="F772" s="155"/>
      <c r="G772" s="155"/>
      <c r="H772" s="155"/>
    </row>
    <row r="773" spans="1:8">
      <c r="A773" s="155"/>
      <c r="B773" s="155"/>
      <c r="C773" s="156"/>
      <c r="D773" s="156"/>
      <c r="E773" s="155"/>
      <c r="F773" s="155"/>
      <c r="G773" s="155"/>
      <c r="H773" s="155"/>
    </row>
    <row r="774" spans="1:8">
      <c r="A774" s="155"/>
      <c r="B774" s="155"/>
      <c r="C774" s="156"/>
      <c r="D774" s="156"/>
      <c r="E774" s="155"/>
      <c r="F774" s="155"/>
      <c r="G774" s="155"/>
      <c r="H774" s="155"/>
    </row>
    <row r="775" spans="1:8">
      <c r="A775" s="155"/>
      <c r="B775" s="155"/>
      <c r="C775" s="156"/>
      <c r="D775" s="156"/>
      <c r="E775" s="155"/>
      <c r="F775" s="155"/>
      <c r="G775" s="155"/>
      <c r="H775" s="155"/>
    </row>
    <row r="776" spans="1:8">
      <c r="A776" s="155"/>
      <c r="B776" s="155"/>
      <c r="C776" s="156"/>
      <c r="D776" s="156"/>
      <c r="E776" s="155"/>
      <c r="F776" s="155"/>
      <c r="G776" s="155"/>
      <c r="H776" s="155"/>
    </row>
    <row r="777" spans="1:8">
      <c r="A777" s="155"/>
      <c r="B777" s="155"/>
      <c r="C777" s="156"/>
      <c r="D777" s="156"/>
      <c r="E777" s="155"/>
      <c r="F777" s="155"/>
      <c r="G777" s="155"/>
      <c r="H777" s="155"/>
    </row>
    <row r="778" spans="1:8">
      <c r="A778" s="155"/>
      <c r="B778" s="155"/>
      <c r="C778" s="156"/>
      <c r="D778" s="156"/>
      <c r="E778" s="155"/>
      <c r="F778" s="155"/>
      <c r="G778" s="155"/>
      <c r="H778" s="155"/>
    </row>
    <row r="779" spans="1:8">
      <c r="A779" s="155"/>
      <c r="B779" s="155"/>
      <c r="C779" s="156"/>
      <c r="D779" s="156"/>
      <c r="E779" s="155"/>
      <c r="F779" s="155"/>
      <c r="G779" s="155"/>
      <c r="H779" s="155"/>
    </row>
    <row r="780" spans="1:8">
      <c r="A780" s="155"/>
      <c r="B780" s="155"/>
      <c r="C780" s="156"/>
      <c r="D780" s="156"/>
      <c r="E780" s="155"/>
      <c r="F780" s="155"/>
      <c r="G780" s="155"/>
      <c r="H780" s="155"/>
    </row>
    <row r="781" spans="1:8">
      <c r="A781" s="155"/>
      <c r="B781" s="155"/>
      <c r="C781" s="156"/>
      <c r="D781" s="156"/>
      <c r="E781" s="155"/>
      <c r="F781" s="155"/>
      <c r="G781" s="155"/>
      <c r="H781" s="155"/>
    </row>
    <row r="782" spans="1:8">
      <c r="A782" s="155"/>
      <c r="B782" s="155"/>
      <c r="C782" s="156"/>
      <c r="D782" s="156"/>
      <c r="E782" s="155"/>
      <c r="F782" s="155"/>
      <c r="G782" s="155"/>
      <c r="H782" s="155"/>
    </row>
    <row r="783" spans="1:8">
      <c r="A783" s="155"/>
      <c r="B783" s="155"/>
      <c r="C783" s="156"/>
      <c r="D783" s="156"/>
      <c r="E783" s="155"/>
      <c r="F783" s="155"/>
      <c r="G783" s="155"/>
      <c r="H783" s="155"/>
    </row>
    <row r="784" spans="1:8">
      <c r="A784" s="155"/>
      <c r="B784" s="155"/>
      <c r="C784" s="156"/>
      <c r="D784" s="156"/>
      <c r="E784" s="155"/>
      <c r="F784" s="155"/>
      <c r="G784" s="155"/>
      <c r="H784" s="155"/>
    </row>
    <row r="785" spans="1:8">
      <c r="A785" s="155"/>
      <c r="B785" s="155"/>
      <c r="C785" s="156"/>
      <c r="D785" s="156"/>
      <c r="E785" s="155"/>
      <c r="F785" s="155"/>
      <c r="G785" s="155"/>
      <c r="H785" s="155"/>
    </row>
    <row r="786" spans="1:8">
      <c r="A786" s="155"/>
      <c r="B786" s="155"/>
      <c r="C786" s="156"/>
      <c r="D786" s="156"/>
      <c r="E786" s="155"/>
      <c r="F786" s="155"/>
      <c r="G786" s="155"/>
      <c r="H786" s="155"/>
    </row>
    <row r="787" spans="1:8">
      <c r="A787" s="155"/>
      <c r="B787" s="155"/>
      <c r="C787" s="156"/>
      <c r="D787" s="156"/>
      <c r="E787" s="155"/>
      <c r="F787" s="155"/>
      <c r="G787" s="155"/>
      <c r="H787" s="155"/>
    </row>
    <row r="788" spans="1:8">
      <c r="A788" s="155"/>
      <c r="B788" s="155"/>
      <c r="C788" s="156"/>
      <c r="D788" s="156"/>
      <c r="E788" s="155"/>
      <c r="F788" s="155"/>
      <c r="G788" s="155"/>
      <c r="H788" s="155"/>
    </row>
    <row r="789" spans="1:8">
      <c r="A789" s="155"/>
      <c r="B789" s="155"/>
      <c r="C789" s="156"/>
      <c r="D789" s="156"/>
      <c r="E789" s="155"/>
      <c r="F789" s="155"/>
      <c r="G789" s="155"/>
      <c r="H789" s="155"/>
    </row>
    <row r="790" spans="1:8">
      <c r="A790" s="155"/>
      <c r="B790" s="155"/>
      <c r="C790" s="156"/>
      <c r="D790" s="156"/>
      <c r="E790" s="155"/>
      <c r="F790" s="155"/>
      <c r="G790" s="155"/>
      <c r="H790" s="155"/>
    </row>
    <row r="791" spans="1:8">
      <c r="A791" s="155"/>
      <c r="B791" s="155"/>
      <c r="C791" s="156"/>
      <c r="D791" s="156"/>
      <c r="E791" s="155"/>
      <c r="F791" s="155"/>
      <c r="G791" s="155"/>
      <c r="H791" s="155"/>
    </row>
    <row r="792" spans="1:8">
      <c r="A792" s="155"/>
      <c r="B792" s="155"/>
      <c r="C792" s="156"/>
      <c r="D792" s="156"/>
      <c r="E792" s="155"/>
      <c r="F792" s="155"/>
      <c r="G792" s="155"/>
      <c r="H792" s="155"/>
    </row>
    <row r="793" spans="1:8">
      <c r="A793" s="155"/>
      <c r="B793" s="155"/>
      <c r="C793" s="156"/>
      <c r="D793" s="156"/>
      <c r="E793" s="155"/>
      <c r="F793" s="155"/>
      <c r="G793" s="155"/>
      <c r="H793" s="155"/>
    </row>
    <row r="794" spans="1:8">
      <c r="A794" s="155"/>
      <c r="B794" s="155"/>
      <c r="C794" s="156"/>
      <c r="D794" s="156"/>
      <c r="E794" s="155"/>
      <c r="F794" s="155"/>
      <c r="G794" s="155"/>
      <c r="H794" s="155"/>
    </row>
    <row r="795" spans="1:8">
      <c r="A795" s="155"/>
      <c r="B795" s="155"/>
      <c r="C795" s="156"/>
      <c r="D795" s="156"/>
      <c r="E795" s="155"/>
      <c r="F795" s="155"/>
      <c r="G795" s="155"/>
      <c r="H795" s="155"/>
    </row>
    <row r="796" spans="1:8">
      <c r="A796" s="155"/>
      <c r="B796" s="155"/>
      <c r="C796" s="156"/>
      <c r="D796" s="156"/>
      <c r="E796" s="155"/>
      <c r="F796" s="155"/>
      <c r="G796" s="155"/>
      <c r="H796" s="155"/>
    </row>
    <row r="797" spans="1:8">
      <c r="A797" s="155"/>
      <c r="B797" s="155"/>
      <c r="C797" s="156"/>
      <c r="D797" s="156"/>
      <c r="E797" s="155"/>
      <c r="F797" s="155"/>
      <c r="G797" s="155"/>
      <c r="H797" s="155"/>
    </row>
    <row r="798" spans="1:8">
      <c r="A798" s="155"/>
      <c r="B798" s="155"/>
      <c r="C798" s="156"/>
      <c r="D798" s="156"/>
      <c r="E798" s="155"/>
      <c r="F798" s="155"/>
      <c r="G798" s="155"/>
      <c r="H798" s="155"/>
    </row>
    <row r="799" spans="1:8">
      <c r="A799" s="155"/>
      <c r="B799" s="155"/>
      <c r="C799" s="156"/>
      <c r="D799" s="156"/>
      <c r="E799" s="155"/>
      <c r="F799" s="155"/>
      <c r="G799" s="155"/>
      <c r="H799" s="155"/>
    </row>
    <row r="800" spans="1:8">
      <c r="A800" s="155"/>
      <c r="B800" s="155"/>
      <c r="C800" s="156"/>
      <c r="D800" s="156"/>
      <c r="E800" s="155"/>
      <c r="F800" s="155"/>
      <c r="G800" s="155"/>
      <c r="H800" s="155"/>
    </row>
    <row r="801" spans="1:8">
      <c r="A801" s="155"/>
      <c r="B801" s="155"/>
      <c r="C801" s="156"/>
      <c r="D801" s="156"/>
      <c r="E801" s="155"/>
      <c r="F801" s="155"/>
      <c r="G801" s="155"/>
      <c r="H801" s="155"/>
    </row>
    <row r="802" spans="1:8">
      <c r="A802" s="155"/>
      <c r="B802" s="155"/>
      <c r="C802" s="156"/>
      <c r="D802" s="156"/>
      <c r="E802" s="155"/>
      <c r="F802" s="155"/>
      <c r="G802" s="155"/>
      <c r="H802" s="155"/>
    </row>
    <row r="803" spans="1:8">
      <c r="A803" s="155"/>
      <c r="B803" s="155"/>
      <c r="C803" s="156"/>
      <c r="D803" s="156"/>
      <c r="E803" s="155"/>
      <c r="F803" s="155"/>
      <c r="G803" s="155"/>
      <c r="H803" s="155"/>
    </row>
    <row r="804" spans="1:8">
      <c r="A804" s="155"/>
      <c r="B804" s="155"/>
      <c r="C804" s="156"/>
      <c r="D804" s="156"/>
      <c r="E804" s="155"/>
      <c r="F804" s="155"/>
      <c r="G804" s="155"/>
      <c r="H804" s="155"/>
    </row>
    <row r="805" spans="1:8">
      <c r="A805" s="155"/>
      <c r="B805" s="155"/>
      <c r="C805" s="156"/>
      <c r="D805" s="156"/>
      <c r="E805" s="155"/>
      <c r="F805" s="155"/>
      <c r="G805" s="155"/>
      <c r="H805" s="155"/>
    </row>
    <row r="806" spans="1:8">
      <c r="A806" s="155"/>
      <c r="B806" s="155"/>
      <c r="C806" s="156"/>
      <c r="D806" s="156"/>
      <c r="E806" s="155"/>
      <c r="F806" s="155"/>
      <c r="G806" s="155"/>
      <c r="H806" s="155"/>
    </row>
    <row r="807" spans="1:8">
      <c r="A807" s="155"/>
      <c r="B807" s="155"/>
      <c r="C807" s="156"/>
      <c r="D807" s="156"/>
      <c r="E807" s="155"/>
      <c r="F807" s="155"/>
      <c r="G807" s="155"/>
      <c r="H807" s="155"/>
    </row>
    <row r="808" spans="1:8">
      <c r="A808" s="155"/>
      <c r="B808" s="155"/>
      <c r="C808" s="156"/>
      <c r="D808" s="156"/>
      <c r="E808" s="155"/>
      <c r="F808" s="155"/>
      <c r="G808" s="155"/>
      <c r="H808" s="155"/>
    </row>
    <row r="809" spans="1:8">
      <c r="A809" s="155"/>
      <c r="B809" s="155"/>
      <c r="C809" s="156"/>
      <c r="D809" s="156"/>
      <c r="E809" s="155"/>
      <c r="F809" s="155"/>
      <c r="G809" s="155"/>
      <c r="H809" s="155"/>
    </row>
    <row r="810" spans="1:8">
      <c r="A810" s="155"/>
      <c r="B810" s="155"/>
      <c r="C810" s="156"/>
      <c r="D810" s="156"/>
      <c r="E810" s="155"/>
      <c r="F810" s="155"/>
      <c r="G810" s="155"/>
      <c r="H810" s="155"/>
    </row>
    <row r="811" spans="1:8">
      <c r="A811" s="155"/>
      <c r="B811" s="155"/>
      <c r="C811" s="156"/>
      <c r="D811" s="156"/>
      <c r="E811" s="155"/>
      <c r="F811" s="155"/>
      <c r="G811" s="155"/>
      <c r="H811" s="155"/>
    </row>
    <row r="812" spans="1:8">
      <c r="A812" s="155"/>
      <c r="B812" s="155"/>
      <c r="C812" s="156"/>
      <c r="D812" s="156"/>
      <c r="E812" s="155"/>
      <c r="F812" s="155"/>
      <c r="G812" s="155"/>
      <c r="H812" s="155"/>
    </row>
    <row r="813" spans="1:8">
      <c r="A813" s="155"/>
      <c r="B813" s="155"/>
      <c r="C813" s="156"/>
      <c r="D813" s="156"/>
      <c r="E813" s="155"/>
      <c r="F813" s="155"/>
      <c r="G813" s="155"/>
      <c r="H813" s="155"/>
    </row>
    <row r="814" spans="1:8">
      <c r="A814" s="155"/>
      <c r="B814" s="155"/>
      <c r="C814" s="156"/>
      <c r="D814" s="156"/>
      <c r="E814" s="155"/>
      <c r="F814" s="155"/>
      <c r="G814" s="155"/>
      <c r="H814" s="155"/>
    </row>
    <row r="815" spans="1:8">
      <c r="A815" s="155"/>
      <c r="B815" s="155"/>
      <c r="C815" s="156"/>
      <c r="D815" s="156"/>
      <c r="E815" s="155"/>
      <c r="F815" s="155"/>
      <c r="G815" s="155"/>
      <c r="H815" s="155"/>
    </row>
    <row r="816" spans="1:8">
      <c r="A816" s="155"/>
      <c r="B816" s="155"/>
      <c r="C816" s="156"/>
      <c r="D816" s="156"/>
      <c r="E816" s="155"/>
      <c r="F816" s="155"/>
      <c r="G816" s="155"/>
      <c r="H816" s="155"/>
    </row>
    <row r="817" spans="1:8">
      <c r="A817" s="155"/>
      <c r="B817" s="155"/>
      <c r="C817" s="156"/>
      <c r="D817" s="156"/>
      <c r="E817" s="155"/>
      <c r="F817" s="155"/>
      <c r="G817" s="155"/>
      <c r="H817" s="155"/>
    </row>
    <row r="818" spans="1:8">
      <c r="A818" s="155"/>
      <c r="B818" s="155"/>
      <c r="C818" s="156"/>
      <c r="D818" s="156"/>
      <c r="E818" s="155"/>
      <c r="F818" s="155"/>
      <c r="G818" s="155"/>
      <c r="H818" s="155"/>
    </row>
    <row r="819" spans="1:8">
      <c r="A819" s="155"/>
      <c r="B819" s="155"/>
      <c r="C819" s="156"/>
      <c r="D819" s="156"/>
      <c r="E819" s="155"/>
      <c r="F819" s="155"/>
      <c r="G819" s="155"/>
      <c r="H819" s="155"/>
    </row>
    <row r="820" spans="1:8">
      <c r="A820" s="155"/>
      <c r="B820" s="155"/>
      <c r="C820" s="156"/>
      <c r="D820" s="156"/>
      <c r="E820" s="155"/>
      <c r="F820" s="155"/>
      <c r="G820" s="155"/>
      <c r="H820" s="155"/>
    </row>
    <row r="821" spans="1:8">
      <c r="A821" s="155"/>
      <c r="B821" s="155"/>
      <c r="C821" s="156"/>
      <c r="D821" s="156"/>
      <c r="E821" s="155"/>
      <c r="F821" s="155"/>
      <c r="G821" s="155"/>
      <c r="H821" s="155"/>
    </row>
    <row r="822" spans="1:8">
      <c r="A822" s="155"/>
      <c r="B822" s="155"/>
      <c r="C822" s="156"/>
      <c r="D822" s="156"/>
      <c r="E822" s="155"/>
      <c r="F822" s="155"/>
      <c r="G822" s="155"/>
      <c r="H822" s="155"/>
    </row>
    <row r="823" spans="1:8">
      <c r="A823" s="155"/>
      <c r="B823" s="155"/>
      <c r="C823" s="156"/>
      <c r="D823" s="156"/>
      <c r="E823" s="155"/>
      <c r="F823" s="155"/>
      <c r="G823" s="155"/>
      <c r="H823" s="155"/>
    </row>
    <row r="824" spans="1:8">
      <c r="A824" s="155"/>
      <c r="B824" s="155"/>
      <c r="C824" s="156"/>
      <c r="D824" s="156"/>
      <c r="E824" s="155"/>
      <c r="F824" s="155"/>
      <c r="G824" s="155"/>
      <c r="H824" s="155"/>
    </row>
    <row r="825" spans="1:8">
      <c r="A825" s="155"/>
      <c r="B825" s="155"/>
      <c r="C825" s="156"/>
      <c r="D825" s="156"/>
      <c r="E825" s="155"/>
      <c r="F825" s="155"/>
      <c r="G825" s="155"/>
      <c r="H825" s="155"/>
    </row>
    <row r="826" spans="1:8">
      <c r="A826" s="155"/>
      <c r="B826" s="157"/>
      <c r="C826" s="157"/>
      <c r="D826" s="157"/>
      <c r="E826" s="157"/>
      <c r="F826" s="157"/>
      <c r="G826" s="157"/>
      <c r="H826" s="157"/>
    </row>
    <row r="827" spans="1:8">
      <c r="A827" s="155"/>
      <c r="B827" s="155"/>
      <c r="C827" s="156"/>
      <c r="D827" s="156"/>
      <c r="E827" s="155"/>
      <c r="F827" s="155"/>
      <c r="G827" s="155"/>
      <c r="H827" s="155"/>
    </row>
    <row r="828" spans="1:8">
      <c r="A828" s="155"/>
      <c r="B828" s="157"/>
      <c r="C828" s="157"/>
      <c r="D828" s="157"/>
      <c r="E828" s="157"/>
      <c r="F828" s="157"/>
      <c r="G828" s="157"/>
      <c r="H828" s="157"/>
    </row>
    <row r="829" spans="1:8">
      <c r="A829" s="155"/>
      <c r="B829" s="155"/>
      <c r="C829" s="156"/>
      <c r="D829" s="156"/>
      <c r="E829" s="155"/>
      <c r="F829" s="155"/>
      <c r="G829" s="155"/>
      <c r="H829" s="155"/>
    </row>
    <row r="830" spans="1:8">
      <c r="A830" s="155"/>
      <c r="B830" s="155"/>
      <c r="C830" s="156"/>
      <c r="D830" s="156"/>
      <c r="E830" s="155"/>
      <c r="F830" s="155"/>
      <c r="G830" s="155"/>
      <c r="H830" s="155"/>
    </row>
    <row r="831" spans="1:8">
      <c r="A831" s="155"/>
      <c r="B831" s="155"/>
      <c r="C831" s="156"/>
      <c r="D831" s="156"/>
      <c r="E831" s="155"/>
      <c r="F831" s="155"/>
      <c r="G831" s="155"/>
      <c r="H831" s="155"/>
    </row>
    <row r="832" spans="1:8">
      <c r="A832" s="155"/>
      <c r="B832" s="155"/>
      <c r="C832" s="156"/>
      <c r="D832" s="156"/>
      <c r="E832" s="155"/>
      <c r="F832" s="155"/>
      <c r="G832" s="155"/>
      <c r="H832" s="155"/>
    </row>
    <row r="833" spans="1:8">
      <c r="A833" s="155"/>
      <c r="B833" s="155"/>
      <c r="C833" s="156"/>
      <c r="D833" s="156"/>
      <c r="E833" s="155"/>
      <c r="F833" s="155"/>
      <c r="G833" s="155"/>
      <c r="H833" s="155"/>
    </row>
    <row r="834" spans="1:8">
      <c r="A834" s="155"/>
      <c r="B834" s="155"/>
      <c r="C834" s="156"/>
      <c r="D834" s="156"/>
      <c r="E834" s="155"/>
      <c r="F834" s="155"/>
      <c r="G834" s="155"/>
      <c r="H834" s="155"/>
    </row>
    <row r="835" spans="1:8">
      <c r="A835" s="155"/>
      <c r="B835" s="155"/>
      <c r="C835" s="156"/>
      <c r="D835" s="156"/>
      <c r="E835" s="155"/>
      <c r="F835" s="155"/>
      <c r="G835" s="155"/>
      <c r="H835" s="155"/>
    </row>
    <row r="836" spans="1:8">
      <c r="A836" s="155"/>
      <c r="B836" s="155"/>
      <c r="C836" s="156"/>
      <c r="D836" s="156"/>
      <c r="E836" s="155"/>
      <c r="F836" s="155"/>
      <c r="G836" s="155"/>
      <c r="H836" s="155"/>
    </row>
    <row r="837" spans="1:8">
      <c r="A837" s="155"/>
      <c r="B837" s="155"/>
      <c r="C837" s="156"/>
      <c r="D837" s="156"/>
      <c r="E837" s="155"/>
      <c r="F837" s="155"/>
      <c r="G837" s="155"/>
      <c r="H837" s="155"/>
    </row>
    <row r="838" spans="1:8">
      <c r="A838" s="155"/>
      <c r="B838" s="155"/>
      <c r="C838" s="156"/>
      <c r="D838" s="156"/>
      <c r="E838" s="155"/>
      <c r="F838" s="155"/>
      <c r="G838" s="155"/>
      <c r="H838" s="155"/>
    </row>
    <row r="839" spans="1:8">
      <c r="A839" s="155"/>
      <c r="B839" s="155"/>
      <c r="C839" s="156"/>
      <c r="D839" s="156"/>
      <c r="E839" s="155"/>
      <c r="F839" s="155"/>
      <c r="G839" s="155"/>
      <c r="H839" s="155"/>
    </row>
    <row r="840" spans="1:8">
      <c r="A840" s="155"/>
      <c r="B840" s="155"/>
      <c r="C840" s="156"/>
      <c r="D840" s="156"/>
      <c r="E840" s="155"/>
      <c r="F840" s="155"/>
      <c r="G840" s="155"/>
      <c r="H840" s="155"/>
    </row>
    <row r="841" spans="1:8">
      <c r="A841" s="155"/>
      <c r="B841" s="155"/>
      <c r="C841" s="156"/>
      <c r="D841" s="156"/>
      <c r="E841" s="155"/>
      <c r="F841" s="155"/>
      <c r="G841" s="155"/>
      <c r="H841" s="155"/>
    </row>
    <row r="842" spans="1:8">
      <c r="A842" s="155"/>
      <c r="B842" s="155"/>
      <c r="C842" s="156"/>
      <c r="D842" s="156"/>
      <c r="E842" s="155"/>
      <c r="F842" s="155"/>
      <c r="G842" s="155"/>
      <c r="H842" s="155"/>
    </row>
    <row r="843" spans="1:8">
      <c r="A843" s="155"/>
      <c r="B843" s="155"/>
      <c r="C843" s="156"/>
      <c r="D843" s="156"/>
      <c r="E843" s="155"/>
      <c r="F843" s="155"/>
      <c r="G843" s="155"/>
      <c r="H843" s="155"/>
    </row>
    <row r="844" spans="1:8">
      <c r="A844" s="155"/>
      <c r="B844" s="157"/>
      <c r="C844" s="157"/>
      <c r="D844" s="157"/>
      <c r="E844" s="157"/>
      <c r="F844" s="157"/>
      <c r="G844" s="157"/>
      <c r="H844" s="157"/>
    </row>
    <row r="845" spans="1:8">
      <c r="A845" s="155"/>
      <c r="B845" s="155"/>
      <c r="C845" s="156"/>
      <c r="D845" s="156"/>
      <c r="E845" s="155"/>
      <c r="F845" s="155"/>
      <c r="G845" s="155"/>
      <c r="H845" s="155"/>
    </row>
    <row r="846" spans="1:8">
      <c r="A846" s="155"/>
      <c r="B846" s="155"/>
      <c r="C846" s="156"/>
      <c r="D846" s="156"/>
      <c r="E846" s="155"/>
      <c r="F846" s="155"/>
      <c r="G846" s="155"/>
      <c r="H846" s="155"/>
    </row>
    <row r="847" spans="1:8">
      <c r="A847" s="155"/>
      <c r="B847" s="155"/>
      <c r="C847" s="156"/>
      <c r="D847" s="156"/>
      <c r="E847" s="155"/>
      <c r="F847" s="155"/>
      <c r="G847" s="155"/>
      <c r="H847" s="155"/>
    </row>
    <row r="848" spans="1:8">
      <c r="A848" s="155"/>
      <c r="B848" s="155"/>
      <c r="C848" s="156"/>
      <c r="D848" s="156"/>
      <c r="E848" s="155"/>
      <c r="F848" s="155"/>
      <c r="G848" s="155"/>
      <c r="H848" s="155"/>
    </row>
    <row r="849" spans="1:8">
      <c r="A849" s="155"/>
      <c r="B849" s="155"/>
      <c r="C849" s="156"/>
      <c r="D849" s="156"/>
      <c r="E849" s="155"/>
      <c r="F849" s="155"/>
      <c r="G849" s="155"/>
      <c r="H849" s="155"/>
    </row>
    <row r="850" spans="1:8">
      <c r="A850" s="155"/>
      <c r="B850" s="155"/>
      <c r="C850" s="156"/>
      <c r="D850" s="156"/>
      <c r="E850" s="155"/>
      <c r="F850" s="155"/>
      <c r="G850" s="155"/>
      <c r="H850" s="155"/>
    </row>
    <row r="851" spans="1:8">
      <c r="A851" s="155"/>
      <c r="B851" s="155"/>
      <c r="C851" s="156"/>
      <c r="D851" s="156"/>
      <c r="E851" s="155"/>
      <c r="F851" s="155"/>
      <c r="G851" s="155"/>
      <c r="H851" s="155"/>
    </row>
    <row r="852" spans="1:8">
      <c r="A852" s="155"/>
      <c r="B852" s="155"/>
      <c r="C852" s="156"/>
      <c r="D852" s="156"/>
      <c r="E852" s="155"/>
      <c r="F852" s="155"/>
      <c r="G852" s="155"/>
      <c r="H852" s="155"/>
    </row>
    <row r="853" spans="1:8">
      <c r="A853" s="155"/>
      <c r="B853" s="155"/>
      <c r="C853" s="156"/>
      <c r="D853" s="156"/>
      <c r="E853" s="155"/>
      <c r="F853" s="155"/>
      <c r="G853" s="155"/>
      <c r="H853" s="155"/>
    </row>
    <row r="854" spans="1:8">
      <c r="A854" s="155"/>
      <c r="B854" s="155"/>
      <c r="C854" s="156"/>
      <c r="D854" s="156"/>
      <c r="E854" s="155"/>
      <c r="F854" s="155"/>
      <c r="G854" s="155"/>
      <c r="H854" s="155"/>
    </row>
    <row r="855" spans="1:8">
      <c r="A855" s="155"/>
      <c r="B855" s="155"/>
      <c r="C855" s="156"/>
      <c r="D855" s="156"/>
      <c r="E855" s="155"/>
      <c r="F855" s="155"/>
      <c r="G855" s="155"/>
      <c r="H855" s="155"/>
    </row>
    <row r="856" spans="1:8">
      <c r="A856" s="155"/>
      <c r="B856" s="155"/>
      <c r="C856" s="156"/>
      <c r="D856" s="156"/>
      <c r="E856" s="155"/>
      <c r="F856" s="155"/>
      <c r="G856" s="155"/>
      <c r="H856" s="155"/>
    </row>
    <row r="857" spans="1:8">
      <c r="A857" s="155"/>
      <c r="B857" s="155"/>
      <c r="C857" s="156"/>
      <c r="D857" s="156"/>
      <c r="E857" s="155"/>
      <c r="F857" s="155"/>
      <c r="G857" s="155"/>
      <c r="H857" s="155"/>
    </row>
    <row r="858" spans="1:8">
      <c r="A858" s="155"/>
      <c r="B858" s="155"/>
      <c r="C858" s="156"/>
      <c r="D858" s="156"/>
      <c r="E858" s="155"/>
      <c r="F858" s="155"/>
      <c r="G858" s="155"/>
      <c r="H858" s="155"/>
    </row>
    <row r="859" spans="1:8">
      <c r="A859" s="155"/>
      <c r="B859" s="155"/>
      <c r="C859" s="156"/>
      <c r="D859" s="156"/>
      <c r="E859" s="155"/>
      <c r="F859" s="155"/>
      <c r="G859" s="155"/>
      <c r="H859" s="155"/>
    </row>
    <row r="860" spans="1:8">
      <c r="A860" s="155"/>
      <c r="B860" s="155"/>
      <c r="C860" s="156"/>
      <c r="D860" s="156"/>
      <c r="E860" s="155"/>
      <c r="F860" s="155"/>
      <c r="G860" s="155"/>
      <c r="H860" s="155"/>
    </row>
    <row r="861" spans="1:8">
      <c r="A861" s="155"/>
      <c r="B861" s="155"/>
      <c r="C861" s="156"/>
      <c r="D861" s="156"/>
      <c r="E861" s="155"/>
      <c r="F861" s="155"/>
      <c r="G861" s="155"/>
      <c r="H861" s="155"/>
    </row>
    <row r="862" spans="1:8">
      <c r="A862" s="155"/>
      <c r="B862" s="157"/>
      <c r="C862" s="157"/>
      <c r="D862" s="157"/>
      <c r="E862" s="157"/>
      <c r="F862" s="157"/>
      <c r="G862" s="157"/>
      <c r="H862" s="157"/>
    </row>
    <row r="863" spans="1:8">
      <c r="A863" s="155"/>
      <c r="B863" s="155"/>
      <c r="C863" s="156"/>
      <c r="D863" s="156"/>
      <c r="E863" s="155"/>
      <c r="F863" s="155"/>
      <c r="G863" s="155"/>
      <c r="H863" s="155"/>
    </row>
    <row r="864" spans="1:8">
      <c r="A864" s="155"/>
      <c r="B864" s="155"/>
      <c r="C864" s="156"/>
      <c r="D864" s="156"/>
      <c r="E864" s="155"/>
      <c r="F864" s="155"/>
      <c r="G864" s="155"/>
      <c r="H864" s="155"/>
    </row>
    <row r="865" spans="1:8">
      <c r="A865" s="155"/>
      <c r="B865" s="155"/>
      <c r="C865" s="156"/>
      <c r="D865" s="156"/>
      <c r="E865" s="155"/>
      <c r="F865" s="155"/>
      <c r="G865" s="155"/>
      <c r="H865" s="155"/>
    </row>
    <row r="866" spans="1:8">
      <c r="A866" s="155"/>
      <c r="B866" s="155"/>
      <c r="C866" s="156"/>
      <c r="D866" s="156"/>
      <c r="E866" s="155"/>
      <c r="F866" s="155"/>
      <c r="G866" s="155"/>
      <c r="H866" s="155"/>
    </row>
    <row r="867" spans="1:8">
      <c r="A867" s="155"/>
      <c r="B867" s="155"/>
      <c r="C867" s="156"/>
      <c r="D867" s="156"/>
      <c r="E867" s="155"/>
      <c r="F867" s="155"/>
      <c r="G867" s="155"/>
      <c r="H867" s="155"/>
    </row>
    <row r="868" spans="1:8">
      <c r="A868" s="155"/>
      <c r="B868" s="155"/>
      <c r="C868" s="156"/>
      <c r="D868" s="156"/>
      <c r="E868" s="155"/>
      <c r="F868" s="155"/>
      <c r="G868" s="155"/>
      <c r="H868" s="155"/>
    </row>
    <row r="869" spans="1:8">
      <c r="A869" s="155"/>
      <c r="B869" s="155"/>
      <c r="C869" s="156"/>
      <c r="D869" s="156"/>
      <c r="E869" s="155"/>
      <c r="F869" s="155"/>
      <c r="G869" s="155"/>
      <c r="H869" s="155"/>
    </row>
    <row r="870" spans="1:8">
      <c r="A870" s="155"/>
      <c r="B870" s="155"/>
      <c r="C870" s="156"/>
      <c r="D870" s="156"/>
      <c r="E870" s="155"/>
      <c r="F870" s="155"/>
      <c r="G870" s="155"/>
      <c r="H870" s="155"/>
    </row>
    <row r="871" spans="1:8">
      <c r="A871" s="155"/>
      <c r="B871" s="155"/>
      <c r="C871" s="156"/>
      <c r="D871" s="156"/>
      <c r="E871" s="155"/>
      <c r="F871" s="155"/>
      <c r="G871" s="155"/>
      <c r="H871" s="155"/>
    </row>
    <row r="872" spans="1:8">
      <c r="A872" s="155"/>
      <c r="B872" s="155"/>
      <c r="C872" s="156"/>
      <c r="D872" s="156"/>
      <c r="E872" s="155"/>
      <c r="F872" s="155"/>
      <c r="G872" s="155"/>
      <c r="H872" s="155"/>
    </row>
    <row r="873" spans="1:8">
      <c r="A873" s="155"/>
      <c r="B873" s="155"/>
      <c r="C873" s="156"/>
      <c r="D873" s="156"/>
      <c r="E873" s="155"/>
      <c r="F873" s="155"/>
      <c r="G873" s="155"/>
      <c r="H873" s="155"/>
    </row>
    <row r="874" spans="1:8">
      <c r="A874" s="155"/>
      <c r="B874" s="155"/>
      <c r="C874" s="156"/>
      <c r="D874" s="156"/>
      <c r="E874" s="155"/>
      <c r="F874" s="155"/>
      <c r="G874" s="155"/>
      <c r="H874" s="155"/>
    </row>
    <row r="875" spans="1:8">
      <c r="A875" s="155"/>
      <c r="B875" s="155"/>
      <c r="C875" s="156"/>
      <c r="D875" s="156"/>
      <c r="E875" s="155"/>
      <c r="F875" s="155"/>
      <c r="G875" s="155"/>
      <c r="H875" s="155"/>
    </row>
    <row r="876" spans="1:8">
      <c r="A876" s="155"/>
      <c r="B876" s="155"/>
      <c r="C876" s="156"/>
      <c r="D876" s="156"/>
      <c r="E876" s="155"/>
      <c r="F876" s="155"/>
      <c r="G876" s="155"/>
      <c r="H876" s="155"/>
    </row>
    <row r="877" spans="1:8">
      <c r="A877" s="155"/>
      <c r="B877" s="155"/>
      <c r="C877" s="156"/>
      <c r="D877" s="156"/>
      <c r="E877" s="155"/>
      <c r="F877" s="155"/>
      <c r="G877" s="155"/>
      <c r="H877" s="155"/>
    </row>
    <row r="878" spans="1:8">
      <c r="A878" s="155"/>
      <c r="B878" s="155"/>
      <c r="C878" s="156"/>
      <c r="D878" s="156"/>
      <c r="E878" s="155"/>
      <c r="F878" s="155"/>
      <c r="G878" s="155"/>
      <c r="H878" s="155"/>
    </row>
    <row r="879" spans="1:8">
      <c r="A879" s="155"/>
      <c r="B879" s="155"/>
      <c r="C879" s="156"/>
      <c r="D879" s="156"/>
      <c r="E879" s="155"/>
      <c r="F879" s="155"/>
      <c r="G879" s="155"/>
      <c r="H879" s="155"/>
    </row>
    <row r="880" spans="1:8">
      <c r="A880" s="155"/>
      <c r="B880" s="155"/>
      <c r="C880" s="156"/>
      <c r="D880" s="156"/>
      <c r="E880" s="155"/>
      <c r="F880" s="155"/>
      <c r="G880" s="155"/>
      <c r="H880" s="155"/>
    </row>
    <row r="881" spans="1:8">
      <c r="A881" s="155"/>
      <c r="B881" s="155"/>
      <c r="C881" s="156"/>
      <c r="D881" s="156"/>
      <c r="E881" s="155"/>
      <c r="F881" s="155"/>
      <c r="G881" s="155"/>
      <c r="H881" s="155"/>
    </row>
    <row r="882" spans="1:8">
      <c r="A882" s="155"/>
      <c r="B882" s="155"/>
      <c r="C882" s="156"/>
      <c r="D882" s="156"/>
      <c r="E882" s="155"/>
      <c r="F882" s="155"/>
      <c r="G882" s="155"/>
      <c r="H882" s="155"/>
    </row>
    <row r="883" spans="1:8">
      <c r="A883" s="155"/>
      <c r="B883" s="155"/>
      <c r="C883" s="156"/>
      <c r="D883" s="156"/>
      <c r="E883" s="155"/>
      <c r="F883" s="155"/>
      <c r="G883" s="155"/>
      <c r="H883" s="155"/>
    </row>
    <row r="884" spans="1:8">
      <c r="A884" s="155"/>
      <c r="B884" s="155"/>
      <c r="C884" s="156"/>
      <c r="D884" s="156"/>
      <c r="E884" s="155"/>
      <c r="F884" s="155"/>
      <c r="G884" s="155"/>
      <c r="H884" s="155"/>
    </row>
    <row r="885" spans="1:8">
      <c r="A885" s="155"/>
      <c r="B885" s="155"/>
      <c r="C885" s="156"/>
      <c r="D885" s="156"/>
      <c r="E885" s="155"/>
      <c r="F885" s="155"/>
      <c r="G885" s="155"/>
      <c r="H885" s="155"/>
    </row>
    <row r="886" spans="1:8">
      <c r="A886" s="155"/>
      <c r="B886" s="155"/>
      <c r="C886" s="156"/>
      <c r="D886" s="156"/>
      <c r="E886" s="155"/>
      <c r="F886" s="155"/>
      <c r="G886" s="155"/>
      <c r="H886" s="155"/>
    </row>
    <row r="887" spans="1:8">
      <c r="A887" s="155"/>
      <c r="B887" s="155"/>
      <c r="C887" s="156"/>
      <c r="D887" s="156"/>
      <c r="E887" s="155"/>
      <c r="F887" s="155"/>
      <c r="G887" s="155"/>
      <c r="H887" s="155"/>
    </row>
    <row r="888" spans="1:8">
      <c r="A888" s="155"/>
      <c r="B888" s="155"/>
      <c r="C888" s="156"/>
      <c r="D888" s="156"/>
      <c r="E888" s="155"/>
      <c r="F888" s="155"/>
      <c r="G888" s="155"/>
      <c r="H888" s="155"/>
    </row>
    <row r="889" spans="1:8">
      <c r="A889" s="155"/>
      <c r="B889" s="155"/>
      <c r="C889" s="156"/>
      <c r="D889" s="156"/>
      <c r="E889" s="155"/>
      <c r="F889" s="155"/>
      <c r="G889" s="155"/>
      <c r="H889" s="155"/>
    </row>
    <row r="890" spans="1:8">
      <c r="A890" s="155"/>
      <c r="B890" s="155"/>
      <c r="C890" s="156"/>
      <c r="D890" s="156"/>
      <c r="E890" s="155"/>
      <c r="F890" s="155"/>
      <c r="G890" s="155"/>
      <c r="H890" s="155"/>
    </row>
    <row r="891" spans="1:8">
      <c r="A891" s="155"/>
      <c r="B891" s="155"/>
      <c r="C891" s="156"/>
      <c r="D891" s="156"/>
      <c r="E891" s="155"/>
      <c r="F891" s="155"/>
      <c r="G891" s="155"/>
      <c r="H891" s="155"/>
    </row>
    <row r="892" spans="1:8">
      <c r="A892" s="155"/>
      <c r="B892" s="155"/>
      <c r="C892" s="156"/>
      <c r="D892" s="156"/>
      <c r="E892" s="155"/>
      <c r="F892" s="155"/>
      <c r="G892" s="155"/>
      <c r="H892" s="155"/>
    </row>
    <row r="893" spans="1:8">
      <c r="A893" s="155"/>
      <c r="B893" s="155"/>
      <c r="C893" s="156"/>
      <c r="D893" s="156"/>
      <c r="E893" s="155"/>
      <c r="F893" s="155"/>
      <c r="G893" s="155"/>
      <c r="H893" s="155"/>
    </row>
    <row r="894" spans="1:8">
      <c r="A894" s="155"/>
      <c r="B894" s="155"/>
      <c r="C894" s="156"/>
      <c r="D894" s="156"/>
      <c r="E894" s="155"/>
      <c r="F894" s="155"/>
      <c r="G894" s="155"/>
      <c r="H894" s="155"/>
    </row>
    <row r="895" spans="1:8">
      <c r="A895" s="155"/>
      <c r="B895" s="155"/>
      <c r="C895" s="156"/>
      <c r="D895" s="156"/>
      <c r="E895" s="155"/>
      <c r="F895" s="155"/>
      <c r="G895" s="155"/>
      <c r="H895" s="155"/>
    </row>
    <row r="896" spans="1:8">
      <c r="A896" s="155"/>
      <c r="B896" s="155"/>
      <c r="C896" s="156"/>
      <c r="D896" s="156"/>
      <c r="E896" s="155"/>
      <c r="F896" s="155"/>
      <c r="G896" s="155"/>
      <c r="H896" s="155"/>
    </row>
    <row r="897" spans="1:8">
      <c r="A897" s="155"/>
      <c r="B897" s="155"/>
      <c r="C897" s="156"/>
      <c r="D897" s="156"/>
      <c r="E897" s="155"/>
      <c r="F897" s="155"/>
      <c r="G897" s="155"/>
      <c r="H897" s="155"/>
    </row>
    <row r="898" spans="1:8">
      <c r="A898" s="155"/>
      <c r="B898" s="155"/>
      <c r="C898" s="156"/>
      <c r="D898" s="156"/>
      <c r="E898" s="155"/>
      <c r="F898" s="155"/>
      <c r="G898" s="155"/>
      <c r="H898" s="155"/>
    </row>
    <row r="899" spans="1:8">
      <c r="A899" s="155"/>
      <c r="B899" s="155"/>
      <c r="C899" s="156"/>
      <c r="D899" s="156"/>
      <c r="E899" s="155"/>
      <c r="F899" s="155"/>
      <c r="G899" s="155"/>
      <c r="H899" s="155"/>
    </row>
    <row r="900" spans="1:8">
      <c r="A900" s="155"/>
      <c r="B900" s="155"/>
      <c r="C900" s="156"/>
      <c r="D900" s="156"/>
      <c r="E900" s="155"/>
      <c r="F900" s="155"/>
      <c r="G900" s="155"/>
      <c r="H900" s="155"/>
    </row>
    <row r="901" spans="1:8">
      <c r="A901" s="155"/>
      <c r="B901" s="155"/>
      <c r="C901" s="156"/>
      <c r="D901" s="156"/>
      <c r="E901" s="155"/>
      <c r="F901" s="155"/>
      <c r="G901" s="155"/>
      <c r="H901" s="155"/>
    </row>
    <row r="902" spans="1:8">
      <c r="A902" s="155"/>
      <c r="B902" s="155"/>
      <c r="C902" s="156"/>
      <c r="D902" s="156"/>
      <c r="E902" s="155"/>
      <c r="F902" s="155"/>
      <c r="G902" s="155"/>
      <c r="H902" s="155"/>
    </row>
    <row r="903" spans="1:8">
      <c r="A903" s="155"/>
      <c r="B903" s="155"/>
      <c r="C903" s="156"/>
      <c r="D903" s="156"/>
      <c r="E903" s="155"/>
      <c r="F903" s="155"/>
      <c r="G903" s="155"/>
      <c r="H903" s="155"/>
    </row>
    <row r="904" spans="1:8">
      <c r="A904" s="155"/>
      <c r="B904" s="155"/>
      <c r="C904" s="156"/>
      <c r="D904" s="156"/>
      <c r="E904" s="155"/>
      <c r="F904" s="155"/>
      <c r="G904" s="155"/>
      <c r="H904" s="155"/>
    </row>
    <row r="905" spans="1:8">
      <c r="A905" s="155"/>
      <c r="B905" s="155"/>
      <c r="C905" s="156"/>
      <c r="D905" s="156"/>
      <c r="E905" s="155"/>
      <c r="F905" s="155"/>
      <c r="G905" s="155"/>
      <c r="H905" s="155"/>
    </row>
    <row r="906" spans="1:8">
      <c r="A906" s="155"/>
      <c r="B906" s="155"/>
      <c r="C906" s="156"/>
      <c r="D906" s="156"/>
      <c r="E906" s="155"/>
      <c r="F906" s="155"/>
      <c r="G906" s="155"/>
      <c r="H906" s="155"/>
    </row>
    <row r="907" spans="1:8">
      <c r="A907" s="155"/>
      <c r="B907" s="155"/>
      <c r="C907" s="156"/>
      <c r="D907" s="156"/>
      <c r="E907" s="155"/>
      <c r="F907" s="155"/>
      <c r="G907" s="155"/>
      <c r="H907" s="155"/>
    </row>
    <row r="908" spans="1:8">
      <c r="A908" s="155"/>
      <c r="B908" s="155"/>
      <c r="C908" s="156"/>
      <c r="D908" s="156"/>
      <c r="E908" s="155"/>
      <c r="F908" s="155"/>
      <c r="G908" s="155"/>
      <c r="H908" s="155"/>
    </row>
    <row r="909" spans="1:8">
      <c r="A909" s="155"/>
      <c r="B909" s="155"/>
      <c r="C909" s="156"/>
      <c r="D909" s="156"/>
      <c r="E909" s="155"/>
      <c r="F909" s="155"/>
      <c r="G909" s="155"/>
      <c r="H909" s="155"/>
    </row>
    <row r="910" spans="1:8">
      <c r="A910" s="155"/>
      <c r="B910" s="155"/>
      <c r="C910" s="156"/>
      <c r="D910" s="156"/>
      <c r="E910" s="155"/>
      <c r="F910" s="155"/>
      <c r="G910" s="155"/>
      <c r="H910" s="155"/>
    </row>
    <row r="911" spans="1:8">
      <c r="A911" s="155"/>
      <c r="B911" s="155"/>
      <c r="C911" s="156"/>
      <c r="D911" s="156"/>
      <c r="E911" s="155"/>
      <c r="F911" s="155"/>
      <c r="G911" s="155"/>
      <c r="H911" s="155"/>
    </row>
    <row r="912" spans="1:8">
      <c r="A912" s="155"/>
      <c r="B912" s="155"/>
      <c r="C912" s="156"/>
      <c r="D912" s="156"/>
      <c r="E912" s="155"/>
      <c r="F912" s="155"/>
      <c r="G912" s="155"/>
      <c r="H912" s="155"/>
    </row>
    <row r="913" spans="1:8">
      <c r="A913" s="155"/>
      <c r="B913" s="155"/>
      <c r="C913" s="156"/>
      <c r="D913" s="156"/>
      <c r="E913" s="155"/>
      <c r="F913" s="155"/>
      <c r="G913" s="155"/>
      <c r="H913" s="155"/>
    </row>
    <row r="914" spans="1:8">
      <c r="A914" s="155"/>
      <c r="B914" s="155"/>
      <c r="C914" s="156"/>
      <c r="D914" s="156"/>
      <c r="E914" s="155"/>
      <c r="F914" s="155"/>
      <c r="G914" s="155"/>
      <c r="H914" s="155"/>
    </row>
    <row r="915" spans="1:8">
      <c r="A915" s="155"/>
      <c r="B915" s="155"/>
      <c r="C915" s="156"/>
      <c r="D915" s="156"/>
      <c r="E915" s="155"/>
      <c r="F915" s="155"/>
      <c r="G915" s="155"/>
      <c r="H915" s="155"/>
    </row>
    <row r="916" spans="1:8">
      <c r="A916" s="155"/>
      <c r="B916" s="155"/>
      <c r="C916" s="156"/>
      <c r="D916" s="156"/>
      <c r="E916" s="155"/>
      <c r="F916" s="155"/>
      <c r="G916" s="155"/>
      <c r="H916" s="155"/>
    </row>
    <row r="917" spans="1:8">
      <c r="A917" s="155"/>
      <c r="B917" s="155"/>
      <c r="C917" s="156"/>
      <c r="D917" s="156"/>
      <c r="E917" s="155"/>
      <c r="F917" s="155"/>
      <c r="G917" s="155"/>
      <c r="H917" s="155"/>
    </row>
    <row r="918" spans="1:8">
      <c r="A918" s="155"/>
      <c r="B918" s="155"/>
      <c r="C918" s="156"/>
      <c r="D918" s="156"/>
      <c r="E918" s="155"/>
      <c r="F918" s="155"/>
      <c r="G918" s="155"/>
      <c r="H918" s="155"/>
    </row>
    <row r="919" spans="1:8">
      <c r="A919" s="155"/>
      <c r="B919" s="155"/>
      <c r="C919" s="156"/>
      <c r="D919" s="156"/>
      <c r="E919" s="155"/>
      <c r="F919" s="155"/>
      <c r="G919" s="155"/>
      <c r="H919" s="155"/>
    </row>
    <row r="920" spans="1:8">
      <c r="A920" s="155"/>
      <c r="B920" s="155"/>
      <c r="C920" s="156"/>
      <c r="D920" s="156"/>
      <c r="E920" s="155"/>
      <c r="F920" s="155"/>
      <c r="G920" s="155"/>
      <c r="H920" s="155"/>
    </row>
    <row r="921" spans="1:8">
      <c r="A921" s="155"/>
      <c r="B921" s="155"/>
      <c r="C921" s="156"/>
      <c r="D921" s="156"/>
      <c r="E921" s="155"/>
      <c r="F921" s="155"/>
      <c r="G921" s="155"/>
      <c r="H921" s="155"/>
    </row>
    <row r="922" spans="1:8">
      <c r="A922" s="155"/>
      <c r="B922" s="155"/>
      <c r="C922" s="156"/>
      <c r="D922" s="156"/>
      <c r="E922" s="155"/>
      <c r="F922" s="155"/>
      <c r="G922" s="155"/>
      <c r="H922" s="155"/>
    </row>
    <row r="923" spans="1:8">
      <c r="A923" s="155"/>
      <c r="B923" s="155"/>
      <c r="C923" s="156"/>
      <c r="D923" s="156"/>
      <c r="E923" s="155"/>
      <c r="F923" s="155"/>
      <c r="G923" s="155"/>
      <c r="H923" s="155"/>
    </row>
    <row r="924" spans="1:8">
      <c r="A924" s="155"/>
      <c r="B924" s="155"/>
      <c r="C924" s="156"/>
      <c r="D924" s="156"/>
      <c r="E924" s="155"/>
      <c r="F924" s="155"/>
      <c r="G924" s="155"/>
      <c r="H924" s="155"/>
    </row>
    <row r="925" spans="1:8">
      <c r="A925" s="155"/>
      <c r="B925" s="155"/>
      <c r="C925" s="156"/>
      <c r="D925" s="156"/>
      <c r="E925" s="155"/>
      <c r="F925" s="155"/>
      <c r="G925" s="155"/>
      <c r="H925" s="155"/>
    </row>
    <row r="926" spans="1:8">
      <c r="A926" s="155"/>
      <c r="B926" s="155"/>
      <c r="C926" s="156"/>
      <c r="D926" s="156"/>
      <c r="E926" s="155"/>
      <c r="F926" s="155"/>
      <c r="G926" s="155"/>
      <c r="H926" s="155"/>
    </row>
    <row r="927" spans="1:8">
      <c r="A927" s="155"/>
      <c r="B927" s="155"/>
      <c r="C927" s="156"/>
      <c r="D927" s="156"/>
      <c r="E927" s="155"/>
      <c r="F927" s="155"/>
      <c r="G927" s="155"/>
      <c r="H927" s="155"/>
    </row>
    <row r="928" spans="1:8">
      <c r="A928" s="155"/>
      <c r="B928" s="155"/>
      <c r="C928" s="156"/>
      <c r="D928" s="156"/>
      <c r="E928" s="155"/>
      <c r="F928" s="155"/>
      <c r="G928" s="155"/>
      <c r="H928" s="155"/>
    </row>
    <row r="929" spans="1:8">
      <c r="A929" s="155"/>
      <c r="B929" s="155"/>
      <c r="C929" s="156"/>
      <c r="D929" s="156"/>
      <c r="E929" s="155"/>
      <c r="F929" s="155"/>
      <c r="G929" s="155"/>
      <c r="H929" s="155"/>
    </row>
    <row r="930" spans="1:8">
      <c r="A930" s="155"/>
      <c r="B930" s="155"/>
      <c r="C930" s="156"/>
      <c r="D930" s="156"/>
      <c r="E930" s="155"/>
      <c r="F930" s="155"/>
      <c r="G930" s="155"/>
      <c r="H930" s="155"/>
    </row>
    <row r="931" spans="1:8">
      <c r="A931" s="155"/>
      <c r="B931" s="155"/>
      <c r="C931" s="156"/>
      <c r="D931" s="156"/>
      <c r="E931" s="155"/>
      <c r="F931" s="155"/>
      <c r="G931" s="155"/>
      <c r="H931" s="155"/>
    </row>
    <row r="932" spans="1:8">
      <c r="A932" s="155"/>
      <c r="B932" s="157"/>
      <c r="C932" s="157"/>
      <c r="D932" s="157"/>
      <c r="E932" s="157"/>
      <c r="F932" s="157"/>
      <c r="G932" s="157"/>
      <c r="H932" s="157"/>
    </row>
    <row r="933" spans="1:8">
      <c r="A933" s="155"/>
      <c r="B933" s="155"/>
      <c r="C933" s="156"/>
      <c r="D933" s="156"/>
      <c r="E933" s="155"/>
      <c r="F933" s="155"/>
      <c r="G933" s="155"/>
      <c r="H933" s="155"/>
    </row>
    <row r="934" spans="1:8">
      <c r="A934" s="155"/>
      <c r="B934" s="157"/>
      <c r="C934" s="157"/>
      <c r="D934" s="157"/>
      <c r="E934" s="157"/>
      <c r="F934" s="157"/>
      <c r="G934" s="157"/>
      <c r="H934" s="157"/>
    </row>
    <row r="935" spans="1:8">
      <c r="A935" s="155"/>
      <c r="B935" s="155"/>
      <c r="C935" s="156"/>
      <c r="D935" s="156"/>
      <c r="E935" s="155"/>
      <c r="F935" s="155"/>
      <c r="G935" s="155"/>
      <c r="H935" s="155"/>
    </row>
    <row r="936" spans="1:8">
      <c r="A936" s="155"/>
      <c r="B936" s="155"/>
      <c r="C936" s="156"/>
      <c r="D936" s="156"/>
      <c r="E936" s="155"/>
      <c r="F936" s="155"/>
      <c r="G936" s="155"/>
      <c r="H936" s="155"/>
    </row>
    <row r="937" spans="1:8">
      <c r="A937" s="155"/>
      <c r="B937" s="155"/>
      <c r="C937" s="156"/>
      <c r="D937" s="156"/>
      <c r="E937" s="155"/>
      <c r="F937" s="155"/>
      <c r="G937" s="155"/>
      <c r="H937" s="155"/>
    </row>
    <row r="938" spans="1:8">
      <c r="A938" s="155"/>
      <c r="B938" s="155"/>
      <c r="C938" s="156"/>
      <c r="D938" s="156"/>
      <c r="E938" s="155"/>
      <c r="F938" s="155"/>
      <c r="G938" s="155"/>
      <c r="H938" s="155"/>
    </row>
    <row r="939" spans="1:8">
      <c r="A939" s="155"/>
      <c r="B939" s="155"/>
      <c r="C939" s="156"/>
      <c r="D939" s="156"/>
      <c r="E939" s="155"/>
      <c r="F939" s="155"/>
      <c r="G939" s="155"/>
      <c r="H939" s="155"/>
    </row>
    <row r="940" spans="1:8">
      <c r="A940" s="155"/>
      <c r="B940" s="155"/>
      <c r="C940" s="156"/>
      <c r="D940" s="156"/>
      <c r="E940" s="155"/>
      <c r="F940" s="155"/>
      <c r="G940" s="155"/>
      <c r="H940" s="155"/>
    </row>
    <row r="941" spans="1:8">
      <c r="A941" s="155"/>
      <c r="B941" s="155"/>
      <c r="C941" s="156"/>
      <c r="D941" s="156"/>
      <c r="E941" s="155"/>
      <c r="F941" s="155"/>
      <c r="G941" s="155"/>
      <c r="H941" s="155"/>
    </row>
    <row r="942" spans="1:8">
      <c r="A942" s="155"/>
      <c r="B942" s="155"/>
      <c r="C942" s="156"/>
      <c r="D942" s="156"/>
      <c r="E942" s="155"/>
      <c r="F942" s="155"/>
      <c r="G942" s="155"/>
      <c r="H942" s="155"/>
    </row>
    <row r="943" spans="1:8">
      <c r="A943" s="155"/>
      <c r="B943" s="155"/>
      <c r="C943" s="156"/>
      <c r="D943" s="156"/>
      <c r="E943" s="155"/>
      <c r="F943" s="155"/>
      <c r="G943" s="155"/>
      <c r="H943" s="155"/>
    </row>
    <row r="944" spans="1:8">
      <c r="A944" s="155"/>
      <c r="B944" s="155"/>
      <c r="C944" s="156"/>
      <c r="D944" s="156"/>
      <c r="E944" s="155"/>
      <c r="F944" s="155"/>
      <c r="G944" s="155"/>
      <c r="H944" s="155"/>
    </row>
    <row r="945" spans="1:8">
      <c r="A945" s="155"/>
      <c r="B945" s="155"/>
      <c r="C945" s="156"/>
      <c r="D945" s="156"/>
      <c r="E945" s="155"/>
      <c r="F945" s="155"/>
      <c r="G945" s="155"/>
      <c r="H945" s="155"/>
    </row>
    <row r="946" spans="1:8">
      <c r="A946" s="155"/>
      <c r="B946" s="155"/>
      <c r="C946" s="156"/>
      <c r="D946" s="156"/>
      <c r="E946" s="155"/>
      <c r="F946" s="155"/>
      <c r="G946" s="155"/>
      <c r="H946" s="155"/>
    </row>
    <row r="947" spans="1:8">
      <c r="A947" s="155"/>
      <c r="B947" s="155"/>
      <c r="C947" s="156"/>
      <c r="D947" s="156"/>
      <c r="E947" s="155"/>
      <c r="F947" s="155"/>
      <c r="G947" s="155"/>
      <c r="H947" s="155"/>
    </row>
    <row r="948" spans="1:8">
      <c r="A948" s="155"/>
      <c r="B948" s="155"/>
      <c r="C948" s="156"/>
      <c r="D948" s="156"/>
      <c r="E948" s="155"/>
      <c r="F948" s="155"/>
      <c r="G948" s="155"/>
      <c r="H948" s="155"/>
    </row>
    <row r="949" spans="1:8">
      <c r="A949" s="155"/>
      <c r="B949" s="157"/>
      <c r="C949" s="157"/>
      <c r="D949" s="157"/>
      <c r="E949" s="157"/>
      <c r="F949" s="157"/>
      <c r="G949" s="157"/>
      <c r="H949" s="157"/>
    </row>
    <row r="950" spans="1:8">
      <c r="A950" s="155"/>
      <c r="B950" s="155"/>
      <c r="C950" s="156"/>
      <c r="D950" s="156"/>
      <c r="E950" s="155"/>
      <c r="F950" s="155"/>
      <c r="G950" s="155"/>
      <c r="H950" s="155"/>
    </row>
    <row r="951" spans="1:8">
      <c r="A951" s="155"/>
      <c r="B951" s="155"/>
      <c r="C951" s="156"/>
      <c r="D951" s="156"/>
      <c r="E951" s="155"/>
      <c r="F951" s="155"/>
      <c r="G951" s="155"/>
      <c r="H951" s="155"/>
    </row>
    <row r="952" spans="1:8">
      <c r="A952" s="155"/>
      <c r="B952" s="155"/>
      <c r="C952" s="156"/>
      <c r="D952" s="156"/>
      <c r="E952" s="155"/>
      <c r="F952" s="155"/>
      <c r="G952" s="155"/>
      <c r="H952" s="155"/>
    </row>
    <row r="953" spans="1:8">
      <c r="A953" s="155"/>
      <c r="B953" s="155"/>
      <c r="C953" s="156"/>
      <c r="D953" s="156"/>
      <c r="E953" s="155"/>
      <c r="F953" s="155"/>
      <c r="G953" s="155"/>
      <c r="H953" s="155"/>
    </row>
    <row r="954" spans="1:8">
      <c r="A954" s="155"/>
      <c r="B954" s="155"/>
      <c r="C954" s="156"/>
      <c r="D954" s="156"/>
      <c r="E954" s="155"/>
      <c r="F954" s="155"/>
      <c r="G954" s="155"/>
      <c r="H954" s="155"/>
    </row>
    <row r="955" spans="1:8">
      <c r="A955" s="155"/>
      <c r="B955" s="155"/>
      <c r="C955" s="156"/>
      <c r="D955" s="156"/>
      <c r="E955" s="155"/>
      <c r="F955" s="155"/>
      <c r="G955" s="155"/>
      <c r="H955" s="155"/>
    </row>
    <row r="956" spans="1:8">
      <c r="A956" s="155"/>
      <c r="B956" s="155"/>
      <c r="C956" s="156"/>
      <c r="D956" s="156"/>
      <c r="E956" s="155"/>
      <c r="F956" s="155"/>
      <c r="G956" s="155"/>
      <c r="H956" s="155"/>
    </row>
    <row r="957" spans="1:8">
      <c r="A957" s="155"/>
      <c r="B957" s="155"/>
      <c r="C957" s="156"/>
      <c r="D957" s="156"/>
      <c r="E957" s="155"/>
      <c r="F957" s="155"/>
      <c r="G957" s="155"/>
      <c r="H957" s="155"/>
    </row>
    <row r="958" spans="1:8">
      <c r="A958" s="155"/>
      <c r="B958" s="155"/>
      <c r="C958" s="156"/>
      <c r="D958" s="156"/>
      <c r="E958" s="155"/>
      <c r="F958" s="155"/>
      <c r="G958" s="155"/>
      <c r="H958" s="155"/>
    </row>
    <row r="959" spans="1:8">
      <c r="A959" s="155"/>
      <c r="B959" s="155"/>
      <c r="C959" s="156"/>
      <c r="D959" s="156"/>
      <c r="E959" s="155"/>
      <c r="F959" s="155"/>
      <c r="G959" s="155"/>
      <c r="H959" s="155"/>
    </row>
    <row r="960" spans="1:8">
      <c r="A960" s="155"/>
      <c r="B960" s="155"/>
      <c r="C960" s="156"/>
      <c r="D960" s="156"/>
      <c r="E960" s="155"/>
      <c r="F960" s="155"/>
      <c r="G960" s="155"/>
      <c r="H960" s="155"/>
    </row>
    <row r="961" spans="1:8">
      <c r="A961" s="155"/>
      <c r="B961" s="155"/>
      <c r="C961" s="156"/>
      <c r="D961" s="156"/>
      <c r="E961" s="155"/>
      <c r="F961" s="155"/>
      <c r="G961" s="155"/>
      <c r="H961" s="155"/>
    </row>
    <row r="962" spans="1:8">
      <c r="A962" s="155"/>
      <c r="B962" s="155"/>
      <c r="C962" s="156"/>
      <c r="D962" s="156"/>
      <c r="E962" s="155"/>
      <c r="F962" s="155"/>
      <c r="G962" s="155"/>
      <c r="H962" s="155"/>
    </row>
    <row r="963" spans="1:8">
      <c r="A963" s="155"/>
      <c r="B963" s="155"/>
      <c r="C963" s="156"/>
      <c r="D963" s="156"/>
      <c r="E963" s="155"/>
      <c r="F963" s="155"/>
      <c r="G963" s="155"/>
      <c r="H963" s="155"/>
    </row>
    <row r="964" spans="1:8">
      <c r="A964" s="155"/>
      <c r="B964" s="155"/>
      <c r="C964" s="156"/>
      <c r="D964" s="156"/>
      <c r="E964" s="155"/>
      <c r="F964" s="155"/>
      <c r="G964" s="155"/>
      <c r="H964" s="155"/>
    </row>
    <row r="965" spans="1:8">
      <c r="A965" s="155"/>
      <c r="B965" s="155"/>
      <c r="C965" s="156"/>
      <c r="D965" s="156"/>
      <c r="E965" s="155"/>
      <c r="F965" s="155"/>
      <c r="G965" s="155"/>
      <c r="H965" s="155"/>
    </row>
    <row r="966" spans="1:8">
      <c r="A966" s="155"/>
      <c r="B966" s="155"/>
      <c r="C966" s="156"/>
      <c r="D966" s="156"/>
      <c r="E966" s="155"/>
      <c r="F966" s="155"/>
      <c r="G966" s="155"/>
      <c r="H966" s="155"/>
    </row>
    <row r="967" spans="1:8">
      <c r="A967" s="155"/>
      <c r="B967" s="155"/>
      <c r="C967" s="156"/>
      <c r="D967" s="156"/>
      <c r="E967" s="155"/>
      <c r="F967" s="155"/>
      <c r="G967" s="155"/>
      <c r="H967" s="155"/>
    </row>
    <row r="968" spans="1:8">
      <c r="A968" s="155"/>
      <c r="B968" s="155"/>
      <c r="C968" s="156"/>
      <c r="D968" s="156"/>
      <c r="E968" s="155"/>
      <c r="F968" s="155"/>
      <c r="G968" s="155"/>
      <c r="H968" s="155"/>
    </row>
    <row r="969" spans="1:8">
      <c r="A969" s="155"/>
      <c r="B969" s="155"/>
      <c r="C969" s="156"/>
      <c r="D969" s="156"/>
      <c r="E969" s="155"/>
      <c r="F969" s="155"/>
      <c r="G969" s="155"/>
      <c r="H969" s="155"/>
    </row>
    <row r="970" spans="1:8">
      <c r="A970" s="155"/>
      <c r="B970" s="155"/>
      <c r="C970" s="156"/>
      <c r="D970" s="156"/>
      <c r="E970" s="155"/>
      <c r="F970" s="155"/>
      <c r="G970" s="155"/>
      <c r="H970" s="155"/>
    </row>
    <row r="971" spans="1:8">
      <c r="A971" s="155"/>
      <c r="B971" s="155"/>
      <c r="C971" s="156"/>
      <c r="D971" s="156"/>
      <c r="E971" s="155"/>
      <c r="F971" s="155"/>
      <c r="G971" s="155"/>
      <c r="H971" s="155"/>
    </row>
    <row r="972" spans="1:8">
      <c r="A972" s="155"/>
      <c r="B972" s="155"/>
      <c r="C972" s="156"/>
      <c r="D972" s="156"/>
      <c r="E972" s="155"/>
      <c r="F972" s="155"/>
      <c r="G972" s="155"/>
      <c r="H972" s="155"/>
    </row>
    <row r="973" spans="1:8">
      <c r="A973" s="155"/>
      <c r="B973" s="155"/>
      <c r="C973" s="156"/>
      <c r="D973" s="156"/>
      <c r="E973" s="155"/>
      <c r="F973" s="155"/>
      <c r="G973" s="155"/>
      <c r="H973" s="155"/>
    </row>
    <row r="974" spans="1:8">
      <c r="A974" s="155"/>
      <c r="B974" s="155"/>
      <c r="C974" s="156"/>
      <c r="D974" s="156"/>
      <c r="E974" s="155"/>
      <c r="F974" s="155"/>
      <c r="G974" s="155"/>
      <c r="H974" s="155"/>
    </row>
    <row r="975" spans="1:8">
      <c r="A975" s="155"/>
      <c r="B975" s="155"/>
      <c r="C975" s="156"/>
      <c r="D975" s="156"/>
      <c r="E975" s="155"/>
      <c r="F975" s="155"/>
      <c r="G975" s="155"/>
      <c r="H975" s="155"/>
    </row>
    <row r="976" spans="1:8">
      <c r="A976" s="155"/>
      <c r="B976" s="155"/>
      <c r="C976" s="156"/>
      <c r="D976" s="156"/>
      <c r="E976" s="155"/>
      <c r="F976" s="155"/>
      <c r="G976" s="155"/>
      <c r="H976" s="155"/>
    </row>
    <row r="977" spans="1:8">
      <c r="A977" s="155"/>
      <c r="B977" s="155"/>
      <c r="C977" s="156"/>
      <c r="D977" s="156"/>
      <c r="E977" s="155"/>
      <c r="F977" s="155"/>
      <c r="G977" s="155"/>
      <c r="H977" s="155"/>
    </row>
    <row r="978" spans="1:8">
      <c r="A978" s="155"/>
      <c r="B978" s="155"/>
      <c r="C978" s="156"/>
      <c r="D978" s="156"/>
      <c r="E978" s="155"/>
      <c r="F978" s="155"/>
      <c r="G978" s="155"/>
      <c r="H978" s="155"/>
    </row>
    <row r="979" spans="1:8">
      <c r="A979" s="155"/>
      <c r="B979" s="155"/>
      <c r="C979" s="156"/>
      <c r="D979" s="156"/>
      <c r="E979" s="155"/>
      <c r="F979" s="155"/>
      <c r="G979" s="155"/>
      <c r="H979" s="155"/>
    </row>
    <row r="980" spans="1:8">
      <c r="A980" s="155"/>
      <c r="B980" s="155"/>
      <c r="C980" s="156"/>
      <c r="D980" s="156"/>
      <c r="E980" s="155"/>
      <c r="F980" s="155"/>
      <c r="G980" s="155"/>
      <c r="H980" s="155"/>
    </row>
    <row r="981" spans="1:8">
      <c r="A981" s="155"/>
      <c r="B981" s="155"/>
      <c r="C981" s="156"/>
      <c r="D981" s="156"/>
      <c r="E981" s="155"/>
      <c r="F981" s="155"/>
      <c r="G981" s="155"/>
      <c r="H981" s="155"/>
    </row>
    <row r="982" spans="1:8">
      <c r="A982" s="155"/>
      <c r="B982" s="155"/>
      <c r="C982" s="156"/>
      <c r="D982" s="156"/>
      <c r="E982" s="155"/>
      <c r="F982" s="155"/>
      <c r="G982" s="155"/>
      <c r="H982" s="155"/>
    </row>
    <row r="983" spans="1:8">
      <c r="A983" s="155"/>
      <c r="B983" s="155"/>
      <c r="C983" s="156"/>
      <c r="D983" s="156"/>
      <c r="E983" s="155"/>
      <c r="F983" s="155"/>
      <c r="G983" s="155"/>
      <c r="H983" s="155"/>
    </row>
    <row r="984" spans="1:8">
      <c r="A984" s="155"/>
      <c r="B984" s="155"/>
      <c r="C984" s="156"/>
      <c r="D984" s="156"/>
      <c r="E984" s="155"/>
      <c r="F984" s="155"/>
      <c r="G984" s="155"/>
      <c r="H984" s="155"/>
    </row>
    <row r="985" spans="1:8">
      <c r="A985" s="155"/>
      <c r="B985" s="155"/>
      <c r="C985" s="156"/>
      <c r="D985" s="156"/>
      <c r="E985" s="155"/>
      <c r="F985" s="155"/>
      <c r="G985" s="155"/>
      <c r="H985" s="155"/>
    </row>
    <row r="986" spans="1:8">
      <c r="A986" s="155"/>
      <c r="B986" s="155"/>
      <c r="C986" s="156"/>
      <c r="D986" s="156"/>
      <c r="E986" s="155"/>
      <c r="F986" s="155"/>
      <c r="G986" s="155"/>
      <c r="H986" s="155"/>
    </row>
    <row r="987" spans="1:8">
      <c r="A987" s="155"/>
      <c r="B987" s="155"/>
      <c r="C987" s="156"/>
      <c r="D987" s="156"/>
      <c r="E987" s="155"/>
      <c r="F987" s="155"/>
      <c r="G987" s="155"/>
      <c r="H987" s="155"/>
    </row>
    <row r="988" spans="1:8">
      <c r="A988" s="155"/>
      <c r="B988" s="155"/>
      <c r="C988" s="156"/>
      <c r="D988" s="156"/>
      <c r="E988" s="155"/>
      <c r="F988" s="155"/>
      <c r="G988" s="155"/>
      <c r="H988" s="155"/>
    </row>
    <row r="989" spans="1:8">
      <c r="A989" s="155"/>
      <c r="B989" s="155"/>
      <c r="C989" s="156"/>
      <c r="D989" s="156"/>
      <c r="E989" s="155"/>
      <c r="F989" s="155"/>
      <c r="G989" s="155"/>
      <c r="H989" s="155"/>
    </row>
    <row r="990" spans="1:8">
      <c r="A990" s="155"/>
      <c r="B990" s="155"/>
      <c r="C990" s="156"/>
      <c r="D990" s="156"/>
      <c r="E990" s="155"/>
      <c r="F990" s="155"/>
      <c r="G990" s="155"/>
      <c r="H990" s="155"/>
    </row>
    <row r="991" spans="1:8">
      <c r="A991" s="155"/>
      <c r="B991" s="155"/>
      <c r="C991" s="156"/>
      <c r="D991" s="156"/>
      <c r="E991" s="155"/>
      <c r="F991" s="155"/>
      <c r="G991" s="155"/>
      <c r="H991" s="155"/>
    </row>
    <row r="992" spans="1:8">
      <c r="A992" s="155"/>
      <c r="B992" s="155"/>
      <c r="C992" s="156"/>
      <c r="D992" s="156"/>
      <c r="E992" s="155"/>
      <c r="F992" s="155"/>
      <c r="G992" s="155"/>
      <c r="H992" s="155"/>
    </row>
    <row r="993" spans="1:8">
      <c r="A993" s="155"/>
      <c r="B993" s="155"/>
      <c r="C993" s="156"/>
      <c r="D993" s="156"/>
      <c r="E993" s="155"/>
      <c r="F993" s="155"/>
      <c r="G993" s="155"/>
      <c r="H993" s="155"/>
    </row>
    <row r="994" spans="1:8">
      <c r="A994" s="155"/>
      <c r="B994" s="155"/>
      <c r="C994" s="156"/>
      <c r="D994" s="156"/>
      <c r="E994" s="155"/>
      <c r="F994" s="155"/>
      <c r="G994" s="155"/>
      <c r="H994" s="155"/>
    </row>
    <row r="995" spans="1:8">
      <c r="A995" s="155"/>
      <c r="B995" s="155"/>
      <c r="C995" s="156"/>
      <c r="D995" s="156"/>
      <c r="E995" s="155"/>
      <c r="F995" s="155"/>
      <c r="G995" s="155"/>
      <c r="H995" s="155"/>
    </row>
    <row r="996" spans="1:8">
      <c r="A996" s="155"/>
      <c r="B996" s="155"/>
      <c r="C996" s="156"/>
      <c r="D996" s="156"/>
      <c r="E996" s="155"/>
      <c r="F996" s="155"/>
      <c r="G996" s="155"/>
      <c r="H996" s="155"/>
    </row>
    <row r="997" spans="1:8">
      <c r="A997" s="155"/>
      <c r="B997" s="155"/>
      <c r="C997" s="156"/>
      <c r="D997" s="156"/>
      <c r="E997" s="155"/>
      <c r="F997" s="155"/>
      <c r="G997" s="155"/>
      <c r="H997" s="155"/>
    </row>
    <row r="998" spans="1:8">
      <c r="A998" s="155"/>
      <c r="B998" s="155"/>
      <c r="C998" s="156"/>
      <c r="D998" s="156"/>
      <c r="E998" s="155"/>
      <c r="F998" s="155"/>
      <c r="G998" s="155"/>
      <c r="H998" s="155"/>
    </row>
    <row r="999" spans="1:8">
      <c r="A999" s="155"/>
      <c r="B999" s="155"/>
      <c r="C999" s="156"/>
      <c r="D999" s="156"/>
      <c r="E999" s="155"/>
      <c r="F999" s="155"/>
      <c r="G999" s="155"/>
      <c r="H999" s="155"/>
    </row>
    <row r="1000" spans="1:8">
      <c r="A1000" s="155"/>
      <c r="B1000" s="157"/>
      <c r="C1000" s="157"/>
      <c r="D1000" s="157"/>
      <c r="E1000" s="157"/>
      <c r="F1000" s="157"/>
      <c r="G1000" s="157"/>
      <c r="H1000" s="157"/>
    </row>
    <row r="1001" spans="1:8">
      <c r="A1001" s="155"/>
      <c r="B1001" s="155"/>
      <c r="C1001" s="156"/>
      <c r="D1001" s="156"/>
      <c r="E1001" s="155"/>
      <c r="F1001" s="155"/>
      <c r="G1001" s="155"/>
      <c r="H1001" s="155"/>
    </row>
    <row r="1002" spans="1:8">
      <c r="A1002" s="155"/>
      <c r="B1002" s="155"/>
      <c r="C1002" s="156"/>
      <c r="D1002" s="156"/>
      <c r="E1002" s="155"/>
      <c r="F1002" s="155"/>
      <c r="G1002" s="155"/>
      <c r="H1002" s="155"/>
    </row>
    <row r="1003" spans="1:8">
      <c r="A1003" s="155"/>
      <c r="B1003" s="155"/>
      <c r="C1003" s="156"/>
      <c r="D1003" s="156"/>
      <c r="E1003" s="155"/>
      <c r="F1003" s="155"/>
      <c r="G1003" s="155"/>
      <c r="H1003" s="155"/>
    </row>
    <row r="1004" spans="1:8">
      <c r="A1004" s="155"/>
      <c r="B1004" s="155"/>
      <c r="C1004" s="156"/>
      <c r="D1004" s="156"/>
      <c r="E1004" s="155"/>
      <c r="F1004" s="155"/>
      <c r="G1004" s="155"/>
      <c r="H1004" s="155"/>
    </row>
    <row r="1005" spans="1:8">
      <c r="A1005" s="155"/>
      <c r="B1005" s="155"/>
      <c r="C1005" s="156"/>
      <c r="D1005" s="156"/>
      <c r="E1005" s="155"/>
      <c r="F1005" s="155"/>
      <c r="G1005" s="155"/>
      <c r="H1005" s="155"/>
    </row>
    <row r="1006" spans="1:8">
      <c r="A1006" s="155"/>
      <c r="B1006" s="155"/>
      <c r="C1006" s="156"/>
      <c r="D1006" s="156"/>
      <c r="E1006" s="155"/>
      <c r="F1006" s="155"/>
      <c r="G1006" s="155"/>
      <c r="H1006" s="155"/>
    </row>
    <row r="1007" spans="1:8">
      <c r="A1007" s="155"/>
      <c r="B1007" s="155"/>
      <c r="C1007" s="156"/>
      <c r="D1007" s="156"/>
      <c r="E1007" s="155"/>
      <c r="F1007" s="155"/>
      <c r="G1007" s="155"/>
      <c r="H1007" s="155"/>
    </row>
    <row r="1008" spans="1:8">
      <c r="A1008" s="155"/>
      <c r="B1008" s="155"/>
      <c r="C1008" s="156"/>
      <c r="D1008" s="156"/>
      <c r="E1008" s="155"/>
      <c r="F1008" s="155"/>
      <c r="G1008" s="155"/>
      <c r="H1008" s="155"/>
    </row>
    <row r="1009" spans="1:8">
      <c r="A1009" s="155"/>
      <c r="B1009" s="155"/>
      <c r="C1009" s="156"/>
      <c r="D1009" s="156"/>
      <c r="E1009" s="155"/>
      <c r="F1009" s="155"/>
      <c r="G1009" s="155"/>
      <c r="H1009" s="155"/>
    </row>
    <row r="1010" spans="1:8">
      <c r="A1010" s="155"/>
      <c r="B1010" s="155"/>
      <c r="C1010" s="156"/>
      <c r="D1010" s="156"/>
      <c r="E1010" s="155"/>
      <c r="F1010" s="155"/>
      <c r="G1010" s="155"/>
      <c r="H1010" s="155"/>
    </row>
    <row r="1011" spans="1:8">
      <c r="A1011" s="155"/>
      <c r="B1011" s="155"/>
      <c r="C1011" s="156"/>
      <c r="D1011" s="156"/>
      <c r="E1011" s="155"/>
      <c r="F1011" s="155"/>
      <c r="G1011" s="155"/>
      <c r="H1011" s="155"/>
    </row>
    <row r="1012" spans="1:8">
      <c r="A1012" s="155"/>
      <c r="B1012" s="155"/>
      <c r="C1012" s="156"/>
      <c r="D1012" s="156"/>
      <c r="E1012" s="155"/>
      <c r="F1012" s="155"/>
      <c r="G1012" s="155"/>
      <c r="H1012" s="155"/>
    </row>
    <row r="1013" spans="1:8">
      <c r="A1013" s="155"/>
      <c r="B1013" s="155"/>
      <c r="C1013" s="156"/>
      <c r="D1013" s="156"/>
      <c r="E1013" s="155"/>
      <c r="F1013" s="155"/>
      <c r="G1013" s="155"/>
      <c r="H1013" s="155"/>
    </row>
    <row r="1014" spans="1:8">
      <c r="A1014" s="155"/>
      <c r="B1014" s="155"/>
      <c r="C1014" s="156"/>
      <c r="D1014" s="156"/>
      <c r="E1014" s="155"/>
      <c r="F1014" s="155"/>
      <c r="G1014" s="155"/>
      <c r="H1014" s="155"/>
    </row>
    <row r="1015" spans="1:8">
      <c r="A1015" s="155"/>
      <c r="B1015" s="155"/>
      <c r="C1015" s="156"/>
      <c r="D1015" s="156"/>
      <c r="E1015" s="155"/>
      <c r="F1015" s="155"/>
      <c r="G1015" s="155"/>
      <c r="H1015" s="155"/>
    </row>
    <row r="1016" spans="1:8">
      <c r="A1016" s="155"/>
      <c r="B1016" s="155"/>
      <c r="C1016" s="156"/>
      <c r="D1016" s="156"/>
      <c r="E1016" s="155"/>
      <c r="F1016" s="155"/>
      <c r="G1016" s="155"/>
      <c r="H1016" s="155"/>
    </row>
    <row r="1017" spans="1:8">
      <c r="A1017" s="155"/>
      <c r="B1017" s="155"/>
      <c r="C1017" s="156"/>
      <c r="D1017" s="156"/>
      <c r="E1017" s="155"/>
      <c r="F1017" s="155"/>
      <c r="G1017" s="155"/>
      <c r="H1017" s="155"/>
    </row>
    <row r="1018" spans="1:8">
      <c r="A1018" s="155"/>
      <c r="B1018" s="155"/>
      <c r="C1018" s="156"/>
      <c r="D1018" s="156"/>
      <c r="E1018" s="155"/>
      <c r="F1018" s="155"/>
      <c r="G1018" s="155"/>
      <c r="H1018" s="155"/>
    </row>
    <row r="1019" spans="1:8">
      <c r="A1019" s="155"/>
      <c r="B1019" s="155"/>
      <c r="C1019" s="156"/>
      <c r="D1019" s="156"/>
      <c r="E1019" s="155"/>
      <c r="F1019" s="155"/>
      <c r="G1019" s="155"/>
      <c r="H1019" s="155"/>
    </row>
    <row r="1020" spans="1:8">
      <c r="A1020" s="155"/>
      <c r="B1020" s="155"/>
      <c r="C1020" s="156"/>
      <c r="D1020" s="156"/>
      <c r="E1020" s="155"/>
      <c r="F1020" s="155"/>
      <c r="G1020" s="155"/>
      <c r="H1020" s="155"/>
    </row>
    <row r="1021" spans="1:8">
      <c r="A1021" s="155"/>
      <c r="B1021" s="155"/>
      <c r="C1021" s="156"/>
      <c r="D1021" s="156"/>
      <c r="E1021" s="155"/>
      <c r="F1021" s="155"/>
      <c r="G1021" s="155"/>
      <c r="H1021" s="155"/>
    </row>
    <row r="1022" spans="1:8">
      <c r="A1022" s="155"/>
      <c r="B1022" s="155"/>
      <c r="C1022" s="156"/>
      <c r="D1022" s="156"/>
      <c r="E1022" s="155"/>
      <c r="F1022" s="155"/>
      <c r="G1022" s="155"/>
      <c r="H1022" s="155"/>
    </row>
    <row r="1023" spans="1:8">
      <c r="A1023" s="155"/>
      <c r="B1023" s="155"/>
      <c r="C1023" s="156"/>
      <c r="D1023" s="156"/>
      <c r="E1023" s="155"/>
      <c r="F1023" s="155"/>
      <c r="G1023" s="155"/>
      <c r="H1023" s="155"/>
    </row>
    <row r="1024" spans="1:8">
      <c r="A1024" s="155"/>
      <c r="B1024" s="155"/>
      <c r="C1024" s="156"/>
      <c r="D1024" s="156"/>
      <c r="E1024" s="155"/>
      <c r="F1024" s="155"/>
      <c r="G1024" s="155"/>
      <c r="H1024" s="155"/>
    </row>
    <row r="1025" spans="1:8">
      <c r="A1025" s="155"/>
      <c r="B1025" s="155"/>
      <c r="C1025" s="156"/>
      <c r="D1025" s="156"/>
      <c r="E1025" s="155"/>
      <c r="F1025" s="155"/>
      <c r="G1025" s="155"/>
      <c r="H1025" s="155"/>
    </row>
    <row r="1026" spans="1:8">
      <c r="A1026" s="155"/>
      <c r="B1026" s="155"/>
      <c r="C1026" s="156"/>
      <c r="D1026" s="156"/>
      <c r="E1026" s="155"/>
      <c r="F1026" s="155"/>
      <c r="G1026" s="155"/>
      <c r="H1026" s="155"/>
    </row>
    <row r="1027" spans="1:8">
      <c r="A1027" s="155"/>
      <c r="B1027" s="155"/>
      <c r="C1027" s="156"/>
      <c r="D1027" s="156"/>
      <c r="E1027" s="155"/>
      <c r="F1027" s="155"/>
      <c r="G1027" s="155"/>
      <c r="H1027" s="155"/>
    </row>
    <row r="1028" spans="1:8">
      <c r="A1028" s="155"/>
      <c r="B1028" s="155"/>
      <c r="C1028" s="156"/>
      <c r="D1028" s="156"/>
      <c r="E1028" s="155"/>
      <c r="F1028" s="155"/>
      <c r="G1028" s="155"/>
      <c r="H1028" s="155"/>
    </row>
    <row r="1029" spans="1:8">
      <c r="A1029" s="155"/>
      <c r="B1029" s="155"/>
      <c r="C1029" s="156"/>
      <c r="D1029" s="156"/>
      <c r="E1029" s="155"/>
      <c r="F1029" s="155"/>
      <c r="G1029" s="155"/>
      <c r="H1029" s="155"/>
    </row>
    <row r="1030" spans="1:8">
      <c r="A1030" s="155"/>
      <c r="B1030" s="155"/>
      <c r="C1030" s="156"/>
      <c r="D1030" s="156"/>
      <c r="E1030" s="155"/>
      <c r="F1030" s="155"/>
      <c r="G1030" s="155"/>
      <c r="H1030" s="155"/>
    </row>
    <row r="1031" spans="1:8">
      <c r="A1031" s="155"/>
      <c r="B1031" s="155"/>
      <c r="C1031" s="156"/>
      <c r="D1031" s="156"/>
      <c r="E1031" s="155"/>
      <c r="F1031" s="155"/>
      <c r="G1031" s="155"/>
      <c r="H1031" s="155"/>
    </row>
    <row r="1032" spans="1:8">
      <c r="A1032" s="155"/>
      <c r="B1032" s="155"/>
      <c r="C1032" s="156"/>
      <c r="D1032" s="156"/>
      <c r="E1032" s="155"/>
      <c r="F1032" s="155"/>
      <c r="G1032" s="155"/>
      <c r="H1032" s="155"/>
    </row>
    <row r="1033" spans="1:8">
      <c r="A1033" s="155"/>
      <c r="B1033" s="155"/>
      <c r="C1033" s="156"/>
      <c r="D1033" s="156"/>
      <c r="E1033" s="155"/>
      <c r="F1033" s="155"/>
      <c r="G1033" s="155"/>
      <c r="H1033" s="155"/>
    </row>
    <row r="1034" spans="1:8">
      <c r="A1034" s="155"/>
      <c r="B1034" s="155"/>
      <c r="C1034" s="156"/>
      <c r="D1034" s="156"/>
      <c r="E1034" s="155"/>
      <c r="F1034" s="155"/>
      <c r="G1034" s="155"/>
      <c r="H1034" s="155"/>
    </row>
    <row r="1035" spans="1:8">
      <c r="A1035" s="155"/>
      <c r="B1035" s="155"/>
      <c r="C1035" s="156"/>
      <c r="D1035" s="156"/>
      <c r="E1035" s="155"/>
      <c r="F1035" s="155"/>
      <c r="G1035" s="155"/>
      <c r="H1035" s="155"/>
    </row>
    <row r="1036" spans="1:8">
      <c r="A1036" s="155"/>
      <c r="B1036" s="155"/>
      <c r="C1036" s="156"/>
      <c r="D1036" s="156"/>
      <c r="E1036" s="155"/>
      <c r="F1036" s="155"/>
      <c r="G1036" s="155"/>
      <c r="H1036" s="155"/>
    </row>
    <row r="1037" spans="1:8">
      <c r="A1037" s="155"/>
      <c r="B1037" s="155"/>
      <c r="C1037" s="156"/>
      <c r="D1037" s="156"/>
      <c r="E1037" s="155"/>
      <c r="F1037" s="155"/>
      <c r="G1037" s="155"/>
      <c r="H1037" s="155"/>
    </row>
    <row r="1038" spans="1:8">
      <c r="A1038" s="155"/>
      <c r="B1038" s="155"/>
      <c r="C1038" s="156"/>
      <c r="D1038" s="156"/>
      <c r="E1038" s="155"/>
      <c r="F1038" s="155"/>
      <c r="G1038" s="155"/>
      <c r="H1038" s="155"/>
    </row>
    <row r="1039" spans="1:8">
      <c r="A1039" s="155"/>
      <c r="B1039" s="155"/>
      <c r="C1039" s="156"/>
      <c r="D1039" s="156"/>
      <c r="E1039" s="155"/>
      <c r="F1039" s="155"/>
      <c r="G1039" s="155"/>
      <c r="H1039" s="155"/>
    </row>
    <row r="1040" spans="1:8">
      <c r="A1040" s="155"/>
      <c r="B1040" s="155"/>
      <c r="C1040" s="156"/>
      <c r="D1040" s="156"/>
      <c r="E1040" s="155"/>
      <c r="F1040" s="155"/>
      <c r="G1040" s="155"/>
      <c r="H1040" s="155"/>
    </row>
    <row r="1041" spans="1:8">
      <c r="A1041" s="155"/>
      <c r="B1041" s="155"/>
      <c r="C1041" s="156"/>
      <c r="D1041" s="156"/>
      <c r="E1041" s="155"/>
      <c r="F1041" s="155"/>
      <c r="G1041" s="155"/>
      <c r="H1041" s="155"/>
    </row>
    <row r="1042" spans="1:8">
      <c r="A1042" s="155"/>
      <c r="B1042" s="155"/>
      <c r="C1042" s="156"/>
      <c r="D1042" s="156"/>
      <c r="E1042" s="155"/>
      <c r="F1042" s="155"/>
      <c r="G1042" s="155"/>
      <c r="H1042" s="155"/>
    </row>
    <row r="1043" spans="1:8">
      <c r="A1043" s="155"/>
      <c r="B1043" s="155"/>
      <c r="C1043" s="156"/>
      <c r="D1043" s="156"/>
      <c r="E1043" s="155"/>
      <c r="F1043" s="155"/>
      <c r="G1043" s="155"/>
      <c r="H1043" s="155"/>
    </row>
    <row r="1044" spans="1:8">
      <c r="A1044" s="155"/>
      <c r="B1044" s="155"/>
      <c r="C1044" s="156"/>
      <c r="D1044" s="156"/>
      <c r="E1044" s="155"/>
      <c r="F1044" s="155"/>
      <c r="G1044" s="155"/>
      <c r="H1044" s="155"/>
    </row>
    <row r="1045" spans="1:8">
      <c r="A1045" s="155"/>
      <c r="B1045" s="155"/>
      <c r="C1045" s="156"/>
      <c r="D1045" s="156"/>
      <c r="E1045" s="155"/>
      <c r="F1045" s="155"/>
      <c r="G1045" s="155"/>
      <c r="H1045" s="155"/>
    </row>
    <row r="1046" spans="1:8">
      <c r="A1046" s="155"/>
      <c r="B1046" s="155"/>
      <c r="C1046" s="156"/>
      <c r="D1046" s="156"/>
      <c r="E1046" s="155"/>
      <c r="F1046" s="155"/>
      <c r="G1046" s="155"/>
      <c r="H1046" s="155"/>
    </row>
    <row r="1047" spans="1:8">
      <c r="A1047" s="155"/>
      <c r="B1047" s="157"/>
      <c r="C1047" s="157"/>
      <c r="D1047" s="157"/>
      <c r="E1047" s="157"/>
      <c r="F1047" s="157"/>
      <c r="G1047" s="157"/>
      <c r="H1047" s="157"/>
    </row>
    <row r="1048" spans="1:8">
      <c r="A1048" s="155"/>
      <c r="B1048" s="155"/>
      <c r="C1048" s="156"/>
      <c r="D1048" s="156"/>
      <c r="E1048" s="155"/>
      <c r="F1048" s="155"/>
      <c r="G1048" s="155"/>
      <c r="H1048" s="155"/>
    </row>
    <row r="1049" spans="1:8">
      <c r="A1049" s="155"/>
      <c r="B1049" s="155"/>
      <c r="C1049" s="156"/>
      <c r="D1049" s="156"/>
      <c r="E1049" s="155"/>
      <c r="F1049" s="155"/>
      <c r="G1049" s="155"/>
      <c r="H1049" s="155"/>
    </row>
    <row r="1050" spans="1:8">
      <c r="A1050" s="155"/>
      <c r="B1050" s="155"/>
      <c r="C1050" s="156"/>
      <c r="D1050" s="156"/>
      <c r="E1050" s="155"/>
      <c r="F1050" s="155"/>
      <c r="G1050" s="155"/>
      <c r="H1050" s="155"/>
    </row>
    <row r="1051" spans="1:8">
      <c r="A1051" s="155"/>
      <c r="B1051" s="155"/>
      <c r="C1051" s="156"/>
      <c r="D1051" s="156"/>
      <c r="E1051" s="155"/>
      <c r="F1051" s="155"/>
      <c r="G1051" s="155"/>
      <c r="H1051" s="155"/>
    </row>
    <row r="1052" spans="1:8">
      <c r="A1052" s="155"/>
      <c r="B1052" s="155"/>
      <c r="C1052" s="156"/>
      <c r="D1052" s="156"/>
      <c r="E1052" s="155"/>
      <c r="F1052" s="155"/>
      <c r="G1052" s="155"/>
      <c r="H1052" s="155"/>
    </row>
    <row r="1053" spans="1:8">
      <c r="A1053" s="155"/>
      <c r="B1053" s="155"/>
      <c r="C1053" s="156"/>
      <c r="D1053" s="156"/>
      <c r="E1053" s="155"/>
      <c r="F1053" s="155"/>
      <c r="G1053" s="155"/>
      <c r="H1053" s="155"/>
    </row>
    <row r="1054" spans="1:8">
      <c r="A1054" s="155"/>
      <c r="B1054" s="155"/>
      <c r="C1054" s="156"/>
      <c r="D1054" s="156"/>
      <c r="E1054" s="155"/>
      <c r="F1054" s="155"/>
      <c r="G1054" s="155"/>
      <c r="H1054" s="155"/>
    </row>
    <row r="1055" spans="1:8">
      <c r="A1055" s="155"/>
      <c r="B1055" s="155"/>
      <c r="C1055" s="156"/>
      <c r="D1055" s="156"/>
      <c r="E1055" s="155"/>
      <c r="F1055" s="155"/>
      <c r="G1055" s="155"/>
      <c r="H1055" s="155"/>
    </row>
    <row r="1056" spans="1:8">
      <c r="A1056" s="155"/>
      <c r="B1056" s="155"/>
      <c r="C1056" s="156"/>
      <c r="D1056" s="156"/>
      <c r="E1056" s="155"/>
      <c r="F1056" s="155"/>
      <c r="G1056" s="155"/>
      <c r="H1056" s="155"/>
    </row>
    <row r="1057" spans="1:8">
      <c r="A1057" s="155"/>
      <c r="B1057" s="155"/>
      <c r="C1057" s="156"/>
      <c r="D1057" s="156"/>
      <c r="E1057" s="155"/>
      <c r="F1057" s="155"/>
      <c r="G1057" s="155"/>
      <c r="H1057" s="155"/>
    </row>
    <row r="1058" spans="1:8">
      <c r="A1058" s="155"/>
      <c r="B1058" s="155"/>
      <c r="C1058" s="156"/>
      <c r="D1058" s="156"/>
      <c r="E1058" s="155"/>
      <c r="F1058" s="155"/>
      <c r="G1058" s="155"/>
      <c r="H1058" s="155"/>
    </row>
    <row r="1059" spans="1:8">
      <c r="A1059" s="155"/>
      <c r="B1059" s="155"/>
      <c r="C1059" s="156"/>
      <c r="D1059" s="156"/>
      <c r="E1059" s="155"/>
      <c r="F1059" s="155"/>
      <c r="G1059" s="155"/>
      <c r="H1059" s="155"/>
    </row>
    <row r="1060" spans="1:8">
      <c r="A1060" s="155"/>
      <c r="B1060" s="155"/>
      <c r="C1060" s="156"/>
      <c r="D1060" s="156"/>
      <c r="E1060" s="155"/>
      <c r="F1060" s="155"/>
      <c r="G1060" s="155"/>
      <c r="H1060" s="155"/>
    </row>
    <row r="1061" spans="1:8">
      <c r="A1061" s="155"/>
      <c r="B1061" s="155"/>
      <c r="C1061" s="156"/>
      <c r="D1061" s="156"/>
      <c r="E1061" s="155"/>
      <c r="F1061" s="155"/>
      <c r="G1061" s="155"/>
      <c r="H1061" s="155"/>
    </row>
    <row r="1062" spans="1:8">
      <c r="A1062" s="155"/>
      <c r="B1062" s="155"/>
      <c r="C1062" s="156"/>
      <c r="D1062" s="156"/>
      <c r="E1062" s="155"/>
      <c r="F1062" s="155"/>
      <c r="G1062" s="155"/>
      <c r="H1062" s="155"/>
    </row>
    <row r="1063" spans="1:8">
      <c r="A1063" s="155"/>
      <c r="B1063" s="155"/>
      <c r="C1063" s="156"/>
      <c r="D1063" s="156"/>
      <c r="E1063" s="155"/>
      <c r="F1063" s="155"/>
      <c r="G1063" s="155"/>
      <c r="H1063" s="155"/>
    </row>
    <row r="1064" spans="1:8">
      <c r="A1064" s="155"/>
      <c r="B1064" s="155"/>
      <c r="C1064" s="156"/>
      <c r="D1064" s="156"/>
      <c r="E1064" s="155"/>
      <c r="F1064" s="155"/>
      <c r="G1064" s="155"/>
      <c r="H1064" s="155"/>
    </row>
    <row r="1065" spans="1:8">
      <c r="A1065" s="155"/>
      <c r="B1065" s="155"/>
      <c r="C1065" s="156"/>
      <c r="D1065" s="156"/>
      <c r="E1065" s="155"/>
      <c r="F1065" s="155"/>
      <c r="G1065" s="155"/>
      <c r="H1065" s="155"/>
    </row>
    <row r="1066" spans="1:8">
      <c r="A1066" s="155"/>
      <c r="B1066" s="155"/>
      <c r="C1066" s="156"/>
      <c r="D1066" s="156"/>
      <c r="E1066" s="155"/>
      <c r="F1066" s="155"/>
      <c r="G1066" s="155"/>
      <c r="H1066" s="155"/>
    </row>
    <row r="1067" spans="1:8">
      <c r="A1067" s="155"/>
      <c r="B1067" s="155"/>
      <c r="C1067" s="156"/>
      <c r="D1067" s="156"/>
      <c r="E1067" s="155"/>
      <c r="F1067" s="155"/>
      <c r="G1067" s="155"/>
      <c r="H1067" s="155"/>
    </row>
    <row r="1068" spans="1:8">
      <c r="A1068" s="155"/>
      <c r="B1068" s="155"/>
      <c r="C1068" s="156"/>
      <c r="D1068" s="156"/>
      <c r="E1068" s="155"/>
      <c r="F1068" s="155"/>
      <c r="G1068" s="155"/>
      <c r="H1068" s="155"/>
    </row>
    <row r="1069" spans="1:8">
      <c r="A1069" s="155"/>
      <c r="B1069" s="155"/>
      <c r="C1069" s="156"/>
      <c r="D1069" s="156"/>
      <c r="E1069" s="155"/>
      <c r="F1069" s="155"/>
      <c r="G1069" s="155"/>
      <c r="H1069" s="155"/>
    </row>
    <row r="1070" spans="1:8">
      <c r="A1070" s="155"/>
      <c r="B1070" s="155"/>
      <c r="C1070" s="156"/>
      <c r="D1070" s="156"/>
      <c r="E1070" s="155"/>
      <c r="F1070" s="155"/>
      <c r="G1070" s="155"/>
      <c r="H1070" s="155"/>
    </row>
    <row r="1071" spans="1:8">
      <c r="A1071" s="155"/>
      <c r="B1071" s="155"/>
      <c r="C1071" s="156"/>
      <c r="D1071" s="156"/>
      <c r="E1071" s="155"/>
      <c r="F1071" s="155"/>
      <c r="G1071" s="155"/>
      <c r="H1071" s="155"/>
    </row>
    <row r="1072" spans="1:8">
      <c r="A1072" s="155"/>
      <c r="B1072" s="155"/>
      <c r="C1072" s="156"/>
      <c r="D1072" s="156"/>
      <c r="E1072" s="155"/>
      <c r="F1072" s="155"/>
      <c r="G1072" s="155"/>
      <c r="H1072" s="155"/>
    </row>
    <row r="1073" spans="1:8">
      <c r="A1073" s="155"/>
      <c r="B1073" s="155"/>
      <c r="C1073" s="156"/>
      <c r="D1073" s="156"/>
      <c r="E1073" s="155"/>
      <c r="F1073" s="155"/>
      <c r="G1073" s="155"/>
      <c r="H1073" s="155"/>
    </row>
    <row r="1074" spans="1:8">
      <c r="A1074" s="155"/>
      <c r="B1074" s="155"/>
      <c r="C1074" s="156"/>
      <c r="D1074" s="156"/>
      <c r="E1074" s="155"/>
      <c r="F1074" s="155"/>
      <c r="G1074" s="155"/>
      <c r="H1074" s="155"/>
    </row>
    <row r="1075" spans="1:8">
      <c r="A1075" s="155"/>
      <c r="B1075" s="155"/>
      <c r="C1075" s="156"/>
      <c r="D1075" s="156"/>
      <c r="E1075" s="155"/>
      <c r="F1075" s="155"/>
      <c r="G1075" s="155"/>
      <c r="H1075" s="155"/>
    </row>
    <row r="1076" spans="1:8">
      <c r="A1076" s="155"/>
      <c r="B1076" s="155"/>
      <c r="C1076" s="156"/>
      <c r="D1076" s="156"/>
      <c r="E1076" s="155"/>
      <c r="F1076" s="155"/>
      <c r="G1076" s="155"/>
      <c r="H1076" s="155"/>
    </row>
    <row r="1077" spans="1:8">
      <c r="A1077" s="155"/>
      <c r="B1077" s="155"/>
      <c r="C1077" s="156"/>
      <c r="D1077" s="156"/>
      <c r="E1077" s="155"/>
      <c r="F1077" s="155"/>
      <c r="G1077" s="155"/>
      <c r="H1077" s="155"/>
    </row>
    <row r="1078" spans="1:8">
      <c r="A1078" s="155"/>
      <c r="B1078" s="155"/>
      <c r="C1078" s="156"/>
      <c r="D1078" s="156"/>
      <c r="E1078" s="155"/>
      <c r="F1078" s="155"/>
      <c r="G1078" s="155"/>
      <c r="H1078" s="155"/>
    </row>
    <row r="1079" spans="1:8">
      <c r="A1079" s="155"/>
      <c r="B1079" s="155"/>
      <c r="C1079" s="156"/>
      <c r="D1079" s="156"/>
      <c r="E1079" s="155"/>
      <c r="F1079" s="155"/>
      <c r="G1079" s="155"/>
      <c r="H1079" s="155"/>
    </row>
    <row r="1080" spans="1:8">
      <c r="A1080" s="155"/>
      <c r="B1080" s="155"/>
      <c r="C1080" s="156"/>
      <c r="D1080" s="156"/>
      <c r="E1080" s="155"/>
      <c r="F1080" s="155"/>
      <c r="G1080" s="155"/>
      <c r="H1080" s="155"/>
    </row>
    <row r="1081" spans="1:8">
      <c r="A1081" s="155"/>
      <c r="B1081" s="155"/>
      <c r="C1081" s="156"/>
      <c r="D1081" s="156"/>
      <c r="E1081" s="155"/>
      <c r="F1081" s="155"/>
      <c r="G1081" s="155"/>
      <c r="H1081" s="155"/>
    </row>
    <row r="1082" spans="1:8">
      <c r="A1082" s="155"/>
      <c r="B1082" s="155"/>
      <c r="C1082" s="156"/>
      <c r="D1082" s="156"/>
      <c r="E1082" s="155"/>
      <c r="F1082" s="155"/>
      <c r="G1082" s="155"/>
      <c r="H1082" s="155"/>
    </row>
    <row r="1083" spans="1:8">
      <c r="A1083" s="155"/>
      <c r="B1083" s="155"/>
      <c r="C1083" s="156"/>
      <c r="D1083" s="156"/>
      <c r="E1083" s="155"/>
      <c r="F1083" s="155"/>
      <c r="G1083" s="155"/>
      <c r="H1083" s="155"/>
    </row>
    <row r="1084" spans="1:8">
      <c r="A1084" s="155"/>
      <c r="B1084" s="155"/>
      <c r="C1084" s="156"/>
      <c r="D1084" s="156"/>
      <c r="E1084" s="155"/>
      <c r="F1084" s="155"/>
      <c r="G1084" s="155"/>
      <c r="H1084" s="155"/>
    </row>
    <row r="1085" spans="1:8">
      <c r="A1085" s="155"/>
      <c r="B1085" s="155"/>
      <c r="C1085" s="156"/>
      <c r="D1085" s="156"/>
      <c r="E1085" s="155"/>
      <c r="F1085" s="155"/>
      <c r="G1085" s="155"/>
      <c r="H1085" s="155"/>
    </row>
    <row r="1086" spans="1:8">
      <c r="A1086" s="155"/>
      <c r="B1086" s="155"/>
      <c r="C1086" s="156"/>
      <c r="D1086" s="156"/>
      <c r="E1086" s="155"/>
      <c r="F1086" s="155"/>
      <c r="G1086" s="155"/>
      <c r="H1086" s="155"/>
    </row>
    <row r="1087" spans="1:8">
      <c r="A1087" s="155"/>
      <c r="B1087" s="155"/>
      <c r="C1087" s="156"/>
      <c r="D1087" s="156"/>
      <c r="E1087" s="155"/>
      <c r="F1087" s="155"/>
      <c r="G1087" s="155"/>
      <c r="H1087" s="155"/>
    </row>
    <row r="1088" spans="1:8">
      <c r="A1088" s="155"/>
      <c r="B1088" s="155"/>
      <c r="C1088" s="156"/>
      <c r="D1088" s="156"/>
      <c r="E1088" s="155"/>
      <c r="F1088" s="155"/>
      <c r="G1088" s="155"/>
      <c r="H1088" s="155"/>
    </row>
    <row r="1089" spans="1:8">
      <c r="A1089" s="155"/>
      <c r="B1089" s="155"/>
      <c r="C1089" s="156"/>
      <c r="D1089" s="156"/>
      <c r="E1089" s="155"/>
      <c r="F1089" s="155"/>
      <c r="G1089" s="155"/>
      <c r="H1089" s="155"/>
    </row>
    <row r="1090" spans="1:8">
      <c r="A1090" s="155"/>
      <c r="B1090" s="155"/>
      <c r="C1090" s="156"/>
      <c r="D1090" s="156"/>
      <c r="E1090" s="155"/>
      <c r="F1090" s="155"/>
      <c r="G1090" s="155"/>
      <c r="H1090" s="155"/>
    </row>
    <row r="1091" spans="1:8">
      <c r="A1091" s="155"/>
      <c r="B1091" s="155"/>
      <c r="C1091" s="156"/>
      <c r="D1091" s="156"/>
      <c r="E1091" s="155"/>
      <c r="F1091" s="155"/>
      <c r="G1091" s="155"/>
      <c r="H1091" s="155"/>
    </row>
    <row r="1092" spans="1:8">
      <c r="A1092" s="155"/>
      <c r="B1092" s="155"/>
      <c r="C1092" s="156"/>
      <c r="D1092" s="156"/>
      <c r="E1092" s="155"/>
      <c r="F1092" s="155"/>
      <c r="G1092" s="155"/>
      <c r="H1092" s="155"/>
    </row>
    <row r="1093" spans="1:8">
      <c r="A1093" s="155"/>
      <c r="B1093" s="155"/>
      <c r="C1093" s="156"/>
      <c r="D1093" s="156"/>
      <c r="E1093" s="155"/>
      <c r="F1093" s="155"/>
      <c r="G1093" s="155"/>
      <c r="H1093" s="155"/>
    </row>
    <row r="1094" spans="1:8">
      <c r="A1094" s="155"/>
      <c r="B1094" s="155"/>
      <c r="C1094" s="156"/>
      <c r="D1094" s="156"/>
      <c r="E1094" s="155"/>
      <c r="F1094" s="155"/>
      <c r="G1094" s="155"/>
      <c r="H1094" s="155"/>
    </row>
    <row r="1095" spans="1:8">
      <c r="A1095" s="155"/>
      <c r="B1095" s="155"/>
      <c r="C1095" s="156"/>
      <c r="D1095" s="156"/>
      <c r="E1095" s="155"/>
      <c r="F1095" s="155"/>
      <c r="G1095" s="155"/>
      <c r="H1095" s="155"/>
    </row>
    <row r="1096" spans="1:8">
      <c r="A1096" s="155"/>
      <c r="B1096" s="155"/>
      <c r="C1096" s="156"/>
      <c r="D1096" s="156"/>
      <c r="E1096" s="155"/>
      <c r="F1096" s="155"/>
      <c r="G1096" s="155"/>
      <c r="H1096" s="155"/>
    </row>
    <row r="1097" spans="1:8">
      <c r="A1097" s="155"/>
      <c r="B1097" s="155"/>
      <c r="C1097" s="156"/>
      <c r="D1097" s="156"/>
      <c r="E1097" s="155"/>
      <c r="F1097" s="155"/>
      <c r="G1097" s="155"/>
      <c r="H1097" s="155"/>
    </row>
    <row r="1098" spans="1:8">
      <c r="A1098" s="155"/>
      <c r="B1098" s="157"/>
      <c r="C1098" s="157"/>
      <c r="D1098" s="157"/>
      <c r="E1098" s="157"/>
      <c r="F1098" s="157"/>
      <c r="G1098" s="157"/>
      <c r="H1098" s="157"/>
    </row>
    <row r="1099" spans="1:8">
      <c r="A1099" s="155"/>
      <c r="B1099" s="155"/>
      <c r="C1099" s="156"/>
      <c r="D1099" s="156"/>
      <c r="E1099" s="155"/>
      <c r="F1099" s="155"/>
      <c r="G1099" s="155"/>
      <c r="H1099" s="155"/>
    </row>
    <row r="1100" spans="1:8">
      <c r="A1100" s="155"/>
      <c r="B1100" s="155"/>
      <c r="C1100" s="156"/>
      <c r="D1100" s="156"/>
      <c r="E1100" s="155"/>
      <c r="F1100" s="155"/>
      <c r="G1100" s="155"/>
      <c r="H1100" s="155"/>
    </row>
    <row r="1101" spans="1:8">
      <c r="A1101" s="155"/>
      <c r="B1101" s="155"/>
      <c r="C1101" s="156"/>
      <c r="D1101" s="156"/>
      <c r="E1101" s="155"/>
      <c r="F1101" s="155"/>
      <c r="G1101" s="155"/>
      <c r="H1101" s="155"/>
    </row>
    <row r="1102" spans="1:8">
      <c r="A1102" s="155"/>
      <c r="B1102" s="155"/>
      <c r="C1102" s="156"/>
      <c r="D1102" s="156"/>
      <c r="E1102" s="155"/>
      <c r="F1102" s="155"/>
      <c r="G1102" s="155"/>
      <c r="H1102" s="155"/>
    </row>
    <row r="1103" spans="1:8">
      <c r="A1103" s="155"/>
      <c r="B1103" s="155"/>
      <c r="C1103" s="156"/>
      <c r="D1103" s="156"/>
      <c r="E1103" s="155"/>
      <c r="F1103" s="155"/>
      <c r="G1103" s="155"/>
      <c r="H1103" s="155"/>
    </row>
    <row r="1104" spans="1:8">
      <c r="A1104" s="155"/>
      <c r="B1104" s="155"/>
      <c r="C1104" s="156"/>
      <c r="D1104" s="156"/>
      <c r="E1104" s="155"/>
      <c r="F1104" s="155"/>
      <c r="G1104" s="155"/>
      <c r="H1104" s="155"/>
    </row>
    <row r="1105" spans="1:8">
      <c r="A1105" s="155"/>
      <c r="B1105" s="155"/>
      <c r="C1105" s="156"/>
      <c r="D1105" s="156"/>
      <c r="E1105" s="155"/>
      <c r="F1105" s="155"/>
      <c r="G1105" s="155"/>
      <c r="H1105" s="155"/>
    </row>
    <row r="1106" spans="1:8">
      <c r="A1106" s="155"/>
      <c r="B1106" s="155"/>
      <c r="C1106" s="156"/>
      <c r="D1106" s="156"/>
      <c r="E1106" s="155"/>
      <c r="F1106" s="155"/>
      <c r="G1106" s="155"/>
      <c r="H1106" s="155"/>
    </row>
    <row r="1107" spans="1:8">
      <c r="A1107" s="155"/>
      <c r="B1107" s="155"/>
      <c r="C1107" s="156"/>
      <c r="D1107" s="156"/>
      <c r="E1107" s="155"/>
      <c r="F1107" s="155"/>
      <c r="G1107" s="155"/>
      <c r="H1107" s="155"/>
    </row>
    <row r="1108" spans="1:8">
      <c r="A1108" s="155"/>
      <c r="B1108" s="155"/>
      <c r="C1108" s="156"/>
      <c r="D1108" s="156"/>
      <c r="E1108" s="155"/>
      <c r="F1108" s="155"/>
      <c r="G1108" s="155"/>
      <c r="H1108" s="155"/>
    </row>
    <row r="1109" spans="1:8">
      <c r="A1109" s="155"/>
      <c r="B1109" s="155"/>
      <c r="C1109" s="156"/>
      <c r="D1109" s="156"/>
      <c r="E1109" s="155"/>
      <c r="F1109" s="155"/>
      <c r="G1109" s="155"/>
      <c r="H1109" s="155"/>
    </row>
    <row r="1110" spans="1:8">
      <c r="A1110" s="155"/>
      <c r="B1110" s="155"/>
      <c r="C1110" s="156"/>
      <c r="D1110" s="156"/>
      <c r="E1110" s="155"/>
      <c r="F1110" s="155"/>
      <c r="G1110" s="155"/>
      <c r="H1110" s="155"/>
    </row>
    <row r="1111" spans="1:8">
      <c r="A1111" s="155"/>
      <c r="B1111" s="157"/>
      <c r="C1111" s="157"/>
      <c r="D1111" s="157"/>
      <c r="E1111" s="157"/>
      <c r="F1111" s="157"/>
      <c r="G1111" s="157"/>
      <c r="H1111" s="157"/>
    </row>
    <row r="1112" spans="1:8">
      <c r="A1112" s="155"/>
      <c r="B1112" s="155"/>
      <c r="C1112" s="156"/>
      <c r="D1112" s="156"/>
      <c r="E1112" s="155"/>
      <c r="F1112" s="155"/>
      <c r="G1112" s="155"/>
      <c r="H1112" s="155"/>
    </row>
    <row r="1113" spans="1:8">
      <c r="A1113" s="155"/>
      <c r="B1113" s="155"/>
      <c r="C1113" s="156"/>
      <c r="D1113" s="156"/>
      <c r="E1113" s="155"/>
      <c r="F1113" s="155"/>
      <c r="G1113" s="155"/>
      <c r="H1113" s="155"/>
    </row>
    <row r="1114" spans="1:8">
      <c r="A1114" s="155"/>
      <c r="B1114" s="155"/>
      <c r="C1114" s="156"/>
      <c r="D1114" s="156"/>
      <c r="E1114" s="155"/>
      <c r="F1114" s="155"/>
      <c r="G1114" s="155"/>
      <c r="H1114" s="155"/>
    </row>
    <row r="1115" spans="1:8">
      <c r="A1115" s="155"/>
      <c r="B1115" s="155"/>
      <c r="C1115" s="156"/>
      <c r="D1115" s="156"/>
      <c r="E1115" s="155"/>
      <c r="F1115" s="155"/>
      <c r="G1115" s="155"/>
      <c r="H1115" s="155"/>
    </row>
    <row r="1116" spans="1:8">
      <c r="A1116" s="155"/>
      <c r="B1116" s="155"/>
      <c r="C1116" s="156"/>
      <c r="D1116" s="156"/>
      <c r="E1116" s="155"/>
      <c r="F1116" s="155"/>
      <c r="G1116" s="155"/>
      <c r="H1116" s="155"/>
    </row>
    <row r="1117" spans="1:8">
      <c r="A1117" s="155"/>
      <c r="B1117" s="155"/>
      <c r="C1117" s="156"/>
      <c r="D1117" s="156"/>
      <c r="E1117" s="155"/>
      <c r="F1117" s="155"/>
      <c r="G1117" s="155"/>
      <c r="H1117" s="155"/>
    </row>
    <row r="1118" spans="1:8">
      <c r="A1118" s="155"/>
      <c r="B1118" s="155"/>
      <c r="C1118" s="156"/>
      <c r="D1118" s="156"/>
      <c r="E1118" s="155"/>
      <c r="F1118" s="155"/>
      <c r="G1118" s="155"/>
      <c r="H1118" s="155"/>
    </row>
    <row r="1119" spans="1:8">
      <c r="A1119" s="155"/>
      <c r="B1119" s="155"/>
      <c r="C1119" s="156"/>
      <c r="D1119" s="156"/>
      <c r="E1119" s="155"/>
      <c r="F1119" s="155"/>
      <c r="G1119" s="155"/>
      <c r="H1119" s="155"/>
    </row>
    <row r="1120" spans="1:8">
      <c r="A1120" s="155"/>
      <c r="B1120" s="155"/>
      <c r="C1120" s="156"/>
      <c r="D1120" s="156"/>
      <c r="E1120" s="155"/>
      <c r="F1120" s="155"/>
      <c r="G1120" s="155"/>
      <c r="H1120" s="155"/>
    </row>
    <row r="1121" spans="1:8">
      <c r="A1121" s="155"/>
      <c r="B1121" s="155"/>
      <c r="C1121" s="156"/>
      <c r="D1121" s="156"/>
      <c r="E1121" s="155"/>
      <c r="F1121" s="155"/>
      <c r="G1121" s="155"/>
      <c r="H1121" s="155"/>
    </row>
    <row r="1122" spans="1:8">
      <c r="A1122" s="155"/>
      <c r="B1122" s="155"/>
      <c r="C1122" s="156"/>
      <c r="D1122" s="156"/>
      <c r="E1122" s="155"/>
      <c r="F1122" s="155"/>
      <c r="G1122" s="155"/>
      <c r="H1122" s="155"/>
    </row>
    <row r="1123" spans="1:8">
      <c r="A1123" s="155"/>
      <c r="B1123" s="155"/>
      <c r="C1123" s="156"/>
      <c r="D1123" s="156"/>
      <c r="E1123" s="155"/>
      <c r="F1123" s="155"/>
      <c r="G1123" s="155"/>
      <c r="H1123" s="155"/>
    </row>
    <row r="1124" spans="1:8">
      <c r="A1124" s="155"/>
      <c r="B1124" s="155"/>
      <c r="C1124" s="156"/>
      <c r="D1124" s="156"/>
      <c r="E1124" s="155"/>
      <c r="F1124" s="155"/>
      <c r="G1124" s="155"/>
      <c r="H1124" s="155"/>
    </row>
    <row r="1125" spans="1:8">
      <c r="A1125" s="155"/>
      <c r="B1125" s="155"/>
      <c r="C1125" s="156"/>
      <c r="D1125" s="156"/>
      <c r="E1125" s="155"/>
      <c r="F1125" s="155"/>
      <c r="G1125" s="155"/>
      <c r="H1125" s="155"/>
    </row>
    <row r="1126" spans="1:8">
      <c r="A1126" s="155"/>
      <c r="B1126" s="155"/>
      <c r="C1126" s="156"/>
      <c r="D1126" s="156"/>
      <c r="E1126" s="155"/>
      <c r="F1126" s="155"/>
      <c r="G1126" s="155"/>
      <c r="H1126" s="155"/>
    </row>
    <row r="1127" spans="1:8">
      <c r="A1127" s="155"/>
      <c r="B1127" s="155"/>
      <c r="C1127" s="156"/>
      <c r="D1127" s="156"/>
      <c r="E1127" s="155"/>
      <c r="F1127" s="155"/>
      <c r="G1127" s="155"/>
      <c r="H1127" s="155"/>
    </row>
    <row r="1128" spans="1:8">
      <c r="A1128" s="155"/>
      <c r="B1128" s="155"/>
      <c r="C1128" s="156"/>
      <c r="D1128" s="156"/>
      <c r="E1128" s="155"/>
      <c r="F1128" s="155"/>
      <c r="G1128" s="155"/>
      <c r="H1128" s="155"/>
    </row>
    <row r="1129" spans="1:8">
      <c r="A1129" s="155"/>
      <c r="B1129" s="155"/>
      <c r="C1129" s="156"/>
      <c r="D1129" s="156"/>
      <c r="E1129" s="155"/>
      <c r="F1129" s="155"/>
      <c r="G1129" s="155"/>
      <c r="H1129" s="155"/>
    </row>
    <row r="1130" spans="1:8">
      <c r="A1130" s="155"/>
      <c r="B1130" s="155"/>
      <c r="C1130" s="156"/>
      <c r="D1130" s="156"/>
      <c r="E1130" s="155"/>
      <c r="F1130" s="155"/>
      <c r="G1130" s="155"/>
      <c r="H1130" s="155"/>
    </row>
    <row r="1131" spans="1:8">
      <c r="A1131" s="155"/>
      <c r="B1131" s="155"/>
      <c r="C1131" s="156"/>
      <c r="D1131" s="156"/>
      <c r="E1131" s="155"/>
      <c r="F1131" s="155"/>
      <c r="G1131" s="155"/>
      <c r="H1131" s="155"/>
    </row>
    <row r="1132" spans="1:8">
      <c r="A1132" s="155"/>
      <c r="B1132" s="155"/>
      <c r="C1132" s="156"/>
      <c r="D1132" s="156"/>
      <c r="E1132" s="155"/>
      <c r="F1132" s="155"/>
      <c r="G1132" s="155"/>
      <c r="H1132" s="155"/>
    </row>
    <row r="1133" spans="1:8">
      <c r="A1133" s="155"/>
      <c r="B1133" s="155"/>
      <c r="C1133" s="156"/>
      <c r="D1133" s="156"/>
      <c r="E1133" s="155"/>
      <c r="F1133" s="155"/>
      <c r="G1133" s="155"/>
      <c r="H1133" s="155"/>
    </row>
    <row r="1134" spans="1:8">
      <c r="A1134" s="155"/>
      <c r="B1134" s="157"/>
      <c r="C1134" s="157"/>
      <c r="D1134" s="157"/>
      <c r="E1134" s="157"/>
      <c r="F1134" s="157"/>
      <c r="G1134" s="157"/>
      <c r="H1134" s="157"/>
    </row>
    <row r="1135" spans="1:8">
      <c r="A1135" s="155"/>
      <c r="B1135" s="155"/>
      <c r="C1135" s="156"/>
      <c r="D1135" s="156"/>
      <c r="E1135" s="155"/>
      <c r="F1135" s="155"/>
      <c r="G1135" s="155"/>
      <c r="H1135" s="155"/>
    </row>
    <row r="1136" spans="1:8">
      <c r="A1136" s="155"/>
      <c r="B1136" s="155"/>
      <c r="C1136" s="156"/>
      <c r="D1136" s="156"/>
      <c r="E1136" s="155"/>
      <c r="F1136" s="155"/>
      <c r="G1136" s="155"/>
      <c r="H1136" s="155"/>
    </row>
    <row r="1137" spans="1:8">
      <c r="A1137" s="155"/>
      <c r="B1137" s="155"/>
      <c r="C1137" s="156"/>
      <c r="D1137" s="156"/>
      <c r="E1137" s="155"/>
      <c r="F1137" s="155"/>
      <c r="G1137" s="155"/>
      <c r="H1137" s="155"/>
    </row>
    <row r="1138" spans="1:8">
      <c r="A1138" s="155"/>
      <c r="B1138" s="155"/>
      <c r="C1138" s="156"/>
      <c r="D1138" s="156"/>
      <c r="E1138" s="155"/>
      <c r="F1138" s="155"/>
      <c r="G1138" s="155"/>
      <c r="H1138" s="155"/>
    </row>
    <row r="1139" spans="1:8">
      <c r="A1139" s="155"/>
      <c r="B1139" s="155"/>
      <c r="C1139" s="156"/>
      <c r="D1139" s="156"/>
      <c r="E1139" s="155"/>
      <c r="F1139" s="155"/>
      <c r="G1139" s="155"/>
      <c r="H1139" s="155"/>
    </row>
    <row r="1140" spans="1:8">
      <c r="A1140" s="155"/>
      <c r="B1140" s="155"/>
      <c r="C1140" s="156"/>
      <c r="D1140" s="156"/>
      <c r="E1140" s="155"/>
      <c r="F1140" s="155"/>
      <c r="G1140" s="155"/>
      <c r="H1140" s="155"/>
    </row>
    <row r="1141" spans="1:8">
      <c r="A1141" s="155"/>
      <c r="B1141" s="155"/>
      <c r="C1141" s="156"/>
      <c r="D1141" s="156"/>
      <c r="E1141" s="155"/>
      <c r="F1141" s="155"/>
      <c r="G1141" s="155"/>
      <c r="H1141" s="155"/>
    </row>
    <row r="1142" spans="1:8">
      <c r="A1142" s="155"/>
      <c r="B1142" s="155"/>
      <c r="C1142" s="156"/>
      <c r="D1142" s="156"/>
      <c r="E1142" s="155"/>
      <c r="F1142" s="155"/>
      <c r="G1142" s="155"/>
      <c r="H1142" s="155"/>
    </row>
    <row r="1143" spans="1:8">
      <c r="A1143" s="155"/>
      <c r="B1143" s="155"/>
      <c r="C1143" s="156"/>
      <c r="D1143" s="156"/>
      <c r="E1143" s="155"/>
      <c r="F1143" s="155"/>
      <c r="G1143" s="155"/>
      <c r="H1143" s="155"/>
    </row>
    <row r="1144" spans="1:8">
      <c r="A1144" s="155"/>
      <c r="B1144" s="155"/>
      <c r="C1144" s="156"/>
      <c r="D1144" s="156"/>
      <c r="E1144" s="155"/>
      <c r="F1144" s="155"/>
      <c r="G1144" s="155"/>
      <c r="H1144" s="155"/>
    </row>
    <row r="1145" spans="1:8">
      <c r="A1145" s="155"/>
      <c r="B1145" s="155"/>
      <c r="C1145" s="156"/>
      <c r="D1145" s="156"/>
      <c r="E1145" s="155"/>
      <c r="F1145" s="155"/>
      <c r="G1145" s="155"/>
      <c r="H1145" s="155"/>
    </row>
    <row r="1146" spans="1:8">
      <c r="A1146" s="155"/>
      <c r="B1146" s="155"/>
      <c r="C1146" s="156"/>
      <c r="D1146" s="156"/>
      <c r="E1146" s="155"/>
      <c r="F1146" s="155"/>
      <c r="G1146" s="155"/>
      <c r="H1146" s="155"/>
    </row>
    <row r="1147" spans="1:8">
      <c r="A1147" s="155"/>
      <c r="B1147" s="155"/>
      <c r="C1147" s="156"/>
      <c r="D1147" s="156"/>
      <c r="E1147" s="155"/>
      <c r="F1147" s="155"/>
      <c r="G1147" s="155"/>
      <c r="H1147" s="155"/>
    </row>
    <row r="1148" spans="1:8">
      <c r="A1148" s="155"/>
      <c r="B1148" s="155"/>
      <c r="C1148" s="156"/>
      <c r="D1148" s="156"/>
      <c r="E1148" s="155"/>
      <c r="F1148" s="155"/>
      <c r="G1148" s="155"/>
      <c r="H1148" s="155"/>
    </row>
    <row r="1149" spans="1:8">
      <c r="A1149" s="155"/>
      <c r="B1149" s="155"/>
      <c r="C1149" s="156"/>
      <c r="D1149" s="156"/>
      <c r="E1149" s="155"/>
      <c r="F1149" s="155"/>
      <c r="G1149" s="155"/>
      <c r="H1149" s="155"/>
    </row>
    <row r="1150" spans="1:8">
      <c r="A1150" s="155"/>
      <c r="B1150" s="155"/>
      <c r="C1150" s="156"/>
      <c r="D1150" s="156"/>
      <c r="E1150" s="155"/>
      <c r="F1150" s="155"/>
      <c r="G1150" s="155"/>
      <c r="H1150" s="155"/>
    </row>
    <row r="1151" spans="1:8">
      <c r="A1151" s="155"/>
      <c r="B1151" s="155"/>
      <c r="C1151" s="156"/>
      <c r="D1151" s="156"/>
      <c r="E1151" s="155"/>
      <c r="F1151" s="155"/>
      <c r="G1151" s="155"/>
      <c r="H1151" s="155"/>
    </row>
    <row r="1152" spans="1:8">
      <c r="A1152" s="155"/>
      <c r="B1152" s="155"/>
      <c r="C1152" s="156"/>
      <c r="D1152" s="156"/>
      <c r="E1152" s="155"/>
      <c r="F1152" s="155"/>
      <c r="G1152" s="155"/>
      <c r="H1152" s="155"/>
    </row>
    <row r="1153" spans="1:8">
      <c r="A1153" s="155"/>
      <c r="B1153" s="155"/>
      <c r="C1153" s="156"/>
      <c r="D1153" s="156"/>
      <c r="E1153" s="155"/>
      <c r="F1153" s="155"/>
      <c r="G1153" s="155"/>
      <c r="H1153" s="155"/>
    </row>
    <row r="1154" spans="1:8">
      <c r="A1154" s="155"/>
      <c r="B1154" s="155"/>
      <c r="C1154" s="156"/>
      <c r="D1154" s="156"/>
      <c r="E1154" s="155"/>
      <c r="F1154" s="155"/>
      <c r="G1154" s="155"/>
      <c r="H1154" s="155"/>
    </row>
    <row r="1155" spans="1:8">
      <c r="A1155" s="155"/>
      <c r="B1155" s="155"/>
      <c r="C1155" s="156"/>
      <c r="D1155" s="156"/>
      <c r="E1155" s="155"/>
      <c r="F1155" s="155"/>
      <c r="G1155" s="155"/>
      <c r="H1155" s="155"/>
    </row>
    <row r="1156" spans="1:8">
      <c r="A1156" s="155"/>
      <c r="B1156" s="155"/>
      <c r="C1156" s="156"/>
      <c r="D1156" s="156"/>
      <c r="E1156" s="155"/>
      <c r="F1156" s="155"/>
      <c r="G1156" s="155"/>
      <c r="H1156" s="155"/>
    </row>
    <row r="1157" spans="1:8">
      <c r="A1157" s="155"/>
      <c r="B1157" s="155"/>
      <c r="C1157" s="156"/>
      <c r="D1157" s="156"/>
      <c r="E1157" s="155"/>
      <c r="F1157" s="155"/>
      <c r="G1157" s="155"/>
      <c r="H1157" s="155"/>
    </row>
    <row r="1158" spans="1:8">
      <c r="A1158" s="155"/>
      <c r="B1158" s="155"/>
      <c r="C1158" s="156"/>
      <c r="D1158" s="156"/>
      <c r="E1158" s="155"/>
      <c r="F1158" s="155"/>
      <c r="G1158" s="155"/>
      <c r="H1158" s="155"/>
    </row>
    <row r="1159" spans="1:8">
      <c r="A1159" s="155"/>
      <c r="B1159" s="155"/>
      <c r="C1159" s="156"/>
      <c r="D1159" s="156"/>
      <c r="E1159" s="155"/>
      <c r="F1159" s="155"/>
      <c r="G1159" s="155"/>
      <c r="H1159" s="155"/>
    </row>
    <row r="1160" spans="1:8">
      <c r="A1160" s="155"/>
      <c r="B1160" s="155"/>
      <c r="C1160" s="156"/>
      <c r="D1160" s="156"/>
      <c r="E1160" s="155"/>
      <c r="F1160" s="155"/>
      <c r="G1160" s="155"/>
      <c r="H1160" s="155"/>
    </row>
    <row r="1161" spans="1:8">
      <c r="A1161" s="155"/>
      <c r="B1161" s="155"/>
      <c r="C1161" s="156"/>
      <c r="D1161" s="156"/>
      <c r="E1161" s="155"/>
      <c r="F1161" s="155"/>
      <c r="G1161" s="155"/>
      <c r="H1161" s="155"/>
    </row>
    <row r="1162" spans="1:8">
      <c r="A1162" s="155"/>
      <c r="B1162" s="155"/>
      <c r="C1162" s="156"/>
      <c r="D1162" s="156"/>
      <c r="E1162" s="155"/>
      <c r="F1162" s="155"/>
      <c r="G1162" s="155"/>
      <c r="H1162" s="155"/>
    </row>
    <row r="1163" spans="1:8">
      <c r="A1163" s="155"/>
      <c r="B1163" s="155"/>
      <c r="C1163" s="156"/>
      <c r="D1163" s="156"/>
      <c r="E1163" s="155"/>
      <c r="F1163" s="155"/>
      <c r="G1163" s="155"/>
      <c r="H1163" s="155"/>
    </row>
    <row r="1164" spans="1:8">
      <c r="A1164" s="155"/>
      <c r="B1164" s="155"/>
      <c r="C1164" s="156"/>
      <c r="D1164" s="156"/>
      <c r="E1164" s="155"/>
      <c r="F1164" s="155"/>
      <c r="G1164" s="155"/>
      <c r="H1164" s="155"/>
    </row>
    <row r="1165" spans="1:8">
      <c r="A1165" s="155"/>
      <c r="B1165" s="155"/>
      <c r="C1165" s="156"/>
      <c r="D1165" s="156"/>
      <c r="E1165" s="155"/>
      <c r="F1165" s="155"/>
      <c r="G1165" s="155"/>
      <c r="H1165" s="155"/>
    </row>
    <row r="1166" spans="1:8">
      <c r="A1166" s="155"/>
      <c r="B1166" s="155"/>
      <c r="C1166" s="156"/>
      <c r="D1166" s="156"/>
      <c r="E1166" s="155"/>
      <c r="F1166" s="155"/>
      <c r="G1166" s="155"/>
      <c r="H1166" s="155"/>
    </row>
    <row r="1167" spans="1:8">
      <c r="A1167" s="155"/>
      <c r="B1167" s="155"/>
      <c r="C1167" s="156"/>
      <c r="D1167" s="156"/>
      <c r="E1167" s="155"/>
      <c r="F1167" s="155"/>
      <c r="G1167" s="155"/>
      <c r="H1167" s="155"/>
    </row>
    <row r="1168" spans="1:8">
      <c r="A1168" s="155"/>
      <c r="B1168" s="155"/>
      <c r="C1168" s="156"/>
      <c r="D1168" s="156"/>
      <c r="E1168" s="155"/>
      <c r="F1168" s="155"/>
      <c r="G1168" s="155"/>
      <c r="H1168" s="155"/>
    </row>
    <row r="1169" spans="1:8">
      <c r="A1169" s="155"/>
      <c r="B1169" s="155"/>
      <c r="C1169" s="156"/>
      <c r="D1169" s="156"/>
      <c r="E1169" s="155"/>
      <c r="F1169" s="155"/>
      <c r="G1169" s="155"/>
      <c r="H1169" s="155"/>
    </row>
    <row r="1170" spans="1:8">
      <c r="A1170" s="155"/>
      <c r="B1170" s="155"/>
      <c r="C1170" s="156"/>
      <c r="D1170" s="156"/>
      <c r="E1170" s="155"/>
      <c r="F1170" s="155"/>
      <c r="G1170" s="155"/>
      <c r="H1170" s="155"/>
    </row>
    <row r="1171" spans="1:8">
      <c r="A1171" s="155"/>
      <c r="B1171" s="155"/>
      <c r="C1171" s="156"/>
      <c r="D1171" s="156"/>
      <c r="E1171" s="155"/>
      <c r="F1171" s="155"/>
      <c r="G1171" s="155"/>
      <c r="H1171" s="155"/>
    </row>
    <row r="1172" spans="1:8">
      <c r="A1172" s="155"/>
      <c r="B1172" s="155"/>
      <c r="C1172" s="156"/>
      <c r="D1172" s="156"/>
      <c r="E1172" s="155"/>
      <c r="F1172" s="155"/>
      <c r="G1172" s="155"/>
      <c r="H1172" s="155"/>
    </row>
    <row r="1173" spans="1:8">
      <c r="A1173" s="155"/>
      <c r="B1173" s="155"/>
      <c r="C1173" s="156"/>
      <c r="D1173" s="156"/>
      <c r="E1173" s="155"/>
      <c r="F1173" s="155"/>
      <c r="G1173" s="155"/>
      <c r="H1173" s="155"/>
    </row>
    <row r="1174" spans="1:8">
      <c r="A1174" s="155"/>
      <c r="B1174" s="157"/>
      <c r="C1174" s="157"/>
      <c r="D1174" s="157"/>
      <c r="E1174" s="157"/>
      <c r="F1174" s="157"/>
      <c r="G1174" s="157"/>
      <c r="H1174" s="157"/>
    </row>
    <row r="1175" spans="1:8">
      <c r="A1175" s="155"/>
      <c r="B1175" s="155"/>
      <c r="C1175" s="156"/>
      <c r="D1175" s="156"/>
      <c r="E1175" s="155"/>
      <c r="F1175" s="155"/>
      <c r="G1175" s="155"/>
      <c r="H1175" s="155"/>
    </row>
    <row r="1176" spans="1:8">
      <c r="A1176" s="155"/>
      <c r="B1176" s="155"/>
      <c r="C1176" s="156"/>
      <c r="D1176" s="156"/>
      <c r="E1176" s="155"/>
      <c r="F1176" s="155"/>
      <c r="G1176" s="155"/>
      <c r="H1176" s="155"/>
    </row>
    <row r="1177" spans="1:8">
      <c r="A1177" s="155"/>
      <c r="B1177" s="155"/>
      <c r="C1177" s="156"/>
      <c r="D1177" s="156"/>
      <c r="E1177" s="155"/>
      <c r="F1177" s="155"/>
      <c r="G1177" s="155"/>
      <c r="H1177" s="155"/>
    </row>
    <row r="1178" spans="1:8">
      <c r="A1178" s="155"/>
      <c r="B1178" s="155"/>
      <c r="C1178" s="156"/>
      <c r="D1178" s="156"/>
      <c r="E1178" s="155"/>
      <c r="F1178" s="155"/>
      <c r="G1178" s="155"/>
      <c r="H1178" s="155"/>
    </row>
    <row r="1179" spans="1:8">
      <c r="A1179" s="155"/>
      <c r="B1179" s="155"/>
      <c r="C1179" s="156"/>
      <c r="D1179" s="156"/>
      <c r="E1179" s="155"/>
      <c r="F1179" s="155"/>
      <c r="G1179" s="155"/>
      <c r="H1179" s="155"/>
    </row>
    <row r="1180" spans="1:8">
      <c r="A1180" s="155"/>
      <c r="B1180" s="155"/>
      <c r="C1180" s="156"/>
      <c r="D1180" s="156"/>
      <c r="E1180" s="155"/>
      <c r="F1180" s="155"/>
      <c r="G1180" s="155"/>
      <c r="H1180" s="155"/>
    </row>
    <row r="1181" spans="1:8">
      <c r="A1181" s="155"/>
      <c r="B1181" s="155"/>
      <c r="C1181" s="156"/>
      <c r="D1181" s="156"/>
      <c r="E1181" s="155"/>
      <c r="F1181" s="155"/>
      <c r="G1181" s="155"/>
      <c r="H1181" s="155"/>
    </row>
    <row r="1182" spans="1:8">
      <c r="A1182" s="155"/>
      <c r="B1182" s="155"/>
      <c r="C1182" s="156"/>
      <c r="D1182" s="156"/>
      <c r="E1182" s="155"/>
      <c r="F1182" s="155"/>
      <c r="G1182" s="155"/>
      <c r="H1182" s="155"/>
    </row>
    <row r="1183" spans="1:8">
      <c r="A1183" s="155"/>
      <c r="B1183" s="155"/>
      <c r="C1183" s="156"/>
      <c r="D1183" s="156"/>
      <c r="E1183" s="155"/>
      <c r="F1183" s="155"/>
      <c r="G1183" s="155"/>
      <c r="H1183" s="155"/>
    </row>
    <row r="1184" spans="1:8">
      <c r="A1184" s="155"/>
      <c r="B1184" s="155"/>
      <c r="C1184" s="156"/>
      <c r="D1184" s="156"/>
      <c r="E1184" s="155"/>
      <c r="F1184" s="155"/>
      <c r="G1184" s="155"/>
      <c r="H1184" s="155"/>
    </row>
    <row r="1185" spans="1:8">
      <c r="A1185" s="155"/>
      <c r="B1185" s="155"/>
      <c r="C1185" s="156"/>
      <c r="D1185" s="156"/>
      <c r="E1185" s="155"/>
      <c r="F1185" s="155"/>
      <c r="G1185" s="155"/>
      <c r="H1185" s="155"/>
    </row>
    <row r="1186" spans="1:8">
      <c r="A1186" s="155"/>
      <c r="B1186" s="155"/>
      <c r="C1186" s="156"/>
      <c r="D1186" s="156"/>
      <c r="E1186" s="155"/>
      <c r="F1186" s="155"/>
      <c r="G1186" s="155"/>
      <c r="H1186" s="155"/>
    </row>
    <row r="1187" spans="1:8">
      <c r="A1187" s="155"/>
      <c r="B1187" s="155"/>
      <c r="C1187" s="156"/>
      <c r="D1187" s="156"/>
      <c r="E1187" s="155"/>
      <c r="F1187" s="155"/>
      <c r="G1187" s="155"/>
      <c r="H1187" s="155"/>
    </row>
    <row r="1188" spans="1:8">
      <c r="A1188" s="155"/>
      <c r="B1188" s="155"/>
      <c r="C1188" s="156"/>
      <c r="D1188" s="156"/>
      <c r="E1188" s="155"/>
      <c r="F1188" s="155"/>
      <c r="G1188" s="155"/>
      <c r="H1188" s="155"/>
    </row>
    <row r="1189" spans="1:8">
      <c r="A1189" s="155"/>
      <c r="B1189" s="155"/>
      <c r="C1189" s="156"/>
      <c r="D1189" s="156"/>
      <c r="E1189" s="155"/>
      <c r="F1189" s="155"/>
      <c r="G1189" s="155"/>
      <c r="H1189" s="155"/>
    </row>
    <row r="1190" spans="1:8">
      <c r="A1190" s="155"/>
      <c r="B1190" s="155"/>
      <c r="C1190" s="156"/>
      <c r="D1190" s="156"/>
      <c r="E1190" s="155"/>
      <c r="F1190" s="155"/>
      <c r="G1190" s="155"/>
      <c r="H1190" s="155"/>
    </row>
    <row r="1191" spans="1:8">
      <c r="A1191" s="155"/>
      <c r="B1191" s="155"/>
      <c r="C1191" s="156"/>
      <c r="D1191" s="156"/>
      <c r="E1191" s="155"/>
      <c r="F1191" s="155"/>
      <c r="G1191" s="155"/>
      <c r="H1191" s="155"/>
    </row>
    <row r="1192" spans="1:8">
      <c r="A1192" s="155"/>
      <c r="B1192" s="155"/>
      <c r="C1192" s="156"/>
      <c r="D1192" s="156"/>
      <c r="E1192" s="155"/>
      <c r="F1192" s="155"/>
      <c r="G1192" s="155"/>
      <c r="H1192" s="155"/>
    </row>
    <row r="1193" spans="1:8">
      <c r="A1193" s="155"/>
      <c r="B1193" s="155"/>
      <c r="C1193" s="156"/>
      <c r="D1193" s="156"/>
      <c r="E1193" s="155"/>
      <c r="F1193" s="155"/>
      <c r="G1193" s="155"/>
      <c r="H1193" s="155"/>
    </row>
    <row r="1194" spans="1:8">
      <c r="A1194" s="155"/>
      <c r="B1194" s="155"/>
      <c r="C1194" s="156"/>
      <c r="D1194" s="156"/>
      <c r="E1194" s="155"/>
      <c r="F1194" s="155"/>
      <c r="G1194" s="155"/>
      <c r="H1194" s="155"/>
    </row>
    <row r="1195" spans="1:8">
      <c r="A1195" s="155"/>
      <c r="B1195" s="155"/>
      <c r="C1195" s="156"/>
      <c r="D1195" s="156"/>
      <c r="E1195" s="155"/>
      <c r="F1195" s="155"/>
      <c r="G1195" s="155"/>
      <c r="H1195" s="155"/>
    </row>
    <row r="1196" spans="1:8">
      <c r="A1196" s="155"/>
      <c r="B1196" s="155"/>
      <c r="C1196" s="156"/>
      <c r="D1196" s="156"/>
      <c r="E1196" s="155"/>
      <c r="F1196" s="155"/>
      <c r="G1196" s="155"/>
      <c r="H1196" s="155"/>
    </row>
    <row r="1197" spans="1:8">
      <c r="A1197" s="155"/>
      <c r="B1197" s="157"/>
      <c r="C1197" s="157"/>
      <c r="D1197" s="157"/>
      <c r="E1197" s="157"/>
      <c r="F1197" s="157"/>
      <c r="G1197" s="157"/>
      <c r="H1197" s="157"/>
    </row>
    <row r="1198" spans="1:8">
      <c r="A1198" s="155"/>
      <c r="B1198" s="155"/>
      <c r="C1198" s="156"/>
      <c r="D1198" s="156"/>
      <c r="E1198" s="155"/>
      <c r="F1198" s="155"/>
      <c r="G1198" s="155"/>
      <c r="H1198" s="155"/>
    </row>
    <row r="1199" spans="1:8">
      <c r="A1199" s="155"/>
      <c r="B1199" s="155"/>
      <c r="C1199" s="156"/>
      <c r="D1199" s="156"/>
      <c r="E1199" s="155"/>
      <c r="F1199" s="155"/>
      <c r="G1199" s="155"/>
      <c r="H1199" s="155"/>
    </row>
    <row r="1200" spans="1:8">
      <c r="A1200" s="155"/>
      <c r="B1200" s="155"/>
      <c r="C1200" s="156"/>
      <c r="D1200" s="156"/>
      <c r="E1200" s="155"/>
      <c r="F1200" s="155"/>
      <c r="G1200" s="155"/>
      <c r="H1200" s="155"/>
    </row>
    <row r="1201" spans="1:8">
      <c r="A1201" s="155"/>
      <c r="B1201" s="155"/>
      <c r="C1201" s="156"/>
      <c r="D1201" s="156"/>
      <c r="E1201" s="155"/>
      <c r="F1201" s="155"/>
      <c r="G1201" s="155"/>
      <c r="H1201" s="155"/>
    </row>
    <row r="1202" spans="1:8">
      <c r="A1202" s="155"/>
      <c r="B1202" s="155"/>
      <c r="C1202" s="156"/>
      <c r="D1202" s="156"/>
      <c r="E1202" s="155"/>
      <c r="F1202" s="155"/>
      <c r="G1202" s="155"/>
      <c r="H1202" s="155"/>
    </row>
    <row r="1203" spans="1:8">
      <c r="A1203" s="155"/>
      <c r="B1203" s="155"/>
      <c r="C1203" s="156"/>
      <c r="D1203" s="156"/>
      <c r="E1203" s="155"/>
      <c r="F1203" s="155"/>
      <c r="G1203" s="155"/>
      <c r="H1203" s="155"/>
    </row>
    <row r="1204" spans="1:8">
      <c r="A1204" s="155"/>
      <c r="B1204" s="155"/>
      <c r="C1204" s="156"/>
      <c r="D1204" s="156"/>
      <c r="E1204" s="155"/>
      <c r="F1204" s="155"/>
      <c r="G1204" s="155"/>
      <c r="H1204" s="155"/>
    </row>
    <row r="1205" spans="1:8">
      <c r="A1205" s="155"/>
      <c r="B1205" s="155"/>
      <c r="C1205" s="156"/>
      <c r="D1205" s="156"/>
      <c r="E1205" s="155"/>
      <c r="F1205" s="155"/>
      <c r="G1205" s="155"/>
      <c r="H1205" s="155"/>
    </row>
    <row r="1206" spans="1:8">
      <c r="A1206" s="155"/>
      <c r="B1206" s="155"/>
      <c r="C1206" s="156"/>
      <c r="D1206" s="156"/>
      <c r="E1206" s="155"/>
      <c r="F1206" s="155"/>
      <c r="G1206" s="155"/>
      <c r="H1206" s="155"/>
    </row>
    <row r="1207" spans="1:8">
      <c r="A1207" s="155"/>
      <c r="B1207" s="155"/>
      <c r="C1207" s="156"/>
      <c r="D1207" s="156"/>
      <c r="E1207" s="155"/>
      <c r="F1207" s="155"/>
      <c r="G1207" s="155"/>
      <c r="H1207" s="155"/>
    </row>
    <row r="1208" spans="1:8">
      <c r="A1208" s="155"/>
      <c r="B1208" s="155"/>
      <c r="C1208" s="156"/>
      <c r="D1208" s="156"/>
      <c r="E1208" s="155"/>
      <c r="F1208" s="155"/>
      <c r="G1208" s="155"/>
      <c r="H1208" s="155"/>
    </row>
    <row r="1209" spans="1:8">
      <c r="A1209" s="155"/>
      <c r="B1209" s="155"/>
      <c r="C1209" s="156"/>
      <c r="D1209" s="156"/>
      <c r="E1209" s="155"/>
      <c r="F1209" s="155"/>
      <c r="G1209" s="155"/>
      <c r="H1209" s="155"/>
    </row>
    <row r="1210" spans="1:8">
      <c r="A1210" s="155"/>
      <c r="B1210" s="155"/>
      <c r="C1210" s="156"/>
      <c r="D1210" s="156"/>
      <c r="E1210" s="155"/>
      <c r="F1210" s="155"/>
      <c r="G1210" s="155"/>
      <c r="H1210" s="155"/>
    </row>
    <row r="1211" spans="1:8">
      <c r="A1211" s="155"/>
      <c r="B1211" s="155"/>
      <c r="C1211" s="156"/>
      <c r="D1211" s="156"/>
      <c r="E1211" s="155"/>
      <c r="F1211" s="155"/>
      <c r="G1211" s="155"/>
      <c r="H1211" s="155"/>
    </row>
    <row r="1212" spans="1:8">
      <c r="A1212" s="155"/>
      <c r="B1212" s="155"/>
      <c r="C1212" s="156"/>
      <c r="D1212" s="156"/>
      <c r="E1212" s="155"/>
      <c r="F1212" s="155"/>
      <c r="G1212" s="155"/>
      <c r="H1212" s="155"/>
    </row>
    <row r="1213" spans="1:8">
      <c r="A1213" s="155"/>
      <c r="B1213" s="155"/>
      <c r="C1213" s="156"/>
      <c r="D1213" s="156"/>
      <c r="E1213" s="155"/>
      <c r="F1213" s="155"/>
      <c r="G1213" s="155"/>
      <c r="H1213" s="155"/>
    </row>
    <row r="1214" spans="1:8">
      <c r="A1214" s="155"/>
      <c r="B1214" s="155"/>
      <c r="C1214" s="156"/>
      <c r="D1214" s="156"/>
      <c r="E1214" s="155"/>
      <c r="F1214" s="155"/>
      <c r="G1214" s="155"/>
      <c r="H1214" s="155"/>
    </row>
    <row r="1215" spans="1:8">
      <c r="A1215" s="155"/>
      <c r="B1215" s="155"/>
      <c r="C1215" s="156"/>
      <c r="D1215" s="156"/>
      <c r="E1215" s="155"/>
      <c r="F1215" s="155"/>
      <c r="G1215" s="155"/>
      <c r="H1215" s="155"/>
    </row>
    <row r="1216" spans="1:8">
      <c r="A1216" s="155"/>
      <c r="B1216" s="155"/>
      <c r="C1216" s="156"/>
      <c r="D1216" s="156"/>
      <c r="E1216" s="155"/>
      <c r="F1216" s="155"/>
      <c r="G1216" s="155"/>
      <c r="H1216" s="155"/>
    </row>
    <row r="1217" spans="1:8">
      <c r="A1217" s="155"/>
      <c r="B1217" s="155"/>
      <c r="C1217" s="156"/>
      <c r="D1217" s="156"/>
      <c r="E1217" s="155"/>
      <c r="F1217" s="155"/>
      <c r="G1217" s="155"/>
      <c r="H1217" s="155"/>
    </row>
    <row r="1218" spans="1:8">
      <c r="A1218" s="155"/>
      <c r="B1218" s="155"/>
      <c r="C1218" s="156"/>
      <c r="D1218" s="156"/>
      <c r="E1218" s="155"/>
      <c r="F1218" s="155"/>
      <c r="G1218" s="155"/>
      <c r="H1218" s="155"/>
    </row>
    <row r="1219" spans="1:8">
      <c r="A1219" s="155"/>
      <c r="B1219" s="155"/>
      <c r="C1219" s="156"/>
      <c r="D1219" s="156"/>
      <c r="E1219" s="155"/>
      <c r="F1219" s="155"/>
      <c r="G1219" s="155"/>
      <c r="H1219" s="155"/>
    </row>
    <row r="1220" spans="1:8">
      <c r="A1220" s="155"/>
      <c r="B1220" s="155"/>
      <c r="C1220" s="156"/>
      <c r="D1220" s="156"/>
      <c r="E1220" s="155"/>
      <c r="F1220" s="155"/>
      <c r="G1220" s="155"/>
      <c r="H1220" s="155"/>
    </row>
    <row r="1221" spans="1:8">
      <c r="A1221" s="155"/>
      <c r="B1221" s="155"/>
      <c r="C1221" s="156"/>
      <c r="D1221" s="156"/>
      <c r="E1221" s="155"/>
      <c r="F1221" s="155"/>
      <c r="G1221" s="155"/>
      <c r="H1221" s="155"/>
    </row>
    <row r="1222" spans="1:8">
      <c r="A1222" s="155"/>
      <c r="B1222" s="155"/>
      <c r="C1222" s="156"/>
      <c r="D1222" s="156"/>
      <c r="E1222" s="155"/>
      <c r="F1222" s="155"/>
      <c r="G1222" s="155"/>
      <c r="H1222" s="155"/>
    </row>
    <row r="1223" spans="1:8">
      <c r="A1223" s="155"/>
      <c r="B1223" s="155"/>
      <c r="C1223" s="156"/>
      <c r="D1223" s="156"/>
      <c r="E1223" s="155"/>
      <c r="F1223" s="155"/>
      <c r="G1223" s="155"/>
      <c r="H1223" s="155"/>
    </row>
    <row r="1224" spans="1:8">
      <c r="A1224" s="155"/>
      <c r="B1224" s="155"/>
      <c r="C1224" s="156"/>
      <c r="D1224" s="156"/>
      <c r="E1224" s="155"/>
      <c r="F1224" s="155"/>
      <c r="G1224" s="155"/>
      <c r="H1224" s="155"/>
    </row>
    <row r="1225" spans="1:8">
      <c r="A1225" s="155"/>
      <c r="B1225" s="155"/>
      <c r="C1225" s="156"/>
      <c r="D1225" s="156"/>
      <c r="E1225" s="155"/>
      <c r="F1225" s="155"/>
      <c r="G1225" s="155"/>
      <c r="H1225" s="155"/>
    </row>
    <row r="1226" spans="1:8">
      <c r="A1226" s="155"/>
      <c r="B1226" s="155"/>
      <c r="C1226" s="156"/>
      <c r="D1226" s="156"/>
      <c r="E1226" s="155"/>
      <c r="F1226" s="155"/>
      <c r="G1226" s="155"/>
      <c r="H1226" s="155"/>
    </row>
    <row r="1227" spans="1:8">
      <c r="A1227" s="155"/>
      <c r="B1227" s="155"/>
      <c r="C1227" s="156"/>
      <c r="D1227" s="156"/>
      <c r="E1227" s="155"/>
      <c r="F1227" s="155"/>
      <c r="G1227" s="155"/>
      <c r="H1227" s="155"/>
    </row>
    <row r="1228" spans="1:8">
      <c r="A1228" s="155"/>
      <c r="B1228" s="155"/>
      <c r="C1228" s="156"/>
      <c r="D1228" s="156"/>
      <c r="E1228" s="155"/>
      <c r="F1228" s="155"/>
      <c r="G1228" s="155"/>
      <c r="H1228" s="155"/>
    </row>
    <row r="1229" spans="1:8">
      <c r="A1229" s="155"/>
      <c r="B1229" s="155"/>
      <c r="C1229" s="156"/>
      <c r="D1229" s="156"/>
      <c r="E1229" s="155"/>
      <c r="F1229" s="155"/>
      <c r="G1229" s="155"/>
      <c r="H1229" s="155"/>
    </row>
    <row r="1230" spans="1:8">
      <c r="A1230" s="155"/>
      <c r="B1230" s="157"/>
      <c r="C1230" s="157"/>
      <c r="D1230" s="157"/>
      <c r="E1230" s="157"/>
      <c r="F1230" s="157"/>
      <c r="G1230" s="157"/>
      <c r="H1230" s="157"/>
    </row>
    <row r="1231" spans="1:8">
      <c r="A1231" s="155"/>
      <c r="B1231" s="155"/>
      <c r="C1231" s="156"/>
      <c r="D1231" s="156"/>
      <c r="E1231" s="155"/>
      <c r="F1231" s="155"/>
      <c r="G1231" s="155"/>
      <c r="H1231" s="155"/>
    </row>
    <row r="1232" spans="1:8">
      <c r="A1232" s="155"/>
      <c r="B1232" s="155"/>
      <c r="C1232" s="156"/>
      <c r="D1232" s="156"/>
      <c r="E1232" s="155"/>
      <c r="F1232" s="155"/>
      <c r="G1232" s="155"/>
      <c r="H1232" s="155"/>
    </row>
    <row r="1233" spans="1:8">
      <c r="A1233" s="155"/>
      <c r="B1233" s="155"/>
      <c r="C1233" s="156"/>
      <c r="D1233" s="156"/>
      <c r="E1233" s="155"/>
      <c r="F1233" s="155"/>
      <c r="G1233" s="155"/>
      <c r="H1233" s="155"/>
    </row>
    <row r="1234" spans="1:8">
      <c r="A1234" s="155"/>
      <c r="B1234" s="155"/>
      <c r="C1234" s="156"/>
      <c r="D1234" s="156"/>
      <c r="E1234" s="155"/>
      <c r="F1234" s="155"/>
      <c r="G1234" s="155"/>
      <c r="H1234" s="155"/>
    </row>
    <row r="1235" spans="1:8">
      <c r="A1235" s="155"/>
      <c r="B1235" s="155"/>
      <c r="C1235" s="156"/>
      <c r="D1235" s="156"/>
      <c r="E1235" s="155"/>
      <c r="F1235" s="155"/>
      <c r="G1235" s="155"/>
      <c r="H1235" s="155"/>
    </row>
    <row r="1236" spans="1:8">
      <c r="A1236" s="155"/>
      <c r="B1236" s="155"/>
      <c r="C1236" s="156"/>
      <c r="D1236" s="156"/>
      <c r="E1236" s="155"/>
      <c r="F1236" s="155"/>
      <c r="G1236" s="155"/>
      <c r="H1236" s="155"/>
    </row>
    <row r="1237" spans="1:8">
      <c r="A1237" s="155"/>
      <c r="B1237" s="155"/>
      <c r="C1237" s="156"/>
      <c r="D1237" s="156"/>
      <c r="E1237" s="155"/>
      <c r="F1237" s="155"/>
      <c r="G1237" s="155"/>
      <c r="H1237" s="155"/>
    </row>
    <row r="1238" spans="1:8">
      <c r="A1238" s="155"/>
      <c r="B1238" s="155"/>
      <c r="C1238" s="156"/>
      <c r="D1238" s="156"/>
      <c r="E1238" s="155"/>
      <c r="F1238" s="155"/>
      <c r="G1238" s="155"/>
      <c r="H1238" s="155"/>
    </row>
    <row r="1239" spans="1:8">
      <c r="A1239" s="155"/>
      <c r="B1239" s="155"/>
      <c r="C1239" s="156"/>
      <c r="D1239" s="156"/>
      <c r="E1239" s="155"/>
      <c r="F1239" s="155"/>
      <c r="G1239" s="155"/>
      <c r="H1239" s="155"/>
    </row>
    <row r="1240" spans="1:8">
      <c r="A1240" s="155"/>
      <c r="B1240" s="155"/>
      <c r="C1240" s="156"/>
      <c r="D1240" s="156"/>
      <c r="E1240" s="155"/>
      <c r="F1240" s="155"/>
      <c r="G1240" s="155"/>
      <c r="H1240" s="155"/>
    </row>
    <row r="1241" spans="1:8">
      <c r="A1241" s="155"/>
      <c r="B1241" s="155"/>
      <c r="C1241" s="156"/>
      <c r="D1241" s="156"/>
      <c r="E1241" s="155"/>
      <c r="F1241" s="155"/>
      <c r="G1241" s="155"/>
      <c r="H1241" s="155"/>
    </row>
    <row r="1242" spans="1:8">
      <c r="A1242" s="155"/>
      <c r="B1242" s="155"/>
      <c r="C1242" s="156"/>
      <c r="D1242" s="156"/>
      <c r="E1242" s="155"/>
      <c r="F1242" s="155"/>
      <c r="G1242" s="155"/>
      <c r="H1242" s="155"/>
    </row>
    <row r="1243" spans="1:8">
      <c r="A1243" s="155"/>
      <c r="B1243" s="155"/>
      <c r="C1243" s="156"/>
      <c r="D1243" s="156"/>
      <c r="E1243" s="155"/>
      <c r="F1243" s="155"/>
      <c r="G1243" s="155"/>
      <c r="H1243" s="155"/>
    </row>
    <row r="1244" spans="1:8">
      <c r="A1244" s="155"/>
      <c r="B1244" s="155"/>
      <c r="C1244" s="156"/>
      <c r="D1244" s="156"/>
      <c r="E1244" s="155"/>
      <c r="F1244" s="155"/>
      <c r="G1244" s="155"/>
      <c r="H1244" s="155"/>
    </row>
    <row r="1245" spans="1:8">
      <c r="A1245" s="155"/>
      <c r="B1245" s="155"/>
      <c r="C1245" s="156"/>
      <c r="D1245" s="156"/>
      <c r="E1245" s="155"/>
      <c r="F1245" s="155"/>
      <c r="G1245" s="155"/>
      <c r="H1245" s="155"/>
    </row>
    <row r="1246" spans="1:8">
      <c r="A1246" s="155"/>
      <c r="B1246" s="155"/>
      <c r="C1246" s="156"/>
      <c r="D1246" s="156"/>
      <c r="E1246" s="155"/>
      <c r="F1246" s="155"/>
      <c r="G1246" s="155"/>
      <c r="H1246" s="155"/>
    </row>
    <row r="1247" spans="1:8">
      <c r="A1247" s="155"/>
      <c r="B1247" s="155"/>
      <c r="C1247" s="156"/>
      <c r="D1247" s="156"/>
      <c r="E1247" s="155"/>
      <c r="F1247" s="155"/>
      <c r="G1247" s="155"/>
      <c r="H1247" s="155"/>
    </row>
    <row r="1248" spans="1:8">
      <c r="A1248" s="155"/>
      <c r="B1248" s="155"/>
      <c r="C1248" s="156"/>
      <c r="D1248" s="156"/>
      <c r="E1248" s="155"/>
      <c r="F1248" s="155"/>
      <c r="G1248" s="155"/>
      <c r="H1248" s="155"/>
    </row>
    <row r="1249" spans="1:8">
      <c r="A1249" s="155"/>
      <c r="B1249" s="155"/>
      <c r="C1249" s="156"/>
      <c r="D1249" s="156"/>
      <c r="E1249" s="155"/>
      <c r="F1249" s="155"/>
      <c r="G1249" s="155"/>
      <c r="H1249" s="155"/>
    </row>
    <row r="1250" spans="1:8">
      <c r="A1250" s="155"/>
      <c r="B1250" s="155"/>
      <c r="C1250" s="156"/>
      <c r="D1250" s="156"/>
      <c r="E1250" s="155"/>
      <c r="F1250" s="155"/>
      <c r="G1250" s="155"/>
      <c r="H1250" s="155"/>
    </row>
    <row r="1251" spans="1:8">
      <c r="A1251" s="155"/>
      <c r="B1251" s="155"/>
      <c r="C1251" s="156"/>
      <c r="D1251" s="156"/>
      <c r="E1251" s="155"/>
      <c r="F1251" s="155"/>
      <c r="G1251" s="155"/>
      <c r="H1251" s="155"/>
    </row>
    <row r="1252" spans="1:8">
      <c r="A1252" s="155"/>
      <c r="B1252" s="155"/>
      <c r="C1252" s="156"/>
      <c r="D1252" s="156"/>
      <c r="E1252" s="155"/>
      <c r="F1252" s="155"/>
      <c r="G1252" s="155"/>
      <c r="H1252" s="155"/>
    </row>
    <row r="1253" spans="1:8">
      <c r="A1253" s="155"/>
      <c r="B1253" s="155"/>
      <c r="C1253" s="156"/>
      <c r="D1253" s="156"/>
      <c r="E1253" s="155"/>
      <c r="F1253" s="155"/>
      <c r="G1253" s="155"/>
      <c r="H1253" s="155"/>
    </row>
    <row r="1254" spans="1:8">
      <c r="A1254" s="155"/>
      <c r="B1254" s="155"/>
      <c r="C1254" s="156"/>
      <c r="D1254" s="156"/>
      <c r="E1254" s="155"/>
      <c r="F1254" s="155"/>
      <c r="G1254" s="155"/>
      <c r="H1254" s="155"/>
    </row>
    <row r="1255" spans="1:8">
      <c r="A1255" s="155"/>
      <c r="B1255" s="155"/>
      <c r="C1255" s="156"/>
      <c r="D1255" s="156"/>
      <c r="E1255" s="155"/>
      <c r="F1255" s="155"/>
      <c r="G1255" s="155"/>
      <c r="H1255" s="155"/>
    </row>
    <row r="1256" spans="1:8">
      <c r="A1256" s="155"/>
      <c r="B1256" s="155"/>
      <c r="C1256" s="156"/>
      <c r="D1256" s="156"/>
      <c r="E1256" s="155"/>
      <c r="F1256" s="155"/>
      <c r="G1256" s="155"/>
      <c r="H1256" s="155"/>
    </row>
    <row r="1257" spans="1:8">
      <c r="A1257" s="155"/>
      <c r="B1257" s="155"/>
      <c r="C1257" s="156"/>
      <c r="D1257" s="156"/>
      <c r="E1257" s="155"/>
      <c r="F1257" s="155"/>
      <c r="G1257" s="155"/>
      <c r="H1257" s="155"/>
    </row>
    <row r="1258" spans="1:8">
      <c r="A1258" s="155"/>
      <c r="B1258" s="155"/>
      <c r="C1258" s="156"/>
      <c r="D1258" s="156"/>
      <c r="E1258" s="155"/>
      <c r="F1258" s="155"/>
      <c r="G1258" s="155"/>
      <c r="H1258" s="155"/>
    </row>
    <row r="1259" spans="1:8">
      <c r="A1259" s="155"/>
      <c r="B1259" s="155"/>
      <c r="C1259" s="156"/>
      <c r="D1259" s="156"/>
      <c r="E1259" s="155"/>
      <c r="F1259" s="155"/>
      <c r="G1259" s="155"/>
      <c r="H1259" s="155"/>
    </row>
    <row r="1260" spans="1:8">
      <c r="A1260" s="155"/>
      <c r="B1260" s="155"/>
      <c r="C1260" s="156"/>
      <c r="D1260" s="156"/>
      <c r="E1260" s="155"/>
      <c r="F1260" s="155"/>
      <c r="G1260" s="155"/>
      <c r="H1260" s="155"/>
    </row>
    <row r="1261" spans="1:8">
      <c r="A1261" s="155"/>
      <c r="B1261" s="155"/>
      <c r="C1261" s="156"/>
      <c r="D1261" s="156"/>
      <c r="E1261" s="155"/>
      <c r="F1261" s="155"/>
      <c r="G1261" s="155"/>
      <c r="H1261" s="155"/>
    </row>
    <row r="1262" spans="1:8">
      <c r="A1262" s="155"/>
      <c r="B1262" s="155"/>
      <c r="C1262" s="156"/>
      <c r="D1262" s="156"/>
      <c r="E1262" s="155"/>
      <c r="F1262" s="155"/>
      <c r="G1262" s="155"/>
      <c r="H1262" s="155"/>
    </row>
    <row r="1263" spans="1:8">
      <c r="A1263" s="155"/>
      <c r="B1263" s="155"/>
      <c r="C1263" s="156"/>
      <c r="D1263" s="156"/>
      <c r="E1263" s="155"/>
      <c r="F1263" s="155"/>
      <c r="G1263" s="155"/>
      <c r="H1263" s="155"/>
    </row>
    <row r="1264" spans="1:8">
      <c r="A1264" s="155"/>
      <c r="B1264" s="155"/>
      <c r="C1264" s="156"/>
      <c r="D1264" s="156"/>
      <c r="E1264" s="155"/>
      <c r="F1264" s="155"/>
      <c r="G1264" s="155"/>
      <c r="H1264" s="155"/>
    </row>
    <row r="1265" spans="1:8">
      <c r="A1265" s="155"/>
      <c r="B1265" s="155"/>
      <c r="C1265" s="156"/>
      <c r="D1265" s="156"/>
      <c r="E1265" s="155"/>
      <c r="F1265" s="155"/>
      <c r="G1265" s="155"/>
      <c r="H1265" s="155"/>
    </row>
    <row r="1266" spans="1:8">
      <c r="A1266" s="155"/>
      <c r="B1266" s="155"/>
      <c r="C1266" s="156"/>
      <c r="D1266" s="156"/>
      <c r="E1266" s="155"/>
      <c r="F1266" s="155"/>
      <c r="G1266" s="155"/>
      <c r="H1266" s="155"/>
    </row>
    <row r="1267" spans="1:8">
      <c r="A1267" s="155"/>
      <c r="B1267" s="155"/>
      <c r="C1267" s="156"/>
      <c r="D1267" s="156"/>
      <c r="E1267" s="155"/>
      <c r="F1267" s="155"/>
      <c r="G1267" s="155"/>
      <c r="H1267" s="155"/>
    </row>
    <row r="1268" spans="1:8">
      <c r="A1268" s="155"/>
      <c r="B1268" s="155"/>
      <c r="C1268" s="156"/>
      <c r="D1268" s="156"/>
      <c r="E1268" s="155"/>
      <c r="F1268" s="155"/>
      <c r="G1268" s="155"/>
      <c r="H1268" s="155"/>
    </row>
    <row r="1269" spans="1:8">
      <c r="A1269" s="155"/>
      <c r="B1269" s="155"/>
      <c r="C1269" s="156"/>
      <c r="D1269" s="156"/>
      <c r="E1269" s="155"/>
      <c r="F1269" s="155"/>
      <c r="G1269" s="155"/>
      <c r="H1269" s="155"/>
    </row>
    <row r="1270" spans="1:8">
      <c r="A1270" s="155"/>
      <c r="B1270" s="155"/>
      <c r="C1270" s="156"/>
      <c r="D1270" s="156"/>
      <c r="E1270" s="155"/>
      <c r="F1270" s="155"/>
      <c r="G1270" s="155"/>
      <c r="H1270" s="155"/>
    </row>
    <row r="1271" spans="1:8">
      <c r="A1271" s="155"/>
      <c r="B1271" s="155"/>
      <c r="C1271" s="156"/>
      <c r="D1271" s="156"/>
      <c r="E1271" s="155"/>
      <c r="F1271" s="155"/>
      <c r="G1271" s="155"/>
      <c r="H1271" s="155"/>
    </row>
    <row r="1272" spans="1:8">
      <c r="A1272" s="155"/>
      <c r="B1272" s="155"/>
      <c r="C1272" s="156"/>
      <c r="D1272" s="156"/>
      <c r="E1272" s="155"/>
      <c r="F1272" s="155"/>
      <c r="G1272" s="155"/>
      <c r="H1272" s="155"/>
    </row>
    <row r="1273" spans="1:8">
      <c r="A1273" s="155"/>
      <c r="B1273" s="155"/>
      <c r="C1273" s="156"/>
      <c r="D1273" s="156"/>
      <c r="E1273" s="155"/>
      <c r="F1273" s="155"/>
      <c r="G1273" s="155"/>
      <c r="H1273" s="155"/>
    </row>
    <row r="1274" spans="1:8">
      <c r="A1274" s="155"/>
      <c r="B1274" s="155"/>
      <c r="C1274" s="156"/>
      <c r="D1274" s="156"/>
      <c r="E1274" s="155"/>
      <c r="F1274" s="155"/>
      <c r="G1274" s="155"/>
      <c r="H1274" s="155"/>
    </row>
    <row r="1275" spans="1:8">
      <c r="A1275" s="155"/>
      <c r="B1275" s="155"/>
      <c r="C1275" s="156"/>
      <c r="D1275" s="156"/>
      <c r="E1275" s="155"/>
      <c r="F1275" s="155"/>
      <c r="G1275" s="155"/>
      <c r="H1275" s="155"/>
    </row>
    <row r="1276" spans="1:8">
      <c r="A1276" s="155"/>
      <c r="B1276" s="155"/>
      <c r="C1276" s="156"/>
      <c r="D1276" s="156"/>
      <c r="E1276" s="155"/>
      <c r="F1276" s="155"/>
      <c r="G1276" s="155"/>
      <c r="H1276" s="155"/>
    </row>
    <row r="1277" spans="1:8">
      <c r="A1277" s="155"/>
      <c r="B1277" s="155"/>
      <c r="C1277" s="156"/>
      <c r="D1277" s="156"/>
      <c r="E1277" s="155"/>
      <c r="F1277" s="155"/>
      <c r="G1277" s="155"/>
      <c r="H1277" s="155"/>
    </row>
    <row r="1278" spans="1:8">
      <c r="A1278" s="155"/>
      <c r="B1278" s="155"/>
      <c r="C1278" s="156"/>
      <c r="D1278" s="156"/>
      <c r="E1278" s="155"/>
      <c r="F1278" s="155"/>
      <c r="G1278" s="155"/>
      <c r="H1278" s="155"/>
    </row>
    <row r="1279" spans="1:8">
      <c r="A1279" s="155"/>
      <c r="B1279" s="155"/>
      <c r="C1279" s="156"/>
      <c r="D1279" s="156"/>
      <c r="E1279" s="155"/>
      <c r="F1279" s="155"/>
      <c r="G1279" s="155"/>
      <c r="H1279" s="155"/>
    </row>
    <row r="1280" spans="1:8">
      <c r="A1280" s="155"/>
      <c r="B1280" s="155"/>
      <c r="C1280" s="156"/>
      <c r="D1280" s="156"/>
      <c r="E1280" s="155"/>
      <c r="F1280" s="155"/>
      <c r="G1280" s="155"/>
      <c r="H1280" s="155"/>
    </row>
    <row r="1281" spans="1:8">
      <c r="A1281" s="155"/>
      <c r="B1281" s="155"/>
      <c r="C1281" s="156"/>
      <c r="D1281" s="156"/>
      <c r="E1281" s="155"/>
      <c r="F1281" s="155"/>
      <c r="G1281" s="155"/>
      <c r="H1281" s="155"/>
    </row>
    <row r="1282" spans="1:8">
      <c r="A1282" s="155"/>
      <c r="B1282" s="155"/>
      <c r="C1282" s="156"/>
      <c r="D1282" s="156"/>
      <c r="E1282" s="155"/>
      <c r="F1282" s="155"/>
      <c r="G1282" s="155"/>
      <c r="H1282" s="155"/>
    </row>
    <row r="1283" spans="1:8">
      <c r="A1283" s="155"/>
      <c r="B1283" s="155"/>
      <c r="C1283" s="156"/>
      <c r="D1283" s="156"/>
      <c r="E1283" s="155"/>
      <c r="F1283" s="155"/>
      <c r="G1283" s="155"/>
      <c r="H1283" s="155"/>
    </row>
    <row r="1284" spans="1:8">
      <c r="A1284" s="155"/>
      <c r="B1284" s="155"/>
      <c r="C1284" s="156"/>
      <c r="D1284" s="156"/>
      <c r="E1284" s="155"/>
      <c r="F1284" s="155"/>
      <c r="G1284" s="155"/>
      <c r="H1284" s="155"/>
    </row>
    <row r="1285" spans="1:8">
      <c r="A1285" s="155"/>
      <c r="B1285" s="155"/>
      <c r="C1285" s="156"/>
      <c r="D1285" s="156"/>
      <c r="E1285" s="155"/>
      <c r="F1285" s="155"/>
      <c r="G1285" s="155"/>
      <c r="H1285" s="155"/>
    </row>
    <row r="1286" spans="1:8">
      <c r="A1286" s="155"/>
      <c r="B1286" s="155"/>
      <c r="C1286" s="156"/>
      <c r="D1286" s="156"/>
      <c r="E1286" s="155"/>
      <c r="F1286" s="155"/>
      <c r="G1286" s="155"/>
      <c r="H1286" s="155"/>
    </row>
    <row r="1287" spans="1:8">
      <c r="A1287" s="155"/>
      <c r="B1287" s="155"/>
      <c r="C1287" s="156"/>
      <c r="D1287" s="156"/>
      <c r="E1287" s="155"/>
      <c r="F1287" s="155"/>
      <c r="G1287" s="155"/>
      <c r="H1287" s="155"/>
    </row>
    <row r="1288" spans="1:8">
      <c r="A1288" s="155"/>
      <c r="B1288" s="155"/>
      <c r="C1288" s="156"/>
      <c r="D1288" s="156"/>
      <c r="E1288" s="155"/>
      <c r="F1288" s="155"/>
      <c r="G1288" s="155"/>
      <c r="H1288" s="155"/>
    </row>
    <row r="1289" spans="1:8">
      <c r="A1289" s="155"/>
      <c r="B1289" s="155"/>
      <c r="C1289" s="156"/>
      <c r="D1289" s="156"/>
      <c r="E1289" s="155"/>
      <c r="F1289" s="155"/>
      <c r="G1289" s="155"/>
      <c r="H1289" s="155"/>
    </row>
    <row r="1290" spans="1:8">
      <c r="A1290" s="155"/>
      <c r="B1290" s="155"/>
      <c r="C1290" s="156"/>
      <c r="D1290" s="156"/>
      <c r="E1290" s="155"/>
      <c r="F1290" s="155"/>
      <c r="G1290" s="155"/>
      <c r="H1290" s="155"/>
    </row>
    <row r="1291" spans="1:8">
      <c r="A1291" s="155"/>
      <c r="B1291" s="155"/>
      <c r="C1291" s="156"/>
      <c r="D1291" s="156"/>
      <c r="E1291" s="155"/>
      <c r="F1291" s="155"/>
      <c r="G1291" s="155"/>
      <c r="H1291" s="155"/>
    </row>
    <row r="1292" spans="1:8">
      <c r="A1292" s="155"/>
      <c r="B1292" s="155"/>
      <c r="C1292" s="156"/>
      <c r="D1292" s="156"/>
      <c r="E1292" s="155"/>
      <c r="F1292" s="155"/>
      <c r="G1292" s="155"/>
      <c r="H1292" s="155"/>
    </row>
    <row r="1293" spans="1:8">
      <c r="A1293" s="155"/>
      <c r="B1293" s="155"/>
      <c r="C1293" s="156"/>
      <c r="D1293" s="156"/>
      <c r="E1293" s="155"/>
      <c r="F1293" s="155"/>
      <c r="G1293" s="155"/>
      <c r="H1293" s="155"/>
    </row>
    <row r="1294" spans="1:8">
      <c r="A1294" s="155"/>
      <c r="B1294" s="155"/>
      <c r="C1294" s="156"/>
      <c r="D1294" s="156"/>
      <c r="E1294" s="155"/>
      <c r="F1294" s="155"/>
      <c r="G1294" s="155"/>
      <c r="H1294" s="155"/>
    </row>
    <row r="1295" spans="1:8">
      <c r="A1295" s="155"/>
      <c r="B1295" s="155"/>
      <c r="C1295" s="156"/>
      <c r="D1295" s="156"/>
      <c r="E1295" s="155"/>
      <c r="F1295" s="155"/>
      <c r="G1295" s="155"/>
      <c r="H1295" s="155"/>
    </row>
    <row r="1296" spans="1:8">
      <c r="A1296" s="155"/>
      <c r="B1296" s="155"/>
      <c r="C1296" s="156"/>
      <c r="D1296" s="156"/>
      <c r="E1296" s="155"/>
      <c r="F1296" s="155"/>
      <c r="G1296" s="155"/>
      <c r="H1296" s="155"/>
    </row>
    <row r="1297" spans="1:8">
      <c r="A1297" s="155"/>
      <c r="B1297" s="155"/>
      <c r="C1297" s="156"/>
      <c r="D1297" s="156"/>
      <c r="E1297" s="155"/>
      <c r="F1297" s="155"/>
      <c r="G1297" s="155"/>
      <c r="H1297" s="155"/>
    </row>
    <row r="1298" spans="1:8">
      <c r="A1298" s="155"/>
      <c r="B1298" s="155"/>
      <c r="C1298" s="156"/>
      <c r="D1298" s="156"/>
      <c r="E1298" s="155"/>
      <c r="F1298" s="155"/>
      <c r="G1298" s="155"/>
      <c r="H1298" s="155"/>
    </row>
    <row r="1299" spans="1:8">
      <c r="A1299" s="155"/>
      <c r="B1299" s="155"/>
      <c r="C1299" s="156"/>
      <c r="D1299" s="156"/>
      <c r="E1299" s="155"/>
      <c r="F1299" s="155"/>
      <c r="G1299" s="155"/>
      <c r="H1299" s="155"/>
    </row>
    <row r="1300" spans="1:8">
      <c r="A1300" s="155"/>
      <c r="B1300" s="155"/>
      <c r="C1300" s="156"/>
      <c r="D1300" s="156"/>
      <c r="E1300" s="155"/>
      <c r="F1300" s="155"/>
      <c r="G1300" s="155"/>
      <c r="H1300" s="155"/>
    </row>
    <row r="1301" spans="1:8">
      <c r="A1301" s="155"/>
      <c r="B1301" s="155"/>
      <c r="C1301" s="156"/>
      <c r="D1301" s="156"/>
      <c r="E1301" s="155"/>
      <c r="F1301" s="155"/>
      <c r="G1301" s="155"/>
      <c r="H1301" s="155"/>
    </row>
    <row r="1302" spans="1:8">
      <c r="A1302" s="155"/>
      <c r="B1302" s="155"/>
      <c r="C1302" s="156"/>
      <c r="D1302" s="156"/>
      <c r="E1302" s="155"/>
      <c r="F1302" s="155"/>
      <c r="G1302" s="155"/>
      <c r="H1302" s="155"/>
    </row>
    <row r="1303" spans="1:8">
      <c r="A1303" s="155"/>
      <c r="B1303" s="155"/>
      <c r="C1303" s="156"/>
      <c r="D1303" s="156"/>
      <c r="E1303" s="155"/>
      <c r="F1303" s="155"/>
      <c r="G1303" s="155"/>
      <c r="H1303" s="155"/>
    </row>
    <row r="1304" spans="1:8">
      <c r="A1304" s="155"/>
      <c r="B1304" s="155"/>
      <c r="C1304" s="156"/>
      <c r="D1304" s="156"/>
      <c r="E1304" s="155"/>
      <c r="F1304" s="155"/>
      <c r="G1304" s="155"/>
      <c r="H1304" s="155"/>
    </row>
    <row r="1305" spans="1:8">
      <c r="A1305" s="155"/>
      <c r="B1305" s="155"/>
      <c r="C1305" s="156"/>
      <c r="D1305" s="156"/>
      <c r="E1305" s="155"/>
      <c r="F1305" s="155"/>
      <c r="G1305" s="155"/>
      <c r="H1305" s="155"/>
    </row>
    <row r="1306" spans="1:8">
      <c r="A1306" s="155"/>
      <c r="B1306" s="155"/>
      <c r="C1306" s="156"/>
      <c r="D1306" s="156"/>
      <c r="E1306" s="155"/>
      <c r="F1306" s="155"/>
      <c r="G1306" s="155"/>
      <c r="H1306" s="155"/>
    </row>
    <row r="1307" spans="1:8">
      <c r="A1307" s="155"/>
      <c r="B1307" s="155"/>
      <c r="C1307" s="156"/>
      <c r="D1307" s="156"/>
      <c r="E1307" s="155"/>
      <c r="F1307" s="155"/>
      <c r="G1307" s="155"/>
      <c r="H1307" s="155"/>
    </row>
    <row r="1308" spans="1:8">
      <c r="A1308" s="155"/>
      <c r="B1308" s="155"/>
      <c r="C1308" s="156"/>
      <c r="D1308" s="156"/>
      <c r="E1308" s="155"/>
      <c r="F1308" s="155"/>
      <c r="G1308" s="155"/>
      <c r="H1308" s="155"/>
    </row>
    <row r="1309" spans="1:8">
      <c r="A1309" s="155"/>
      <c r="B1309" s="155"/>
      <c r="C1309" s="156"/>
      <c r="D1309" s="156"/>
      <c r="E1309" s="155"/>
      <c r="F1309" s="155"/>
      <c r="G1309" s="155"/>
      <c r="H1309" s="155"/>
    </row>
    <row r="1310" spans="1:8">
      <c r="A1310" s="155"/>
      <c r="B1310" s="155"/>
      <c r="C1310" s="156"/>
      <c r="D1310" s="156"/>
      <c r="E1310" s="155"/>
      <c r="F1310" s="155"/>
      <c r="G1310" s="155"/>
      <c r="H1310" s="155"/>
    </row>
    <row r="1311" spans="1:8">
      <c r="A1311" s="155"/>
      <c r="B1311" s="155"/>
      <c r="C1311" s="156"/>
      <c r="D1311" s="156"/>
      <c r="E1311" s="155"/>
      <c r="F1311" s="155"/>
      <c r="G1311" s="155"/>
      <c r="H1311" s="155"/>
    </row>
    <row r="1312" spans="1:8">
      <c r="A1312" s="155"/>
      <c r="B1312" s="155"/>
      <c r="C1312" s="156"/>
      <c r="D1312" s="156"/>
      <c r="E1312" s="155"/>
      <c r="F1312" s="155"/>
      <c r="G1312" s="155"/>
      <c r="H1312" s="155"/>
    </row>
    <row r="1313" spans="1:8">
      <c r="A1313" s="155"/>
      <c r="B1313" s="155"/>
      <c r="C1313" s="156"/>
      <c r="D1313" s="156"/>
      <c r="E1313" s="155"/>
      <c r="F1313" s="155"/>
      <c r="G1313" s="155"/>
      <c r="H1313" s="155"/>
    </row>
    <row r="1314" spans="1:8">
      <c r="A1314" s="155"/>
      <c r="B1314" s="155"/>
      <c r="C1314" s="156"/>
      <c r="D1314" s="156"/>
      <c r="E1314" s="155"/>
      <c r="F1314" s="155"/>
      <c r="G1314" s="155"/>
      <c r="H1314" s="155"/>
    </row>
    <row r="1315" spans="1:8">
      <c r="A1315" s="155"/>
      <c r="B1315" s="155"/>
      <c r="C1315" s="156"/>
      <c r="D1315" s="156"/>
      <c r="E1315" s="155"/>
      <c r="F1315" s="155"/>
      <c r="G1315" s="155"/>
      <c r="H1315" s="155"/>
    </row>
    <row r="1316" spans="1:8">
      <c r="A1316" s="155"/>
      <c r="B1316" s="155"/>
      <c r="C1316" s="156"/>
      <c r="D1316" s="156"/>
      <c r="E1316" s="155"/>
      <c r="F1316" s="155"/>
      <c r="G1316" s="155"/>
      <c r="H1316" s="155"/>
    </row>
    <row r="1317" spans="1:8">
      <c r="A1317" s="155"/>
      <c r="B1317" s="155"/>
      <c r="C1317" s="156"/>
      <c r="D1317" s="156"/>
      <c r="E1317" s="155"/>
      <c r="F1317" s="155"/>
      <c r="G1317" s="155"/>
      <c r="H1317" s="155"/>
    </row>
    <row r="1318" spans="1:8">
      <c r="A1318" s="155"/>
      <c r="B1318" s="155"/>
      <c r="C1318" s="156"/>
      <c r="D1318" s="156"/>
      <c r="E1318" s="155"/>
      <c r="F1318" s="155"/>
      <c r="G1318" s="155"/>
      <c r="H1318" s="155"/>
    </row>
    <row r="1319" spans="1:8">
      <c r="A1319" s="155"/>
      <c r="B1319" s="155"/>
      <c r="C1319" s="156"/>
      <c r="D1319" s="156"/>
      <c r="E1319" s="155"/>
      <c r="F1319" s="155"/>
      <c r="G1319" s="155"/>
      <c r="H1319" s="155"/>
    </row>
    <row r="1320" spans="1:8">
      <c r="A1320" s="155"/>
      <c r="B1320" s="155"/>
      <c r="C1320" s="156"/>
      <c r="D1320" s="156"/>
      <c r="E1320" s="155"/>
      <c r="F1320" s="155"/>
      <c r="G1320" s="155"/>
      <c r="H1320" s="155"/>
    </row>
    <row r="1321" spans="1:8">
      <c r="A1321" s="155"/>
      <c r="B1321" s="155"/>
      <c r="C1321" s="156"/>
      <c r="D1321" s="156"/>
      <c r="E1321" s="155"/>
      <c r="F1321" s="155"/>
      <c r="G1321" s="155"/>
      <c r="H1321" s="155"/>
    </row>
    <row r="1322" spans="1:8">
      <c r="A1322" s="155"/>
      <c r="B1322" s="155"/>
      <c r="C1322" s="156"/>
      <c r="D1322" s="156"/>
      <c r="E1322" s="155"/>
      <c r="F1322" s="155"/>
      <c r="G1322" s="155"/>
      <c r="H1322" s="155"/>
    </row>
    <row r="1323" spans="1:8">
      <c r="A1323" s="155"/>
      <c r="B1323" s="155"/>
      <c r="C1323" s="156"/>
      <c r="D1323" s="156"/>
      <c r="E1323" s="155"/>
      <c r="F1323" s="155"/>
      <c r="G1323" s="155"/>
      <c r="H1323" s="155"/>
    </row>
    <row r="1324" spans="1:8">
      <c r="A1324" s="155"/>
      <c r="B1324" s="157"/>
      <c r="C1324" s="157"/>
      <c r="D1324" s="157"/>
      <c r="E1324" s="157"/>
      <c r="F1324" s="157"/>
      <c r="G1324" s="157"/>
      <c r="H1324" s="157"/>
    </row>
    <row r="1325" spans="1:8">
      <c r="A1325" s="155"/>
      <c r="B1325" s="155"/>
      <c r="C1325" s="156"/>
      <c r="D1325" s="156"/>
      <c r="E1325" s="155"/>
      <c r="F1325" s="155"/>
      <c r="G1325" s="155"/>
      <c r="H1325" s="155"/>
    </row>
    <row r="1326" spans="1:8">
      <c r="A1326" s="155"/>
      <c r="B1326" s="155"/>
      <c r="C1326" s="156"/>
      <c r="D1326" s="156"/>
      <c r="E1326" s="155"/>
      <c r="F1326" s="155"/>
      <c r="G1326" s="155"/>
      <c r="H1326" s="155"/>
    </row>
    <row r="1327" spans="1:8">
      <c r="A1327" s="155"/>
      <c r="B1327" s="155"/>
      <c r="C1327" s="156"/>
      <c r="D1327" s="156"/>
      <c r="E1327" s="155"/>
      <c r="F1327" s="155"/>
      <c r="G1327" s="155"/>
      <c r="H1327" s="155"/>
    </row>
    <row r="1328" spans="1:8">
      <c r="A1328" s="155"/>
      <c r="B1328" s="155"/>
      <c r="C1328" s="156"/>
      <c r="D1328" s="156"/>
      <c r="E1328" s="155"/>
      <c r="F1328" s="155"/>
      <c r="G1328" s="155"/>
      <c r="H1328" s="155"/>
    </row>
    <row r="1329" spans="1:8">
      <c r="A1329" s="155"/>
      <c r="B1329" s="155"/>
      <c r="C1329" s="156"/>
      <c r="D1329" s="156"/>
      <c r="E1329" s="155"/>
      <c r="F1329" s="155"/>
      <c r="G1329" s="155"/>
      <c r="H1329" s="155"/>
    </row>
    <row r="1330" spans="1:8">
      <c r="A1330" s="155"/>
      <c r="B1330" s="155"/>
      <c r="C1330" s="156"/>
      <c r="D1330" s="156"/>
      <c r="E1330" s="155"/>
      <c r="F1330" s="155"/>
      <c r="G1330" s="155"/>
      <c r="H1330" s="155"/>
    </row>
    <row r="1331" spans="1:8">
      <c r="A1331" s="155"/>
      <c r="B1331" s="155"/>
      <c r="C1331" s="156"/>
      <c r="D1331" s="156"/>
      <c r="E1331" s="155"/>
      <c r="F1331" s="155"/>
      <c r="G1331" s="155"/>
      <c r="H1331" s="155"/>
    </row>
    <row r="1332" spans="1:8">
      <c r="A1332" s="155"/>
      <c r="B1332" s="155"/>
      <c r="C1332" s="156"/>
      <c r="D1332" s="156"/>
      <c r="E1332" s="155"/>
      <c r="F1332" s="155"/>
      <c r="G1332" s="155"/>
      <c r="H1332" s="155"/>
    </row>
    <row r="1333" spans="1:8">
      <c r="A1333" s="155"/>
      <c r="B1333" s="155"/>
      <c r="C1333" s="156"/>
      <c r="D1333" s="156"/>
      <c r="E1333" s="155"/>
      <c r="F1333" s="155"/>
      <c r="G1333" s="155"/>
      <c r="H1333" s="155"/>
    </row>
    <row r="1334" spans="1:8">
      <c r="A1334" s="155"/>
      <c r="B1334" s="155"/>
      <c r="C1334" s="156"/>
      <c r="D1334" s="156"/>
      <c r="E1334" s="155"/>
      <c r="F1334" s="155"/>
      <c r="G1334" s="155"/>
      <c r="H1334" s="155"/>
    </row>
    <row r="1335" spans="1:8">
      <c r="A1335" s="155"/>
      <c r="B1335" s="155"/>
      <c r="C1335" s="156"/>
      <c r="D1335" s="156"/>
      <c r="E1335" s="155"/>
      <c r="F1335" s="155"/>
      <c r="G1335" s="155"/>
      <c r="H1335" s="155"/>
    </row>
    <row r="1336" spans="1:8">
      <c r="A1336" s="155"/>
      <c r="B1336" s="155"/>
      <c r="C1336" s="156"/>
      <c r="D1336" s="156"/>
      <c r="E1336" s="155"/>
      <c r="F1336" s="155"/>
      <c r="G1336" s="155"/>
      <c r="H1336" s="155"/>
    </row>
    <row r="1337" spans="1:8">
      <c r="A1337" s="155"/>
      <c r="B1337" s="155"/>
      <c r="C1337" s="156"/>
      <c r="D1337" s="156"/>
      <c r="E1337" s="155"/>
      <c r="F1337" s="155"/>
      <c r="G1337" s="155"/>
      <c r="H1337" s="155"/>
    </row>
    <row r="1338" spans="1:8">
      <c r="A1338" s="155"/>
      <c r="B1338" s="155"/>
      <c r="C1338" s="156"/>
      <c r="D1338" s="156"/>
      <c r="E1338" s="155"/>
      <c r="F1338" s="155"/>
      <c r="G1338" s="155"/>
      <c r="H1338" s="155"/>
    </row>
    <row r="1339" spans="1:8">
      <c r="A1339" s="155"/>
      <c r="B1339" s="155"/>
      <c r="C1339" s="156"/>
      <c r="D1339" s="156"/>
      <c r="E1339" s="155"/>
      <c r="F1339" s="155"/>
      <c r="G1339" s="155"/>
      <c r="H1339" s="155"/>
    </row>
    <row r="1340" spans="1:8">
      <c r="A1340" s="155"/>
      <c r="B1340" s="155"/>
      <c r="C1340" s="156"/>
      <c r="D1340" s="156"/>
      <c r="E1340" s="155"/>
      <c r="F1340" s="155"/>
      <c r="G1340" s="155"/>
      <c r="H1340" s="155"/>
    </row>
    <row r="1341" spans="1:8">
      <c r="A1341" s="155"/>
      <c r="B1341" s="155"/>
      <c r="C1341" s="156"/>
      <c r="D1341" s="156"/>
      <c r="E1341" s="155"/>
      <c r="F1341" s="155"/>
      <c r="G1341" s="155"/>
      <c r="H1341" s="155"/>
    </row>
    <row r="1342" spans="1:8">
      <c r="A1342" s="155"/>
      <c r="B1342" s="155"/>
      <c r="C1342" s="156"/>
      <c r="D1342" s="156"/>
      <c r="E1342" s="155"/>
      <c r="F1342" s="155"/>
      <c r="G1342" s="155"/>
      <c r="H1342" s="155"/>
    </row>
    <row r="1343" spans="1:8">
      <c r="A1343" s="155"/>
      <c r="B1343" s="155"/>
      <c r="C1343" s="156"/>
      <c r="D1343" s="156"/>
      <c r="E1343" s="155"/>
      <c r="F1343" s="155"/>
      <c r="G1343" s="155"/>
      <c r="H1343" s="155"/>
    </row>
    <row r="1344" spans="1:8">
      <c r="A1344" s="155"/>
      <c r="B1344" s="155"/>
      <c r="C1344" s="156"/>
      <c r="D1344" s="156"/>
      <c r="E1344" s="155"/>
      <c r="F1344" s="155"/>
      <c r="G1344" s="155"/>
      <c r="H1344" s="155"/>
    </row>
    <row r="1345" spans="1:8">
      <c r="A1345" s="155"/>
      <c r="B1345" s="155"/>
      <c r="C1345" s="156"/>
      <c r="D1345" s="156"/>
      <c r="E1345" s="155"/>
      <c r="F1345" s="155"/>
      <c r="G1345" s="155"/>
      <c r="H1345" s="155"/>
    </row>
    <row r="1346" spans="1:8">
      <c r="A1346" s="155"/>
      <c r="B1346" s="155"/>
      <c r="C1346" s="156"/>
      <c r="D1346" s="156"/>
      <c r="E1346" s="155"/>
      <c r="F1346" s="155"/>
      <c r="G1346" s="155"/>
      <c r="H1346" s="155"/>
    </row>
    <row r="1347" spans="1:8">
      <c r="A1347" s="155"/>
      <c r="B1347" s="155"/>
      <c r="C1347" s="156"/>
      <c r="D1347" s="156"/>
      <c r="E1347" s="155"/>
      <c r="F1347" s="155"/>
      <c r="G1347" s="155"/>
      <c r="H1347" s="155"/>
    </row>
    <row r="1348" spans="1:8">
      <c r="A1348" s="155"/>
      <c r="B1348" s="155"/>
      <c r="C1348" s="156"/>
      <c r="D1348" s="156"/>
      <c r="E1348" s="155"/>
      <c r="F1348" s="155"/>
      <c r="G1348" s="155"/>
      <c r="H1348" s="155"/>
    </row>
    <row r="1349" spans="1:8">
      <c r="A1349" s="155"/>
      <c r="B1349" s="155"/>
      <c r="C1349" s="156"/>
      <c r="D1349" s="156"/>
      <c r="E1349" s="155"/>
      <c r="F1349" s="155"/>
      <c r="G1349" s="155"/>
      <c r="H1349" s="155"/>
    </row>
    <row r="1350" spans="1:8">
      <c r="A1350" s="155"/>
      <c r="B1350" s="155"/>
      <c r="C1350" s="156"/>
      <c r="D1350" s="156"/>
      <c r="E1350" s="155"/>
      <c r="F1350" s="155"/>
      <c r="G1350" s="155"/>
      <c r="H1350" s="155"/>
    </row>
    <row r="1351" spans="1:8">
      <c r="A1351" s="155"/>
      <c r="B1351" s="155"/>
      <c r="C1351" s="156"/>
      <c r="D1351" s="156"/>
      <c r="E1351" s="155"/>
      <c r="F1351" s="155"/>
      <c r="G1351" s="155"/>
      <c r="H1351" s="155"/>
    </row>
    <row r="1352" spans="1:8">
      <c r="A1352" s="155"/>
      <c r="B1352" s="155"/>
      <c r="C1352" s="156"/>
      <c r="D1352" s="156"/>
      <c r="E1352" s="155"/>
      <c r="F1352" s="155"/>
      <c r="G1352" s="155"/>
      <c r="H1352" s="155"/>
    </row>
    <row r="1353" spans="1:8">
      <c r="A1353" s="155"/>
      <c r="B1353" s="155"/>
      <c r="C1353" s="156"/>
      <c r="D1353" s="156"/>
      <c r="E1353" s="155"/>
      <c r="F1353" s="155"/>
      <c r="G1353" s="155"/>
      <c r="H1353" s="155"/>
    </row>
    <row r="1354" spans="1:8">
      <c r="A1354" s="155"/>
      <c r="B1354" s="155"/>
      <c r="C1354" s="156"/>
      <c r="D1354" s="156"/>
      <c r="E1354" s="155"/>
      <c r="F1354" s="155"/>
      <c r="G1354" s="155"/>
      <c r="H1354" s="155"/>
    </row>
    <row r="1355" spans="1:8">
      <c r="A1355" s="155"/>
      <c r="B1355" s="155"/>
      <c r="C1355" s="156"/>
      <c r="D1355" s="156"/>
      <c r="E1355" s="155"/>
      <c r="F1355" s="155"/>
      <c r="G1355" s="155"/>
      <c r="H1355" s="155"/>
    </row>
    <row r="1356" spans="1:8">
      <c r="A1356" s="155"/>
      <c r="B1356" s="155"/>
      <c r="C1356" s="156"/>
      <c r="D1356" s="156"/>
      <c r="E1356" s="155"/>
      <c r="F1356" s="155"/>
      <c r="G1356" s="155"/>
      <c r="H1356" s="155"/>
    </row>
    <row r="1357" spans="1:8">
      <c r="A1357" s="155"/>
      <c r="B1357" s="155"/>
      <c r="C1357" s="156"/>
      <c r="D1357" s="156"/>
      <c r="E1357" s="155"/>
      <c r="F1357" s="155"/>
      <c r="G1357" s="155"/>
      <c r="H1357" s="155"/>
    </row>
    <row r="1358" spans="1:8">
      <c r="A1358" s="155"/>
      <c r="B1358" s="155"/>
      <c r="C1358" s="156"/>
      <c r="D1358" s="156"/>
      <c r="E1358" s="155"/>
      <c r="F1358" s="155"/>
      <c r="G1358" s="155"/>
      <c r="H1358" s="155"/>
    </row>
    <row r="1359" spans="1:8">
      <c r="A1359" s="155"/>
      <c r="B1359" s="155"/>
      <c r="C1359" s="156"/>
      <c r="D1359" s="156"/>
      <c r="E1359" s="155"/>
      <c r="F1359" s="155"/>
      <c r="G1359" s="155"/>
      <c r="H1359" s="155"/>
    </row>
    <row r="1360" spans="1:8">
      <c r="A1360" s="155"/>
      <c r="B1360" s="155"/>
      <c r="C1360" s="156"/>
      <c r="D1360" s="156"/>
      <c r="E1360" s="155"/>
      <c r="F1360" s="155"/>
      <c r="G1360" s="155"/>
      <c r="H1360" s="155"/>
    </row>
    <row r="1361" spans="1:8">
      <c r="A1361" s="155"/>
      <c r="B1361" s="155"/>
      <c r="C1361" s="156"/>
      <c r="D1361" s="156"/>
      <c r="E1361" s="155"/>
      <c r="F1361" s="155"/>
      <c r="G1361" s="155"/>
      <c r="H1361" s="155"/>
    </row>
    <row r="1362" spans="1:8">
      <c r="A1362" s="155"/>
      <c r="B1362" s="155"/>
      <c r="C1362" s="156"/>
      <c r="D1362" s="156"/>
      <c r="E1362" s="155"/>
      <c r="F1362" s="155"/>
      <c r="G1362" s="155"/>
      <c r="H1362" s="155"/>
    </row>
    <row r="1363" spans="1:8">
      <c r="A1363" s="155"/>
      <c r="B1363" s="155"/>
      <c r="C1363" s="156"/>
      <c r="D1363" s="156"/>
      <c r="E1363" s="155"/>
      <c r="F1363" s="155"/>
      <c r="G1363" s="155"/>
      <c r="H1363" s="155"/>
    </row>
    <row r="1364" spans="1:8">
      <c r="A1364" s="155"/>
      <c r="B1364" s="155"/>
      <c r="C1364" s="156"/>
      <c r="D1364" s="156"/>
      <c r="E1364" s="155"/>
      <c r="F1364" s="155"/>
      <c r="G1364" s="155"/>
      <c r="H1364" s="155"/>
    </row>
    <row r="1365" spans="1:8">
      <c r="A1365" s="155"/>
      <c r="B1365" s="155"/>
      <c r="C1365" s="156"/>
      <c r="D1365" s="156"/>
      <c r="E1365" s="155"/>
      <c r="F1365" s="155"/>
      <c r="G1365" s="155"/>
      <c r="H1365" s="155"/>
    </row>
    <row r="1366" spans="1:8">
      <c r="A1366" s="155"/>
      <c r="B1366" s="155"/>
      <c r="C1366" s="156"/>
      <c r="D1366" s="156"/>
      <c r="E1366" s="155"/>
      <c r="F1366" s="155"/>
      <c r="G1366" s="155"/>
      <c r="H1366" s="155"/>
    </row>
    <row r="1367" spans="1:8">
      <c r="A1367" s="155"/>
      <c r="B1367" s="155"/>
      <c r="C1367" s="156"/>
      <c r="D1367" s="156"/>
      <c r="E1367" s="155"/>
      <c r="F1367" s="155"/>
      <c r="G1367" s="155"/>
      <c r="H1367" s="155"/>
    </row>
    <row r="1368" spans="1:8">
      <c r="A1368" s="155"/>
      <c r="B1368" s="155"/>
      <c r="C1368" s="156"/>
      <c r="D1368" s="156"/>
      <c r="E1368" s="155"/>
      <c r="F1368" s="155"/>
      <c r="G1368" s="155"/>
      <c r="H1368" s="155"/>
    </row>
    <row r="1369" spans="1:8">
      <c r="A1369" s="155"/>
      <c r="B1369" s="155"/>
      <c r="C1369" s="156"/>
      <c r="D1369" s="156"/>
      <c r="E1369" s="155"/>
      <c r="F1369" s="155"/>
      <c r="G1369" s="155"/>
      <c r="H1369" s="155"/>
    </row>
    <row r="1370" spans="1:8">
      <c r="A1370" s="155"/>
      <c r="B1370" s="155"/>
      <c r="C1370" s="156"/>
      <c r="D1370" s="156"/>
      <c r="E1370" s="155"/>
      <c r="F1370" s="155"/>
      <c r="G1370" s="155"/>
      <c r="H1370" s="155"/>
    </row>
    <row r="1371" spans="1:8">
      <c r="A1371" s="155"/>
      <c r="B1371" s="155"/>
      <c r="C1371" s="156"/>
      <c r="D1371" s="156"/>
      <c r="E1371" s="155"/>
      <c r="F1371" s="155"/>
      <c r="G1371" s="155"/>
      <c r="H1371" s="155"/>
    </row>
    <row r="1372" spans="1:8">
      <c r="A1372" s="155"/>
      <c r="B1372" s="155"/>
      <c r="C1372" s="156"/>
      <c r="D1372" s="156"/>
      <c r="E1372" s="155"/>
      <c r="F1372" s="155"/>
      <c r="G1372" s="155"/>
      <c r="H1372" s="155"/>
    </row>
    <row r="1373" spans="1:8">
      <c r="A1373" s="155"/>
      <c r="B1373" s="155"/>
      <c r="C1373" s="156"/>
      <c r="D1373" s="156"/>
      <c r="E1373" s="155"/>
      <c r="F1373" s="155"/>
      <c r="G1373" s="155"/>
      <c r="H1373" s="155"/>
    </row>
    <row r="1374" spans="1:8">
      <c r="A1374" s="155"/>
      <c r="B1374" s="155"/>
      <c r="C1374" s="156"/>
      <c r="D1374" s="156"/>
      <c r="E1374" s="155"/>
      <c r="F1374" s="155"/>
      <c r="G1374" s="155"/>
      <c r="H1374" s="155"/>
    </row>
    <row r="1375" spans="1:8">
      <c r="A1375" s="155"/>
      <c r="B1375" s="155"/>
      <c r="C1375" s="156"/>
      <c r="D1375" s="156"/>
      <c r="E1375" s="155"/>
      <c r="F1375" s="155"/>
      <c r="G1375" s="155"/>
      <c r="H1375" s="155"/>
    </row>
    <row r="1376" spans="1:8">
      <c r="A1376" s="155"/>
      <c r="B1376" s="155"/>
      <c r="C1376" s="156"/>
      <c r="D1376" s="156"/>
      <c r="E1376" s="155"/>
      <c r="F1376" s="155"/>
      <c r="G1376" s="155"/>
      <c r="H1376" s="155"/>
    </row>
    <row r="1377" spans="1:8">
      <c r="A1377" s="155"/>
      <c r="B1377" s="155"/>
      <c r="C1377" s="156"/>
      <c r="D1377" s="156"/>
      <c r="E1377" s="155"/>
      <c r="F1377" s="155"/>
      <c r="G1377" s="155"/>
      <c r="H1377" s="155"/>
    </row>
    <row r="1378" spans="1:8">
      <c r="A1378" s="155"/>
      <c r="B1378" s="155"/>
      <c r="C1378" s="156"/>
      <c r="D1378" s="156"/>
      <c r="E1378" s="155"/>
      <c r="F1378" s="155"/>
      <c r="G1378" s="155"/>
      <c r="H1378" s="155"/>
    </row>
    <row r="1379" spans="1:8">
      <c r="A1379" s="155"/>
      <c r="B1379" s="155"/>
      <c r="C1379" s="156"/>
      <c r="D1379" s="156"/>
      <c r="E1379" s="155"/>
      <c r="F1379" s="155"/>
      <c r="G1379" s="155"/>
      <c r="H1379" s="155"/>
    </row>
    <row r="1380" spans="1:8">
      <c r="A1380" s="155"/>
      <c r="B1380" s="155"/>
      <c r="C1380" s="156"/>
      <c r="D1380" s="156"/>
      <c r="E1380" s="155"/>
      <c r="F1380" s="155"/>
      <c r="G1380" s="155"/>
      <c r="H1380" s="155"/>
    </row>
    <row r="1381" spans="1:8">
      <c r="A1381" s="155"/>
      <c r="B1381" s="155"/>
      <c r="C1381" s="156"/>
      <c r="D1381" s="156"/>
      <c r="E1381" s="155"/>
      <c r="F1381" s="155"/>
      <c r="G1381" s="155"/>
      <c r="H1381" s="155"/>
    </row>
    <row r="1382" spans="1:8">
      <c r="A1382" s="155"/>
      <c r="B1382" s="155"/>
      <c r="C1382" s="156"/>
      <c r="D1382" s="156"/>
      <c r="E1382" s="155"/>
      <c r="F1382" s="155"/>
      <c r="G1382" s="155"/>
      <c r="H1382" s="155"/>
    </row>
    <row r="1383" spans="1:8">
      <c r="A1383" s="155"/>
      <c r="B1383" s="155"/>
      <c r="C1383" s="156"/>
      <c r="D1383" s="156"/>
      <c r="E1383" s="155"/>
      <c r="F1383" s="155"/>
      <c r="G1383" s="155"/>
      <c r="H1383" s="155"/>
    </row>
    <row r="1384" spans="1:8">
      <c r="A1384" s="155"/>
      <c r="B1384" s="155"/>
      <c r="C1384" s="156"/>
      <c r="D1384" s="156"/>
      <c r="E1384" s="155"/>
      <c r="F1384" s="155"/>
      <c r="G1384" s="155"/>
      <c r="H1384" s="155"/>
    </row>
    <row r="1385" spans="1:8">
      <c r="A1385" s="155"/>
      <c r="B1385" s="155"/>
      <c r="C1385" s="156"/>
      <c r="D1385" s="156"/>
      <c r="E1385" s="155"/>
      <c r="F1385" s="155"/>
      <c r="G1385" s="155"/>
      <c r="H1385" s="155"/>
    </row>
    <row r="1386" spans="1:8">
      <c r="A1386" s="155"/>
      <c r="B1386" s="155"/>
      <c r="C1386" s="156"/>
      <c r="D1386" s="156"/>
      <c r="E1386" s="155"/>
      <c r="F1386" s="155"/>
      <c r="G1386" s="155"/>
      <c r="H1386" s="155"/>
    </row>
    <row r="1387" spans="1:8">
      <c r="A1387" s="155"/>
      <c r="B1387" s="155"/>
      <c r="C1387" s="156"/>
      <c r="D1387" s="156"/>
      <c r="E1387" s="155"/>
      <c r="F1387" s="155"/>
      <c r="G1387" s="155"/>
      <c r="H1387" s="155"/>
    </row>
    <row r="1388" spans="1:8">
      <c r="A1388" s="155"/>
      <c r="B1388" s="155"/>
      <c r="C1388" s="156"/>
      <c r="D1388" s="156"/>
      <c r="E1388" s="155"/>
      <c r="F1388" s="155"/>
      <c r="G1388" s="155"/>
      <c r="H1388" s="155"/>
    </row>
    <row r="1389" spans="1:8">
      <c r="A1389" s="155"/>
      <c r="B1389" s="155"/>
      <c r="C1389" s="156"/>
      <c r="D1389" s="156"/>
      <c r="E1389" s="155"/>
      <c r="F1389" s="155"/>
      <c r="G1389" s="155"/>
      <c r="H1389" s="155"/>
    </row>
    <row r="1390" spans="1:8">
      <c r="A1390" s="155"/>
      <c r="B1390" s="155"/>
      <c r="C1390" s="156"/>
      <c r="D1390" s="156"/>
      <c r="E1390" s="155"/>
      <c r="F1390" s="155"/>
      <c r="G1390" s="155"/>
      <c r="H1390" s="155"/>
    </row>
    <row r="1391" spans="1:8">
      <c r="A1391" s="155"/>
      <c r="B1391" s="155"/>
      <c r="C1391" s="156"/>
      <c r="D1391" s="156"/>
      <c r="E1391" s="155"/>
      <c r="F1391" s="155"/>
      <c r="G1391" s="155"/>
      <c r="H1391" s="155"/>
    </row>
    <row r="1392" spans="1:8">
      <c r="A1392" s="155"/>
      <c r="B1392" s="155"/>
      <c r="C1392" s="156"/>
      <c r="D1392" s="156"/>
      <c r="E1392" s="155"/>
      <c r="F1392" s="155"/>
      <c r="G1392" s="155"/>
      <c r="H1392" s="155"/>
    </row>
    <row r="1393" ht="409.5" hidden="1" customHeight="1"/>
  </sheetData>
  <mergeCells count="49">
    <mergeCell ref="A1:H1"/>
    <mergeCell ref="A2:C2"/>
    <mergeCell ref="D2:H2"/>
    <mergeCell ref="A5:A15"/>
    <mergeCell ref="A16:A21"/>
    <mergeCell ref="A22:A30"/>
    <mergeCell ref="A31:A38"/>
    <mergeCell ref="A39:A48"/>
    <mergeCell ref="A49:A55"/>
    <mergeCell ref="A56:A62"/>
    <mergeCell ref="A63:A68"/>
    <mergeCell ref="A69:A76"/>
    <mergeCell ref="A77:A85"/>
    <mergeCell ref="A86:A93"/>
    <mergeCell ref="A94:A102"/>
    <mergeCell ref="A103:A110"/>
    <mergeCell ref="A111:A114"/>
    <mergeCell ref="A115:A120"/>
    <mergeCell ref="A121:A123"/>
    <mergeCell ref="A124:A134"/>
    <mergeCell ref="A135:A139"/>
    <mergeCell ref="A140:A147"/>
    <mergeCell ref="A148:A163"/>
    <mergeCell ref="A164:A171"/>
    <mergeCell ref="A172:A177"/>
    <mergeCell ref="A178:A184"/>
    <mergeCell ref="B5:B15"/>
    <mergeCell ref="B16:B21"/>
    <mergeCell ref="B22:B30"/>
    <mergeCell ref="B31:B38"/>
    <mergeCell ref="B39:B48"/>
    <mergeCell ref="B49:B55"/>
    <mergeCell ref="B56:B62"/>
    <mergeCell ref="B63:B68"/>
    <mergeCell ref="B69:B76"/>
    <mergeCell ref="B77:B85"/>
    <mergeCell ref="B86:B93"/>
    <mergeCell ref="B94:B102"/>
    <mergeCell ref="B103:B110"/>
    <mergeCell ref="B111:B114"/>
    <mergeCell ref="B115:B120"/>
    <mergeCell ref="B121:B123"/>
    <mergeCell ref="B124:B134"/>
    <mergeCell ref="B135:B139"/>
    <mergeCell ref="B140:B147"/>
    <mergeCell ref="B148:B163"/>
    <mergeCell ref="B164:B171"/>
    <mergeCell ref="B172:B177"/>
    <mergeCell ref="B178:B184"/>
  </mergeCells>
  <pageMargins left="0.700787401574803" right="0.700787401574803" top="0.751968503937008" bottom="0.751968503937008" header="0.299212598425197" footer="0.299212598425197"/>
  <pageSetup paperSize="9" orientation="landscape" horizontalDpi="300" verticalDpi="300"/>
  <headerFooter alignWithMargins="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H1391"/>
  <sheetViews>
    <sheetView showGridLines="0" workbookViewId="0">
      <selection activeCell="C13" sqref="C13"/>
    </sheetView>
  </sheetViews>
  <sheetFormatPr defaultColWidth="9.14285714285714" defaultRowHeight="12.75" outlineLevelCol="7"/>
  <cols>
    <col min="1" max="1" width="21.7142857142857" style="112" customWidth="1"/>
    <col min="2" max="2" width="15.7142857142857" style="112" customWidth="1"/>
    <col min="3" max="3" width="21.4285714285714" style="112" customWidth="1"/>
    <col min="4" max="5" width="15.7142857142857" style="112" customWidth="1"/>
    <col min="6" max="6" width="14" style="112" customWidth="1"/>
    <col min="7" max="7" width="21.7142857142857" style="112" customWidth="1"/>
    <col min="8" max="8" width="16.5714285714286" style="112" customWidth="1"/>
    <col min="9" max="16384" width="9.14285714285714" style="144"/>
  </cols>
  <sheetData>
    <row r="1" customFormat="1" ht="36.6" customHeight="1" spans="1:8">
      <c r="A1" s="56" t="s">
        <v>21</v>
      </c>
      <c r="B1" s="145"/>
      <c r="C1" s="145"/>
      <c r="D1" s="145"/>
      <c r="E1" s="145"/>
      <c r="F1" s="145"/>
      <c r="G1" s="145"/>
      <c r="H1" s="145"/>
    </row>
    <row r="2" customFormat="1" ht="17.1" customHeight="1" spans="1:8">
      <c r="A2" s="57" t="s">
        <v>30</v>
      </c>
      <c r="B2" s="105" t="s">
        <v>613</v>
      </c>
      <c r="C2" s="105" t="s">
        <v>613</v>
      </c>
      <c r="D2" s="126"/>
      <c r="E2" s="3"/>
      <c r="F2" s="3"/>
      <c r="G2" s="3"/>
      <c r="H2" s="3"/>
    </row>
    <row r="3" customFormat="1" ht="28.5" spans="1:8">
      <c r="A3" s="10" t="s">
        <v>614</v>
      </c>
      <c r="B3" s="10" t="s">
        <v>615</v>
      </c>
      <c r="C3" s="10" t="s">
        <v>616</v>
      </c>
      <c r="D3" s="10" t="s">
        <v>617</v>
      </c>
      <c r="E3" s="148" t="s">
        <v>618</v>
      </c>
      <c r="F3" s="148" t="s">
        <v>619</v>
      </c>
      <c r="G3" s="148" t="s">
        <v>620</v>
      </c>
      <c r="H3" s="148" t="s">
        <v>621</v>
      </c>
    </row>
    <row r="4" customFormat="1" spans="1:8">
      <c r="A4" s="30" t="s">
        <v>428</v>
      </c>
      <c r="B4" s="30" t="s">
        <v>429</v>
      </c>
      <c r="C4" s="30" t="s">
        <v>430</v>
      </c>
      <c r="D4" s="30" t="s">
        <v>431</v>
      </c>
      <c r="E4" s="30" t="s">
        <v>432</v>
      </c>
      <c r="F4" s="30" t="s">
        <v>433</v>
      </c>
      <c r="G4" s="30" t="s">
        <v>434</v>
      </c>
      <c r="H4" s="30" t="s">
        <v>435</v>
      </c>
    </row>
    <row r="5" customFormat="1" ht="32.1" customHeight="1" spans="1:8">
      <c r="A5" s="33" t="s">
        <v>1073</v>
      </c>
      <c r="B5" s="187"/>
      <c r="C5" s="188"/>
      <c r="D5" s="189"/>
      <c r="E5" s="151"/>
      <c r="F5" s="151"/>
      <c r="G5" s="151"/>
      <c r="H5" s="151"/>
    </row>
    <row r="6" customFormat="1" ht="18" customHeight="1" spans="1:8">
      <c r="A6" s="190"/>
      <c r="B6" s="190"/>
      <c r="C6" s="191"/>
      <c r="D6" s="191"/>
      <c r="E6" s="154"/>
      <c r="F6" s="154"/>
      <c r="G6" s="154"/>
      <c r="H6" s="154"/>
    </row>
    <row r="7" customFormat="1" ht="18" customHeight="1" spans="1:8">
      <c r="A7" s="154"/>
      <c r="B7" s="154"/>
      <c r="C7" s="98"/>
      <c r="D7" s="98"/>
      <c r="E7" s="154"/>
      <c r="F7" s="154"/>
      <c r="G7" s="154"/>
      <c r="H7" s="154"/>
    </row>
    <row r="8" customFormat="1" ht="18" customHeight="1" spans="1:8">
      <c r="A8" s="154"/>
      <c r="B8" s="154"/>
      <c r="C8" s="98"/>
      <c r="D8" s="98"/>
      <c r="E8" s="154"/>
      <c r="F8" s="154"/>
      <c r="G8" s="154"/>
      <c r="H8" s="154"/>
    </row>
    <row r="9" customFormat="1" ht="18" customHeight="1" spans="1:8">
      <c r="A9" s="154"/>
      <c r="B9" s="154"/>
      <c r="C9" s="98"/>
      <c r="D9" s="98"/>
      <c r="E9" s="154"/>
      <c r="F9" s="154"/>
      <c r="G9" s="154"/>
      <c r="H9" s="154"/>
    </row>
    <row r="10" customFormat="1" ht="18" customHeight="1" spans="1:8">
      <c r="A10" s="154"/>
      <c r="B10" s="154"/>
      <c r="C10" s="98"/>
      <c r="D10" s="98"/>
      <c r="E10" s="154"/>
      <c r="F10" s="154"/>
      <c r="G10" s="154"/>
      <c r="H10" s="154"/>
    </row>
    <row r="11" customFormat="1" ht="18" customHeight="1" spans="1:8">
      <c r="A11" s="154"/>
      <c r="B11" s="154"/>
      <c r="C11" s="98"/>
      <c r="D11" s="98"/>
      <c r="E11" s="154"/>
      <c r="F11" s="154"/>
      <c r="G11" s="154"/>
      <c r="H11" s="154"/>
    </row>
    <row r="12" customFormat="1" ht="18" customHeight="1" spans="1:8">
      <c r="A12" s="154"/>
      <c r="B12" s="154"/>
      <c r="C12" s="98"/>
      <c r="D12" s="98"/>
      <c r="E12" s="154"/>
      <c r="F12" s="154"/>
      <c r="G12" s="154"/>
      <c r="H12" s="154"/>
    </row>
    <row r="13" customFormat="1" ht="18" customHeight="1" spans="1:8">
      <c r="A13" s="154"/>
      <c r="B13" s="154"/>
      <c r="C13" s="98"/>
      <c r="D13" s="98"/>
      <c r="E13" s="154"/>
      <c r="F13" s="154"/>
      <c r="G13" s="154"/>
      <c r="H13" s="154"/>
    </row>
    <row r="14" customFormat="1" ht="18" customHeight="1" spans="1:8">
      <c r="A14" s="154"/>
      <c r="B14" s="154"/>
      <c r="C14" s="98"/>
      <c r="D14" s="98"/>
      <c r="E14" s="154"/>
      <c r="F14" s="154"/>
      <c r="G14" s="154"/>
      <c r="H14" s="154"/>
    </row>
    <row r="15" customFormat="1" ht="18" customHeight="1" spans="1:8">
      <c r="A15" s="154"/>
      <c r="B15" s="154"/>
      <c r="C15" s="98"/>
      <c r="D15" s="98"/>
      <c r="E15" s="154"/>
      <c r="F15" s="154"/>
      <c r="G15" s="154"/>
      <c r="H15" s="154"/>
    </row>
    <row r="16" customFormat="1" ht="18" customHeight="1" spans="1:8">
      <c r="A16" s="154"/>
      <c r="B16" s="154"/>
      <c r="C16" s="98"/>
      <c r="D16" s="98"/>
      <c r="E16" s="154"/>
      <c r="F16" s="154"/>
      <c r="G16" s="154"/>
      <c r="H16" s="154"/>
    </row>
    <row r="17" customFormat="1" ht="18" customHeight="1" spans="1:8">
      <c r="A17" s="154"/>
      <c r="B17" s="154"/>
      <c r="C17" s="98"/>
      <c r="D17" s="98"/>
      <c r="E17" s="154"/>
      <c r="F17" s="154"/>
      <c r="G17" s="154"/>
      <c r="H17" s="154"/>
    </row>
    <row r="18" customFormat="1" ht="18" customHeight="1" spans="1:8">
      <c r="A18" s="154"/>
      <c r="B18" s="154"/>
      <c r="C18" s="98"/>
      <c r="D18" s="98"/>
      <c r="E18" s="154"/>
      <c r="F18" s="154"/>
      <c r="G18" s="154"/>
      <c r="H18" s="154"/>
    </row>
    <row r="19" customFormat="1" ht="18" customHeight="1" spans="1:8">
      <c r="A19" s="154"/>
      <c r="B19" s="154"/>
      <c r="C19" s="98"/>
      <c r="D19" s="98"/>
      <c r="E19" s="154"/>
      <c r="F19" s="154"/>
      <c r="G19" s="154"/>
      <c r="H19" s="154"/>
    </row>
    <row r="20" customFormat="1" ht="18" customHeight="1" spans="1:8">
      <c r="A20" s="154"/>
      <c r="B20" s="154"/>
      <c r="C20" s="98"/>
      <c r="D20" s="98"/>
      <c r="E20" s="154"/>
      <c r="F20" s="154"/>
      <c r="G20" s="154"/>
      <c r="H20" s="154"/>
    </row>
    <row r="21" customFormat="1" ht="18" customHeight="1" spans="1:8">
      <c r="A21" s="154"/>
      <c r="B21" s="154"/>
      <c r="C21" s="98"/>
      <c r="D21" s="98"/>
      <c r="E21" s="154"/>
      <c r="F21" s="154"/>
      <c r="G21" s="154"/>
      <c r="H21" s="154"/>
    </row>
    <row r="22" customFormat="1" ht="18" customHeight="1" spans="1:8">
      <c r="A22" s="154"/>
      <c r="B22" s="154"/>
      <c r="C22" s="98"/>
      <c r="D22" s="98"/>
      <c r="E22" s="154"/>
      <c r="F22" s="154"/>
      <c r="G22" s="154"/>
      <c r="H22" s="154"/>
    </row>
    <row r="23" spans="1:8">
      <c r="A23" s="155"/>
      <c r="B23" s="155"/>
      <c r="C23" s="156"/>
      <c r="D23" s="156"/>
      <c r="E23" s="155"/>
      <c r="F23" s="155"/>
      <c r="G23" s="155"/>
      <c r="H23" s="155"/>
    </row>
    <row r="24" spans="1:8">
      <c r="A24" s="155"/>
      <c r="B24" s="155"/>
      <c r="C24" s="156"/>
      <c r="D24" s="156"/>
      <c r="E24" s="155"/>
      <c r="F24" s="155"/>
      <c r="G24" s="155"/>
      <c r="H24" s="155"/>
    </row>
    <row r="25" spans="1:8">
      <c r="A25" s="155"/>
      <c r="B25" s="155"/>
      <c r="C25" s="156"/>
      <c r="D25" s="156"/>
      <c r="E25" s="155"/>
      <c r="F25" s="155"/>
      <c r="G25" s="155"/>
      <c r="H25" s="155"/>
    </row>
    <row r="26" spans="1:8">
      <c r="A26" s="155"/>
      <c r="B26" s="155"/>
      <c r="C26" s="156"/>
      <c r="D26" s="156"/>
      <c r="E26" s="155"/>
      <c r="F26" s="155"/>
      <c r="G26" s="155"/>
      <c r="H26" s="155"/>
    </row>
    <row r="27" spans="1:8">
      <c r="A27" s="155"/>
      <c r="B27" s="155"/>
      <c r="C27" s="156"/>
      <c r="D27" s="156"/>
      <c r="E27" s="155"/>
      <c r="F27" s="155"/>
      <c r="G27" s="155"/>
      <c r="H27" s="155"/>
    </row>
    <row r="28" spans="1:8">
      <c r="A28" s="155"/>
      <c r="B28" s="155"/>
      <c r="C28" s="156"/>
      <c r="D28" s="156"/>
      <c r="E28" s="155"/>
      <c r="F28" s="155"/>
      <c r="G28" s="155"/>
      <c r="H28" s="155"/>
    </row>
    <row r="29" spans="1:8">
      <c r="A29" s="155"/>
      <c r="B29" s="155"/>
      <c r="C29" s="156"/>
      <c r="D29" s="156"/>
      <c r="E29" s="155"/>
      <c r="F29" s="155"/>
      <c r="G29" s="155"/>
      <c r="H29" s="155"/>
    </row>
    <row r="30" spans="1:8">
      <c r="A30" s="155"/>
      <c r="B30" s="155"/>
      <c r="C30" s="156"/>
      <c r="D30" s="156"/>
      <c r="E30" s="155"/>
      <c r="F30" s="155"/>
      <c r="G30" s="155"/>
      <c r="H30" s="155"/>
    </row>
    <row r="31" spans="1:8">
      <c r="A31" s="155"/>
      <c r="B31" s="155"/>
      <c r="C31" s="156"/>
      <c r="D31" s="156"/>
      <c r="E31" s="155"/>
      <c r="F31" s="155"/>
      <c r="G31" s="155"/>
      <c r="H31" s="155"/>
    </row>
    <row r="32" spans="1:8">
      <c r="A32" s="155"/>
      <c r="B32" s="155"/>
      <c r="C32" s="156"/>
      <c r="D32" s="156"/>
      <c r="E32" s="155"/>
      <c r="F32" s="155"/>
      <c r="G32" s="155"/>
      <c r="H32" s="155"/>
    </row>
    <row r="33" spans="1:8">
      <c r="A33" s="155"/>
      <c r="B33" s="155"/>
      <c r="C33" s="156"/>
      <c r="D33" s="156"/>
      <c r="E33" s="155"/>
      <c r="F33" s="155"/>
      <c r="G33" s="155"/>
      <c r="H33" s="155"/>
    </row>
    <row r="34" spans="1:8">
      <c r="A34" s="155"/>
      <c r="B34" s="155"/>
      <c r="C34" s="156"/>
      <c r="D34" s="156"/>
      <c r="E34" s="155"/>
      <c r="F34" s="155"/>
      <c r="G34" s="155"/>
      <c r="H34" s="155"/>
    </row>
    <row r="35" spans="1:8">
      <c r="A35" s="155"/>
      <c r="B35" s="155"/>
      <c r="C35" s="156"/>
      <c r="D35" s="156"/>
      <c r="E35" s="155"/>
      <c r="F35" s="155"/>
      <c r="G35" s="155"/>
      <c r="H35" s="155"/>
    </row>
    <row r="36" spans="1:8">
      <c r="A36" s="155"/>
      <c r="B36" s="155"/>
      <c r="C36" s="156"/>
      <c r="D36" s="156"/>
      <c r="E36" s="155"/>
      <c r="F36" s="155"/>
      <c r="G36" s="155"/>
      <c r="H36" s="155"/>
    </row>
    <row r="37" spans="1:8">
      <c r="A37" s="155"/>
      <c r="B37" s="155"/>
      <c r="C37" s="156"/>
      <c r="D37" s="156"/>
      <c r="E37" s="155"/>
      <c r="F37" s="155"/>
      <c r="G37" s="155"/>
      <c r="H37" s="155"/>
    </row>
    <row r="38" spans="1:8">
      <c r="A38" s="155"/>
      <c r="B38" s="155"/>
      <c r="C38" s="156"/>
      <c r="D38" s="156"/>
      <c r="E38" s="155"/>
      <c r="F38" s="155"/>
      <c r="G38" s="155"/>
      <c r="H38" s="155"/>
    </row>
    <row r="39" spans="1:8">
      <c r="A39" s="155"/>
      <c r="B39" s="155"/>
      <c r="C39" s="156"/>
      <c r="D39" s="156"/>
      <c r="E39" s="155"/>
      <c r="F39" s="155"/>
      <c r="G39" s="155"/>
      <c r="H39" s="155"/>
    </row>
    <row r="40" spans="1:8">
      <c r="A40" s="155"/>
      <c r="B40" s="155"/>
      <c r="C40" s="156"/>
      <c r="D40" s="156"/>
      <c r="E40" s="155"/>
      <c r="F40" s="155"/>
      <c r="G40" s="155"/>
      <c r="H40" s="155"/>
    </row>
    <row r="41" spans="1:8">
      <c r="A41" s="155"/>
      <c r="B41" s="155"/>
      <c r="C41" s="156"/>
      <c r="D41" s="156"/>
      <c r="E41" s="155"/>
      <c r="F41" s="155"/>
      <c r="G41" s="155"/>
      <c r="H41" s="155"/>
    </row>
    <row r="42" spans="1:8">
      <c r="A42" s="155"/>
      <c r="B42" s="155"/>
      <c r="C42" s="156"/>
      <c r="D42" s="156"/>
      <c r="E42" s="155"/>
      <c r="F42" s="155"/>
      <c r="G42" s="155"/>
      <c r="H42" s="155"/>
    </row>
    <row r="43" spans="1:8">
      <c r="A43" s="155"/>
      <c r="B43" s="155"/>
      <c r="C43" s="156"/>
      <c r="D43" s="156"/>
      <c r="E43" s="155"/>
      <c r="F43" s="155"/>
      <c r="G43" s="155"/>
      <c r="H43" s="155"/>
    </row>
    <row r="44" spans="1:8">
      <c r="A44" s="155"/>
      <c r="B44" s="155"/>
      <c r="C44" s="156"/>
      <c r="D44" s="156"/>
      <c r="E44" s="155"/>
      <c r="F44" s="155"/>
      <c r="G44" s="155"/>
      <c r="H44" s="155"/>
    </row>
    <row r="45" spans="1:8">
      <c r="A45" s="155"/>
      <c r="B45" s="155"/>
      <c r="C45" s="156"/>
      <c r="D45" s="156"/>
      <c r="E45" s="155"/>
      <c r="F45" s="155"/>
      <c r="G45" s="155"/>
      <c r="H45" s="155"/>
    </row>
    <row r="46" spans="1:8">
      <c r="A46" s="155"/>
      <c r="B46" s="155"/>
      <c r="C46" s="156"/>
      <c r="D46" s="156"/>
      <c r="E46" s="155"/>
      <c r="F46" s="155"/>
      <c r="G46" s="155"/>
      <c r="H46" s="155"/>
    </row>
    <row r="47" spans="1:8">
      <c r="A47" s="155"/>
      <c r="B47" s="155"/>
      <c r="C47" s="156"/>
      <c r="D47" s="156"/>
      <c r="E47" s="155"/>
      <c r="F47" s="155"/>
      <c r="G47" s="155"/>
      <c r="H47" s="155"/>
    </row>
    <row r="48" spans="1:8">
      <c r="A48" s="155"/>
      <c r="B48" s="155"/>
      <c r="C48" s="156"/>
      <c r="D48" s="156"/>
      <c r="E48" s="155"/>
      <c r="F48" s="155"/>
      <c r="G48" s="155"/>
      <c r="H48" s="155"/>
    </row>
    <row r="49" spans="1:8">
      <c r="A49" s="155"/>
      <c r="B49" s="155"/>
      <c r="C49" s="156"/>
      <c r="D49" s="156"/>
      <c r="E49" s="155"/>
      <c r="F49" s="155"/>
      <c r="G49" s="155"/>
      <c r="H49" s="155"/>
    </row>
    <row r="50" spans="1:8">
      <c r="A50" s="155"/>
      <c r="B50" s="155"/>
      <c r="C50" s="156"/>
      <c r="D50" s="156"/>
      <c r="E50" s="155"/>
      <c r="F50" s="155"/>
      <c r="G50" s="155"/>
      <c r="H50" s="155"/>
    </row>
    <row r="51" spans="1:8">
      <c r="A51" s="155"/>
      <c r="B51" s="155"/>
      <c r="C51" s="156"/>
      <c r="D51" s="156"/>
      <c r="E51" s="155"/>
      <c r="F51" s="155"/>
      <c r="G51" s="155"/>
      <c r="H51" s="155"/>
    </row>
    <row r="52" spans="1:8">
      <c r="A52" s="155"/>
      <c r="B52" s="155"/>
      <c r="C52" s="156"/>
      <c r="D52" s="156"/>
      <c r="E52" s="155"/>
      <c r="F52" s="155"/>
      <c r="G52" s="155"/>
      <c r="H52" s="155"/>
    </row>
    <row r="53" spans="1:8">
      <c r="A53" s="155"/>
      <c r="B53" s="155"/>
      <c r="C53" s="156"/>
      <c r="D53" s="156"/>
      <c r="E53" s="155"/>
      <c r="F53" s="155"/>
      <c r="G53" s="155"/>
      <c r="H53" s="155"/>
    </row>
    <row r="54" spans="1:8">
      <c r="A54" s="155"/>
      <c r="B54" s="155"/>
      <c r="C54" s="156"/>
      <c r="D54" s="156"/>
      <c r="E54" s="155"/>
      <c r="F54" s="155"/>
      <c r="G54" s="155"/>
      <c r="H54" s="155"/>
    </row>
    <row r="55" spans="1:8">
      <c r="A55" s="155"/>
      <c r="B55" s="155"/>
      <c r="C55" s="156"/>
      <c r="D55" s="156"/>
      <c r="E55" s="155"/>
      <c r="F55" s="155"/>
      <c r="G55" s="155"/>
      <c r="H55" s="155"/>
    </row>
    <row r="56" spans="1:8">
      <c r="A56" s="155"/>
      <c r="B56" s="155"/>
      <c r="C56" s="156"/>
      <c r="D56" s="156"/>
      <c r="E56" s="155"/>
      <c r="F56" s="155"/>
      <c r="G56" s="155"/>
      <c r="H56" s="155"/>
    </row>
    <row r="57" spans="1:8">
      <c r="A57" s="155"/>
      <c r="B57" s="155"/>
      <c r="C57" s="156"/>
      <c r="D57" s="156"/>
      <c r="E57" s="155"/>
      <c r="F57" s="155"/>
      <c r="G57" s="155"/>
      <c r="H57" s="155"/>
    </row>
    <row r="58" spans="1:8">
      <c r="A58" s="155"/>
      <c r="B58" s="155"/>
      <c r="C58" s="156"/>
      <c r="D58" s="156"/>
      <c r="E58" s="155"/>
      <c r="F58" s="155"/>
      <c r="G58" s="155"/>
      <c r="H58" s="155"/>
    </row>
    <row r="59" spans="1:8">
      <c r="A59" s="155"/>
      <c r="B59" s="155"/>
      <c r="C59" s="156"/>
      <c r="D59" s="156"/>
      <c r="E59" s="155"/>
      <c r="F59" s="155"/>
      <c r="G59" s="155"/>
      <c r="H59" s="155"/>
    </row>
    <row r="60" spans="1:8">
      <c r="A60" s="155"/>
      <c r="B60" s="155"/>
      <c r="C60" s="156"/>
      <c r="D60" s="156"/>
      <c r="E60" s="155"/>
      <c r="F60" s="155"/>
      <c r="G60" s="155"/>
      <c r="H60" s="155"/>
    </row>
    <row r="61" spans="1:8">
      <c r="A61" s="155"/>
      <c r="B61" s="155"/>
      <c r="C61" s="156"/>
      <c r="D61" s="156"/>
      <c r="E61" s="155"/>
      <c r="F61" s="155"/>
      <c r="G61" s="155"/>
      <c r="H61" s="155"/>
    </row>
    <row r="62" spans="1:8">
      <c r="A62" s="155"/>
      <c r="B62" s="155"/>
      <c r="C62" s="156"/>
      <c r="D62" s="156"/>
      <c r="E62" s="155"/>
      <c r="F62" s="155"/>
      <c r="G62" s="155"/>
      <c r="H62" s="155"/>
    </row>
    <row r="63" spans="1:8">
      <c r="A63" s="155"/>
      <c r="B63" s="155"/>
      <c r="C63" s="156"/>
      <c r="D63" s="156"/>
      <c r="E63" s="155"/>
      <c r="F63" s="155"/>
      <c r="G63" s="155"/>
      <c r="H63" s="155"/>
    </row>
    <row r="64" spans="1:8">
      <c r="A64" s="155"/>
      <c r="B64" s="155"/>
      <c r="C64" s="156"/>
      <c r="D64" s="156"/>
      <c r="E64" s="155"/>
      <c r="F64" s="155"/>
      <c r="G64" s="155"/>
      <c r="H64" s="155"/>
    </row>
    <row r="65" spans="1:8">
      <c r="A65" s="155"/>
      <c r="B65" s="155"/>
      <c r="C65" s="156"/>
      <c r="D65" s="156"/>
      <c r="E65" s="155"/>
      <c r="F65" s="155"/>
      <c r="G65" s="155"/>
      <c r="H65" s="155"/>
    </row>
    <row r="66" spans="1:8">
      <c r="A66" s="155"/>
      <c r="B66" s="155"/>
      <c r="C66" s="156"/>
      <c r="D66" s="156"/>
      <c r="E66" s="155"/>
      <c r="F66" s="155"/>
      <c r="G66" s="155"/>
      <c r="H66" s="155"/>
    </row>
    <row r="67" spans="1:8">
      <c r="A67" s="155"/>
      <c r="B67" s="155"/>
      <c r="C67" s="156"/>
      <c r="D67" s="156"/>
      <c r="E67" s="155"/>
      <c r="F67" s="155"/>
      <c r="G67" s="155"/>
      <c r="H67" s="155"/>
    </row>
    <row r="68" spans="1:8">
      <c r="A68" s="155"/>
      <c r="B68" s="155"/>
      <c r="C68" s="156"/>
      <c r="D68" s="156"/>
      <c r="E68" s="155"/>
      <c r="F68" s="155"/>
      <c r="G68" s="155"/>
      <c r="H68" s="155"/>
    </row>
    <row r="69" spans="1:8">
      <c r="A69" s="155"/>
      <c r="B69" s="155"/>
      <c r="C69" s="156"/>
      <c r="D69" s="156"/>
      <c r="E69" s="155"/>
      <c r="F69" s="155"/>
      <c r="G69" s="155"/>
      <c r="H69" s="155"/>
    </row>
    <row r="70" spans="1:8">
      <c r="A70" s="155"/>
      <c r="B70" s="155"/>
      <c r="C70" s="156"/>
      <c r="D70" s="156"/>
      <c r="E70" s="155"/>
      <c r="F70" s="155"/>
      <c r="G70" s="155"/>
      <c r="H70" s="155"/>
    </row>
    <row r="71" spans="1:8">
      <c r="A71" s="155"/>
      <c r="B71" s="155"/>
      <c r="C71" s="156"/>
      <c r="D71" s="156"/>
      <c r="E71" s="155"/>
      <c r="F71" s="155"/>
      <c r="G71" s="155"/>
      <c r="H71" s="155"/>
    </row>
    <row r="72" spans="1:8">
      <c r="A72" s="155"/>
      <c r="B72" s="155"/>
      <c r="C72" s="156"/>
      <c r="D72" s="156"/>
      <c r="E72" s="155"/>
      <c r="F72" s="155"/>
      <c r="G72" s="155"/>
      <c r="H72" s="155"/>
    </row>
    <row r="73" spans="1:8">
      <c r="A73" s="155"/>
      <c r="B73" s="155"/>
      <c r="C73" s="156"/>
      <c r="D73" s="156"/>
      <c r="E73" s="155"/>
      <c r="F73" s="155"/>
      <c r="G73" s="155"/>
      <c r="H73" s="155"/>
    </row>
    <row r="74" spans="1:8">
      <c r="A74" s="155"/>
      <c r="B74" s="155"/>
      <c r="C74" s="156"/>
      <c r="D74" s="156"/>
      <c r="E74" s="155"/>
      <c r="F74" s="155"/>
      <c r="G74" s="155"/>
      <c r="H74" s="155"/>
    </row>
    <row r="75" spans="1:8">
      <c r="A75" s="155"/>
      <c r="B75" s="155"/>
      <c r="C75" s="156"/>
      <c r="D75" s="156"/>
      <c r="E75" s="155"/>
      <c r="F75" s="155"/>
      <c r="G75" s="155"/>
      <c r="H75" s="155"/>
    </row>
    <row r="76" spans="1:8">
      <c r="A76" s="155"/>
      <c r="B76" s="155"/>
      <c r="C76" s="156"/>
      <c r="D76" s="156"/>
      <c r="E76" s="155"/>
      <c r="F76" s="155"/>
      <c r="G76" s="155"/>
      <c r="H76" s="155"/>
    </row>
    <row r="77" spans="1:8">
      <c r="A77" s="155"/>
      <c r="B77" s="155"/>
      <c r="C77" s="156"/>
      <c r="D77" s="156"/>
      <c r="E77" s="155"/>
      <c r="F77" s="155"/>
      <c r="G77" s="155"/>
      <c r="H77" s="155"/>
    </row>
    <row r="78" spans="1:8">
      <c r="A78" s="155"/>
      <c r="B78" s="155"/>
      <c r="C78" s="156"/>
      <c r="D78" s="156"/>
      <c r="E78" s="155"/>
      <c r="F78" s="155"/>
      <c r="G78" s="155"/>
      <c r="H78" s="155"/>
    </row>
    <row r="79" spans="1:8">
      <c r="A79" s="155"/>
      <c r="B79" s="155"/>
      <c r="C79" s="156"/>
      <c r="D79" s="156"/>
      <c r="E79" s="155"/>
      <c r="F79" s="155"/>
      <c r="G79" s="155"/>
      <c r="H79" s="155"/>
    </row>
    <row r="80" spans="1:8">
      <c r="A80" s="155"/>
      <c r="B80" s="155"/>
      <c r="C80" s="156"/>
      <c r="D80" s="156"/>
      <c r="E80" s="155"/>
      <c r="F80" s="155"/>
      <c r="G80" s="155"/>
      <c r="H80" s="155"/>
    </row>
    <row r="81" spans="1:8">
      <c r="A81" s="155"/>
      <c r="B81" s="155"/>
      <c r="C81" s="156"/>
      <c r="D81" s="156"/>
      <c r="E81" s="155"/>
      <c r="F81" s="155"/>
      <c r="G81" s="155"/>
      <c r="H81" s="155"/>
    </row>
    <row r="82" spans="1:8">
      <c r="A82" s="155"/>
      <c r="B82" s="155"/>
      <c r="C82" s="156"/>
      <c r="D82" s="156"/>
      <c r="E82" s="155"/>
      <c r="F82" s="155"/>
      <c r="G82" s="155"/>
      <c r="H82" s="155"/>
    </row>
    <row r="83" spans="1:8">
      <c r="A83" s="155"/>
      <c r="B83" s="155"/>
      <c r="C83" s="156"/>
      <c r="D83" s="156"/>
      <c r="E83" s="155"/>
      <c r="F83" s="155"/>
      <c r="G83" s="155"/>
      <c r="H83" s="155"/>
    </row>
    <row r="84" spans="1:8">
      <c r="A84" s="155"/>
      <c r="B84" s="155"/>
      <c r="C84" s="156"/>
      <c r="D84" s="156"/>
      <c r="E84" s="155"/>
      <c r="F84" s="155"/>
      <c r="G84" s="155"/>
      <c r="H84" s="155"/>
    </row>
    <row r="85" spans="1:8">
      <c r="A85" s="155"/>
      <c r="B85" s="155"/>
      <c r="C85" s="156"/>
      <c r="D85" s="156"/>
      <c r="E85" s="155"/>
      <c r="F85" s="155"/>
      <c r="G85" s="155"/>
      <c r="H85" s="155"/>
    </row>
    <row r="86" spans="1:8">
      <c r="A86" s="155"/>
      <c r="B86" s="155"/>
      <c r="C86" s="156"/>
      <c r="D86" s="156"/>
      <c r="E86" s="155"/>
      <c r="F86" s="155"/>
      <c r="G86" s="155"/>
      <c r="H86" s="155"/>
    </row>
    <row r="87" spans="1:8">
      <c r="A87" s="155"/>
      <c r="B87" s="155"/>
      <c r="C87" s="156"/>
      <c r="D87" s="156"/>
      <c r="E87" s="155"/>
      <c r="F87" s="155"/>
      <c r="G87" s="155"/>
      <c r="H87" s="155"/>
    </row>
    <row r="88" spans="1:8">
      <c r="A88" s="155"/>
      <c r="B88" s="155"/>
      <c r="C88" s="156"/>
      <c r="D88" s="156"/>
      <c r="E88" s="155"/>
      <c r="F88" s="155"/>
      <c r="G88" s="155"/>
      <c r="H88" s="155"/>
    </row>
    <row r="89" spans="1:8">
      <c r="A89" s="155"/>
      <c r="B89" s="155"/>
      <c r="C89" s="156"/>
      <c r="D89" s="156"/>
      <c r="E89" s="155"/>
      <c r="F89" s="155"/>
      <c r="G89" s="155"/>
      <c r="H89" s="155"/>
    </row>
    <row r="90" spans="1:8">
      <c r="A90" s="155"/>
      <c r="B90" s="155"/>
      <c r="C90" s="156"/>
      <c r="D90" s="156"/>
      <c r="E90" s="155"/>
      <c r="F90" s="155"/>
      <c r="G90" s="155"/>
      <c r="H90" s="155"/>
    </row>
    <row r="91" spans="1:8">
      <c r="A91" s="155"/>
      <c r="B91" s="155"/>
      <c r="C91" s="156"/>
      <c r="D91" s="156"/>
      <c r="E91" s="155"/>
      <c r="F91" s="155"/>
      <c r="G91" s="155"/>
      <c r="H91" s="155"/>
    </row>
    <row r="92" spans="1:8">
      <c r="A92" s="155"/>
      <c r="B92" s="155"/>
      <c r="C92" s="156"/>
      <c r="D92" s="156"/>
      <c r="E92" s="155"/>
      <c r="F92" s="155"/>
      <c r="G92" s="155"/>
      <c r="H92" s="155"/>
    </row>
    <row r="93" spans="1:8">
      <c r="A93" s="155"/>
      <c r="B93" s="155"/>
      <c r="C93" s="156"/>
      <c r="D93" s="156"/>
      <c r="E93" s="155"/>
      <c r="F93" s="155"/>
      <c r="G93" s="155"/>
      <c r="H93" s="155"/>
    </row>
    <row r="94" spans="1:8">
      <c r="A94" s="155"/>
      <c r="B94" s="155"/>
      <c r="C94" s="156"/>
      <c r="D94" s="156"/>
      <c r="E94" s="155"/>
      <c r="F94" s="155"/>
      <c r="G94" s="155"/>
      <c r="H94" s="155"/>
    </row>
    <row r="95" spans="1:8">
      <c r="A95" s="155"/>
      <c r="B95" s="155"/>
      <c r="C95" s="156"/>
      <c r="D95" s="156"/>
      <c r="E95" s="155"/>
      <c r="F95" s="155"/>
      <c r="G95" s="155"/>
      <c r="H95" s="155"/>
    </row>
    <row r="96" spans="1:8">
      <c r="A96" s="155"/>
      <c r="B96" s="155"/>
      <c r="C96" s="156"/>
      <c r="D96" s="156"/>
      <c r="E96" s="155"/>
      <c r="F96" s="155"/>
      <c r="G96" s="155"/>
      <c r="H96" s="155"/>
    </row>
    <row r="97" spans="1:8">
      <c r="A97" s="155"/>
      <c r="B97" s="155"/>
      <c r="C97" s="156"/>
      <c r="D97" s="156"/>
      <c r="E97" s="155"/>
      <c r="F97" s="155"/>
      <c r="G97" s="155"/>
      <c r="H97" s="155"/>
    </row>
    <row r="98" spans="1:8">
      <c r="A98" s="155"/>
      <c r="B98" s="155"/>
      <c r="C98" s="156"/>
      <c r="D98" s="156"/>
      <c r="E98" s="155"/>
      <c r="F98" s="155"/>
      <c r="G98" s="155"/>
      <c r="H98" s="155"/>
    </row>
    <row r="99" spans="1:8">
      <c r="A99" s="155"/>
      <c r="B99" s="155"/>
      <c r="C99" s="156"/>
      <c r="D99" s="156"/>
      <c r="E99" s="155"/>
      <c r="F99" s="155"/>
      <c r="G99" s="155"/>
      <c r="H99" s="155"/>
    </row>
    <row r="100" spans="1:8">
      <c r="A100" s="155"/>
      <c r="B100" s="155"/>
      <c r="C100" s="156"/>
      <c r="D100" s="156"/>
      <c r="E100" s="155"/>
      <c r="F100" s="155"/>
      <c r="G100" s="155"/>
      <c r="H100" s="155"/>
    </row>
    <row r="101" spans="1:8">
      <c r="A101" s="155"/>
      <c r="B101" s="155"/>
      <c r="C101" s="156"/>
      <c r="D101" s="156"/>
      <c r="E101" s="155"/>
      <c r="F101" s="155"/>
      <c r="G101" s="155"/>
      <c r="H101" s="155"/>
    </row>
    <row r="102" spans="1:8">
      <c r="A102" s="155"/>
      <c r="B102" s="155"/>
      <c r="C102" s="156"/>
      <c r="D102" s="156"/>
      <c r="E102" s="155"/>
      <c r="F102" s="155"/>
      <c r="G102" s="155"/>
      <c r="H102" s="155"/>
    </row>
    <row r="103" spans="1:8">
      <c r="A103" s="155"/>
      <c r="B103" s="155"/>
      <c r="C103" s="156"/>
      <c r="D103" s="156"/>
      <c r="E103" s="155"/>
      <c r="F103" s="155"/>
      <c r="G103" s="155"/>
      <c r="H103" s="155"/>
    </row>
    <row r="104" spans="1:8">
      <c r="A104" s="155"/>
      <c r="B104" s="155"/>
      <c r="C104" s="156"/>
      <c r="D104" s="156"/>
      <c r="E104" s="155"/>
      <c r="F104" s="155"/>
      <c r="G104" s="155"/>
      <c r="H104" s="155"/>
    </row>
    <row r="105" spans="1:8">
      <c r="A105" s="155"/>
      <c r="B105" s="155"/>
      <c r="C105" s="156"/>
      <c r="D105" s="156"/>
      <c r="E105" s="155"/>
      <c r="F105" s="155"/>
      <c r="G105" s="155"/>
      <c r="H105" s="155"/>
    </row>
    <row r="106" spans="1:8">
      <c r="A106" s="155"/>
      <c r="B106" s="155"/>
      <c r="C106" s="156"/>
      <c r="D106" s="156"/>
      <c r="E106" s="155"/>
      <c r="F106" s="155"/>
      <c r="G106" s="155"/>
      <c r="H106" s="155"/>
    </row>
    <row r="107" spans="1:8">
      <c r="A107" s="155"/>
      <c r="B107" s="155"/>
      <c r="C107" s="156"/>
      <c r="D107" s="156"/>
      <c r="E107" s="155"/>
      <c r="F107" s="155"/>
      <c r="G107" s="155"/>
      <c r="H107" s="155"/>
    </row>
    <row r="108" spans="1:8">
      <c r="A108" s="155"/>
      <c r="B108" s="155"/>
      <c r="C108" s="156"/>
      <c r="D108" s="156"/>
      <c r="E108" s="155"/>
      <c r="F108" s="155"/>
      <c r="G108" s="155"/>
      <c r="H108" s="155"/>
    </row>
    <row r="109" spans="1:8">
      <c r="A109" s="155"/>
      <c r="B109" s="155"/>
      <c r="C109" s="156"/>
      <c r="D109" s="156"/>
      <c r="E109" s="155"/>
      <c r="F109" s="155"/>
      <c r="G109" s="155"/>
      <c r="H109" s="155"/>
    </row>
    <row r="110" spans="1:8">
      <c r="A110" s="155"/>
      <c r="B110" s="155"/>
      <c r="C110" s="156"/>
      <c r="D110" s="156"/>
      <c r="E110" s="155"/>
      <c r="F110" s="155"/>
      <c r="G110" s="155"/>
      <c r="H110" s="155"/>
    </row>
    <row r="111" spans="1:8">
      <c r="A111" s="155"/>
      <c r="B111" s="155"/>
      <c r="C111" s="156"/>
      <c r="D111" s="156"/>
      <c r="E111" s="155"/>
      <c r="F111" s="155"/>
      <c r="G111" s="155"/>
      <c r="H111" s="155"/>
    </row>
    <row r="112" spans="1:8">
      <c r="A112" s="155"/>
      <c r="B112" s="155"/>
      <c r="C112" s="156"/>
      <c r="D112" s="156"/>
      <c r="E112" s="155"/>
      <c r="F112" s="155"/>
      <c r="G112" s="155"/>
      <c r="H112" s="155"/>
    </row>
    <row r="113" spans="1:8">
      <c r="A113" s="155"/>
      <c r="B113" s="155"/>
      <c r="C113" s="156"/>
      <c r="D113" s="156"/>
      <c r="E113" s="155"/>
      <c r="F113" s="155"/>
      <c r="G113" s="155"/>
      <c r="H113" s="155"/>
    </row>
    <row r="114" spans="1:8">
      <c r="A114" s="155"/>
      <c r="B114" s="155"/>
      <c r="C114" s="156"/>
      <c r="D114" s="156"/>
      <c r="E114" s="155"/>
      <c r="F114" s="155"/>
      <c r="G114" s="155"/>
      <c r="H114" s="155"/>
    </row>
    <row r="115" spans="1:8">
      <c r="A115" s="155"/>
      <c r="B115" s="155"/>
      <c r="C115" s="156"/>
      <c r="D115" s="156"/>
      <c r="E115" s="155"/>
      <c r="F115" s="155"/>
      <c r="G115" s="155"/>
      <c r="H115" s="155"/>
    </row>
    <row r="116" spans="1:8">
      <c r="A116" s="155"/>
      <c r="B116" s="155"/>
      <c r="C116" s="156"/>
      <c r="D116" s="156"/>
      <c r="E116" s="155"/>
      <c r="F116" s="155"/>
      <c r="G116" s="155"/>
      <c r="H116" s="155"/>
    </row>
    <row r="117" spans="1:8">
      <c r="A117" s="155"/>
      <c r="B117" s="155"/>
      <c r="C117" s="156"/>
      <c r="D117" s="156"/>
      <c r="E117" s="155"/>
      <c r="F117" s="155"/>
      <c r="G117" s="155"/>
      <c r="H117" s="155"/>
    </row>
    <row r="118" spans="1:8">
      <c r="A118" s="155"/>
      <c r="B118" s="155"/>
      <c r="C118" s="156"/>
      <c r="D118" s="156"/>
      <c r="E118" s="155"/>
      <c r="F118" s="155"/>
      <c r="G118" s="155"/>
      <c r="H118" s="155"/>
    </row>
    <row r="119" spans="1:8">
      <c r="A119" s="155"/>
      <c r="B119" s="155"/>
      <c r="C119" s="156"/>
      <c r="D119" s="156"/>
      <c r="E119" s="155"/>
      <c r="F119" s="155"/>
      <c r="G119" s="155"/>
      <c r="H119" s="155"/>
    </row>
    <row r="120" spans="1:8">
      <c r="A120" s="155"/>
      <c r="B120" s="155"/>
      <c r="C120" s="156"/>
      <c r="D120" s="156"/>
      <c r="E120" s="155"/>
      <c r="F120" s="155"/>
      <c r="G120" s="155"/>
      <c r="H120" s="155"/>
    </row>
    <row r="121" spans="1:8">
      <c r="A121" s="155"/>
      <c r="B121" s="155"/>
      <c r="C121" s="156"/>
      <c r="D121" s="156"/>
      <c r="E121" s="155"/>
      <c r="F121" s="155"/>
      <c r="G121" s="155"/>
      <c r="H121" s="155"/>
    </row>
    <row r="122" spans="1:8">
      <c r="A122" s="155"/>
      <c r="B122" s="155"/>
      <c r="C122" s="156"/>
      <c r="D122" s="156"/>
      <c r="E122" s="155"/>
      <c r="F122" s="155"/>
      <c r="G122" s="155"/>
      <c r="H122" s="155"/>
    </row>
    <row r="123" spans="1:8">
      <c r="A123" s="155"/>
      <c r="B123" s="155"/>
      <c r="C123" s="156"/>
      <c r="D123" s="156"/>
      <c r="E123" s="155"/>
      <c r="F123" s="155"/>
      <c r="G123" s="155"/>
      <c r="H123" s="155"/>
    </row>
    <row r="124" spans="1:8">
      <c r="A124" s="155"/>
      <c r="B124" s="155"/>
      <c r="C124" s="156"/>
      <c r="D124" s="156"/>
      <c r="E124" s="155"/>
      <c r="F124" s="155"/>
      <c r="G124" s="155"/>
      <c r="H124" s="155"/>
    </row>
    <row r="125" spans="1:8">
      <c r="A125" s="155"/>
      <c r="B125" s="155"/>
      <c r="C125" s="156"/>
      <c r="D125" s="156"/>
      <c r="E125" s="155"/>
      <c r="F125" s="155"/>
      <c r="G125" s="155"/>
      <c r="H125" s="155"/>
    </row>
    <row r="126" spans="1:8">
      <c r="A126" s="155"/>
      <c r="B126" s="155"/>
      <c r="C126" s="156"/>
      <c r="D126" s="156"/>
      <c r="E126" s="155"/>
      <c r="F126" s="155"/>
      <c r="G126" s="155"/>
      <c r="H126" s="155"/>
    </row>
    <row r="127" spans="1:8">
      <c r="A127" s="155"/>
      <c r="B127" s="155"/>
      <c r="C127" s="156"/>
      <c r="D127" s="156"/>
      <c r="E127" s="155"/>
      <c r="F127" s="155"/>
      <c r="G127" s="155"/>
      <c r="H127" s="155"/>
    </row>
    <row r="128" spans="1:8">
      <c r="A128" s="155"/>
      <c r="B128" s="155"/>
      <c r="C128" s="156"/>
      <c r="D128" s="156"/>
      <c r="E128" s="155"/>
      <c r="F128" s="155"/>
      <c r="G128" s="155"/>
      <c r="H128" s="155"/>
    </row>
    <row r="129" spans="1:8">
      <c r="A129" s="155"/>
      <c r="B129" s="155"/>
      <c r="C129" s="156"/>
      <c r="D129" s="156"/>
      <c r="E129" s="155"/>
      <c r="F129" s="155"/>
      <c r="G129" s="155"/>
      <c r="H129" s="155"/>
    </row>
    <row r="130" spans="1:8">
      <c r="A130" s="155"/>
      <c r="B130" s="155"/>
      <c r="C130" s="156"/>
      <c r="D130" s="156"/>
      <c r="E130" s="155"/>
      <c r="F130" s="155"/>
      <c r="G130" s="155"/>
      <c r="H130" s="155"/>
    </row>
    <row r="131" spans="1:8">
      <c r="A131" s="155"/>
      <c r="B131" s="155"/>
      <c r="C131" s="156"/>
      <c r="D131" s="156"/>
      <c r="E131" s="155"/>
      <c r="F131" s="155"/>
      <c r="G131" s="155"/>
      <c r="H131" s="155"/>
    </row>
    <row r="132" spans="1:8">
      <c r="A132" s="155"/>
      <c r="B132" s="155"/>
      <c r="C132" s="156"/>
      <c r="D132" s="156"/>
      <c r="E132" s="155"/>
      <c r="F132" s="155"/>
      <c r="G132" s="155"/>
      <c r="H132" s="155"/>
    </row>
    <row r="133" spans="1:8">
      <c r="A133" s="155"/>
      <c r="B133" s="155"/>
      <c r="C133" s="156"/>
      <c r="D133" s="156"/>
      <c r="E133" s="155"/>
      <c r="F133" s="155"/>
      <c r="G133" s="155"/>
      <c r="H133" s="155"/>
    </row>
    <row r="134" spans="1:8">
      <c r="A134" s="155"/>
      <c r="B134" s="155"/>
      <c r="C134" s="156"/>
      <c r="D134" s="156"/>
      <c r="E134" s="155"/>
      <c r="F134" s="155"/>
      <c r="G134" s="155"/>
      <c r="H134" s="155"/>
    </row>
    <row r="135" spans="1:8">
      <c r="A135" s="155"/>
      <c r="B135" s="155"/>
      <c r="C135" s="156"/>
      <c r="D135" s="156"/>
      <c r="E135" s="155"/>
      <c r="F135" s="155"/>
      <c r="G135" s="155"/>
      <c r="H135" s="155"/>
    </row>
    <row r="136" spans="1:8">
      <c r="A136" s="155"/>
      <c r="B136" s="155"/>
      <c r="C136" s="156"/>
      <c r="D136" s="156"/>
      <c r="E136" s="155"/>
      <c r="F136" s="155"/>
      <c r="G136" s="155"/>
      <c r="H136" s="155"/>
    </row>
    <row r="137" spans="1:8">
      <c r="A137" s="155"/>
      <c r="B137" s="155"/>
      <c r="C137" s="156"/>
      <c r="D137" s="156"/>
      <c r="E137" s="155"/>
      <c r="F137" s="155"/>
      <c r="G137" s="155"/>
      <c r="H137" s="155"/>
    </row>
    <row r="138" spans="1:8">
      <c r="A138" s="155"/>
      <c r="B138" s="155"/>
      <c r="C138" s="156"/>
      <c r="D138" s="156"/>
      <c r="E138" s="155"/>
      <c r="F138" s="155"/>
      <c r="G138" s="155"/>
      <c r="H138" s="155"/>
    </row>
    <row r="139" spans="1:8">
      <c r="A139" s="155"/>
      <c r="B139" s="155"/>
      <c r="C139" s="156"/>
      <c r="D139" s="156"/>
      <c r="E139" s="155"/>
      <c r="F139" s="155"/>
      <c r="G139" s="155"/>
      <c r="H139" s="155"/>
    </row>
    <row r="140" spans="1:8">
      <c r="A140" s="155"/>
      <c r="B140" s="155"/>
      <c r="C140" s="156"/>
      <c r="D140" s="156"/>
      <c r="E140" s="155"/>
      <c r="F140" s="155"/>
      <c r="G140" s="155"/>
      <c r="H140" s="155"/>
    </row>
    <row r="141" spans="1:8">
      <c r="A141" s="155"/>
      <c r="B141" s="155"/>
      <c r="C141" s="156"/>
      <c r="D141" s="156"/>
      <c r="E141" s="155"/>
      <c r="F141" s="155"/>
      <c r="G141" s="155"/>
      <c r="H141" s="155"/>
    </row>
    <row r="142" spans="1:8">
      <c r="A142" s="155"/>
      <c r="B142" s="155"/>
      <c r="C142" s="156"/>
      <c r="D142" s="156"/>
      <c r="E142" s="155"/>
      <c r="F142" s="155"/>
      <c r="G142" s="155"/>
      <c r="H142" s="155"/>
    </row>
    <row r="143" spans="1:8">
      <c r="A143" s="155"/>
      <c r="B143" s="155"/>
      <c r="C143" s="156"/>
      <c r="D143" s="156"/>
      <c r="E143" s="155"/>
      <c r="F143" s="155"/>
      <c r="G143" s="155"/>
      <c r="H143" s="155"/>
    </row>
    <row r="144" spans="1:8">
      <c r="A144" s="155"/>
      <c r="B144" s="155"/>
      <c r="C144" s="156"/>
      <c r="D144" s="156"/>
      <c r="E144" s="155"/>
      <c r="F144" s="155"/>
      <c r="G144" s="155"/>
      <c r="H144" s="155"/>
    </row>
    <row r="145" spans="1:8">
      <c r="A145" s="155"/>
      <c r="B145" s="155"/>
      <c r="C145" s="156"/>
      <c r="D145" s="156"/>
      <c r="E145" s="155"/>
      <c r="F145" s="155"/>
      <c r="G145" s="155"/>
      <c r="H145" s="155"/>
    </row>
    <row r="146" spans="1:8">
      <c r="A146" s="155"/>
      <c r="B146" s="155"/>
      <c r="C146" s="156"/>
      <c r="D146" s="156"/>
      <c r="E146" s="155"/>
      <c r="F146" s="155"/>
      <c r="G146" s="155"/>
      <c r="H146" s="155"/>
    </row>
    <row r="147" spans="1:8">
      <c r="A147" s="155"/>
      <c r="B147" s="155"/>
      <c r="C147" s="156"/>
      <c r="D147" s="156"/>
      <c r="E147" s="155"/>
      <c r="F147" s="155"/>
      <c r="G147" s="155"/>
      <c r="H147" s="155"/>
    </row>
    <row r="148" spans="1:8">
      <c r="A148" s="155"/>
      <c r="B148" s="155"/>
      <c r="C148" s="156"/>
      <c r="D148" s="156"/>
      <c r="E148" s="155"/>
      <c r="F148" s="155"/>
      <c r="G148" s="155"/>
      <c r="H148" s="155"/>
    </row>
    <row r="149" spans="1:8">
      <c r="A149" s="155"/>
      <c r="B149" s="155"/>
      <c r="C149" s="156"/>
      <c r="D149" s="156"/>
      <c r="E149" s="155"/>
      <c r="F149" s="155"/>
      <c r="G149" s="155"/>
      <c r="H149" s="155"/>
    </row>
    <row r="150" spans="1:8">
      <c r="A150" s="155"/>
      <c r="B150" s="155"/>
      <c r="C150" s="156"/>
      <c r="D150" s="156"/>
      <c r="E150" s="155"/>
      <c r="F150" s="155"/>
      <c r="G150" s="155"/>
      <c r="H150" s="155"/>
    </row>
    <row r="151" spans="1:8">
      <c r="A151" s="155"/>
      <c r="B151" s="155"/>
      <c r="C151" s="156"/>
      <c r="D151" s="156"/>
      <c r="E151" s="155"/>
      <c r="F151" s="155"/>
      <c r="G151" s="155"/>
      <c r="H151" s="155"/>
    </row>
    <row r="152" spans="1:8">
      <c r="A152" s="155"/>
      <c r="B152" s="155"/>
      <c r="C152" s="156"/>
      <c r="D152" s="156"/>
      <c r="E152" s="155"/>
      <c r="F152" s="155"/>
      <c r="G152" s="155"/>
      <c r="H152" s="155"/>
    </row>
    <row r="153" spans="1:8">
      <c r="A153" s="155"/>
      <c r="B153" s="155"/>
      <c r="C153" s="156"/>
      <c r="D153" s="156"/>
      <c r="E153" s="155"/>
      <c r="F153" s="155"/>
      <c r="G153" s="155"/>
      <c r="H153" s="155"/>
    </row>
    <row r="154" spans="1:8">
      <c r="A154" s="155"/>
      <c r="B154" s="155"/>
      <c r="C154" s="156"/>
      <c r="D154" s="156"/>
      <c r="E154" s="155"/>
      <c r="F154" s="155"/>
      <c r="G154" s="155"/>
      <c r="H154" s="155"/>
    </row>
    <row r="155" spans="1:8">
      <c r="A155" s="155"/>
      <c r="B155" s="155"/>
      <c r="C155" s="156"/>
      <c r="D155" s="156"/>
      <c r="E155" s="155"/>
      <c r="F155" s="155"/>
      <c r="G155" s="155"/>
      <c r="H155" s="155"/>
    </row>
    <row r="156" spans="1:8">
      <c r="A156" s="155"/>
      <c r="B156" s="155"/>
      <c r="C156" s="156"/>
      <c r="D156" s="156"/>
      <c r="E156" s="155"/>
      <c r="F156" s="155"/>
      <c r="G156" s="155"/>
      <c r="H156" s="155"/>
    </row>
    <row r="157" spans="1:8">
      <c r="A157" s="155"/>
      <c r="B157" s="155"/>
      <c r="C157" s="156"/>
      <c r="D157" s="156"/>
      <c r="E157" s="155"/>
      <c r="F157" s="155"/>
      <c r="G157" s="155"/>
      <c r="H157" s="155"/>
    </row>
    <row r="158" spans="1:8">
      <c r="A158" s="155"/>
      <c r="B158" s="155"/>
      <c r="C158" s="156"/>
      <c r="D158" s="156"/>
      <c r="E158" s="155"/>
      <c r="F158" s="155"/>
      <c r="G158" s="155"/>
      <c r="H158" s="155"/>
    </row>
    <row r="159" spans="1:8">
      <c r="A159" s="155"/>
      <c r="B159" s="155"/>
      <c r="C159" s="156"/>
      <c r="D159" s="156"/>
      <c r="E159" s="155"/>
      <c r="F159" s="155"/>
      <c r="G159" s="155"/>
      <c r="H159" s="155"/>
    </row>
    <row r="160" spans="1:8">
      <c r="A160" s="155"/>
      <c r="B160" s="155"/>
      <c r="C160" s="156"/>
      <c r="D160" s="156"/>
      <c r="E160" s="155"/>
      <c r="F160" s="155"/>
      <c r="G160" s="155"/>
      <c r="H160" s="155"/>
    </row>
    <row r="161" spans="1:8">
      <c r="A161" s="155"/>
      <c r="B161" s="155"/>
      <c r="C161" s="156"/>
      <c r="D161" s="156"/>
      <c r="E161" s="155"/>
      <c r="F161" s="155"/>
      <c r="G161" s="155"/>
      <c r="H161" s="155"/>
    </row>
    <row r="162" spans="1:8">
      <c r="A162" s="155"/>
      <c r="B162" s="155"/>
      <c r="C162" s="156"/>
      <c r="D162" s="156"/>
      <c r="E162" s="155"/>
      <c r="F162" s="155"/>
      <c r="G162" s="155"/>
      <c r="H162" s="155"/>
    </row>
    <row r="163" spans="1:8">
      <c r="A163" s="155"/>
      <c r="B163" s="155"/>
      <c r="C163" s="156"/>
      <c r="D163" s="156"/>
      <c r="E163" s="155"/>
      <c r="F163" s="155"/>
      <c r="G163" s="155"/>
      <c r="H163" s="155"/>
    </row>
    <row r="164" spans="1:8">
      <c r="A164" s="155"/>
      <c r="B164" s="155"/>
      <c r="C164" s="156"/>
      <c r="D164" s="156"/>
      <c r="E164" s="155"/>
      <c r="F164" s="155"/>
      <c r="G164" s="155"/>
      <c r="H164" s="155"/>
    </row>
    <row r="165" spans="1:8">
      <c r="A165" s="155"/>
      <c r="B165" s="155"/>
      <c r="C165" s="156"/>
      <c r="D165" s="156"/>
      <c r="E165" s="155"/>
      <c r="F165" s="155"/>
      <c r="G165" s="155"/>
      <c r="H165" s="155"/>
    </row>
    <row r="166" spans="1:8">
      <c r="A166" s="155"/>
      <c r="B166" s="155"/>
      <c r="C166" s="156"/>
      <c r="D166" s="156"/>
      <c r="E166" s="155"/>
      <c r="F166" s="155"/>
      <c r="G166" s="155"/>
      <c r="H166" s="155"/>
    </row>
    <row r="167" spans="1:8">
      <c r="A167" s="155"/>
      <c r="B167" s="155"/>
      <c r="C167" s="156"/>
      <c r="D167" s="156"/>
      <c r="E167" s="155"/>
      <c r="F167" s="155"/>
      <c r="G167" s="155"/>
      <c r="H167" s="155"/>
    </row>
    <row r="168" spans="1:8">
      <c r="A168" s="155"/>
      <c r="B168" s="155"/>
      <c r="C168" s="156"/>
      <c r="D168" s="156"/>
      <c r="E168" s="155"/>
      <c r="F168" s="155"/>
      <c r="G168" s="155"/>
      <c r="H168" s="155"/>
    </row>
    <row r="169" spans="1:8">
      <c r="A169" s="155"/>
      <c r="B169" s="155"/>
      <c r="C169" s="156"/>
      <c r="D169" s="156"/>
      <c r="E169" s="155"/>
      <c r="F169" s="155"/>
      <c r="G169" s="155"/>
      <c r="H169" s="155"/>
    </row>
    <row r="170" spans="1:8">
      <c r="A170" s="155"/>
      <c r="B170" s="155"/>
      <c r="C170" s="156"/>
      <c r="D170" s="156"/>
      <c r="E170" s="155"/>
      <c r="F170" s="155"/>
      <c r="G170" s="155"/>
      <c r="H170" s="155"/>
    </row>
    <row r="171" spans="1:8">
      <c r="A171" s="155"/>
      <c r="B171" s="155"/>
      <c r="C171" s="156"/>
      <c r="D171" s="156"/>
      <c r="E171" s="155"/>
      <c r="F171" s="155"/>
      <c r="G171" s="155"/>
      <c r="H171" s="155"/>
    </row>
    <row r="172" spans="1:8">
      <c r="A172" s="155"/>
      <c r="B172" s="155"/>
      <c r="C172" s="156"/>
      <c r="D172" s="156"/>
      <c r="E172" s="155"/>
      <c r="F172" s="155"/>
      <c r="G172" s="155"/>
      <c r="H172" s="155"/>
    </row>
    <row r="173" spans="1:8">
      <c r="A173" s="155"/>
      <c r="B173" s="155"/>
      <c r="C173" s="156"/>
      <c r="D173" s="156"/>
      <c r="E173" s="155"/>
      <c r="F173" s="155"/>
      <c r="G173" s="155"/>
      <c r="H173" s="155"/>
    </row>
    <row r="174" spans="1:8">
      <c r="A174" s="155"/>
      <c r="B174" s="155"/>
      <c r="C174" s="156"/>
      <c r="D174" s="156"/>
      <c r="E174" s="155"/>
      <c r="F174" s="155"/>
      <c r="G174" s="155"/>
      <c r="H174" s="155"/>
    </row>
    <row r="175" spans="1:8">
      <c r="A175" s="155"/>
      <c r="B175" s="155"/>
      <c r="C175" s="156"/>
      <c r="D175" s="156"/>
      <c r="E175" s="155"/>
      <c r="F175" s="155"/>
      <c r="G175" s="155"/>
      <c r="H175" s="155"/>
    </row>
    <row r="176" spans="1:8">
      <c r="A176" s="155"/>
      <c r="B176" s="155"/>
      <c r="C176" s="156"/>
      <c r="D176" s="156"/>
      <c r="E176" s="155"/>
      <c r="F176" s="155"/>
      <c r="G176" s="155"/>
      <c r="H176" s="155"/>
    </row>
    <row r="177" spans="1:8">
      <c r="A177" s="155"/>
      <c r="B177" s="155"/>
      <c r="C177" s="156"/>
      <c r="D177" s="156"/>
      <c r="E177" s="155"/>
      <c r="F177" s="155"/>
      <c r="G177" s="155"/>
      <c r="H177" s="155"/>
    </row>
    <row r="178" spans="1:8">
      <c r="A178" s="155"/>
      <c r="B178" s="155"/>
      <c r="C178" s="156"/>
      <c r="D178" s="156"/>
      <c r="E178" s="155"/>
      <c r="F178" s="155"/>
      <c r="G178" s="155"/>
      <c r="H178" s="155"/>
    </row>
    <row r="179" spans="1:8">
      <c r="A179" s="155"/>
      <c r="B179" s="155"/>
      <c r="C179" s="156"/>
      <c r="D179" s="156"/>
      <c r="E179" s="155"/>
      <c r="F179" s="155"/>
      <c r="G179" s="155"/>
      <c r="H179" s="155"/>
    </row>
    <row r="180" spans="1:8">
      <c r="A180" s="155"/>
      <c r="B180" s="155"/>
      <c r="C180" s="156"/>
      <c r="D180" s="156"/>
      <c r="E180" s="155"/>
      <c r="F180" s="155"/>
      <c r="G180" s="155"/>
      <c r="H180" s="155"/>
    </row>
    <row r="181" spans="1:8">
      <c r="A181" s="155"/>
      <c r="B181" s="155"/>
      <c r="C181" s="156"/>
      <c r="D181" s="156"/>
      <c r="E181" s="155"/>
      <c r="F181" s="155"/>
      <c r="G181" s="155"/>
      <c r="H181" s="155"/>
    </row>
    <row r="182" spans="1:8">
      <c r="A182" s="155"/>
      <c r="B182" s="155"/>
      <c r="C182" s="156"/>
      <c r="D182" s="156"/>
      <c r="E182" s="155"/>
      <c r="F182" s="155"/>
      <c r="G182" s="155"/>
      <c r="H182" s="155"/>
    </row>
    <row r="183" spans="1:8">
      <c r="A183" s="155"/>
      <c r="B183" s="155"/>
      <c r="C183" s="156"/>
      <c r="D183" s="156"/>
      <c r="E183" s="155"/>
      <c r="F183" s="155"/>
      <c r="G183" s="155"/>
      <c r="H183" s="155"/>
    </row>
    <row r="184" spans="1:8">
      <c r="A184" s="155"/>
      <c r="B184" s="155"/>
      <c r="C184" s="156"/>
      <c r="D184" s="156"/>
      <c r="E184" s="155"/>
      <c r="F184" s="155"/>
      <c r="G184" s="155"/>
      <c r="H184" s="155"/>
    </row>
    <row r="185" spans="1:8">
      <c r="A185" s="155"/>
      <c r="B185" s="155"/>
      <c r="C185" s="156"/>
      <c r="D185" s="156"/>
      <c r="E185" s="155"/>
      <c r="F185" s="155"/>
      <c r="G185" s="155"/>
      <c r="H185" s="155"/>
    </row>
    <row r="186" spans="1:8">
      <c r="A186" s="155"/>
      <c r="B186" s="155"/>
      <c r="C186" s="156"/>
      <c r="D186" s="156"/>
      <c r="E186" s="155"/>
      <c r="F186" s="155"/>
      <c r="G186" s="155"/>
      <c r="H186" s="155"/>
    </row>
    <row r="187" spans="1:8">
      <c r="A187" s="155"/>
      <c r="B187" s="155"/>
      <c r="C187" s="156"/>
      <c r="D187" s="156"/>
      <c r="E187" s="155"/>
      <c r="F187" s="155"/>
      <c r="G187" s="155"/>
      <c r="H187" s="155"/>
    </row>
    <row r="188" spans="1:8">
      <c r="A188" s="155"/>
      <c r="B188" s="155"/>
      <c r="C188" s="156"/>
      <c r="D188" s="156"/>
      <c r="E188" s="155"/>
      <c r="F188" s="155"/>
      <c r="G188" s="155"/>
      <c r="H188" s="155"/>
    </row>
    <row r="189" spans="1:8">
      <c r="A189" s="155"/>
      <c r="B189" s="157"/>
      <c r="C189" s="157"/>
      <c r="D189" s="157"/>
      <c r="E189" s="157"/>
      <c r="F189" s="157"/>
      <c r="G189" s="157"/>
      <c r="H189" s="157"/>
    </row>
    <row r="190" spans="1:8">
      <c r="A190" s="155"/>
      <c r="B190" s="155"/>
      <c r="C190" s="156"/>
      <c r="D190" s="156"/>
      <c r="E190" s="155"/>
      <c r="F190" s="155"/>
      <c r="G190" s="155"/>
      <c r="H190" s="155"/>
    </row>
    <row r="191" spans="1:8">
      <c r="A191" s="155"/>
      <c r="B191" s="155"/>
      <c r="C191" s="156"/>
      <c r="D191" s="156"/>
      <c r="E191" s="155"/>
      <c r="F191" s="155"/>
      <c r="G191" s="155"/>
      <c r="H191" s="155"/>
    </row>
    <row r="192" spans="1:8">
      <c r="A192" s="155"/>
      <c r="B192" s="155"/>
      <c r="C192" s="156"/>
      <c r="D192" s="156"/>
      <c r="E192" s="155"/>
      <c r="F192" s="155"/>
      <c r="G192" s="155"/>
      <c r="H192" s="155"/>
    </row>
    <row r="193" spans="1:8">
      <c r="A193" s="155"/>
      <c r="B193" s="155"/>
      <c r="C193" s="156"/>
      <c r="D193" s="156"/>
      <c r="E193" s="155"/>
      <c r="F193" s="155"/>
      <c r="G193" s="155"/>
      <c r="H193" s="155"/>
    </row>
    <row r="194" spans="1:8">
      <c r="A194" s="155"/>
      <c r="B194" s="155"/>
      <c r="C194" s="156"/>
      <c r="D194" s="156"/>
      <c r="E194" s="155"/>
      <c r="F194" s="155"/>
      <c r="G194" s="155"/>
      <c r="H194" s="155"/>
    </row>
    <row r="195" spans="1:8">
      <c r="A195" s="155"/>
      <c r="B195" s="155"/>
      <c r="C195" s="156"/>
      <c r="D195" s="156"/>
      <c r="E195" s="155"/>
      <c r="F195" s="155"/>
      <c r="G195" s="155"/>
      <c r="H195" s="155"/>
    </row>
    <row r="196" spans="1:8">
      <c r="A196" s="155"/>
      <c r="B196" s="155"/>
      <c r="C196" s="156"/>
      <c r="D196" s="156"/>
      <c r="E196" s="155"/>
      <c r="F196" s="155"/>
      <c r="G196" s="155"/>
      <c r="H196" s="155"/>
    </row>
    <row r="197" spans="1:8">
      <c r="A197" s="155"/>
      <c r="B197" s="155"/>
      <c r="C197" s="156"/>
      <c r="D197" s="156"/>
      <c r="E197" s="155"/>
      <c r="F197" s="155"/>
      <c r="G197" s="155"/>
      <c r="H197" s="155"/>
    </row>
    <row r="198" spans="1:8">
      <c r="A198" s="155"/>
      <c r="B198" s="155"/>
      <c r="C198" s="156"/>
      <c r="D198" s="156"/>
      <c r="E198" s="155"/>
      <c r="F198" s="155"/>
      <c r="G198" s="155"/>
      <c r="H198" s="155"/>
    </row>
    <row r="199" spans="1:8">
      <c r="A199" s="155"/>
      <c r="B199" s="155"/>
      <c r="C199" s="156"/>
      <c r="D199" s="156"/>
      <c r="E199" s="155"/>
      <c r="F199" s="155"/>
      <c r="G199" s="155"/>
      <c r="H199" s="155"/>
    </row>
    <row r="200" spans="1:8">
      <c r="A200" s="155"/>
      <c r="B200" s="155"/>
      <c r="C200" s="156"/>
      <c r="D200" s="156"/>
      <c r="E200" s="155"/>
      <c r="F200" s="155"/>
      <c r="G200" s="155"/>
      <c r="H200" s="155"/>
    </row>
    <row r="201" spans="1:8">
      <c r="A201" s="155"/>
      <c r="B201" s="155"/>
      <c r="C201" s="156"/>
      <c r="D201" s="156"/>
      <c r="E201" s="155"/>
      <c r="F201" s="155"/>
      <c r="G201" s="155"/>
      <c r="H201" s="155"/>
    </row>
    <row r="202" spans="1:8">
      <c r="A202" s="155"/>
      <c r="B202" s="155"/>
      <c r="C202" s="156"/>
      <c r="D202" s="156"/>
      <c r="E202" s="155"/>
      <c r="F202" s="155"/>
      <c r="G202" s="155"/>
      <c r="H202" s="155"/>
    </row>
    <row r="203" spans="1:8">
      <c r="A203" s="155"/>
      <c r="B203" s="155"/>
      <c r="C203" s="156"/>
      <c r="D203" s="156"/>
      <c r="E203" s="155"/>
      <c r="F203" s="155"/>
      <c r="G203" s="155"/>
      <c r="H203" s="155"/>
    </row>
    <row r="204" spans="1:8">
      <c r="A204" s="155"/>
      <c r="B204" s="155"/>
      <c r="C204" s="156"/>
      <c r="D204" s="156"/>
      <c r="E204" s="155"/>
      <c r="F204" s="155"/>
      <c r="G204" s="155"/>
      <c r="H204" s="155"/>
    </row>
    <row r="205" spans="1:8">
      <c r="A205" s="155"/>
      <c r="B205" s="155"/>
      <c r="C205" s="156"/>
      <c r="D205" s="156"/>
      <c r="E205" s="155"/>
      <c r="F205" s="155"/>
      <c r="G205" s="155"/>
      <c r="H205" s="155"/>
    </row>
    <row r="206" spans="1:8">
      <c r="A206" s="155"/>
      <c r="B206" s="155"/>
      <c r="C206" s="156"/>
      <c r="D206" s="156"/>
      <c r="E206" s="155"/>
      <c r="F206" s="155"/>
      <c r="G206" s="155"/>
      <c r="H206" s="155"/>
    </row>
    <row r="207" spans="1:8">
      <c r="A207" s="155"/>
      <c r="B207" s="155"/>
      <c r="C207" s="156"/>
      <c r="D207" s="156"/>
      <c r="E207" s="155"/>
      <c r="F207" s="155"/>
      <c r="G207" s="155"/>
      <c r="H207" s="155"/>
    </row>
    <row r="208" spans="1:8">
      <c r="A208" s="155"/>
      <c r="B208" s="155"/>
      <c r="C208" s="156"/>
      <c r="D208" s="156"/>
      <c r="E208" s="155"/>
      <c r="F208" s="155"/>
      <c r="G208" s="155"/>
      <c r="H208" s="155"/>
    </row>
    <row r="209" spans="1:8">
      <c r="A209" s="155"/>
      <c r="B209" s="155"/>
      <c r="C209" s="156"/>
      <c r="D209" s="156"/>
      <c r="E209" s="155"/>
      <c r="F209" s="155"/>
      <c r="G209" s="155"/>
      <c r="H209" s="155"/>
    </row>
    <row r="210" spans="1:8">
      <c r="A210" s="155"/>
      <c r="B210" s="155"/>
      <c r="C210" s="156"/>
      <c r="D210" s="156"/>
      <c r="E210" s="155"/>
      <c r="F210" s="155"/>
      <c r="G210" s="155"/>
      <c r="H210" s="155"/>
    </row>
    <row r="211" spans="1:8">
      <c r="A211" s="155"/>
      <c r="B211" s="155"/>
      <c r="C211" s="156"/>
      <c r="D211" s="156"/>
      <c r="E211" s="155"/>
      <c r="F211" s="155"/>
      <c r="G211" s="155"/>
      <c r="H211" s="155"/>
    </row>
    <row r="212" spans="1:8">
      <c r="A212" s="155"/>
      <c r="B212" s="155"/>
      <c r="C212" s="156"/>
      <c r="D212" s="156"/>
      <c r="E212" s="155"/>
      <c r="F212" s="155"/>
      <c r="G212" s="155"/>
      <c r="H212" s="155"/>
    </row>
    <row r="213" spans="1:8">
      <c r="A213" s="155"/>
      <c r="B213" s="155"/>
      <c r="C213" s="156"/>
      <c r="D213" s="156"/>
      <c r="E213" s="155"/>
      <c r="F213" s="155"/>
      <c r="G213" s="155"/>
      <c r="H213" s="155"/>
    </row>
    <row r="214" spans="1:8">
      <c r="A214" s="155"/>
      <c r="B214" s="155"/>
      <c r="C214" s="156"/>
      <c r="D214" s="156"/>
      <c r="E214" s="155"/>
      <c r="F214" s="155"/>
      <c r="G214" s="155"/>
      <c r="H214" s="155"/>
    </row>
    <row r="215" spans="1:8">
      <c r="A215" s="155"/>
      <c r="B215" s="157"/>
      <c r="C215" s="157"/>
      <c r="D215" s="157"/>
      <c r="E215" s="157"/>
      <c r="F215" s="157"/>
      <c r="G215" s="157"/>
      <c r="H215" s="157"/>
    </row>
    <row r="216" spans="1:8">
      <c r="A216" s="155"/>
      <c r="B216" s="155"/>
      <c r="C216" s="156"/>
      <c r="D216" s="156"/>
      <c r="E216" s="155"/>
      <c r="F216" s="155"/>
      <c r="G216" s="155"/>
      <c r="H216" s="155"/>
    </row>
    <row r="217" spans="1:8">
      <c r="A217" s="155"/>
      <c r="B217" s="155"/>
      <c r="C217" s="156"/>
      <c r="D217" s="156"/>
      <c r="E217" s="155"/>
      <c r="F217" s="155"/>
      <c r="G217" s="155"/>
      <c r="H217" s="155"/>
    </row>
    <row r="218" spans="1:8">
      <c r="A218" s="155"/>
      <c r="B218" s="155"/>
      <c r="C218" s="156"/>
      <c r="D218" s="156"/>
      <c r="E218" s="155"/>
      <c r="F218" s="155"/>
      <c r="G218" s="155"/>
      <c r="H218" s="155"/>
    </row>
    <row r="219" spans="1:8">
      <c r="A219" s="155"/>
      <c r="B219" s="155"/>
      <c r="C219" s="156"/>
      <c r="D219" s="156"/>
      <c r="E219" s="155"/>
      <c r="F219" s="155"/>
      <c r="G219" s="155"/>
      <c r="H219" s="155"/>
    </row>
    <row r="220" spans="1:8">
      <c r="A220" s="155"/>
      <c r="B220" s="155"/>
      <c r="C220" s="156"/>
      <c r="D220" s="156"/>
      <c r="E220" s="155"/>
      <c r="F220" s="155"/>
      <c r="G220" s="155"/>
      <c r="H220" s="155"/>
    </row>
    <row r="221" spans="1:8">
      <c r="A221" s="155"/>
      <c r="B221" s="155"/>
      <c r="C221" s="156"/>
      <c r="D221" s="156"/>
      <c r="E221" s="155"/>
      <c r="F221" s="155"/>
      <c r="G221" s="155"/>
      <c r="H221" s="155"/>
    </row>
    <row r="222" spans="1:8">
      <c r="A222" s="155"/>
      <c r="B222" s="155"/>
      <c r="C222" s="156"/>
      <c r="D222" s="156"/>
      <c r="E222" s="155"/>
      <c r="F222" s="155"/>
      <c r="G222" s="155"/>
      <c r="H222" s="155"/>
    </row>
    <row r="223" spans="1:8">
      <c r="A223" s="155"/>
      <c r="B223" s="155"/>
      <c r="C223" s="156"/>
      <c r="D223" s="156"/>
      <c r="E223" s="155"/>
      <c r="F223" s="155"/>
      <c r="G223" s="155"/>
      <c r="H223" s="155"/>
    </row>
    <row r="224" spans="1:8">
      <c r="A224" s="155"/>
      <c r="B224" s="155"/>
      <c r="C224" s="156"/>
      <c r="D224" s="156"/>
      <c r="E224" s="155"/>
      <c r="F224" s="155"/>
      <c r="G224" s="155"/>
      <c r="H224" s="155"/>
    </row>
    <row r="225" spans="1:8">
      <c r="A225" s="155"/>
      <c r="B225" s="155"/>
      <c r="C225" s="156"/>
      <c r="D225" s="156"/>
      <c r="E225" s="155"/>
      <c r="F225" s="155"/>
      <c r="G225" s="155"/>
      <c r="H225" s="155"/>
    </row>
    <row r="226" spans="1:8">
      <c r="A226" s="155"/>
      <c r="B226" s="155"/>
      <c r="C226" s="156"/>
      <c r="D226" s="156"/>
      <c r="E226" s="155"/>
      <c r="F226" s="155"/>
      <c r="G226" s="155"/>
      <c r="H226" s="155"/>
    </row>
    <row r="227" spans="1:8">
      <c r="A227" s="155"/>
      <c r="B227" s="155"/>
      <c r="C227" s="156"/>
      <c r="D227" s="156"/>
      <c r="E227" s="155"/>
      <c r="F227" s="155"/>
      <c r="G227" s="155"/>
      <c r="H227" s="155"/>
    </row>
    <row r="228" spans="1:8">
      <c r="A228" s="155"/>
      <c r="B228" s="155"/>
      <c r="C228" s="156"/>
      <c r="D228" s="156"/>
      <c r="E228" s="155"/>
      <c r="F228" s="155"/>
      <c r="G228" s="155"/>
      <c r="H228" s="155"/>
    </row>
    <row r="229" spans="1:8">
      <c r="A229" s="155"/>
      <c r="B229" s="155"/>
      <c r="C229" s="156"/>
      <c r="D229" s="156"/>
      <c r="E229" s="155"/>
      <c r="F229" s="155"/>
      <c r="G229" s="155"/>
      <c r="H229" s="155"/>
    </row>
    <row r="230" spans="1:8">
      <c r="A230" s="155"/>
      <c r="B230" s="155"/>
      <c r="C230" s="156"/>
      <c r="D230" s="156"/>
      <c r="E230" s="155"/>
      <c r="F230" s="155"/>
      <c r="G230" s="155"/>
      <c r="H230" s="155"/>
    </row>
    <row r="231" spans="1:8">
      <c r="A231" s="155"/>
      <c r="B231" s="155"/>
      <c r="C231" s="156"/>
      <c r="D231" s="156"/>
      <c r="E231" s="155"/>
      <c r="F231" s="155"/>
      <c r="G231" s="155"/>
      <c r="H231" s="155"/>
    </row>
    <row r="232" spans="1:8">
      <c r="A232" s="155"/>
      <c r="B232" s="155"/>
      <c r="C232" s="156"/>
      <c r="D232" s="156"/>
      <c r="E232" s="155"/>
      <c r="F232" s="155"/>
      <c r="G232" s="155"/>
      <c r="H232" s="155"/>
    </row>
    <row r="233" spans="1:8">
      <c r="A233" s="155"/>
      <c r="B233" s="155"/>
      <c r="C233" s="156"/>
      <c r="D233" s="156"/>
      <c r="E233" s="155"/>
      <c r="F233" s="155"/>
      <c r="G233" s="155"/>
      <c r="H233" s="155"/>
    </row>
    <row r="234" spans="1:8">
      <c r="A234" s="155"/>
      <c r="B234" s="155"/>
      <c r="C234" s="156"/>
      <c r="D234" s="156"/>
      <c r="E234" s="155"/>
      <c r="F234" s="155"/>
      <c r="G234" s="155"/>
      <c r="H234" s="155"/>
    </row>
    <row r="235" spans="1:8">
      <c r="A235" s="155"/>
      <c r="B235" s="155"/>
      <c r="C235" s="156"/>
      <c r="D235" s="156"/>
      <c r="E235" s="155"/>
      <c r="F235" s="155"/>
      <c r="G235" s="155"/>
      <c r="H235" s="155"/>
    </row>
    <row r="236" spans="1:8">
      <c r="A236" s="155"/>
      <c r="B236" s="155"/>
      <c r="C236" s="156"/>
      <c r="D236" s="156"/>
      <c r="E236" s="155"/>
      <c r="F236" s="155"/>
      <c r="G236" s="155"/>
      <c r="H236" s="155"/>
    </row>
    <row r="237" spans="1:8">
      <c r="A237" s="155"/>
      <c r="B237" s="155"/>
      <c r="C237" s="156"/>
      <c r="D237" s="156"/>
      <c r="E237" s="155"/>
      <c r="F237" s="155"/>
      <c r="G237" s="155"/>
      <c r="H237" s="155"/>
    </row>
    <row r="238" spans="1:8">
      <c r="A238" s="155"/>
      <c r="B238" s="155"/>
      <c r="C238" s="156"/>
      <c r="D238" s="156"/>
      <c r="E238" s="155"/>
      <c r="F238" s="155"/>
      <c r="G238" s="155"/>
      <c r="H238" s="155"/>
    </row>
    <row r="239" spans="1:8">
      <c r="A239" s="155"/>
      <c r="B239" s="155"/>
      <c r="C239" s="156"/>
      <c r="D239" s="156"/>
      <c r="E239" s="155"/>
      <c r="F239" s="155"/>
      <c r="G239" s="155"/>
      <c r="H239" s="155"/>
    </row>
    <row r="240" spans="1:8">
      <c r="A240" s="155"/>
      <c r="B240" s="155"/>
      <c r="C240" s="156"/>
      <c r="D240" s="156"/>
      <c r="E240" s="155"/>
      <c r="F240" s="155"/>
      <c r="G240" s="155"/>
      <c r="H240" s="155"/>
    </row>
    <row r="241" spans="1:8">
      <c r="A241" s="155"/>
      <c r="B241" s="155"/>
      <c r="C241" s="156"/>
      <c r="D241" s="156"/>
      <c r="E241" s="155"/>
      <c r="F241" s="155"/>
      <c r="G241" s="155"/>
      <c r="H241" s="155"/>
    </row>
    <row r="242" spans="1:8">
      <c r="A242" s="155"/>
      <c r="B242" s="155"/>
      <c r="C242" s="156"/>
      <c r="D242" s="156"/>
      <c r="E242" s="155"/>
      <c r="F242" s="155"/>
      <c r="G242" s="155"/>
      <c r="H242" s="155"/>
    </row>
    <row r="243" spans="1:8">
      <c r="A243" s="155"/>
      <c r="B243" s="155"/>
      <c r="C243" s="156"/>
      <c r="D243" s="156"/>
      <c r="E243" s="155"/>
      <c r="F243" s="155"/>
      <c r="G243" s="155"/>
      <c r="H243" s="155"/>
    </row>
    <row r="244" spans="1:8">
      <c r="A244" s="155"/>
      <c r="B244" s="155"/>
      <c r="C244" s="156"/>
      <c r="D244" s="156"/>
      <c r="E244" s="155"/>
      <c r="F244" s="155"/>
      <c r="G244" s="155"/>
      <c r="H244" s="155"/>
    </row>
    <row r="245" spans="1:8">
      <c r="A245" s="155"/>
      <c r="B245" s="155"/>
      <c r="C245" s="156"/>
      <c r="D245" s="156"/>
      <c r="E245" s="155"/>
      <c r="F245" s="155"/>
      <c r="G245" s="155"/>
      <c r="H245" s="155"/>
    </row>
    <row r="246" spans="1:8">
      <c r="A246" s="155"/>
      <c r="B246" s="155"/>
      <c r="C246" s="156"/>
      <c r="D246" s="156"/>
      <c r="E246" s="155"/>
      <c r="F246" s="155"/>
      <c r="G246" s="155"/>
      <c r="H246" s="155"/>
    </row>
    <row r="247" spans="1:8">
      <c r="A247" s="155"/>
      <c r="B247" s="155"/>
      <c r="C247" s="156"/>
      <c r="D247" s="156"/>
      <c r="E247" s="155"/>
      <c r="F247" s="155"/>
      <c r="G247" s="155"/>
      <c r="H247" s="155"/>
    </row>
    <row r="248" spans="1:8">
      <c r="A248" s="155"/>
      <c r="B248" s="155"/>
      <c r="C248" s="156"/>
      <c r="D248" s="156"/>
      <c r="E248" s="155"/>
      <c r="F248" s="155"/>
      <c r="G248" s="155"/>
      <c r="H248" s="155"/>
    </row>
    <row r="249" spans="1:8">
      <c r="A249" s="155"/>
      <c r="B249" s="155"/>
      <c r="C249" s="156"/>
      <c r="D249" s="156"/>
      <c r="E249" s="155"/>
      <c r="F249" s="155"/>
      <c r="G249" s="155"/>
      <c r="H249" s="155"/>
    </row>
    <row r="250" spans="1:8">
      <c r="A250" s="155"/>
      <c r="B250" s="155"/>
      <c r="C250" s="156"/>
      <c r="D250" s="156"/>
      <c r="E250" s="155"/>
      <c r="F250" s="155"/>
      <c r="G250" s="155"/>
      <c r="H250" s="155"/>
    </row>
    <row r="251" spans="1:8">
      <c r="A251" s="155"/>
      <c r="B251" s="155"/>
      <c r="C251" s="156"/>
      <c r="D251" s="156"/>
      <c r="E251" s="155"/>
      <c r="F251" s="155"/>
      <c r="G251" s="155"/>
      <c r="H251" s="155"/>
    </row>
    <row r="252" spans="1:8">
      <c r="A252" s="155"/>
      <c r="B252" s="155"/>
      <c r="C252" s="156"/>
      <c r="D252" s="156"/>
      <c r="E252" s="155"/>
      <c r="F252" s="155"/>
      <c r="G252" s="155"/>
      <c r="H252" s="155"/>
    </row>
    <row r="253" spans="1:8">
      <c r="A253" s="155"/>
      <c r="B253" s="155"/>
      <c r="C253" s="156"/>
      <c r="D253" s="156"/>
      <c r="E253" s="155"/>
      <c r="F253" s="155"/>
      <c r="G253" s="155"/>
      <c r="H253" s="155"/>
    </row>
    <row r="254" spans="1:8">
      <c r="A254" s="155"/>
      <c r="B254" s="155"/>
      <c r="C254" s="156"/>
      <c r="D254" s="156"/>
      <c r="E254" s="155"/>
      <c r="F254" s="155"/>
      <c r="G254" s="155"/>
      <c r="H254" s="155"/>
    </row>
    <row r="255" spans="1:8">
      <c r="A255" s="155"/>
      <c r="B255" s="155"/>
      <c r="C255" s="156"/>
      <c r="D255" s="156"/>
      <c r="E255" s="155"/>
      <c r="F255" s="155"/>
      <c r="G255" s="155"/>
      <c r="H255" s="155"/>
    </row>
    <row r="256" spans="1:8">
      <c r="A256" s="155"/>
      <c r="B256" s="155"/>
      <c r="C256" s="156"/>
      <c r="D256" s="156"/>
      <c r="E256" s="155"/>
      <c r="F256" s="155"/>
      <c r="G256" s="155"/>
      <c r="H256" s="155"/>
    </row>
    <row r="257" spans="1:8">
      <c r="A257" s="155"/>
      <c r="B257" s="157"/>
      <c r="C257" s="157"/>
      <c r="D257" s="157"/>
      <c r="E257" s="157"/>
      <c r="F257" s="157"/>
      <c r="G257" s="157"/>
      <c r="H257" s="157"/>
    </row>
    <row r="258" spans="1:8">
      <c r="A258" s="155"/>
      <c r="B258" s="155"/>
      <c r="C258" s="156"/>
      <c r="D258" s="156"/>
      <c r="E258" s="155"/>
      <c r="F258" s="155"/>
      <c r="G258" s="155"/>
      <c r="H258" s="155"/>
    </row>
    <row r="259" spans="1:8">
      <c r="A259" s="155"/>
      <c r="B259" s="155"/>
      <c r="C259" s="156"/>
      <c r="D259" s="156"/>
      <c r="E259" s="155"/>
      <c r="F259" s="155"/>
      <c r="G259" s="155"/>
      <c r="H259" s="155"/>
    </row>
    <row r="260" spans="1:8">
      <c r="A260" s="155"/>
      <c r="B260" s="155"/>
      <c r="C260" s="156"/>
      <c r="D260" s="156"/>
      <c r="E260" s="155"/>
      <c r="F260" s="155"/>
      <c r="G260" s="155"/>
      <c r="H260" s="155"/>
    </row>
    <row r="261" spans="1:8">
      <c r="A261" s="155"/>
      <c r="B261" s="155"/>
      <c r="C261" s="156"/>
      <c r="D261" s="156"/>
      <c r="E261" s="155"/>
      <c r="F261" s="155"/>
      <c r="G261" s="155"/>
      <c r="H261" s="155"/>
    </row>
    <row r="262" spans="1:8">
      <c r="A262" s="155"/>
      <c r="B262" s="155"/>
      <c r="C262" s="156"/>
      <c r="D262" s="156"/>
      <c r="E262" s="155"/>
      <c r="F262" s="155"/>
      <c r="G262" s="155"/>
      <c r="H262" s="155"/>
    </row>
    <row r="263" spans="1:8">
      <c r="A263" s="155"/>
      <c r="B263" s="155"/>
      <c r="C263" s="156"/>
      <c r="D263" s="156"/>
      <c r="E263" s="155"/>
      <c r="F263" s="155"/>
      <c r="G263" s="155"/>
      <c r="H263" s="155"/>
    </row>
    <row r="264" spans="1:8">
      <c r="A264" s="155"/>
      <c r="B264" s="155"/>
      <c r="C264" s="156"/>
      <c r="D264" s="156"/>
      <c r="E264" s="155"/>
      <c r="F264" s="155"/>
      <c r="G264" s="155"/>
      <c r="H264" s="155"/>
    </row>
    <row r="265" spans="1:8">
      <c r="A265" s="155"/>
      <c r="B265" s="155"/>
      <c r="C265" s="156"/>
      <c r="D265" s="156"/>
      <c r="E265" s="155"/>
      <c r="F265" s="155"/>
      <c r="G265" s="155"/>
      <c r="H265" s="155"/>
    </row>
    <row r="266" spans="1:8">
      <c r="A266" s="155"/>
      <c r="B266" s="155"/>
      <c r="C266" s="156"/>
      <c r="D266" s="156"/>
      <c r="E266" s="155"/>
      <c r="F266" s="155"/>
      <c r="G266" s="155"/>
      <c r="H266" s="155"/>
    </row>
    <row r="267" spans="1:8">
      <c r="A267" s="155"/>
      <c r="B267" s="155"/>
      <c r="C267" s="156"/>
      <c r="D267" s="156"/>
      <c r="E267" s="155"/>
      <c r="F267" s="155"/>
      <c r="G267" s="155"/>
      <c r="H267" s="155"/>
    </row>
    <row r="268" spans="1:8">
      <c r="A268" s="155"/>
      <c r="B268" s="155"/>
      <c r="C268" s="156"/>
      <c r="D268" s="156"/>
      <c r="E268" s="155"/>
      <c r="F268" s="155"/>
      <c r="G268" s="155"/>
      <c r="H268" s="155"/>
    </row>
    <row r="269" spans="1:8">
      <c r="A269" s="155"/>
      <c r="B269" s="155"/>
      <c r="C269" s="156"/>
      <c r="D269" s="156"/>
      <c r="E269" s="155"/>
      <c r="F269" s="155"/>
      <c r="G269" s="155"/>
      <c r="H269" s="155"/>
    </row>
    <row r="270" spans="1:8">
      <c r="A270" s="155"/>
      <c r="B270" s="155"/>
      <c r="C270" s="156"/>
      <c r="D270" s="156"/>
      <c r="E270" s="155"/>
      <c r="F270" s="155"/>
      <c r="G270" s="155"/>
      <c r="H270" s="155"/>
    </row>
    <row r="271" spans="1:8">
      <c r="A271" s="155"/>
      <c r="B271" s="155"/>
      <c r="C271" s="156"/>
      <c r="D271" s="156"/>
      <c r="E271" s="155"/>
      <c r="F271" s="155"/>
      <c r="G271" s="155"/>
      <c r="H271" s="155"/>
    </row>
    <row r="272" spans="1:8">
      <c r="A272" s="155"/>
      <c r="B272" s="155"/>
      <c r="C272" s="156"/>
      <c r="D272" s="156"/>
      <c r="E272" s="155"/>
      <c r="F272" s="155"/>
      <c r="G272" s="155"/>
      <c r="H272" s="155"/>
    </row>
    <row r="273" spans="1:8">
      <c r="A273" s="155"/>
      <c r="B273" s="155"/>
      <c r="C273" s="156"/>
      <c r="D273" s="156"/>
      <c r="E273" s="155"/>
      <c r="F273" s="155"/>
      <c r="G273" s="155"/>
      <c r="H273" s="155"/>
    </row>
    <row r="274" spans="1:8">
      <c r="A274" s="155"/>
      <c r="B274" s="155"/>
      <c r="C274" s="156"/>
      <c r="D274" s="156"/>
      <c r="E274" s="155"/>
      <c r="F274" s="155"/>
      <c r="G274" s="155"/>
      <c r="H274" s="155"/>
    </row>
    <row r="275" spans="1:8">
      <c r="A275" s="155"/>
      <c r="B275" s="155"/>
      <c r="C275" s="156"/>
      <c r="D275" s="156"/>
      <c r="E275" s="155"/>
      <c r="F275" s="155"/>
      <c r="G275" s="155"/>
      <c r="H275" s="155"/>
    </row>
    <row r="276" spans="1:8">
      <c r="A276" s="155"/>
      <c r="B276" s="155"/>
      <c r="C276" s="156"/>
      <c r="D276" s="156"/>
      <c r="E276" s="155"/>
      <c r="F276" s="155"/>
      <c r="G276" s="155"/>
      <c r="H276" s="155"/>
    </row>
    <row r="277" spans="1:8">
      <c r="A277" s="155"/>
      <c r="B277" s="155"/>
      <c r="C277" s="156"/>
      <c r="D277" s="156"/>
      <c r="E277" s="155"/>
      <c r="F277" s="155"/>
      <c r="G277" s="155"/>
      <c r="H277" s="155"/>
    </row>
    <row r="278" spans="1:8">
      <c r="A278" s="155"/>
      <c r="B278" s="155"/>
      <c r="C278" s="156"/>
      <c r="D278" s="156"/>
      <c r="E278" s="155"/>
      <c r="F278" s="155"/>
      <c r="G278" s="155"/>
      <c r="H278" s="155"/>
    </row>
    <row r="279" spans="1:8">
      <c r="A279" s="155"/>
      <c r="B279" s="155"/>
      <c r="C279" s="156"/>
      <c r="D279" s="156"/>
      <c r="E279" s="155"/>
      <c r="F279" s="155"/>
      <c r="G279" s="155"/>
      <c r="H279" s="155"/>
    </row>
    <row r="280" spans="1:8">
      <c r="A280" s="155"/>
      <c r="B280" s="155"/>
      <c r="C280" s="156"/>
      <c r="D280" s="156"/>
      <c r="E280" s="155"/>
      <c r="F280" s="155"/>
      <c r="G280" s="155"/>
      <c r="H280" s="155"/>
    </row>
    <row r="281" spans="1:8">
      <c r="A281" s="155"/>
      <c r="B281" s="155"/>
      <c r="C281" s="156"/>
      <c r="D281" s="156"/>
      <c r="E281" s="155"/>
      <c r="F281" s="155"/>
      <c r="G281" s="155"/>
      <c r="H281" s="155"/>
    </row>
    <row r="282" spans="1:8">
      <c r="A282" s="155"/>
      <c r="B282" s="155"/>
      <c r="C282" s="156"/>
      <c r="D282" s="156"/>
      <c r="E282" s="155"/>
      <c r="F282" s="155"/>
      <c r="G282" s="155"/>
      <c r="H282" s="155"/>
    </row>
    <row r="283" spans="1:8">
      <c r="A283" s="155"/>
      <c r="B283" s="155"/>
      <c r="C283" s="156"/>
      <c r="D283" s="156"/>
      <c r="E283" s="155"/>
      <c r="F283" s="155"/>
      <c r="G283" s="155"/>
      <c r="H283" s="155"/>
    </row>
    <row r="284" spans="1:8">
      <c r="A284" s="155"/>
      <c r="B284" s="155"/>
      <c r="C284" s="156"/>
      <c r="D284" s="156"/>
      <c r="E284" s="155"/>
      <c r="F284" s="155"/>
      <c r="G284" s="155"/>
      <c r="H284" s="155"/>
    </row>
    <row r="285" spans="1:8">
      <c r="A285" s="155"/>
      <c r="B285" s="155"/>
      <c r="C285" s="156"/>
      <c r="D285" s="156"/>
      <c r="E285" s="155"/>
      <c r="F285" s="155"/>
      <c r="G285" s="155"/>
      <c r="H285" s="155"/>
    </row>
    <row r="286" spans="1:8">
      <c r="A286" s="155"/>
      <c r="B286" s="155"/>
      <c r="C286" s="156"/>
      <c r="D286" s="156"/>
      <c r="E286" s="155"/>
      <c r="F286" s="155"/>
      <c r="G286" s="155"/>
      <c r="H286" s="155"/>
    </row>
    <row r="287" spans="1:8">
      <c r="A287" s="155"/>
      <c r="B287" s="155"/>
      <c r="C287" s="156"/>
      <c r="D287" s="156"/>
      <c r="E287" s="155"/>
      <c r="F287" s="155"/>
      <c r="G287" s="155"/>
      <c r="H287" s="155"/>
    </row>
    <row r="288" spans="1:8">
      <c r="A288" s="155"/>
      <c r="B288" s="155"/>
      <c r="C288" s="156"/>
      <c r="D288" s="156"/>
      <c r="E288" s="155"/>
      <c r="F288" s="155"/>
      <c r="G288" s="155"/>
      <c r="H288" s="155"/>
    </row>
    <row r="289" spans="1:8">
      <c r="A289" s="155"/>
      <c r="B289" s="155"/>
      <c r="C289" s="156"/>
      <c r="D289" s="156"/>
      <c r="E289" s="155"/>
      <c r="F289" s="155"/>
      <c r="G289" s="155"/>
      <c r="H289" s="155"/>
    </row>
    <row r="290" spans="1:8">
      <c r="A290" s="155"/>
      <c r="B290" s="155"/>
      <c r="C290" s="156"/>
      <c r="D290" s="156"/>
      <c r="E290" s="155"/>
      <c r="F290" s="155"/>
      <c r="G290" s="155"/>
      <c r="H290" s="155"/>
    </row>
    <row r="291" spans="1:8">
      <c r="A291" s="155"/>
      <c r="B291" s="155"/>
      <c r="C291" s="156"/>
      <c r="D291" s="156"/>
      <c r="E291" s="155"/>
      <c r="F291" s="155"/>
      <c r="G291" s="155"/>
      <c r="H291" s="155"/>
    </row>
    <row r="292" spans="1:8">
      <c r="A292" s="155"/>
      <c r="B292" s="155"/>
      <c r="C292" s="156"/>
      <c r="D292" s="156"/>
      <c r="E292" s="155"/>
      <c r="F292" s="155"/>
      <c r="G292" s="155"/>
      <c r="H292" s="155"/>
    </row>
    <row r="293" spans="1:8">
      <c r="A293" s="155"/>
      <c r="B293" s="155"/>
      <c r="C293" s="156"/>
      <c r="D293" s="156"/>
      <c r="E293" s="155"/>
      <c r="F293" s="155"/>
      <c r="G293" s="155"/>
      <c r="H293" s="155"/>
    </row>
    <row r="294" spans="1:8">
      <c r="A294" s="155"/>
      <c r="B294" s="155"/>
      <c r="C294" s="156"/>
      <c r="D294" s="156"/>
      <c r="E294" s="155"/>
      <c r="F294" s="155"/>
      <c r="G294" s="155"/>
      <c r="H294" s="155"/>
    </row>
    <row r="295" spans="1:8">
      <c r="A295" s="155"/>
      <c r="B295" s="155"/>
      <c r="C295" s="156"/>
      <c r="D295" s="156"/>
      <c r="E295" s="155"/>
      <c r="F295" s="155"/>
      <c r="G295" s="155"/>
      <c r="H295" s="155"/>
    </row>
    <row r="296" spans="1:8">
      <c r="A296" s="155"/>
      <c r="B296" s="155"/>
      <c r="C296" s="156"/>
      <c r="D296" s="156"/>
      <c r="E296" s="155"/>
      <c r="F296" s="155"/>
      <c r="G296" s="155"/>
      <c r="H296" s="155"/>
    </row>
    <row r="297" spans="1:8">
      <c r="A297" s="155"/>
      <c r="B297" s="155"/>
      <c r="C297" s="156"/>
      <c r="D297" s="156"/>
      <c r="E297" s="155"/>
      <c r="F297" s="155"/>
      <c r="G297" s="155"/>
      <c r="H297" s="155"/>
    </row>
    <row r="298" spans="1:8">
      <c r="A298" s="155"/>
      <c r="B298" s="155"/>
      <c r="C298" s="156"/>
      <c r="D298" s="156"/>
      <c r="E298" s="155"/>
      <c r="F298" s="155"/>
      <c r="G298" s="155"/>
      <c r="H298" s="155"/>
    </row>
    <row r="299" spans="1:8">
      <c r="A299" s="155"/>
      <c r="B299" s="155"/>
      <c r="C299" s="156"/>
      <c r="D299" s="156"/>
      <c r="E299" s="155"/>
      <c r="F299" s="155"/>
      <c r="G299" s="155"/>
      <c r="H299" s="155"/>
    </row>
    <row r="300" spans="1:8">
      <c r="A300" s="155"/>
      <c r="B300" s="155"/>
      <c r="C300" s="156"/>
      <c r="D300" s="156"/>
      <c r="E300" s="155"/>
      <c r="F300" s="155"/>
      <c r="G300" s="155"/>
      <c r="H300" s="155"/>
    </row>
    <row r="301" spans="1:8">
      <c r="A301" s="155"/>
      <c r="B301" s="155"/>
      <c r="C301" s="156"/>
      <c r="D301" s="156"/>
      <c r="E301" s="155"/>
      <c r="F301" s="155"/>
      <c r="G301" s="155"/>
      <c r="H301" s="155"/>
    </row>
    <row r="302" spans="1:8">
      <c r="A302" s="155"/>
      <c r="B302" s="155"/>
      <c r="C302" s="156"/>
      <c r="D302" s="156"/>
      <c r="E302" s="155"/>
      <c r="F302" s="155"/>
      <c r="G302" s="155"/>
      <c r="H302" s="155"/>
    </row>
    <row r="303" spans="1:8">
      <c r="A303" s="155"/>
      <c r="B303" s="155"/>
      <c r="C303" s="156"/>
      <c r="D303" s="156"/>
      <c r="E303" s="155"/>
      <c r="F303" s="155"/>
      <c r="G303" s="155"/>
      <c r="H303" s="155"/>
    </row>
    <row r="304" spans="1:8">
      <c r="A304" s="155"/>
      <c r="B304" s="155"/>
      <c r="C304" s="156"/>
      <c r="D304" s="156"/>
      <c r="E304" s="155"/>
      <c r="F304" s="155"/>
      <c r="G304" s="155"/>
      <c r="H304" s="155"/>
    </row>
    <row r="305" spans="1:8">
      <c r="A305" s="155"/>
      <c r="B305" s="155"/>
      <c r="C305" s="156"/>
      <c r="D305" s="156"/>
      <c r="E305" s="155"/>
      <c r="F305" s="155"/>
      <c r="G305" s="155"/>
      <c r="H305" s="155"/>
    </row>
    <row r="306" spans="1:8">
      <c r="A306" s="155"/>
      <c r="B306" s="155"/>
      <c r="C306" s="156"/>
      <c r="D306" s="156"/>
      <c r="E306" s="155"/>
      <c r="F306" s="155"/>
      <c r="G306" s="155"/>
      <c r="H306" s="155"/>
    </row>
    <row r="307" spans="1:8">
      <c r="A307" s="155"/>
      <c r="B307" s="155"/>
      <c r="C307" s="156"/>
      <c r="D307" s="156"/>
      <c r="E307" s="155"/>
      <c r="F307" s="155"/>
      <c r="G307" s="155"/>
      <c r="H307" s="155"/>
    </row>
    <row r="308" spans="1:8">
      <c r="A308" s="155"/>
      <c r="B308" s="155"/>
      <c r="C308" s="156"/>
      <c r="D308" s="156"/>
      <c r="E308" s="155"/>
      <c r="F308" s="155"/>
      <c r="G308" s="155"/>
      <c r="H308" s="155"/>
    </row>
    <row r="309" spans="1:8">
      <c r="A309" s="155"/>
      <c r="B309" s="155"/>
      <c r="C309" s="156"/>
      <c r="D309" s="156"/>
      <c r="E309" s="155"/>
      <c r="F309" s="155"/>
      <c r="G309" s="155"/>
      <c r="H309" s="155"/>
    </row>
    <row r="310" spans="1:8">
      <c r="A310" s="155"/>
      <c r="B310" s="155"/>
      <c r="C310" s="156"/>
      <c r="D310" s="156"/>
      <c r="E310" s="155"/>
      <c r="F310" s="155"/>
      <c r="G310" s="155"/>
      <c r="H310" s="155"/>
    </row>
    <row r="311" spans="1:8">
      <c r="A311" s="155"/>
      <c r="B311" s="155"/>
      <c r="C311" s="156"/>
      <c r="D311" s="156"/>
      <c r="E311" s="155"/>
      <c r="F311" s="155"/>
      <c r="G311" s="155"/>
      <c r="H311" s="155"/>
    </row>
    <row r="312" spans="1:8">
      <c r="A312" s="155"/>
      <c r="B312" s="155"/>
      <c r="C312" s="156"/>
      <c r="D312" s="156"/>
      <c r="E312" s="155"/>
      <c r="F312" s="155"/>
      <c r="G312" s="155"/>
      <c r="H312" s="155"/>
    </row>
    <row r="313" spans="1:8">
      <c r="A313" s="155"/>
      <c r="B313" s="155"/>
      <c r="C313" s="156"/>
      <c r="D313" s="156"/>
      <c r="E313" s="155"/>
      <c r="F313" s="155"/>
      <c r="G313" s="155"/>
      <c r="H313" s="155"/>
    </row>
    <row r="314" spans="1:8">
      <c r="A314" s="155"/>
      <c r="B314" s="155"/>
      <c r="C314" s="156"/>
      <c r="D314" s="156"/>
      <c r="E314" s="155"/>
      <c r="F314" s="155"/>
      <c r="G314" s="155"/>
      <c r="H314" s="155"/>
    </row>
    <row r="315" spans="1:8">
      <c r="A315" s="155"/>
      <c r="B315" s="155"/>
      <c r="C315" s="156"/>
      <c r="D315" s="156"/>
      <c r="E315" s="155"/>
      <c r="F315" s="155"/>
      <c r="G315" s="155"/>
      <c r="H315" s="155"/>
    </row>
    <row r="316" spans="1:8">
      <c r="A316" s="155"/>
      <c r="B316" s="155"/>
      <c r="C316" s="156"/>
      <c r="D316" s="156"/>
      <c r="E316" s="155"/>
      <c r="F316" s="155"/>
      <c r="G316" s="155"/>
      <c r="H316" s="155"/>
    </row>
    <row r="317" spans="1:8">
      <c r="A317" s="155"/>
      <c r="B317" s="155"/>
      <c r="C317" s="156"/>
      <c r="D317" s="156"/>
      <c r="E317" s="155"/>
      <c r="F317" s="155"/>
      <c r="G317" s="155"/>
      <c r="H317" s="155"/>
    </row>
    <row r="318" spans="1:8">
      <c r="A318" s="155"/>
      <c r="B318" s="155"/>
      <c r="C318" s="156"/>
      <c r="D318" s="156"/>
      <c r="E318" s="155"/>
      <c r="F318" s="155"/>
      <c r="G318" s="155"/>
      <c r="H318" s="155"/>
    </row>
    <row r="319" spans="1:8">
      <c r="A319" s="155"/>
      <c r="B319" s="155"/>
      <c r="C319" s="156"/>
      <c r="D319" s="156"/>
      <c r="E319" s="155"/>
      <c r="F319" s="155"/>
      <c r="G319" s="155"/>
      <c r="H319" s="155"/>
    </row>
    <row r="320" spans="1:8">
      <c r="A320" s="155"/>
      <c r="B320" s="155"/>
      <c r="C320" s="156"/>
      <c r="D320" s="156"/>
      <c r="E320" s="155"/>
      <c r="F320" s="155"/>
      <c r="G320" s="155"/>
      <c r="H320" s="155"/>
    </row>
    <row r="321" spans="1:8">
      <c r="A321" s="155"/>
      <c r="B321" s="155"/>
      <c r="C321" s="156"/>
      <c r="D321" s="156"/>
      <c r="E321" s="155"/>
      <c r="F321" s="155"/>
      <c r="G321" s="155"/>
      <c r="H321" s="155"/>
    </row>
    <row r="322" spans="1:8">
      <c r="A322" s="155"/>
      <c r="B322" s="155"/>
      <c r="C322" s="156"/>
      <c r="D322" s="156"/>
      <c r="E322" s="155"/>
      <c r="F322" s="155"/>
      <c r="G322" s="155"/>
      <c r="H322" s="155"/>
    </row>
    <row r="323" spans="1:8">
      <c r="A323" s="155"/>
      <c r="B323" s="155"/>
      <c r="C323" s="156"/>
      <c r="D323" s="156"/>
      <c r="E323" s="155"/>
      <c r="F323" s="155"/>
      <c r="G323" s="155"/>
      <c r="H323" s="155"/>
    </row>
    <row r="324" spans="1:8">
      <c r="A324" s="155"/>
      <c r="B324" s="155"/>
      <c r="C324" s="156"/>
      <c r="D324" s="156"/>
      <c r="E324" s="155"/>
      <c r="F324" s="155"/>
      <c r="G324" s="155"/>
      <c r="H324" s="155"/>
    </row>
    <row r="325" spans="1:8">
      <c r="A325" s="155"/>
      <c r="B325" s="155"/>
      <c r="C325" s="156"/>
      <c r="D325" s="156"/>
      <c r="E325" s="155"/>
      <c r="F325" s="155"/>
      <c r="G325" s="155"/>
      <c r="H325" s="155"/>
    </row>
    <row r="326" spans="1:8">
      <c r="A326" s="155"/>
      <c r="B326" s="155"/>
      <c r="C326" s="156"/>
      <c r="D326" s="156"/>
      <c r="E326" s="155"/>
      <c r="F326" s="155"/>
      <c r="G326" s="155"/>
      <c r="H326" s="155"/>
    </row>
    <row r="327" spans="1:8">
      <c r="A327" s="155"/>
      <c r="B327" s="155"/>
      <c r="C327" s="156"/>
      <c r="D327" s="156"/>
      <c r="E327" s="155"/>
      <c r="F327" s="155"/>
      <c r="G327" s="155"/>
      <c r="H327" s="155"/>
    </row>
    <row r="328" spans="1:8">
      <c r="A328" s="155"/>
      <c r="B328" s="155"/>
      <c r="C328" s="156"/>
      <c r="D328" s="156"/>
      <c r="E328" s="155"/>
      <c r="F328" s="155"/>
      <c r="G328" s="155"/>
      <c r="H328" s="155"/>
    </row>
    <row r="329" spans="1:8">
      <c r="A329" s="155"/>
      <c r="B329" s="155"/>
      <c r="C329" s="156"/>
      <c r="D329" s="156"/>
      <c r="E329" s="155"/>
      <c r="F329" s="155"/>
      <c r="G329" s="155"/>
      <c r="H329" s="155"/>
    </row>
    <row r="330" spans="1:8">
      <c r="A330" s="155"/>
      <c r="B330" s="155"/>
      <c r="C330" s="156"/>
      <c r="D330" s="156"/>
      <c r="E330" s="155"/>
      <c r="F330" s="155"/>
      <c r="G330" s="155"/>
      <c r="H330" s="155"/>
    </row>
    <row r="331" spans="1:8">
      <c r="A331" s="155"/>
      <c r="B331" s="155"/>
      <c r="C331" s="156"/>
      <c r="D331" s="156"/>
      <c r="E331" s="155"/>
      <c r="F331" s="155"/>
      <c r="G331" s="155"/>
      <c r="H331" s="155"/>
    </row>
    <row r="332" spans="1:8">
      <c r="A332" s="155"/>
      <c r="B332" s="155"/>
      <c r="C332" s="156"/>
      <c r="D332" s="156"/>
      <c r="E332" s="155"/>
      <c r="F332" s="155"/>
      <c r="G332" s="155"/>
      <c r="H332" s="155"/>
    </row>
    <row r="333" spans="1:8">
      <c r="A333" s="155"/>
      <c r="B333" s="155"/>
      <c r="C333" s="156"/>
      <c r="D333" s="156"/>
      <c r="E333" s="155"/>
      <c r="F333" s="155"/>
      <c r="G333" s="155"/>
      <c r="H333" s="155"/>
    </row>
    <row r="334" spans="1:8">
      <c r="A334" s="155"/>
      <c r="B334" s="155"/>
      <c r="C334" s="156"/>
      <c r="D334" s="156"/>
      <c r="E334" s="155"/>
      <c r="F334" s="155"/>
      <c r="G334" s="155"/>
      <c r="H334" s="155"/>
    </row>
    <row r="335" spans="1:8">
      <c r="A335" s="155"/>
      <c r="B335" s="155"/>
      <c r="C335" s="156"/>
      <c r="D335" s="156"/>
      <c r="E335" s="155"/>
      <c r="F335" s="155"/>
      <c r="G335" s="155"/>
      <c r="H335" s="155"/>
    </row>
    <row r="336" spans="1:8">
      <c r="A336" s="155"/>
      <c r="B336" s="155"/>
      <c r="C336" s="156"/>
      <c r="D336" s="156"/>
      <c r="E336" s="155"/>
      <c r="F336" s="155"/>
      <c r="G336" s="155"/>
      <c r="H336" s="155"/>
    </row>
    <row r="337" spans="1:8">
      <c r="A337" s="155"/>
      <c r="B337" s="155"/>
      <c r="C337" s="156"/>
      <c r="D337" s="156"/>
      <c r="E337" s="155"/>
      <c r="F337" s="155"/>
      <c r="G337" s="155"/>
      <c r="H337" s="155"/>
    </row>
    <row r="338" spans="1:8">
      <c r="A338" s="155"/>
      <c r="B338" s="155"/>
      <c r="C338" s="156"/>
      <c r="D338" s="156"/>
      <c r="E338" s="155"/>
      <c r="F338" s="155"/>
      <c r="G338" s="155"/>
      <c r="H338" s="155"/>
    </row>
    <row r="339" spans="1:8">
      <c r="A339" s="155"/>
      <c r="B339" s="155"/>
      <c r="C339" s="156"/>
      <c r="D339" s="156"/>
      <c r="E339" s="155"/>
      <c r="F339" s="155"/>
      <c r="G339" s="155"/>
      <c r="H339" s="155"/>
    </row>
    <row r="340" spans="1:8">
      <c r="A340" s="155"/>
      <c r="B340" s="155"/>
      <c r="C340" s="156"/>
      <c r="D340" s="156"/>
      <c r="E340" s="155"/>
      <c r="F340" s="155"/>
      <c r="G340" s="155"/>
      <c r="H340" s="155"/>
    </row>
    <row r="341" spans="1:8">
      <c r="A341" s="155"/>
      <c r="B341" s="155"/>
      <c r="C341" s="156"/>
      <c r="D341" s="156"/>
      <c r="E341" s="155"/>
      <c r="F341" s="155"/>
      <c r="G341" s="155"/>
      <c r="H341" s="155"/>
    </row>
    <row r="342" spans="1:8">
      <c r="A342" s="155"/>
      <c r="B342" s="155"/>
      <c r="C342" s="156"/>
      <c r="D342" s="156"/>
      <c r="E342" s="155"/>
      <c r="F342" s="155"/>
      <c r="G342" s="155"/>
      <c r="H342" s="155"/>
    </row>
    <row r="343" spans="1:8">
      <c r="A343" s="155"/>
      <c r="B343" s="155"/>
      <c r="C343" s="156"/>
      <c r="D343" s="156"/>
      <c r="E343" s="155"/>
      <c r="F343" s="155"/>
      <c r="G343" s="155"/>
      <c r="H343" s="155"/>
    </row>
    <row r="344" spans="1:8">
      <c r="A344" s="155"/>
      <c r="B344" s="155"/>
      <c r="C344" s="156"/>
      <c r="D344" s="156"/>
      <c r="E344" s="155"/>
      <c r="F344" s="155"/>
      <c r="G344" s="155"/>
      <c r="H344" s="155"/>
    </row>
    <row r="345" spans="1:8">
      <c r="A345" s="155"/>
      <c r="B345" s="155"/>
      <c r="C345" s="156"/>
      <c r="D345" s="156"/>
      <c r="E345" s="155"/>
      <c r="F345" s="155"/>
      <c r="G345" s="155"/>
      <c r="H345" s="155"/>
    </row>
    <row r="346" spans="1:8">
      <c r="A346" s="155"/>
      <c r="B346" s="155"/>
      <c r="C346" s="156"/>
      <c r="D346" s="156"/>
      <c r="E346" s="155"/>
      <c r="F346" s="155"/>
      <c r="G346" s="155"/>
      <c r="H346" s="155"/>
    </row>
    <row r="347" spans="1:8">
      <c r="A347" s="155"/>
      <c r="B347" s="155"/>
      <c r="C347" s="156"/>
      <c r="D347" s="156"/>
      <c r="E347" s="155"/>
      <c r="F347" s="155"/>
      <c r="G347" s="155"/>
      <c r="H347" s="155"/>
    </row>
    <row r="348" spans="1:8">
      <c r="A348" s="155"/>
      <c r="B348" s="155"/>
      <c r="C348" s="156"/>
      <c r="D348" s="156"/>
      <c r="E348" s="155"/>
      <c r="F348" s="155"/>
      <c r="G348" s="155"/>
      <c r="H348" s="155"/>
    </row>
    <row r="349" spans="1:8">
      <c r="A349" s="155"/>
      <c r="B349" s="155"/>
      <c r="C349" s="156"/>
      <c r="D349" s="156"/>
      <c r="E349" s="155"/>
      <c r="F349" s="155"/>
      <c r="G349" s="155"/>
      <c r="H349" s="155"/>
    </row>
    <row r="350" spans="1:8">
      <c r="A350" s="155"/>
      <c r="B350" s="155"/>
      <c r="C350" s="156"/>
      <c r="D350" s="156"/>
      <c r="E350" s="155"/>
      <c r="F350" s="155"/>
      <c r="G350" s="155"/>
      <c r="H350" s="155"/>
    </row>
    <row r="351" spans="1:8">
      <c r="A351" s="155"/>
      <c r="B351" s="155"/>
      <c r="C351" s="156"/>
      <c r="D351" s="156"/>
      <c r="E351" s="155"/>
      <c r="F351" s="155"/>
      <c r="G351" s="155"/>
      <c r="H351" s="155"/>
    </row>
    <row r="352" spans="1:8">
      <c r="A352" s="155"/>
      <c r="B352" s="155"/>
      <c r="C352" s="156"/>
      <c r="D352" s="156"/>
      <c r="E352" s="155"/>
      <c r="F352" s="155"/>
      <c r="G352" s="155"/>
      <c r="H352" s="155"/>
    </row>
    <row r="353" spans="1:8">
      <c r="A353" s="155"/>
      <c r="B353" s="155"/>
      <c r="C353" s="156"/>
      <c r="D353" s="156"/>
      <c r="E353" s="155"/>
      <c r="F353" s="155"/>
      <c r="G353" s="155"/>
      <c r="H353" s="155"/>
    </row>
    <row r="354" spans="1:8">
      <c r="A354" s="155"/>
      <c r="B354" s="155"/>
      <c r="C354" s="156"/>
      <c r="D354" s="156"/>
      <c r="E354" s="155"/>
      <c r="F354" s="155"/>
      <c r="G354" s="155"/>
      <c r="H354" s="155"/>
    </row>
    <row r="355" spans="1:8">
      <c r="A355" s="155"/>
      <c r="B355" s="155"/>
      <c r="C355" s="156"/>
      <c r="D355" s="156"/>
      <c r="E355" s="155"/>
      <c r="F355" s="155"/>
      <c r="G355" s="155"/>
      <c r="H355" s="155"/>
    </row>
    <row r="356" spans="1:8">
      <c r="A356" s="155"/>
      <c r="B356" s="155"/>
      <c r="C356" s="156"/>
      <c r="D356" s="156"/>
      <c r="E356" s="155"/>
      <c r="F356" s="155"/>
      <c r="G356" s="155"/>
      <c r="H356" s="155"/>
    </row>
    <row r="357" spans="1:8">
      <c r="A357" s="155"/>
      <c r="B357" s="155"/>
      <c r="C357" s="156"/>
      <c r="D357" s="156"/>
      <c r="E357" s="155"/>
      <c r="F357" s="155"/>
      <c r="G357" s="155"/>
      <c r="H357" s="155"/>
    </row>
    <row r="358" spans="1:8">
      <c r="A358" s="155"/>
      <c r="B358" s="155"/>
      <c r="C358" s="156"/>
      <c r="D358" s="156"/>
      <c r="E358" s="155"/>
      <c r="F358" s="155"/>
      <c r="G358" s="155"/>
      <c r="H358" s="155"/>
    </row>
    <row r="359" spans="1:8">
      <c r="A359" s="155"/>
      <c r="B359" s="155"/>
      <c r="C359" s="156"/>
      <c r="D359" s="156"/>
      <c r="E359" s="155"/>
      <c r="F359" s="155"/>
      <c r="G359" s="155"/>
      <c r="H359" s="155"/>
    </row>
    <row r="360" spans="1:8">
      <c r="A360" s="155"/>
      <c r="B360" s="155"/>
      <c r="C360" s="156"/>
      <c r="D360" s="156"/>
      <c r="E360" s="155"/>
      <c r="F360" s="155"/>
      <c r="G360" s="155"/>
      <c r="H360" s="155"/>
    </row>
    <row r="361" spans="1:8">
      <c r="A361" s="155"/>
      <c r="B361" s="155"/>
      <c r="C361" s="156"/>
      <c r="D361" s="156"/>
      <c r="E361" s="155"/>
      <c r="F361" s="155"/>
      <c r="G361" s="155"/>
      <c r="H361" s="155"/>
    </row>
    <row r="362" spans="1:8">
      <c r="A362" s="155"/>
      <c r="B362" s="155"/>
      <c r="C362" s="156"/>
      <c r="D362" s="156"/>
      <c r="E362" s="155"/>
      <c r="F362" s="155"/>
      <c r="G362" s="155"/>
      <c r="H362" s="155"/>
    </row>
    <row r="363" spans="1:8">
      <c r="A363" s="155"/>
      <c r="B363" s="157"/>
      <c r="C363" s="157"/>
      <c r="D363" s="157"/>
      <c r="E363" s="157"/>
      <c r="F363" s="157"/>
      <c r="G363" s="157"/>
      <c r="H363" s="157"/>
    </row>
    <row r="364" spans="1:8">
      <c r="A364" s="155"/>
      <c r="B364" s="155"/>
      <c r="C364" s="156"/>
      <c r="D364" s="156"/>
      <c r="E364" s="155"/>
      <c r="F364" s="155"/>
      <c r="G364" s="155"/>
      <c r="H364" s="155"/>
    </row>
    <row r="365" spans="1:8">
      <c r="A365" s="155"/>
      <c r="B365" s="155"/>
      <c r="C365" s="156"/>
      <c r="D365" s="156"/>
      <c r="E365" s="155"/>
      <c r="F365" s="155"/>
      <c r="G365" s="155"/>
      <c r="H365" s="155"/>
    </row>
    <row r="366" spans="1:8">
      <c r="A366" s="155"/>
      <c r="B366" s="155"/>
      <c r="C366" s="156"/>
      <c r="D366" s="156"/>
      <c r="E366" s="155"/>
      <c r="F366" s="155"/>
      <c r="G366" s="155"/>
      <c r="H366" s="155"/>
    </row>
    <row r="367" spans="1:8">
      <c r="A367" s="155"/>
      <c r="B367" s="155"/>
      <c r="C367" s="156"/>
      <c r="D367" s="156"/>
      <c r="E367" s="155"/>
      <c r="F367" s="155"/>
      <c r="G367" s="155"/>
      <c r="H367" s="155"/>
    </row>
    <row r="368" spans="1:8">
      <c r="A368" s="155"/>
      <c r="B368" s="155"/>
      <c r="C368" s="156"/>
      <c r="D368" s="156"/>
      <c r="E368" s="155"/>
      <c r="F368" s="155"/>
      <c r="G368" s="155"/>
      <c r="H368" s="155"/>
    </row>
    <row r="369" spans="1:8">
      <c r="A369" s="155"/>
      <c r="B369" s="155"/>
      <c r="C369" s="156"/>
      <c r="D369" s="156"/>
      <c r="E369" s="155"/>
      <c r="F369" s="155"/>
      <c r="G369" s="155"/>
      <c r="H369" s="155"/>
    </row>
    <row r="370" spans="1:8">
      <c r="A370" s="155"/>
      <c r="B370" s="155"/>
      <c r="C370" s="156"/>
      <c r="D370" s="156"/>
      <c r="E370" s="155"/>
      <c r="F370" s="155"/>
      <c r="G370" s="155"/>
      <c r="H370" s="155"/>
    </row>
    <row r="371" spans="1:8">
      <c r="A371" s="155"/>
      <c r="B371" s="155"/>
      <c r="C371" s="156"/>
      <c r="D371" s="156"/>
      <c r="E371" s="155"/>
      <c r="F371" s="155"/>
      <c r="G371" s="155"/>
      <c r="H371" s="155"/>
    </row>
    <row r="372" spans="1:8">
      <c r="A372" s="155"/>
      <c r="B372" s="155"/>
      <c r="C372" s="156"/>
      <c r="D372" s="156"/>
      <c r="E372" s="155"/>
      <c r="F372" s="155"/>
      <c r="G372" s="155"/>
      <c r="H372" s="155"/>
    </row>
    <row r="373" spans="1:8">
      <c r="A373" s="155"/>
      <c r="B373" s="155"/>
      <c r="C373" s="156"/>
      <c r="D373" s="156"/>
      <c r="E373" s="155"/>
      <c r="F373" s="155"/>
      <c r="G373" s="155"/>
      <c r="H373" s="155"/>
    </row>
    <row r="374" spans="1:8">
      <c r="A374" s="155"/>
      <c r="B374" s="155"/>
      <c r="C374" s="156"/>
      <c r="D374" s="156"/>
      <c r="E374" s="155"/>
      <c r="F374" s="155"/>
      <c r="G374" s="155"/>
      <c r="H374" s="155"/>
    </row>
    <row r="375" spans="1:8">
      <c r="A375" s="155"/>
      <c r="B375" s="155"/>
      <c r="C375" s="156"/>
      <c r="D375" s="156"/>
      <c r="E375" s="155"/>
      <c r="F375" s="155"/>
      <c r="G375" s="155"/>
      <c r="H375" s="155"/>
    </row>
    <row r="376" spans="1:8">
      <c r="A376" s="155"/>
      <c r="B376" s="155"/>
      <c r="C376" s="156"/>
      <c r="D376" s="156"/>
      <c r="E376" s="155"/>
      <c r="F376" s="155"/>
      <c r="G376" s="155"/>
      <c r="H376" s="155"/>
    </row>
    <row r="377" spans="1:8">
      <c r="A377" s="155"/>
      <c r="B377" s="155"/>
      <c r="C377" s="156"/>
      <c r="D377" s="156"/>
      <c r="E377" s="155"/>
      <c r="F377" s="155"/>
      <c r="G377" s="155"/>
      <c r="H377" s="155"/>
    </row>
    <row r="378" spans="1:8">
      <c r="A378" s="155"/>
      <c r="B378" s="155"/>
      <c r="C378" s="156"/>
      <c r="D378" s="156"/>
      <c r="E378" s="155"/>
      <c r="F378" s="155"/>
      <c r="G378" s="155"/>
      <c r="H378" s="155"/>
    </row>
    <row r="379" spans="1:8">
      <c r="A379" s="155"/>
      <c r="B379" s="155"/>
      <c r="C379" s="156"/>
      <c r="D379" s="156"/>
      <c r="E379" s="155"/>
      <c r="F379" s="155"/>
      <c r="G379" s="155"/>
      <c r="H379" s="155"/>
    </row>
    <row r="380" spans="1:8">
      <c r="A380" s="155"/>
      <c r="B380" s="155"/>
      <c r="C380" s="156"/>
      <c r="D380" s="156"/>
      <c r="E380" s="155"/>
      <c r="F380" s="155"/>
      <c r="G380" s="155"/>
      <c r="H380" s="155"/>
    </row>
    <row r="381" spans="1:8">
      <c r="A381" s="155"/>
      <c r="B381" s="155"/>
      <c r="C381" s="156"/>
      <c r="D381" s="156"/>
      <c r="E381" s="155"/>
      <c r="F381" s="155"/>
      <c r="G381" s="155"/>
      <c r="H381" s="155"/>
    </row>
    <row r="382" spans="1:8">
      <c r="A382" s="155"/>
      <c r="B382" s="155"/>
      <c r="C382" s="156"/>
      <c r="D382" s="156"/>
      <c r="E382" s="155"/>
      <c r="F382" s="155"/>
      <c r="G382" s="155"/>
      <c r="H382" s="155"/>
    </row>
    <row r="383" spans="1:8">
      <c r="A383" s="155"/>
      <c r="B383" s="155"/>
      <c r="C383" s="156"/>
      <c r="D383" s="156"/>
      <c r="E383" s="155"/>
      <c r="F383" s="155"/>
      <c r="G383" s="155"/>
      <c r="H383" s="155"/>
    </row>
    <row r="384" spans="1:8">
      <c r="A384" s="155"/>
      <c r="B384" s="155"/>
      <c r="C384" s="156"/>
      <c r="D384" s="156"/>
      <c r="E384" s="155"/>
      <c r="F384" s="155"/>
      <c r="G384" s="155"/>
      <c r="H384" s="155"/>
    </row>
    <row r="385" spans="1:8">
      <c r="A385" s="155"/>
      <c r="B385" s="155"/>
      <c r="C385" s="156"/>
      <c r="D385" s="156"/>
      <c r="E385" s="155"/>
      <c r="F385" s="155"/>
      <c r="G385" s="155"/>
      <c r="H385" s="155"/>
    </row>
    <row r="386" spans="1:8">
      <c r="A386" s="155"/>
      <c r="B386" s="155"/>
      <c r="C386" s="156"/>
      <c r="D386" s="156"/>
      <c r="E386" s="155"/>
      <c r="F386" s="155"/>
      <c r="G386" s="155"/>
      <c r="H386" s="155"/>
    </row>
    <row r="387" spans="1:8">
      <c r="A387" s="155"/>
      <c r="B387" s="155"/>
      <c r="C387" s="156"/>
      <c r="D387" s="156"/>
      <c r="E387" s="155"/>
      <c r="F387" s="155"/>
      <c r="G387" s="155"/>
      <c r="H387" s="155"/>
    </row>
    <row r="388" spans="1:8">
      <c r="A388" s="155"/>
      <c r="B388" s="155"/>
      <c r="C388" s="156"/>
      <c r="D388" s="156"/>
      <c r="E388" s="155"/>
      <c r="F388" s="155"/>
      <c r="G388" s="155"/>
      <c r="H388" s="155"/>
    </row>
    <row r="389" spans="1:8">
      <c r="A389" s="155"/>
      <c r="B389" s="155"/>
      <c r="C389" s="156"/>
      <c r="D389" s="156"/>
      <c r="E389" s="155"/>
      <c r="F389" s="155"/>
      <c r="G389" s="155"/>
      <c r="H389" s="155"/>
    </row>
    <row r="390" spans="1:8">
      <c r="A390" s="155"/>
      <c r="B390" s="155"/>
      <c r="C390" s="156"/>
      <c r="D390" s="156"/>
      <c r="E390" s="155"/>
      <c r="F390" s="155"/>
      <c r="G390" s="155"/>
      <c r="H390" s="155"/>
    </row>
    <row r="391" spans="1:8">
      <c r="A391" s="155"/>
      <c r="B391" s="155"/>
      <c r="C391" s="156"/>
      <c r="D391" s="156"/>
      <c r="E391" s="155"/>
      <c r="F391" s="155"/>
      <c r="G391" s="155"/>
      <c r="H391" s="155"/>
    </row>
    <row r="392" spans="1:8">
      <c r="A392" s="155"/>
      <c r="B392" s="155"/>
      <c r="C392" s="156"/>
      <c r="D392" s="156"/>
      <c r="E392" s="155"/>
      <c r="F392" s="155"/>
      <c r="G392" s="155"/>
      <c r="H392" s="155"/>
    </row>
    <row r="393" spans="1:8">
      <c r="A393" s="155"/>
      <c r="B393" s="155"/>
      <c r="C393" s="156"/>
      <c r="D393" s="156"/>
      <c r="E393" s="155"/>
      <c r="F393" s="155"/>
      <c r="G393" s="155"/>
      <c r="H393" s="155"/>
    </row>
    <row r="394" spans="1:8">
      <c r="A394" s="155"/>
      <c r="B394" s="155"/>
      <c r="C394" s="156"/>
      <c r="D394" s="156"/>
      <c r="E394" s="155"/>
      <c r="F394" s="155"/>
      <c r="G394" s="155"/>
      <c r="H394" s="155"/>
    </row>
    <row r="395" spans="1:8">
      <c r="A395" s="155"/>
      <c r="B395" s="155"/>
      <c r="C395" s="156"/>
      <c r="D395" s="156"/>
      <c r="E395" s="155"/>
      <c r="F395" s="155"/>
      <c r="G395" s="155"/>
      <c r="H395" s="155"/>
    </row>
    <row r="396" spans="1:8">
      <c r="A396" s="155"/>
      <c r="B396" s="155"/>
      <c r="C396" s="156"/>
      <c r="D396" s="156"/>
      <c r="E396" s="155"/>
      <c r="F396" s="155"/>
      <c r="G396" s="155"/>
      <c r="H396" s="155"/>
    </row>
    <row r="397" spans="1:8">
      <c r="A397" s="155"/>
      <c r="B397" s="155"/>
      <c r="C397" s="156"/>
      <c r="D397" s="156"/>
      <c r="E397" s="155"/>
      <c r="F397" s="155"/>
      <c r="G397" s="155"/>
      <c r="H397" s="155"/>
    </row>
    <row r="398" spans="1:8">
      <c r="A398" s="155"/>
      <c r="B398" s="155"/>
      <c r="C398" s="156"/>
      <c r="D398" s="156"/>
      <c r="E398" s="155"/>
      <c r="F398" s="155"/>
      <c r="G398" s="155"/>
      <c r="H398" s="155"/>
    </row>
    <row r="399" spans="1:8">
      <c r="A399" s="155"/>
      <c r="B399" s="155"/>
      <c r="C399" s="156"/>
      <c r="D399" s="156"/>
      <c r="E399" s="155"/>
      <c r="F399" s="155"/>
      <c r="G399" s="155"/>
      <c r="H399" s="155"/>
    </row>
    <row r="400" spans="1:8">
      <c r="A400" s="155"/>
      <c r="B400" s="155"/>
      <c r="C400" s="156"/>
      <c r="D400" s="156"/>
      <c r="E400" s="155"/>
      <c r="F400" s="155"/>
      <c r="G400" s="155"/>
      <c r="H400" s="155"/>
    </row>
    <row r="401" spans="1:8">
      <c r="A401" s="155"/>
      <c r="B401" s="155"/>
      <c r="C401" s="156"/>
      <c r="D401" s="156"/>
      <c r="E401" s="155"/>
      <c r="F401" s="155"/>
      <c r="G401" s="155"/>
      <c r="H401" s="155"/>
    </row>
    <row r="402" spans="1:8">
      <c r="A402" s="155"/>
      <c r="B402" s="155"/>
      <c r="C402" s="156"/>
      <c r="D402" s="156"/>
      <c r="E402" s="155"/>
      <c r="F402" s="155"/>
      <c r="G402" s="155"/>
      <c r="H402" s="155"/>
    </row>
    <row r="403" spans="1:8">
      <c r="A403" s="155"/>
      <c r="B403" s="155"/>
      <c r="C403" s="156"/>
      <c r="D403" s="156"/>
      <c r="E403" s="155"/>
      <c r="F403" s="155"/>
      <c r="G403" s="155"/>
      <c r="H403" s="155"/>
    </row>
    <row r="404" spans="1:8">
      <c r="A404" s="155"/>
      <c r="B404" s="155"/>
      <c r="C404" s="156"/>
      <c r="D404" s="156"/>
      <c r="E404" s="155"/>
      <c r="F404" s="155"/>
      <c r="G404" s="155"/>
      <c r="H404" s="155"/>
    </row>
    <row r="405" spans="1:8">
      <c r="A405" s="155"/>
      <c r="B405" s="155"/>
      <c r="C405" s="156"/>
      <c r="D405" s="156"/>
      <c r="E405" s="155"/>
      <c r="F405" s="155"/>
      <c r="G405" s="155"/>
      <c r="H405" s="155"/>
    </row>
    <row r="406" spans="1:8">
      <c r="A406" s="155"/>
      <c r="B406" s="157"/>
      <c r="C406" s="157"/>
      <c r="D406" s="157"/>
      <c r="E406" s="157"/>
      <c r="F406" s="157"/>
      <c r="G406" s="157"/>
      <c r="H406" s="157"/>
    </row>
    <row r="407" spans="1:8">
      <c r="A407" s="155"/>
      <c r="B407" s="155"/>
      <c r="C407" s="156"/>
      <c r="D407" s="156"/>
      <c r="E407" s="155"/>
      <c r="F407" s="155"/>
      <c r="G407" s="155"/>
      <c r="H407" s="155"/>
    </row>
    <row r="408" spans="1:8">
      <c r="A408" s="155"/>
      <c r="B408" s="157"/>
      <c r="C408" s="157"/>
      <c r="D408" s="157"/>
      <c r="E408" s="157"/>
      <c r="F408" s="157"/>
      <c r="G408" s="157"/>
      <c r="H408" s="157"/>
    </row>
    <row r="409" spans="1:8">
      <c r="A409" s="155"/>
      <c r="B409" s="155"/>
      <c r="C409" s="156"/>
      <c r="D409" s="156"/>
      <c r="E409" s="155"/>
      <c r="F409" s="155"/>
      <c r="G409" s="155"/>
      <c r="H409" s="155"/>
    </row>
    <row r="410" spans="1:8">
      <c r="A410" s="155"/>
      <c r="B410" s="155"/>
      <c r="C410" s="156"/>
      <c r="D410" s="156"/>
      <c r="E410" s="155"/>
      <c r="F410" s="155"/>
      <c r="G410" s="155"/>
      <c r="H410" s="155"/>
    </row>
    <row r="411" spans="1:8">
      <c r="A411" s="155"/>
      <c r="B411" s="155"/>
      <c r="C411" s="156"/>
      <c r="D411" s="156"/>
      <c r="E411" s="155"/>
      <c r="F411" s="155"/>
      <c r="G411" s="155"/>
      <c r="H411" s="155"/>
    </row>
    <row r="412" spans="1:8">
      <c r="A412" s="155"/>
      <c r="B412" s="155"/>
      <c r="C412" s="156"/>
      <c r="D412" s="156"/>
      <c r="E412" s="155"/>
      <c r="F412" s="155"/>
      <c r="G412" s="155"/>
      <c r="H412" s="155"/>
    </row>
    <row r="413" spans="1:8">
      <c r="A413" s="155"/>
      <c r="B413" s="155"/>
      <c r="C413" s="156"/>
      <c r="D413" s="156"/>
      <c r="E413" s="155"/>
      <c r="F413" s="155"/>
      <c r="G413" s="155"/>
      <c r="H413" s="155"/>
    </row>
    <row r="414" spans="1:8">
      <c r="A414" s="155"/>
      <c r="B414" s="155"/>
      <c r="C414" s="156"/>
      <c r="D414" s="156"/>
      <c r="E414" s="155"/>
      <c r="F414" s="155"/>
      <c r="G414" s="155"/>
      <c r="H414" s="155"/>
    </row>
    <row r="415" spans="1:8">
      <c r="A415" s="155"/>
      <c r="B415" s="157"/>
      <c r="C415" s="157"/>
      <c r="D415" s="157"/>
      <c r="E415" s="157"/>
      <c r="F415" s="157"/>
      <c r="G415" s="157"/>
      <c r="H415" s="157"/>
    </row>
    <row r="416" spans="1:8">
      <c r="A416" s="155"/>
      <c r="B416" s="155"/>
      <c r="C416" s="156"/>
      <c r="D416" s="156"/>
      <c r="E416" s="155"/>
      <c r="F416" s="155"/>
      <c r="G416" s="155"/>
      <c r="H416" s="155"/>
    </row>
    <row r="417" spans="1:8">
      <c r="A417" s="155"/>
      <c r="B417" s="155"/>
      <c r="C417" s="156"/>
      <c r="D417" s="156"/>
      <c r="E417" s="155"/>
      <c r="F417" s="155"/>
      <c r="G417" s="155"/>
      <c r="H417" s="155"/>
    </row>
    <row r="418" spans="1:8">
      <c r="A418" s="155"/>
      <c r="B418" s="155"/>
      <c r="C418" s="156"/>
      <c r="D418" s="156"/>
      <c r="E418" s="155"/>
      <c r="F418" s="155"/>
      <c r="G418" s="155"/>
      <c r="H418" s="155"/>
    </row>
    <row r="419" spans="1:8">
      <c r="A419" s="155"/>
      <c r="B419" s="155"/>
      <c r="C419" s="156"/>
      <c r="D419" s="156"/>
      <c r="E419" s="155"/>
      <c r="F419" s="155"/>
      <c r="G419" s="155"/>
      <c r="H419" s="155"/>
    </row>
    <row r="420" spans="1:8">
      <c r="A420" s="155"/>
      <c r="B420" s="155"/>
      <c r="C420" s="156"/>
      <c r="D420" s="156"/>
      <c r="E420" s="155"/>
      <c r="F420" s="155"/>
      <c r="G420" s="155"/>
      <c r="H420" s="155"/>
    </row>
    <row r="421" spans="1:8">
      <c r="A421" s="155"/>
      <c r="B421" s="155"/>
      <c r="C421" s="156"/>
      <c r="D421" s="156"/>
      <c r="E421" s="155"/>
      <c r="F421" s="155"/>
      <c r="G421" s="155"/>
      <c r="H421" s="155"/>
    </row>
    <row r="422" spans="1:8">
      <c r="A422" s="155"/>
      <c r="B422" s="155"/>
      <c r="C422" s="156"/>
      <c r="D422" s="156"/>
      <c r="E422" s="155"/>
      <c r="F422" s="155"/>
      <c r="G422" s="155"/>
      <c r="H422" s="155"/>
    </row>
    <row r="423" spans="1:8">
      <c r="A423" s="155"/>
      <c r="B423" s="155"/>
      <c r="C423" s="156"/>
      <c r="D423" s="156"/>
      <c r="E423" s="155"/>
      <c r="F423" s="155"/>
      <c r="G423" s="155"/>
      <c r="H423" s="155"/>
    </row>
    <row r="424" spans="1:8">
      <c r="A424" s="155"/>
      <c r="B424" s="155"/>
      <c r="C424" s="156"/>
      <c r="D424" s="156"/>
      <c r="E424" s="155"/>
      <c r="F424" s="155"/>
      <c r="G424" s="155"/>
      <c r="H424" s="155"/>
    </row>
    <row r="425" spans="1:8">
      <c r="A425" s="155"/>
      <c r="B425" s="155"/>
      <c r="C425" s="156"/>
      <c r="D425" s="156"/>
      <c r="E425" s="155"/>
      <c r="F425" s="155"/>
      <c r="G425" s="155"/>
      <c r="H425" s="155"/>
    </row>
    <row r="426" spans="1:8">
      <c r="A426" s="155"/>
      <c r="B426" s="155"/>
      <c r="C426" s="156"/>
      <c r="D426" s="156"/>
      <c r="E426" s="155"/>
      <c r="F426" s="155"/>
      <c r="G426" s="155"/>
      <c r="H426" s="155"/>
    </row>
    <row r="427" spans="1:8">
      <c r="A427" s="155"/>
      <c r="B427" s="155"/>
      <c r="C427" s="156"/>
      <c r="D427" s="156"/>
      <c r="E427" s="155"/>
      <c r="F427" s="155"/>
      <c r="G427" s="155"/>
      <c r="H427" s="155"/>
    </row>
    <row r="428" spans="1:8">
      <c r="A428" s="155"/>
      <c r="B428" s="155"/>
      <c r="C428" s="156"/>
      <c r="D428" s="156"/>
      <c r="E428" s="155"/>
      <c r="F428" s="155"/>
      <c r="G428" s="155"/>
      <c r="H428" s="155"/>
    </row>
    <row r="429" spans="1:8">
      <c r="A429" s="155"/>
      <c r="B429" s="155"/>
      <c r="C429" s="156"/>
      <c r="D429" s="156"/>
      <c r="E429" s="155"/>
      <c r="F429" s="155"/>
      <c r="G429" s="155"/>
      <c r="H429" s="155"/>
    </row>
    <row r="430" spans="1:8">
      <c r="A430" s="155"/>
      <c r="B430" s="155"/>
      <c r="C430" s="156"/>
      <c r="D430" s="156"/>
      <c r="E430" s="155"/>
      <c r="F430" s="155"/>
      <c r="G430" s="155"/>
      <c r="H430" s="155"/>
    </row>
    <row r="431" spans="1:8">
      <c r="A431" s="155"/>
      <c r="B431" s="155"/>
      <c r="C431" s="156"/>
      <c r="D431" s="156"/>
      <c r="E431" s="155"/>
      <c r="F431" s="155"/>
      <c r="G431" s="155"/>
      <c r="H431" s="155"/>
    </row>
    <row r="432" spans="1:8">
      <c r="A432" s="155"/>
      <c r="B432" s="155"/>
      <c r="C432" s="156"/>
      <c r="D432" s="156"/>
      <c r="E432" s="155"/>
      <c r="F432" s="155"/>
      <c r="G432" s="155"/>
      <c r="H432" s="155"/>
    </row>
    <row r="433" spans="1:8">
      <c r="A433" s="155"/>
      <c r="B433" s="155"/>
      <c r="C433" s="156"/>
      <c r="D433" s="156"/>
      <c r="E433" s="155"/>
      <c r="F433" s="155"/>
      <c r="G433" s="155"/>
      <c r="H433" s="155"/>
    </row>
    <row r="434" spans="1:8">
      <c r="A434" s="155"/>
      <c r="B434" s="155"/>
      <c r="C434" s="156"/>
      <c r="D434" s="156"/>
      <c r="E434" s="155"/>
      <c r="F434" s="155"/>
      <c r="G434" s="155"/>
      <c r="H434" s="155"/>
    </row>
    <row r="435" spans="1:8">
      <c r="A435" s="155"/>
      <c r="B435" s="155"/>
      <c r="C435" s="156"/>
      <c r="D435" s="156"/>
      <c r="E435" s="155"/>
      <c r="F435" s="155"/>
      <c r="G435" s="155"/>
      <c r="H435" s="155"/>
    </row>
    <row r="436" spans="1:8">
      <c r="A436" s="155"/>
      <c r="B436" s="155"/>
      <c r="C436" s="156"/>
      <c r="D436" s="156"/>
      <c r="E436" s="155"/>
      <c r="F436" s="155"/>
      <c r="G436" s="155"/>
      <c r="H436" s="155"/>
    </row>
    <row r="437" spans="1:8">
      <c r="A437" s="155"/>
      <c r="B437" s="155"/>
      <c r="C437" s="156"/>
      <c r="D437" s="156"/>
      <c r="E437" s="155"/>
      <c r="F437" s="155"/>
      <c r="G437" s="155"/>
      <c r="H437" s="155"/>
    </row>
    <row r="438" spans="1:8">
      <c r="A438" s="155"/>
      <c r="B438" s="155"/>
      <c r="C438" s="156"/>
      <c r="D438" s="156"/>
      <c r="E438" s="155"/>
      <c r="F438" s="155"/>
      <c r="G438" s="155"/>
      <c r="H438" s="155"/>
    </row>
    <row r="439" spans="1:8">
      <c r="A439" s="155"/>
      <c r="B439" s="155"/>
      <c r="C439" s="156"/>
      <c r="D439" s="156"/>
      <c r="E439" s="155"/>
      <c r="F439" s="155"/>
      <c r="G439" s="155"/>
      <c r="H439" s="155"/>
    </row>
    <row r="440" spans="1:8">
      <c r="A440" s="155"/>
      <c r="B440" s="155"/>
      <c r="C440" s="156"/>
      <c r="D440" s="156"/>
      <c r="E440" s="155"/>
      <c r="F440" s="155"/>
      <c r="G440" s="155"/>
      <c r="H440" s="155"/>
    </row>
    <row r="441" spans="1:8">
      <c r="A441" s="155"/>
      <c r="B441" s="155"/>
      <c r="C441" s="156"/>
      <c r="D441" s="156"/>
      <c r="E441" s="155"/>
      <c r="F441" s="155"/>
      <c r="G441" s="155"/>
      <c r="H441" s="155"/>
    </row>
    <row r="442" spans="1:8">
      <c r="A442" s="155"/>
      <c r="B442" s="155"/>
      <c r="C442" s="156"/>
      <c r="D442" s="156"/>
      <c r="E442" s="155"/>
      <c r="F442" s="155"/>
      <c r="G442" s="155"/>
      <c r="H442" s="155"/>
    </row>
    <row r="443" spans="1:8">
      <c r="A443" s="155"/>
      <c r="B443" s="155"/>
      <c r="C443" s="156"/>
      <c r="D443" s="156"/>
      <c r="E443" s="155"/>
      <c r="F443" s="155"/>
      <c r="G443" s="155"/>
      <c r="H443" s="155"/>
    </row>
    <row r="444" spans="1:8">
      <c r="A444" s="155"/>
      <c r="B444" s="155"/>
      <c r="C444" s="156"/>
      <c r="D444" s="156"/>
      <c r="E444" s="155"/>
      <c r="F444" s="155"/>
      <c r="G444" s="155"/>
      <c r="H444" s="155"/>
    </row>
    <row r="445" spans="1:8">
      <c r="A445" s="155"/>
      <c r="B445" s="155"/>
      <c r="C445" s="156"/>
      <c r="D445" s="156"/>
      <c r="E445" s="155"/>
      <c r="F445" s="155"/>
      <c r="G445" s="155"/>
      <c r="H445" s="155"/>
    </row>
    <row r="446" spans="1:8">
      <c r="A446" s="155"/>
      <c r="B446" s="155"/>
      <c r="C446" s="156"/>
      <c r="D446" s="156"/>
      <c r="E446" s="155"/>
      <c r="F446" s="155"/>
      <c r="G446" s="155"/>
      <c r="H446" s="155"/>
    </row>
    <row r="447" spans="1:8">
      <c r="A447" s="155"/>
      <c r="B447" s="155"/>
      <c r="C447" s="156"/>
      <c r="D447" s="156"/>
      <c r="E447" s="155"/>
      <c r="F447" s="155"/>
      <c r="G447" s="155"/>
      <c r="H447" s="155"/>
    </row>
    <row r="448" spans="1:8">
      <c r="A448" s="155"/>
      <c r="B448" s="155"/>
      <c r="C448" s="156"/>
      <c r="D448" s="156"/>
      <c r="E448" s="155"/>
      <c r="F448" s="155"/>
      <c r="G448" s="155"/>
      <c r="H448" s="155"/>
    </row>
    <row r="449" spans="1:8">
      <c r="A449" s="155"/>
      <c r="B449" s="155"/>
      <c r="C449" s="156"/>
      <c r="D449" s="156"/>
      <c r="E449" s="155"/>
      <c r="F449" s="155"/>
      <c r="G449" s="155"/>
      <c r="H449" s="155"/>
    </row>
    <row r="450" spans="1:8">
      <c r="A450" s="155"/>
      <c r="B450" s="155"/>
      <c r="C450" s="156"/>
      <c r="D450" s="156"/>
      <c r="E450" s="155"/>
      <c r="F450" s="155"/>
      <c r="G450" s="155"/>
      <c r="H450" s="155"/>
    </row>
    <row r="451" spans="1:8">
      <c r="A451" s="155"/>
      <c r="B451" s="155"/>
      <c r="C451" s="156"/>
      <c r="D451" s="156"/>
      <c r="E451" s="155"/>
      <c r="F451" s="155"/>
      <c r="G451" s="155"/>
      <c r="H451" s="155"/>
    </row>
    <row r="452" spans="1:8">
      <c r="A452" s="155"/>
      <c r="B452" s="155"/>
      <c r="C452" s="156"/>
      <c r="D452" s="156"/>
      <c r="E452" s="155"/>
      <c r="F452" s="155"/>
      <c r="G452" s="155"/>
      <c r="H452" s="155"/>
    </row>
    <row r="453" spans="1:8">
      <c r="A453" s="155"/>
      <c r="B453" s="155"/>
      <c r="C453" s="156"/>
      <c r="D453" s="156"/>
      <c r="E453" s="155"/>
      <c r="F453" s="155"/>
      <c r="G453" s="155"/>
      <c r="H453" s="155"/>
    </row>
    <row r="454" spans="1:8">
      <c r="A454" s="155"/>
      <c r="B454" s="155"/>
      <c r="C454" s="156"/>
      <c r="D454" s="156"/>
      <c r="E454" s="155"/>
      <c r="F454" s="155"/>
      <c r="G454" s="155"/>
      <c r="H454" s="155"/>
    </row>
    <row r="455" spans="1:8">
      <c r="A455" s="155"/>
      <c r="B455" s="155"/>
      <c r="C455" s="156"/>
      <c r="D455" s="156"/>
      <c r="E455" s="155"/>
      <c r="F455" s="155"/>
      <c r="G455" s="155"/>
      <c r="H455" s="155"/>
    </row>
    <row r="456" spans="1:8">
      <c r="A456" s="155"/>
      <c r="B456" s="155"/>
      <c r="C456" s="156"/>
      <c r="D456" s="156"/>
      <c r="E456" s="155"/>
      <c r="F456" s="155"/>
      <c r="G456" s="155"/>
      <c r="H456" s="155"/>
    </row>
    <row r="457" spans="1:8">
      <c r="A457" s="155"/>
      <c r="B457" s="155"/>
      <c r="C457" s="156"/>
      <c r="D457" s="156"/>
      <c r="E457" s="155"/>
      <c r="F457" s="155"/>
      <c r="G457" s="155"/>
      <c r="H457" s="155"/>
    </row>
    <row r="458" spans="1:8">
      <c r="A458" s="155"/>
      <c r="B458" s="155"/>
      <c r="C458" s="156"/>
      <c r="D458" s="156"/>
      <c r="E458" s="155"/>
      <c r="F458" s="155"/>
      <c r="G458" s="155"/>
      <c r="H458" s="155"/>
    </row>
    <row r="459" spans="1:8">
      <c r="A459" s="155"/>
      <c r="B459" s="155"/>
      <c r="C459" s="156"/>
      <c r="D459" s="156"/>
      <c r="E459" s="155"/>
      <c r="F459" s="155"/>
      <c r="G459" s="155"/>
      <c r="H459" s="155"/>
    </row>
    <row r="460" spans="1:8">
      <c r="A460" s="155"/>
      <c r="B460" s="155"/>
      <c r="C460" s="156"/>
      <c r="D460" s="156"/>
      <c r="E460" s="155"/>
      <c r="F460" s="155"/>
      <c r="G460" s="155"/>
      <c r="H460" s="155"/>
    </row>
    <row r="461" spans="1:8">
      <c r="A461" s="155"/>
      <c r="B461" s="155"/>
      <c r="C461" s="156"/>
      <c r="D461" s="156"/>
      <c r="E461" s="155"/>
      <c r="F461" s="155"/>
      <c r="G461" s="155"/>
      <c r="H461" s="155"/>
    </row>
    <row r="462" spans="1:8">
      <c r="A462" s="155"/>
      <c r="B462" s="155"/>
      <c r="C462" s="156"/>
      <c r="D462" s="156"/>
      <c r="E462" s="155"/>
      <c r="F462" s="155"/>
      <c r="G462" s="155"/>
      <c r="H462" s="155"/>
    </row>
    <row r="463" spans="1:8">
      <c r="A463" s="155"/>
      <c r="B463" s="155"/>
      <c r="C463" s="156"/>
      <c r="D463" s="156"/>
      <c r="E463" s="155"/>
      <c r="F463" s="155"/>
      <c r="G463" s="155"/>
      <c r="H463" s="155"/>
    </row>
    <row r="464" spans="1:8">
      <c r="A464" s="155"/>
      <c r="B464" s="155"/>
      <c r="C464" s="156"/>
      <c r="D464" s="156"/>
      <c r="E464" s="155"/>
      <c r="F464" s="155"/>
      <c r="G464" s="155"/>
      <c r="H464" s="155"/>
    </row>
    <row r="465" spans="1:8">
      <c r="A465" s="155"/>
      <c r="B465" s="155"/>
      <c r="C465" s="156"/>
      <c r="D465" s="156"/>
      <c r="E465" s="155"/>
      <c r="F465" s="155"/>
      <c r="G465" s="155"/>
      <c r="H465" s="155"/>
    </row>
    <row r="466" spans="1:8">
      <c r="A466" s="155"/>
      <c r="B466" s="155"/>
      <c r="C466" s="156"/>
      <c r="D466" s="156"/>
      <c r="E466" s="155"/>
      <c r="F466" s="155"/>
      <c r="G466" s="155"/>
      <c r="H466" s="155"/>
    </row>
    <row r="467" spans="1:8">
      <c r="A467" s="155"/>
      <c r="B467" s="155"/>
      <c r="C467" s="156"/>
      <c r="D467" s="156"/>
      <c r="E467" s="155"/>
      <c r="F467" s="155"/>
      <c r="G467" s="155"/>
      <c r="H467" s="155"/>
    </row>
    <row r="468" spans="1:8">
      <c r="A468" s="155"/>
      <c r="B468" s="155"/>
      <c r="C468" s="156"/>
      <c r="D468" s="156"/>
      <c r="E468" s="155"/>
      <c r="F468" s="155"/>
      <c r="G468" s="155"/>
      <c r="H468" s="155"/>
    </row>
    <row r="469" spans="1:8">
      <c r="A469" s="155"/>
      <c r="B469" s="155"/>
      <c r="C469" s="156"/>
      <c r="D469" s="156"/>
      <c r="E469" s="155"/>
      <c r="F469" s="155"/>
      <c r="G469" s="155"/>
      <c r="H469" s="155"/>
    </row>
    <row r="470" spans="1:8">
      <c r="A470" s="155"/>
      <c r="B470" s="155"/>
      <c r="C470" s="156"/>
      <c r="D470" s="156"/>
      <c r="E470" s="155"/>
      <c r="F470" s="155"/>
      <c r="G470" s="155"/>
      <c r="H470" s="155"/>
    </row>
    <row r="471" spans="1:8">
      <c r="A471" s="155"/>
      <c r="B471" s="155"/>
      <c r="C471" s="156"/>
      <c r="D471" s="156"/>
      <c r="E471" s="155"/>
      <c r="F471" s="155"/>
      <c r="G471" s="155"/>
      <c r="H471" s="155"/>
    </row>
    <row r="472" spans="1:8">
      <c r="A472" s="155"/>
      <c r="B472" s="155"/>
      <c r="C472" s="156"/>
      <c r="D472" s="156"/>
      <c r="E472" s="155"/>
      <c r="F472" s="155"/>
      <c r="G472" s="155"/>
      <c r="H472" s="155"/>
    </row>
    <row r="473" spans="1:8">
      <c r="A473" s="155"/>
      <c r="B473" s="155"/>
      <c r="C473" s="156"/>
      <c r="D473" s="156"/>
      <c r="E473" s="155"/>
      <c r="F473" s="155"/>
      <c r="G473" s="155"/>
      <c r="H473" s="155"/>
    </row>
    <row r="474" spans="1:8">
      <c r="A474" s="155"/>
      <c r="B474" s="155"/>
      <c r="C474" s="156"/>
      <c r="D474" s="156"/>
      <c r="E474" s="155"/>
      <c r="F474" s="155"/>
      <c r="G474" s="155"/>
      <c r="H474" s="155"/>
    </row>
    <row r="475" spans="1:8">
      <c r="A475" s="155"/>
      <c r="B475" s="155"/>
      <c r="C475" s="156"/>
      <c r="D475" s="156"/>
      <c r="E475" s="155"/>
      <c r="F475" s="155"/>
      <c r="G475" s="155"/>
      <c r="H475" s="155"/>
    </row>
    <row r="476" spans="1:8">
      <c r="A476" s="155"/>
      <c r="B476" s="155"/>
      <c r="C476" s="156"/>
      <c r="D476" s="156"/>
      <c r="E476" s="155"/>
      <c r="F476" s="155"/>
      <c r="G476" s="155"/>
      <c r="H476" s="155"/>
    </row>
    <row r="477" spans="1:8">
      <c r="A477" s="155"/>
      <c r="B477" s="155"/>
      <c r="C477" s="156"/>
      <c r="D477" s="156"/>
      <c r="E477" s="155"/>
      <c r="F477" s="155"/>
      <c r="G477" s="155"/>
      <c r="H477" s="155"/>
    </row>
    <row r="478" spans="1:8">
      <c r="A478" s="155"/>
      <c r="B478" s="155"/>
      <c r="C478" s="156"/>
      <c r="D478" s="156"/>
      <c r="E478" s="155"/>
      <c r="F478" s="155"/>
      <c r="G478" s="155"/>
      <c r="H478" s="155"/>
    </row>
    <row r="479" spans="1:8">
      <c r="A479" s="155"/>
      <c r="B479" s="155"/>
      <c r="C479" s="156"/>
      <c r="D479" s="156"/>
      <c r="E479" s="155"/>
      <c r="F479" s="155"/>
      <c r="G479" s="155"/>
      <c r="H479" s="155"/>
    </row>
    <row r="480" spans="1:8">
      <c r="A480" s="155"/>
      <c r="B480" s="155"/>
      <c r="C480" s="156"/>
      <c r="D480" s="156"/>
      <c r="E480" s="155"/>
      <c r="F480" s="155"/>
      <c r="G480" s="155"/>
      <c r="H480" s="155"/>
    </row>
    <row r="481" spans="1:8">
      <c r="A481" s="155"/>
      <c r="B481" s="155"/>
      <c r="C481" s="156"/>
      <c r="D481" s="156"/>
      <c r="E481" s="155"/>
      <c r="F481" s="155"/>
      <c r="G481" s="155"/>
      <c r="H481" s="155"/>
    </row>
    <row r="482" spans="1:8">
      <c r="A482" s="155"/>
      <c r="B482" s="155"/>
      <c r="C482" s="156"/>
      <c r="D482" s="156"/>
      <c r="E482" s="155"/>
      <c r="F482" s="155"/>
      <c r="G482" s="155"/>
      <c r="H482" s="155"/>
    </row>
    <row r="483" spans="1:8">
      <c r="A483" s="155"/>
      <c r="B483" s="155"/>
      <c r="C483" s="156"/>
      <c r="D483" s="156"/>
      <c r="E483" s="155"/>
      <c r="F483" s="155"/>
      <c r="G483" s="155"/>
      <c r="H483" s="155"/>
    </row>
    <row r="484" spans="1:8">
      <c r="A484" s="155"/>
      <c r="B484" s="155"/>
      <c r="C484" s="156"/>
      <c r="D484" s="156"/>
      <c r="E484" s="155"/>
      <c r="F484" s="155"/>
      <c r="G484" s="155"/>
      <c r="H484" s="155"/>
    </row>
    <row r="485" spans="1:8">
      <c r="A485" s="155"/>
      <c r="B485" s="155"/>
      <c r="C485" s="156"/>
      <c r="D485" s="156"/>
      <c r="E485" s="155"/>
      <c r="F485" s="155"/>
      <c r="G485" s="155"/>
      <c r="H485" s="155"/>
    </row>
    <row r="486" spans="1:8">
      <c r="A486" s="155"/>
      <c r="B486" s="155"/>
      <c r="C486" s="156"/>
      <c r="D486" s="156"/>
      <c r="E486" s="155"/>
      <c r="F486" s="155"/>
      <c r="G486" s="155"/>
      <c r="H486" s="155"/>
    </row>
    <row r="487" spans="1:8">
      <c r="A487" s="155"/>
      <c r="B487" s="155"/>
      <c r="C487" s="156"/>
      <c r="D487" s="156"/>
      <c r="E487" s="155"/>
      <c r="F487" s="155"/>
      <c r="G487" s="155"/>
      <c r="H487" s="155"/>
    </row>
    <row r="488" spans="1:8">
      <c r="A488" s="155"/>
      <c r="B488" s="155"/>
      <c r="C488" s="156"/>
      <c r="D488" s="156"/>
      <c r="E488" s="155"/>
      <c r="F488" s="155"/>
      <c r="G488" s="155"/>
      <c r="H488" s="155"/>
    </row>
    <row r="489" spans="1:8">
      <c r="A489" s="155"/>
      <c r="B489" s="155"/>
      <c r="C489" s="156"/>
      <c r="D489" s="156"/>
      <c r="E489" s="155"/>
      <c r="F489" s="155"/>
      <c r="G489" s="155"/>
      <c r="H489" s="155"/>
    </row>
    <row r="490" spans="1:8">
      <c r="A490" s="155"/>
      <c r="B490" s="155"/>
      <c r="C490" s="156"/>
      <c r="D490" s="156"/>
      <c r="E490" s="155"/>
      <c r="F490" s="155"/>
      <c r="G490" s="155"/>
      <c r="H490" s="155"/>
    </row>
    <row r="491" spans="1:8">
      <c r="A491" s="155"/>
      <c r="B491" s="155"/>
      <c r="C491" s="156"/>
      <c r="D491" s="156"/>
      <c r="E491" s="155"/>
      <c r="F491" s="155"/>
      <c r="G491" s="155"/>
      <c r="H491" s="155"/>
    </row>
    <row r="492" spans="1:8">
      <c r="A492" s="155"/>
      <c r="B492" s="155"/>
      <c r="C492" s="156"/>
      <c r="D492" s="156"/>
      <c r="E492" s="155"/>
      <c r="F492" s="155"/>
      <c r="G492" s="155"/>
      <c r="H492" s="155"/>
    </row>
    <row r="493" spans="1:8">
      <c r="A493" s="155"/>
      <c r="B493" s="155"/>
      <c r="C493" s="156"/>
      <c r="D493" s="156"/>
      <c r="E493" s="155"/>
      <c r="F493" s="155"/>
      <c r="G493" s="155"/>
      <c r="H493" s="155"/>
    </row>
    <row r="494" spans="1:8">
      <c r="A494" s="155"/>
      <c r="B494" s="155"/>
      <c r="C494" s="156"/>
      <c r="D494" s="156"/>
      <c r="E494" s="155"/>
      <c r="F494" s="155"/>
      <c r="G494" s="155"/>
      <c r="H494" s="155"/>
    </row>
    <row r="495" spans="1:8">
      <c r="A495" s="155"/>
      <c r="B495" s="155"/>
      <c r="C495" s="156"/>
      <c r="D495" s="156"/>
      <c r="E495" s="155"/>
      <c r="F495" s="155"/>
      <c r="G495" s="155"/>
      <c r="H495" s="155"/>
    </row>
    <row r="496" spans="1:8">
      <c r="A496" s="155"/>
      <c r="B496" s="155"/>
      <c r="C496" s="156"/>
      <c r="D496" s="156"/>
      <c r="E496" s="155"/>
      <c r="F496" s="155"/>
      <c r="G496" s="155"/>
      <c r="H496" s="155"/>
    </row>
    <row r="497" spans="1:8">
      <c r="A497" s="155"/>
      <c r="B497" s="155"/>
      <c r="C497" s="156"/>
      <c r="D497" s="156"/>
      <c r="E497" s="155"/>
      <c r="F497" s="155"/>
      <c r="G497" s="155"/>
      <c r="H497" s="155"/>
    </row>
    <row r="498" spans="1:8">
      <c r="A498" s="155"/>
      <c r="B498" s="155"/>
      <c r="C498" s="156"/>
      <c r="D498" s="156"/>
      <c r="E498" s="155"/>
      <c r="F498" s="155"/>
      <c r="G498" s="155"/>
      <c r="H498" s="155"/>
    </row>
    <row r="499" spans="1:8">
      <c r="A499" s="155"/>
      <c r="B499" s="155"/>
      <c r="C499" s="156"/>
      <c r="D499" s="156"/>
      <c r="E499" s="155"/>
      <c r="F499" s="155"/>
      <c r="G499" s="155"/>
      <c r="H499" s="155"/>
    </row>
    <row r="500" spans="1:8">
      <c r="A500" s="155"/>
      <c r="B500" s="155"/>
      <c r="C500" s="156"/>
      <c r="D500" s="156"/>
      <c r="E500" s="155"/>
      <c r="F500" s="155"/>
      <c r="G500" s="155"/>
      <c r="H500" s="155"/>
    </row>
    <row r="501" spans="1:8">
      <c r="A501" s="155"/>
      <c r="B501" s="155"/>
      <c r="C501" s="156"/>
      <c r="D501" s="156"/>
      <c r="E501" s="155"/>
      <c r="F501" s="155"/>
      <c r="G501" s="155"/>
      <c r="H501" s="155"/>
    </row>
    <row r="502" spans="1:8">
      <c r="A502" s="155"/>
      <c r="B502" s="157"/>
      <c r="C502" s="157"/>
      <c r="D502" s="157"/>
      <c r="E502" s="157"/>
      <c r="F502" s="157"/>
      <c r="G502" s="157"/>
      <c r="H502" s="157"/>
    </row>
    <row r="503" spans="1:8">
      <c r="A503" s="155"/>
      <c r="B503" s="155"/>
      <c r="C503" s="156"/>
      <c r="D503" s="156"/>
      <c r="E503" s="155"/>
      <c r="F503" s="155"/>
      <c r="G503" s="155"/>
      <c r="H503" s="155"/>
    </row>
    <row r="504" spans="1:8">
      <c r="A504" s="155"/>
      <c r="B504" s="155"/>
      <c r="C504" s="156"/>
      <c r="D504" s="156"/>
      <c r="E504" s="155"/>
      <c r="F504" s="155"/>
      <c r="G504" s="155"/>
      <c r="H504" s="155"/>
    </row>
    <row r="505" spans="1:8">
      <c r="A505" s="155"/>
      <c r="B505" s="155"/>
      <c r="C505" s="156"/>
      <c r="D505" s="156"/>
      <c r="E505" s="155"/>
      <c r="F505" s="155"/>
      <c r="G505" s="155"/>
      <c r="H505" s="155"/>
    </row>
    <row r="506" spans="1:8">
      <c r="A506" s="155"/>
      <c r="B506" s="155"/>
      <c r="C506" s="156"/>
      <c r="D506" s="156"/>
      <c r="E506" s="155"/>
      <c r="F506" s="155"/>
      <c r="G506" s="155"/>
      <c r="H506" s="155"/>
    </row>
    <row r="507" spans="1:8">
      <c r="A507" s="155"/>
      <c r="B507" s="155"/>
      <c r="C507" s="156"/>
      <c r="D507" s="156"/>
      <c r="E507" s="155"/>
      <c r="F507" s="155"/>
      <c r="G507" s="155"/>
      <c r="H507" s="155"/>
    </row>
    <row r="508" spans="1:8">
      <c r="A508" s="155"/>
      <c r="B508" s="155"/>
      <c r="C508" s="156"/>
      <c r="D508" s="156"/>
      <c r="E508" s="155"/>
      <c r="F508" s="155"/>
      <c r="G508" s="155"/>
      <c r="H508" s="155"/>
    </row>
    <row r="509" spans="1:8">
      <c r="A509" s="155"/>
      <c r="B509" s="155"/>
      <c r="C509" s="156"/>
      <c r="D509" s="156"/>
      <c r="E509" s="155"/>
      <c r="F509" s="155"/>
      <c r="G509" s="155"/>
      <c r="H509" s="155"/>
    </row>
    <row r="510" spans="1:8">
      <c r="A510" s="155"/>
      <c r="B510" s="155"/>
      <c r="C510" s="156"/>
      <c r="D510" s="156"/>
      <c r="E510" s="155"/>
      <c r="F510" s="155"/>
      <c r="G510" s="155"/>
      <c r="H510" s="155"/>
    </row>
    <row r="511" spans="1:8">
      <c r="A511" s="155"/>
      <c r="B511" s="155"/>
      <c r="C511" s="156"/>
      <c r="D511" s="156"/>
      <c r="E511" s="155"/>
      <c r="F511" s="155"/>
      <c r="G511" s="155"/>
      <c r="H511" s="155"/>
    </row>
    <row r="512" spans="1:8">
      <c r="A512" s="155"/>
      <c r="B512" s="155"/>
      <c r="C512" s="156"/>
      <c r="D512" s="156"/>
      <c r="E512" s="155"/>
      <c r="F512" s="155"/>
      <c r="G512" s="155"/>
      <c r="H512" s="155"/>
    </row>
    <row r="513" spans="1:8">
      <c r="A513" s="155"/>
      <c r="B513" s="155"/>
      <c r="C513" s="156"/>
      <c r="D513" s="156"/>
      <c r="E513" s="155"/>
      <c r="F513" s="155"/>
      <c r="G513" s="155"/>
      <c r="H513" s="155"/>
    </row>
    <row r="514" spans="1:8">
      <c r="A514" s="155"/>
      <c r="B514" s="155"/>
      <c r="C514" s="156"/>
      <c r="D514" s="156"/>
      <c r="E514" s="155"/>
      <c r="F514" s="155"/>
      <c r="G514" s="155"/>
      <c r="H514" s="155"/>
    </row>
    <row r="515" spans="1:8">
      <c r="A515" s="155"/>
      <c r="B515" s="155"/>
      <c r="C515" s="156"/>
      <c r="D515" s="156"/>
      <c r="E515" s="155"/>
      <c r="F515" s="155"/>
      <c r="G515" s="155"/>
      <c r="H515" s="155"/>
    </row>
    <row r="516" spans="1:8">
      <c r="A516" s="155"/>
      <c r="B516" s="155"/>
      <c r="C516" s="156"/>
      <c r="D516" s="156"/>
      <c r="E516" s="155"/>
      <c r="F516" s="155"/>
      <c r="G516" s="155"/>
      <c r="H516" s="155"/>
    </row>
    <row r="517" spans="1:8">
      <c r="A517" s="155"/>
      <c r="B517" s="155"/>
      <c r="C517" s="156"/>
      <c r="D517" s="156"/>
      <c r="E517" s="155"/>
      <c r="F517" s="155"/>
      <c r="G517" s="155"/>
      <c r="H517" s="155"/>
    </row>
    <row r="518" spans="1:8">
      <c r="A518" s="155"/>
      <c r="B518" s="155"/>
      <c r="C518" s="156"/>
      <c r="D518" s="156"/>
      <c r="E518" s="155"/>
      <c r="F518" s="155"/>
      <c r="G518" s="155"/>
      <c r="H518" s="155"/>
    </row>
    <row r="519" spans="1:8">
      <c r="A519" s="155"/>
      <c r="B519" s="155"/>
      <c r="C519" s="156"/>
      <c r="D519" s="156"/>
      <c r="E519" s="155"/>
      <c r="F519" s="155"/>
      <c r="G519" s="155"/>
      <c r="H519" s="155"/>
    </row>
    <row r="520" spans="1:8">
      <c r="A520" s="155"/>
      <c r="B520" s="155"/>
      <c r="C520" s="156"/>
      <c r="D520" s="156"/>
      <c r="E520" s="155"/>
      <c r="F520" s="155"/>
      <c r="G520" s="155"/>
      <c r="H520" s="155"/>
    </row>
    <row r="521" spans="1:8">
      <c r="A521" s="155"/>
      <c r="B521" s="155"/>
      <c r="C521" s="156"/>
      <c r="D521" s="156"/>
      <c r="E521" s="155"/>
      <c r="F521" s="155"/>
      <c r="G521" s="155"/>
      <c r="H521" s="155"/>
    </row>
    <row r="522" spans="1:8">
      <c r="A522" s="155"/>
      <c r="B522" s="155"/>
      <c r="C522" s="156"/>
      <c r="D522" s="156"/>
      <c r="E522" s="155"/>
      <c r="F522" s="155"/>
      <c r="G522" s="155"/>
      <c r="H522" s="155"/>
    </row>
    <row r="523" spans="1:8">
      <c r="A523" s="155"/>
      <c r="B523" s="155"/>
      <c r="C523" s="156"/>
      <c r="D523" s="156"/>
      <c r="E523" s="155"/>
      <c r="F523" s="155"/>
      <c r="G523" s="155"/>
      <c r="H523" s="155"/>
    </row>
    <row r="524" spans="1:8">
      <c r="A524" s="155"/>
      <c r="B524" s="155"/>
      <c r="C524" s="156"/>
      <c r="D524" s="156"/>
      <c r="E524" s="155"/>
      <c r="F524" s="155"/>
      <c r="G524" s="155"/>
      <c r="H524" s="155"/>
    </row>
    <row r="525" spans="1:8">
      <c r="A525" s="155"/>
      <c r="B525" s="155"/>
      <c r="C525" s="156"/>
      <c r="D525" s="156"/>
      <c r="E525" s="155"/>
      <c r="F525" s="155"/>
      <c r="G525" s="155"/>
      <c r="H525" s="155"/>
    </row>
    <row r="526" spans="1:8">
      <c r="A526" s="155"/>
      <c r="B526" s="155"/>
      <c r="C526" s="156"/>
      <c r="D526" s="156"/>
      <c r="E526" s="155"/>
      <c r="F526" s="155"/>
      <c r="G526" s="155"/>
      <c r="H526" s="155"/>
    </row>
    <row r="527" spans="1:8">
      <c r="A527" s="155"/>
      <c r="B527" s="155"/>
      <c r="C527" s="156"/>
      <c r="D527" s="156"/>
      <c r="E527" s="155"/>
      <c r="F527" s="155"/>
      <c r="G527" s="155"/>
      <c r="H527" s="155"/>
    </row>
    <row r="528" spans="1:8">
      <c r="A528" s="155"/>
      <c r="B528" s="155"/>
      <c r="C528" s="156"/>
      <c r="D528" s="156"/>
      <c r="E528" s="155"/>
      <c r="F528" s="155"/>
      <c r="G528" s="155"/>
      <c r="H528" s="155"/>
    </row>
    <row r="529" spans="1:8">
      <c r="A529" s="155"/>
      <c r="B529" s="155"/>
      <c r="C529" s="156"/>
      <c r="D529" s="156"/>
      <c r="E529" s="155"/>
      <c r="F529" s="155"/>
      <c r="G529" s="155"/>
      <c r="H529" s="155"/>
    </row>
    <row r="530" spans="1:8">
      <c r="A530" s="155"/>
      <c r="B530" s="155"/>
      <c r="C530" s="156"/>
      <c r="D530" s="156"/>
      <c r="E530" s="155"/>
      <c r="F530" s="155"/>
      <c r="G530" s="155"/>
      <c r="H530" s="155"/>
    </row>
    <row r="531" spans="1:8">
      <c r="A531" s="155"/>
      <c r="B531" s="155"/>
      <c r="C531" s="156"/>
      <c r="D531" s="156"/>
      <c r="E531" s="155"/>
      <c r="F531" s="155"/>
      <c r="G531" s="155"/>
      <c r="H531" s="155"/>
    </row>
    <row r="532" spans="1:8">
      <c r="A532" s="155"/>
      <c r="B532" s="157"/>
      <c r="C532" s="157"/>
      <c r="D532" s="157"/>
      <c r="E532" s="157"/>
      <c r="F532" s="157"/>
      <c r="G532" s="157"/>
      <c r="H532" s="157"/>
    </row>
    <row r="533" spans="1:8">
      <c r="A533" s="155"/>
      <c r="B533" s="155"/>
      <c r="C533" s="156"/>
      <c r="D533" s="156"/>
      <c r="E533" s="155"/>
      <c r="F533" s="155"/>
      <c r="G533" s="155"/>
      <c r="H533" s="155"/>
    </row>
    <row r="534" spans="1:8">
      <c r="A534" s="155"/>
      <c r="B534" s="155"/>
      <c r="C534" s="156"/>
      <c r="D534" s="156"/>
      <c r="E534" s="155"/>
      <c r="F534" s="155"/>
      <c r="G534" s="155"/>
      <c r="H534" s="155"/>
    </row>
    <row r="535" spans="1:8">
      <c r="A535" s="155"/>
      <c r="B535" s="155"/>
      <c r="C535" s="156"/>
      <c r="D535" s="156"/>
      <c r="E535" s="155"/>
      <c r="F535" s="155"/>
      <c r="G535" s="155"/>
      <c r="H535" s="155"/>
    </row>
    <row r="536" spans="1:8">
      <c r="A536" s="155"/>
      <c r="B536" s="155"/>
      <c r="C536" s="156"/>
      <c r="D536" s="156"/>
      <c r="E536" s="155"/>
      <c r="F536" s="155"/>
      <c r="G536" s="155"/>
      <c r="H536" s="155"/>
    </row>
    <row r="537" spans="1:8">
      <c r="A537" s="155"/>
      <c r="B537" s="155"/>
      <c r="C537" s="156"/>
      <c r="D537" s="156"/>
      <c r="E537" s="155"/>
      <c r="F537" s="155"/>
      <c r="G537" s="155"/>
      <c r="H537" s="155"/>
    </row>
    <row r="538" spans="1:8">
      <c r="A538" s="155"/>
      <c r="B538" s="155"/>
      <c r="C538" s="156"/>
      <c r="D538" s="156"/>
      <c r="E538" s="155"/>
      <c r="F538" s="155"/>
      <c r="G538" s="155"/>
      <c r="H538" s="155"/>
    </row>
    <row r="539" spans="1:8">
      <c r="A539" s="155"/>
      <c r="B539" s="155"/>
      <c r="C539" s="156"/>
      <c r="D539" s="156"/>
      <c r="E539" s="155"/>
      <c r="F539" s="155"/>
      <c r="G539" s="155"/>
      <c r="H539" s="155"/>
    </row>
    <row r="540" spans="1:8">
      <c r="A540" s="155"/>
      <c r="B540" s="155"/>
      <c r="C540" s="156"/>
      <c r="D540" s="156"/>
      <c r="E540" s="155"/>
      <c r="F540" s="155"/>
      <c r="G540" s="155"/>
      <c r="H540" s="155"/>
    </row>
    <row r="541" spans="1:8">
      <c r="A541" s="155"/>
      <c r="B541" s="155"/>
      <c r="C541" s="156"/>
      <c r="D541" s="156"/>
      <c r="E541" s="155"/>
      <c r="F541" s="155"/>
      <c r="G541" s="155"/>
      <c r="H541" s="155"/>
    </row>
    <row r="542" spans="1:8">
      <c r="A542" s="155"/>
      <c r="B542" s="155"/>
      <c r="C542" s="156"/>
      <c r="D542" s="156"/>
      <c r="E542" s="155"/>
      <c r="F542" s="155"/>
      <c r="G542" s="155"/>
      <c r="H542" s="155"/>
    </row>
    <row r="543" spans="1:8">
      <c r="A543" s="155"/>
      <c r="B543" s="155"/>
      <c r="C543" s="156"/>
      <c r="D543" s="156"/>
      <c r="E543" s="155"/>
      <c r="F543" s="155"/>
      <c r="G543" s="155"/>
      <c r="H543" s="155"/>
    </row>
    <row r="544" spans="1:8">
      <c r="A544" s="155"/>
      <c r="B544" s="155"/>
      <c r="C544" s="156"/>
      <c r="D544" s="156"/>
      <c r="E544" s="155"/>
      <c r="F544" s="155"/>
      <c r="G544" s="155"/>
      <c r="H544" s="155"/>
    </row>
    <row r="545" spans="1:8">
      <c r="A545" s="155"/>
      <c r="B545" s="157"/>
      <c r="C545" s="157"/>
      <c r="D545" s="157"/>
      <c r="E545" s="157"/>
      <c r="F545" s="157"/>
      <c r="G545" s="157"/>
      <c r="H545" s="157"/>
    </row>
    <row r="546" spans="1:8">
      <c r="A546" s="155"/>
      <c r="B546" s="155"/>
      <c r="C546" s="156"/>
      <c r="D546" s="156"/>
      <c r="E546" s="155"/>
      <c r="F546" s="155"/>
      <c r="G546" s="155"/>
      <c r="H546" s="155"/>
    </row>
    <row r="547" spans="1:8">
      <c r="A547" s="155"/>
      <c r="B547" s="155"/>
      <c r="C547" s="156"/>
      <c r="D547" s="156"/>
      <c r="E547" s="155"/>
      <c r="F547" s="155"/>
      <c r="G547" s="155"/>
      <c r="H547" s="155"/>
    </row>
    <row r="548" spans="1:8">
      <c r="A548" s="155"/>
      <c r="B548" s="155"/>
      <c r="C548" s="156"/>
      <c r="D548" s="156"/>
      <c r="E548" s="155"/>
      <c r="F548" s="155"/>
      <c r="G548" s="155"/>
      <c r="H548" s="155"/>
    </row>
    <row r="549" spans="1:8">
      <c r="A549" s="155"/>
      <c r="B549" s="155"/>
      <c r="C549" s="156"/>
      <c r="D549" s="156"/>
      <c r="E549" s="155"/>
      <c r="F549" s="155"/>
      <c r="G549" s="155"/>
      <c r="H549" s="155"/>
    </row>
    <row r="550" spans="1:8">
      <c r="A550" s="155"/>
      <c r="B550" s="155"/>
      <c r="C550" s="156"/>
      <c r="D550" s="156"/>
      <c r="E550" s="155"/>
      <c r="F550" s="155"/>
      <c r="G550" s="155"/>
      <c r="H550" s="155"/>
    </row>
    <row r="551" spans="1:8">
      <c r="A551" s="155"/>
      <c r="B551" s="155"/>
      <c r="C551" s="156"/>
      <c r="D551" s="156"/>
      <c r="E551" s="155"/>
      <c r="F551" s="155"/>
      <c r="G551" s="155"/>
      <c r="H551" s="155"/>
    </row>
    <row r="552" spans="1:8">
      <c r="A552" s="155"/>
      <c r="B552" s="155"/>
      <c r="C552" s="156"/>
      <c r="D552" s="156"/>
      <c r="E552" s="155"/>
      <c r="F552" s="155"/>
      <c r="G552" s="155"/>
      <c r="H552" s="155"/>
    </row>
    <row r="553" spans="1:8">
      <c r="A553" s="155"/>
      <c r="B553" s="155"/>
      <c r="C553" s="156"/>
      <c r="D553" s="156"/>
      <c r="E553" s="155"/>
      <c r="F553" s="155"/>
      <c r="G553" s="155"/>
      <c r="H553" s="155"/>
    </row>
    <row r="554" spans="1:8">
      <c r="A554" s="155"/>
      <c r="B554" s="155"/>
      <c r="C554" s="156"/>
      <c r="D554" s="156"/>
      <c r="E554" s="155"/>
      <c r="F554" s="155"/>
      <c r="G554" s="155"/>
      <c r="H554" s="155"/>
    </row>
    <row r="555" spans="1:8">
      <c r="A555" s="155"/>
      <c r="B555" s="155"/>
      <c r="C555" s="156"/>
      <c r="D555" s="156"/>
      <c r="E555" s="155"/>
      <c r="F555" s="155"/>
      <c r="G555" s="155"/>
      <c r="H555" s="155"/>
    </row>
    <row r="556" spans="1:8">
      <c r="A556" s="155"/>
      <c r="B556" s="155"/>
      <c r="C556" s="156"/>
      <c r="D556" s="156"/>
      <c r="E556" s="155"/>
      <c r="F556" s="155"/>
      <c r="G556" s="155"/>
      <c r="H556" s="155"/>
    </row>
    <row r="557" spans="1:8">
      <c r="A557" s="155"/>
      <c r="B557" s="155"/>
      <c r="C557" s="156"/>
      <c r="D557" s="156"/>
      <c r="E557" s="155"/>
      <c r="F557" s="155"/>
      <c r="G557" s="155"/>
      <c r="H557" s="155"/>
    </row>
    <row r="558" spans="1:8">
      <c r="A558" s="155"/>
      <c r="B558" s="155"/>
      <c r="C558" s="156"/>
      <c r="D558" s="156"/>
      <c r="E558" s="155"/>
      <c r="F558" s="155"/>
      <c r="G558" s="155"/>
      <c r="H558" s="155"/>
    </row>
    <row r="559" spans="1:8">
      <c r="A559" s="155"/>
      <c r="B559" s="155"/>
      <c r="C559" s="156"/>
      <c r="D559" s="156"/>
      <c r="E559" s="155"/>
      <c r="F559" s="155"/>
      <c r="G559" s="155"/>
      <c r="H559" s="155"/>
    </row>
    <row r="560" spans="1:8">
      <c r="A560" s="155"/>
      <c r="B560" s="155"/>
      <c r="C560" s="156"/>
      <c r="D560" s="156"/>
      <c r="E560" s="155"/>
      <c r="F560" s="155"/>
      <c r="G560" s="155"/>
      <c r="H560" s="155"/>
    </row>
    <row r="561" spans="1:8">
      <c r="A561" s="155"/>
      <c r="B561" s="155"/>
      <c r="C561" s="156"/>
      <c r="D561" s="156"/>
      <c r="E561" s="155"/>
      <c r="F561" s="155"/>
      <c r="G561" s="155"/>
      <c r="H561" s="155"/>
    </row>
    <row r="562" spans="1:8">
      <c r="A562" s="155"/>
      <c r="B562" s="157"/>
      <c r="C562" s="157"/>
      <c r="D562" s="157"/>
      <c r="E562" s="157"/>
      <c r="F562" s="157"/>
      <c r="G562" s="157"/>
      <c r="H562" s="157"/>
    </row>
    <row r="563" spans="1:8">
      <c r="A563" s="155"/>
      <c r="B563" s="155"/>
      <c r="C563" s="156"/>
      <c r="D563" s="156"/>
      <c r="E563" s="155"/>
      <c r="F563" s="155"/>
      <c r="G563" s="155"/>
      <c r="H563" s="155"/>
    </row>
    <row r="564" spans="1:8">
      <c r="A564" s="155"/>
      <c r="B564" s="155"/>
      <c r="C564" s="156"/>
      <c r="D564" s="156"/>
      <c r="E564" s="155"/>
      <c r="F564" s="155"/>
      <c r="G564" s="155"/>
      <c r="H564" s="155"/>
    </row>
    <row r="565" spans="1:8">
      <c r="A565" s="155"/>
      <c r="B565" s="155"/>
      <c r="C565" s="156"/>
      <c r="D565" s="156"/>
      <c r="E565" s="155"/>
      <c r="F565" s="155"/>
      <c r="G565" s="155"/>
      <c r="H565" s="155"/>
    </row>
    <row r="566" spans="1:8">
      <c r="A566" s="155"/>
      <c r="B566" s="155"/>
      <c r="C566" s="156"/>
      <c r="D566" s="156"/>
      <c r="E566" s="155"/>
      <c r="F566" s="155"/>
      <c r="G566" s="155"/>
      <c r="H566" s="155"/>
    </row>
    <row r="567" spans="1:8">
      <c r="A567" s="155"/>
      <c r="B567" s="155"/>
      <c r="C567" s="156"/>
      <c r="D567" s="156"/>
      <c r="E567" s="155"/>
      <c r="F567" s="155"/>
      <c r="G567" s="155"/>
      <c r="H567" s="155"/>
    </row>
    <row r="568" spans="1:8">
      <c r="A568" s="155"/>
      <c r="B568" s="155"/>
      <c r="C568" s="156"/>
      <c r="D568" s="156"/>
      <c r="E568" s="155"/>
      <c r="F568" s="155"/>
      <c r="G568" s="155"/>
      <c r="H568" s="155"/>
    </row>
    <row r="569" spans="1:8">
      <c r="A569" s="155"/>
      <c r="B569" s="155"/>
      <c r="C569" s="156"/>
      <c r="D569" s="156"/>
      <c r="E569" s="155"/>
      <c r="F569" s="155"/>
      <c r="G569" s="155"/>
      <c r="H569" s="155"/>
    </row>
    <row r="570" spans="1:8">
      <c r="A570" s="155"/>
      <c r="B570" s="155"/>
      <c r="C570" s="156"/>
      <c r="D570" s="156"/>
      <c r="E570" s="155"/>
      <c r="F570" s="155"/>
      <c r="G570" s="155"/>
      <c r="H570" s="155"/>
    </row>
    <row r="571" spans="1:8">
      <c r="A571" s="155"/>
      <c r="B571" s="155"/>
      <c r="C571" s="156"/>
      <c r="D571" s="156"/>
      <c r="E571" s="155"/>
      <c r="F571" s="155"/>
      <c r="G571" s="155"/>
      <c r="H571" s="155"/>
    </row>
    <row r="572" spans="1:8">
      <c r="A572" s="155"/>
      <c r="B572" s="155"/>
      <c r="C572" s="156"/>
      <c r="D572" s="156"/>
      <c r="E572" s="155"/>
      <c r="F572" s="155"/>
      <c r="G572" s="155"/>
      <c r="H572" s="155"/>
    </row>
    <row r="573" spans="1:8">
      <c r="A573" s="155"/>
      <c r="B573" s="155"/>
      <c r="C573" s="156"/>
      <c r="D573" s="156"/>
      <c r="E573" s="155"/>
      <c r="F573" s="155"/>
      <c r="G573" s="155"/>
      <c r="H573" s="155"/>
    </row>
    <row r="574" spans="1:8">
      <c r="A574" s="155"/>
      <c r="B574" s="155"/>
      <c r="C574" s="156"/>
      <c r="D574" s="156"/>
      <c r="E574" s="155"/>
      <c r="F574" s="155"/>
      <c r="G574" s="155"/>
      <c r="H574" s="155"/>
    </row>
    <row r="575" spans="1:8">
      <c r="A575" s="155"/>
      <c r="B575" s="155"/>
      <c r="C575" s="156"/>
      <c r="D575" s="156"/>
      <c r="E575" s="155"/>
      <c r="F575" s="155"/>
      <c r="G575" s="155"/>
      <c r="H575" s="155"/>
    </row>
    <row r="576" spans="1:8">
      <c r="A576" s="155"/>
      <c r="B576" s="155"/>
      <c r="C576" s="156"/>
      <c r="D576" s="156"/>
      <c r="E576" s="155"/>
      <c r="F576" s="155"/>
      <c r="G576" s="155"/>
      <c r="H576" s="155"/>
    </row>
    <row r="577" spans="1:8">
      <c r="A577" s="155"/>
      <c r="B577" s="155"/>
      <c r="C577" s="156"/>
      <c r="D577" s="156"/>
      <c r="E577" s="155"/>
      <c r="F577" s="155"/>
      <c r="G577" s="155"/>
      <c r="H577" s="155"/>
    </row>
    <row r="578" spans="1:8">
      <c r="A578" s="155"/>
      <c r="B578" s="155"/>
      <c r="C578" s="156"/>
      <c r="D578" s="156"/>
      <c r="E578" s="155"/>
      <c r="F578" s="155"/>
      <c r="G578" s="155"/>
      <c r="H578" s="155"/>
    </row>
    <row r="579" spans="1:8">
      <c r="A579" s="155"/>
      <c r="B579" s="155"/>
      <c r="C579" s="156"/>
      <c r="D579" s="156"/>
      <c r="E579" s="155"/>
      <c r="F579" s="155"/>
      <c r="G579" s="155"/>
      <c r="H579" s="155"/>
    </row>
    <row r="580" spans="1:8">
      <c r="A580" s="155"/>
      <c r="B580" s="155"/>
      <c r="C580" s="156"/>
      <c r="D580" s="156"/>
      <c r="E580" s="155"/>
      <c r="F580" s="155"/>
      <c r="G580" s="155"/>
      <c r="H580" s="155"/>
    </row>
    <row r="581" spans="1:8">
      <c r="A581" s="155"/>
      <c r="B581" s="155"/>
      <c r="C581" s="156"/>
      <c r="D581" s="156"/>
      <c r="E581" s="155"/>
      <c r="F581" s="155"/>
      <c r="G581" s="155"/>
      <c r="H581" s="155"/>
    </row>
    <row r="582" spans="1:8">
      <c r="A582" s="155"/>
      <c r="B582" s="155"/>
      <c r="C582" s="156"/>
      <c r="D582" s="156"/>
      <c r="E582" s="155"/>
      <c r="F582" s="155"/>
      <c r="G582" s="155"/>
      <c r="H582" s="155"/>
    </row>
    <row r="583" spans="1:8">
      <c r="A583" s="155"/>
      <c r="B583" s="155"/>
      <c r="C583" s="156"/>
      <c r="D583" s="156"/>
      <c r="E583" s="155"/>
      <c r="F583" s="155"/>
      <c r="G583" s="155"/>
      <c r="H583" s="155"/>
    </row>
    <row r="584" spans="1:8">
      <c r="A584" s="155"/>
      <c r="B584" s="155"/>
      <c r="C584" s="156"/>
      <c r="D584" s="156"/>
      <c r="E584" s="155"/>
      <c r="F584" s="155"/>
      <c r="G584" s="155"/>
      <c r="H584" s="155"/>
    </row>
    <row r="585" spans="1:8">
      <c r="A585" s="155"/>
      <c r="B585" s="155"/>
      <c r="C585" s="156"/>
      <c r="D585" s="156"/>
      <c r="E585" s="155"/>
      <c r="F585" s="155"/>
      <c r="G585" s="155"/>
      <c r="H585" s="155"/>
    </row>
    <row r="586" spans="1:8">
      <c r="A586" s="155"/>
      <c r="B586" s="155"/>
      <c r="C586" s="156"/>
      <c r="D586" s="156"/>
      <c r="E586" s="155"/>
      <c r="F586" s="155"/>
      <c r="G586" s="155"/>
      <c r="H586" s="155"/>
    </row>
    <row r="587" spans="1:8">
      <c r="A587" s="155"/>
      <c r="B587" s="155"/>
      <c r="C587" s="156"/>
      <c r="D587" s="156"/>
      <c r="E587" s="155"/>
      <c r="F587" s="155"/>
      <c r="G587" s="155"/>
      <c r="H587" s="155"/>
    </row>
    <row r="588" spans="1:8">
      <c r="A588" s="155"/>
      <c r="B588" s="155"/>
      <c r="C588" s="156"/>
      <c r="D588" s="156"/>
      <c r="E588" s="155"/>
      <c r="F588" s="155"/>
      <c r="G588" s="155"/>
      <c r="H588" s="155"/>
    </row>
    <row r="589" spans="1:8">
      <c r="A589" s="155"/>
      <c r="B589" s="155"/>
      <c r="C589" s="156"/>
      <c r="D589" s="156"/>
      <c r="E589" s="155"/>
      <c r="F589" s="155"/>
      <c r="G589" s="155"/>
      <c r="H589" s="155"/>
    </row>
    <row r="590" spans="1:8">
      <c r="A590" s="155"/>
      <c r="B590" s="155"/>
      <c r="C590" s="156"/>
      <c r="D590" s="156"/>
      <c r="E590" s="155"/>
      <c r="F590" s="155"/>
      <c r="G590" s="155"/>
      <c r="H590" s="155"/>
    </row>
    <row r="591" spans="1:8">
      <c r="A591" s="155"/>
      <c r="B591" s="155"/>
      <c r="C591" s="156"/>
      <c r="D591" s="156"/>
      <c r="E591" s="155"/>
      <c r="F591" s="155"/>
      <c r="G591" s="155"/>
      <c r="H591" s="155"/>
    </row>
    <row r="592" spans="1:8">
      <c r="A592" s="155"/>
      <c r="B592" s="155"/>
      <c r="C592" s="156"/>
      <c r="D592" s="156"/>
      <c r="E592" s="155"/>
      <c r="F592" s="155"/>
      <c r="G592" s="155"/>
      <c r="H592" s="155"/>
    </row>
    <row r="593" spans="1:8">
      <c r="A593" s="155"/>
      <c r="B593" s="155"/>
      <c r="C593" s="156"/>
      <c r="D593" s="156"/>
      <c r="E593" s="155"/>
      <c r="F593" s="155"/>
      <c r="G593" s="155"/>
      <c r="H593" s="155"/>
    </row>
    <row r="594" spans="1:8">
      <c r="A594" s="155"/>
      <c r="B594" s="155"/>
      <c r="C594" s="156"/>
      <c r="D594" s="156"/>
      <c r="E594" s="155"/>
      <c r="F594" s="155"/>
      <c r="G594" s="155"/>
      <c r="H594" s="155"/>
    </row>
    <row r="595" spans="1:8">
      <c r="A595" s="155"/>
      <c r="B595" s="155"/>
      <c r="C595" s="156"/>
      <c r="D595" s="156"/>
      <c r="E595" s="155"/>
      <c r="F595" s="155"/>
      <c r="G595" s="155"/>
      <c r="H595" s="155"/>
    </row>
    <row r="596" spans="1:8">
      <c r="A596" s="155"/>
      <c r="B596" s="155"/>
      <c r="C596" s="156"/>
      <c r="D596" s="156"/>
      <c r="E596" s="155"/>
      <c r="F596" s="155"/>
      <c r="G596" s="155"/>
      <c r="H596" s="155"/>
    </row>
    <row r="597" spans="1:8">
      <c r="A597" s="155"/>
      <c r="B597" s="155"/>
      <c r="C597" s="156"/>
      <c r="D597" s="156"/>
      <c r="E597" s="155"/>
      <c r="F597" s="155"/>
      <c r="G597" s="155"/>
      <c r="H597" s="155"/>
    </row>
    <row r="598" spans="1:8">
      <c r="A598" s="155"/>
      <c r="B598" s="155"/>
      <c r="C598" s="156"/>
      <c r="D598" s="156"/>
      <c r="E598" s="155"/>
      <c r="F598" s="155"/>
      <c r="G598" s="155"/>
      <c r="H598" s="155"/>
    </row>
    <row r="599" spans="1:8">
      <c r="A599" s="155"/>
      <c r="B599" s="155"/>
      <c r="C599" s="156"/>
      <c r="D599" s="156"/>
      <c r="E599" s="155"/>
      <c r="F599" s="155"/>
      <c r="G599" s="155"/>
      <c r="H599" s="155"/>
    </row>
    <row r="600" spans="1:8">
      <c r="A600" s="155"/>
      <c r="B600" s="155"/>
      <c r="C600" s="156"/>
      <c r="D600" s="156"/>
      <c r="E600" s="155"/>
      <c r="F600" s="155"/>
      <c r="G600" s="155"/>
      <c r="H600" s="155"/>
    </row>
    <row r="601" spans="1:8">
      <c r="A601" s="155"/>
      <c r="B601" s="155"/>
      <c r="C601" s="156"/>
      <c r="D601" s="156"/>
      <c r="E601" s="155"/>
      <c r="F601" s="155"/>
      <c r="G601" s="155"/>
      <c r="H601" s="155"/>
    </row>
    <row r="602" spans="1:8">
      <c r="A602" s="155"/>
      <c r="B602" s="155"/>
      <c r="C602" s="156"/>
      <c r="D602" s="156"/>
      <c r="E602" s="155"/>
      <c r="F602" s="155"/>
      <c r="G602" s="155"/>
      <c r="H602" s="155"/>
    </row>
    <row r="603" spans="1:8">
      <c r="A603" s="155"/>
      <c r="B603" s="157"/>
      <c r="C603" s="157"/>
      <c r="D603" s="157"/>
      <c r="E603" s="157"/>
      <c r="F603" s="157"/>
      <c r="G603" s="157"/>
      <c r="H603" s="157"/>
    </row>
    <row r="604" spans="1:8">
      <c r="A604" s="155"/>
      <c r="B604" s="155"/>
      <c r="C604" s="156"/>
      <c r="D604" s="156"/>
      <c r="E604" s="155"/>
      <c r="F604" s="155"/>
      <c r="G604" s="155"/>
      <c r="H604" s="155"/>
    </row>
    <row r="605" spans="1:8">
      <c r="A605" s="155"/>
      <c r="B605" s="155"/>
      <c r="C605" s="156"/>
      <c r="D605" s="156"/>
      <c r="E605" s="155"/>
      <c r="F605" s="155"/>
      <c r="G605" s="155"/>
      <c r="H605" s="155"/>
    </row>
    <row r="606" spans="1:8">
      <c r="A606" s="155"/>
      <c r="B606" s="155"/>
      <c r="C606" s="156"/>
      <c r="D606" s="156"/>
      <c r="E606" s="155"/>
      <c r="F606" s="155"/>
      <c r="G606" s="155"/>
      <c r="H606" s="155"/>
    </row>
    <row r="607" spans="1:8">
      <c r="A607" s="155"/>
      <c r="B607" s="155"/>
      <c r="C607" s="156"/>
      <c r="D607" s="156"/>
      <c r="E607" s="155"/>
      <c r="F607" s="155"/>
      <c r="G607" s="155"/>
      <c r="H607" s="155"/>
    </row>
    <row r="608" spans="1:8">
      <c r="A608" s="155"/>
      <c r="B608" s="155"/>
      <c r="C608" s="156"/>
      <c r="D608" s="156"/>
      <c r="E608" s="155"/>
      <c r="F608" s="155"/>
      <c r="G608" s="155"/>
      <c r="H608" s="155"/>
    </row>
    <row r="609" spans="1:8">
      <c r="A609" s="155"/>
      <c r="B609" s="155"/>
      <c r="C609" s="156"/>
      <c r="D609" s="156"/>
      <c r="E609" s="155"/>
      <c r="F609" s="155"/>
      <c r="G609" s="155"/>
      <c r="H609" s="155"/>
    </row>
    <row r="610" spans="1:8">
      <c r="A610" s="155"/>
      <c r="B610" s="157"/>
      <c r="C610" s="157"/>
      <c r="D610" s="157"/>
      <c r="E610" s="157"/>
      <c r="F610" s="157"/>
      <c r="G610" s="157"/>
      <c r="H610" s="157"/>
    </row>
    <row r="611" spans="1:8">
      <c r="A611" s="155"/>
      <c r="B611" s="155"/>
      <c r="C611" s="156"/>
      <c r="D611" s="156"/>
      <c r="E611" s="155"/>
      <c r="F611" s="155"/>
      <c r="G611" s="155"/>
      <c r="H611" s="155"/>
    </row>
    <row r="612" spans="1:8">
      <c r="A612" s="155"/>
      <c r="B612" s="155"/>
      <c r="C612" s="156"/>
      <c r="D612" s="156"/>
      <c r="E612" s="155"/>
      <c r="F612" s="155"/>
      <c r="G612" s="155"/>
      <c r="H612" s="155"/>
    </row>
    <row r="613" spans="1:8">
      <c r="A613" s="155"/>
      <c r="B613" s="155"/>
      <c r="C613" s="156"/>
      <c r="D613" s="156"/>
      <c r="E613" s="155"/>
      <c r="F613" s="155"/>
      <c r="G613" s="155"/>
      <c r="H613" s="155"/>
    </row>
    <row r="614" spans="1:8">
      <c r="A614" s="155"/>
      <c r="B614" s="155"/>
      <c r="C614" s="156"/>
      <c r="D614" s="156"/>
      <c r="E614" s="155"/>
      <c r="F614" s="155"/>
      <c r="G614" s="155"/>
      <c r="H614" s="155"/>
    </row>
    <row r="615" spans="1:8">
      <c r="A615" s="155"/>
      <c r="B615" s="155"/>
      <c r="C615" s="156"/>
      <c r="D615" s="156"/>
      <c r="E615" s="155"/>
      <c r="F615" s="155"/>
      <c r="G615" s="155"/>
      <c r="H615" s="155"/>
    </row>
    <row r="616" spans="1:8">
      <c r="A616" s="155"/>
      <c r="B616" s="155"/>
      <c r="C616" s="156"/>
      <c r="D616" s="156"/>
      <c r="E616" s="155"/>
      <c r="F616" s="155"/>
      <c r="G616" s="155"/>
      <c r="H616" s="155"/>
    </row>
    <row r="617" spans="1:8">
      <c r="A617" s="155"/>
      <c r="B617" s="155"/>
      <c r="C617" s="156"/>
      <c r="D617" s="156"/>
      <c r="E617" s="155"/>
      <c r="F617" s="155"/>
      <c r="G617" s="155"/>
      <c r="H617" s="155"/>
    </row>
    <row r="618" spans="1:8">
      <c r="A618" s="155"/>
      <c r="B618" s="155"/>
      <c r="C618" s="156"/>
      <c r="D618" s="156"/>
      <c r="E618" s="155"/>
      <c r="F618" s="155"/>
      <c r="G618" s="155"/>
      <c r="H618" s="155"/>
    </row>
    <row r="619" spans="1:8">
      <c r="A619" s="155"/>
      <c r="B619" s="155"/>
      <c r="C619" s="156"/>
      <c r="D619" s="156"/>
      <c r="E619" s="155"/>
      <c r="F619" s="155"/>
      <c r="G619" s="155"/>
      <c r="H619" s="155"/>
    </row>
    <row r="620" spans="1:8">
      <c r="A620" s="155"/>
      <c r="B620" s="155"/>
      <c r="C620" s="156"/>
      <c r="D620" s="156"/>
      <c r="E620" s="155"/>
      <c r="F620" s="155"/>
      <c r="G620" s="155"/>
      <c r="H620" s="155"/>
    </row>
    <row r="621" spans="1:8">
      <c r="A621" s="155"/>
      <c r="B621" s="155"/>
      <c r="C621" s="156"/>
      <c r="D621" s="156"/>
      <c r="E621" s="155"/>
      <c r="F621" s="155"/>
      <c r="G621" s="155"/>
      <c r="H621" s="155"/>
    </row>
    <row r="622" spans="1:8">
      <c r="A622" s="155"/>
      <c r="B622" s="155"/>
      <c r="C622" s="156"/>
      <c r="D622" s="156"/>
      <c r="E622" s="155"/>
      <c r="F622" s="155"/>
      <c r="G622" s="155"/>
      <c r="H622" s="155"/>
    </row>
    <row r="623" spans="1:8">
      <c r="A623" s="155"/>
      <c r="B623" s="155"/>
      <c r="C623" s="156"/>
      <c r="D623" s="156"/>
      <c r="E623" s="155"/>
      <c r="F623" s="155"/>
      <c r="G623" s="155"/>
      <c r="H623" s="155"/>
    </row>
    <row r="624" spans="1:8">
      <c r="A624" s="155"/>
      <c r="B624" s="155"/>
      <c r="C624" s="156"/>
      <c r="D624" s="156"/>
      <c r="E624" s="155"/>
      <c r="F624" s="155"/>
      <c r="G624" s="155"/>
      <c r="H624" s="155"/>
    </row>
    <row r="625" spans="1:8">
      <c r="A625" s="155"/>
      <c r="B625" s="155"/>
      <c r="C625" s="156"/>
      <c r="D625" s="156"/>
      <c r="E625" s="155"/>
      <c r="F625" s="155"/>
      <c r="G625" s="155"/>
      <c r="H625" s="155"/>
    </row>
    <row r="626" spans="1:8">
      <c r="A626" s="155"/>
      <c r="B626" s="155"/>
      <c r="C626" s="156"/>
      <c r="D626" s="156"/>
      <c r="E626" s="155"/>
      <c r="F626" s="155"/>
      <c r="G626" s="155"/>
      <c r="H626" s="155"/>
    </row>
    <row r="627" spans="1:8">
      <c r="A627" s="155"/>
      <c r="B627" s="155"/>
      <c r="C627" s="156"/>
      <c r="D627" s="156"/>
      <c r="E627" s="155"/>
      <c r="F627" s="155"/>
      <c r="G627" s="155"/>
      <c r="H627" s="155"/>
    </row>
    <row r="628" spans="1:8">
      <c r="A628" s="155"/>
      <c r="B628" s="155"/>
      <c r="C628" s="156"/>
      <c r="D628" s="156"/>
      <c r="E628" s="155"/>
      <c r="F628" s="155"/>
      <c r="G628" s="155"/>
      <c r="H628" s="155"/>
    </row>
    <row r="629" spans="1:8">
      <c r="A629" s="155"/>
      <c r="B629" s="155"/>
      <c r="C629" s="156"/>
      <c r="D629" s="156"/>
      <c r="E629" s="155"/>
      <c r="F629" s="155"/>
      <c r="G629" s="155"/>
      <c r="H629" s="155"/>
    </row>
    <row r="630" spans="1:8">
      <c r="A630" s="155"/>
      <c r="B630" s="155"/>
      <c r="C630" s="156"/>
      <c r="D630" s="156"/>
      <c r="E630" s="155"/>
      <c r="F630" s="155"/>
      <c r="G630" s="155"/>
      <c r="H630" s="155"/>
    </row>
    <row r="631" spans="1:8">
      <c r="A631" s="155"/>
      <c r="B631" s="155"/>
      <c r="C631" s="156"/>
      <c r="D631" s="156"/>
      <c r="E631" s="155"/>
      <c r="F631" s="155"/>
      <c r="G631" s="155"/>
      <c r="H631" s="155"/>
    </row>
    <row r="632" spans="1:8">
      <c r="A632" s="155"/>
      <c r="B632" s="155"/>
      <c r="C632" s="156"/>
      <c r="D632" s="156"/>
      <c r="E632" s="155"/>
      <c r="F632" s="155"/>
      <c r="G632" s="155"/>
      <c r="H632" s="155"/>
    </row>
    <row r="633" spans="1:8">
      <c r="A633" s="155"/>
      <c r="B633" s="155"/>
      <c r="C633" s="156"/>
      <c r="D633" s="156"/>
      <c r="E633" s="155"/>
      <c r="F633" s="155"/>
      <c r="G633" s="155"/>
      <c r="H633" s="155"/>
    </row>
    <row r="634" spans="1:8">
      <c r="A634" s="155"/>
      <c r="B634" s="155"/>
      <c r="C634" s="156"/>
      <c r="D634" s="156"/>
      <c r="E634" s="155"/>
      <c r="F634" s="155"/>
      <c r="G634" s="155"/>
      <c r="H634" s="155"/>
    </row>
    <row r="635" spans="1:8">
      <c r="A635" s="155"/>
      <c r="B635" s="155"/>
      <c r="C635" s="156"/>
      <c r="D635" s="156"/>
      <c r="E635" s="155"/>
      <c r="F635" s="155"/>
      <c r="G635" s="155"/>
      <c r="H635" s="155"/>
    </row>
    <row r="636" spans="1:8">
      <c r="A636" s="155"/>
      <c r="B636" s="155"/>
      <c r="C636" s="156"/>
      <c r="D636" s="156"/>
      <c r="E636" s="155"/>
      <c r="F636" s="155"/>
      <c r="G636" s="155"/>
      <c r="H636" s="155"/>
    </row>
    <row r="637" spans="1:8">
      <c r="A637" s="155"/>
      <c r="B637" s="155"/>
      <c r="C637" s="156"/>
      <c r="D637" s="156"/>
      <c r="E637" s="155"/>
      <c r="F637" s="155"/>
      <c r="G637" s="155"/>
      <c r="H637" s="155"/>
    </row>
    <row r="638" spans="1:8">
      <c r="A638" s="155"/>
      <c r="B638" s="155"/>
      <c r="C638" s="156"/>
      <c r="D638" s="156"/>
      <c r="E638" s="155"/>
      <c r="F638" s="155"/>
      <c r="G638" s="155"/>
      <c r="H638" s="155"/>
    </row>
    <row r="639" spans="1:8">
      <c r="A639" s="155"/>
      <c r="B639" s="155"/>
      <c r="C639" s="156"/>
      <c r="D639" s="156"/>
      <c r="E639" s="155"/>
      <c r="F639" s="155"/>
      <c r="G639" s="155"/>
      <c r="H639" s="155"/>
    </row>
    <row r="640" spans="1:8">
      <c r="A640" s="155"/>
      <c r="B640" s="155"/>
      <c r="C640" s="156"/>
      <c r="D640" s="156"/>
      <c r="E640" s="155"/>
      <c r="F640" s="155"/>
      <c r="G640" s="155"/>
      <c r="H640" s="155"/>
    </row>
    <row r="641" spans="1:8">
      <c r="A641" s="155"/>
      <c r="B641" s="155"/>
      <c r="C641" s="156"/>
      <c r="D641" s="156"/>
      <c r="E641" s="155"/>
      <c r="F641" s="155"/>
      <c r="G641" s="155"/>
      <c r="H641" s="155"/>
    </row>
    <row r="642" spans="1:8">
      <c r="A642" s="155"/>
      <c r="B642" s="155"/>
      <c r="C642" s="156"/>
      <c r="D642" s="156"/>
      <c r="E642" s="155"/>
      <c r="F642" s="155"/>
      <c r="G642" s="155"/>
      <c r="H642" s="155"/>
    </row>
    <row r="643" spans="1:8">
      <c r="A643" s="155"/>
      <c r="B643" s="155"/>
      <c r="C643" s="156"/>
      <c r="D643" s="156"/>
      <c r="E643" s="155"/>
      <c r="F643" s="155"/>
      <c r="G643" s="155"/>
      <c r="H643" s="155"/>
    </row>
    <row r="644" spans="1:8">
      <c r="A644" s="155"/>
      <c r="B644" s="155"/>
      <c r="C644" s="156"/>
      <c r="D644" s="156"/>
      <c r="E644" s="155"/>
      <c r="F644" s="155"/>
      <c r="G644" s="155"/>
      <c r="H644" s="155"/>
    </row>
    <row r="645" spans="1:8">
      <c r="A645" s="155"/>
      <c r="B645" s="155"/>
      <c r="C645" s="156"/>
      <c r="D645" s="156"/>
      <c r="E645" s="155"/>
      <c r="F645" s="155"/>
      <c r="G645" s="155"/>
      <c r="H645" s="155"/>
    </row>
    <row r="646" spans="1:8">
      <c r="A646" s="155"/>
      <c r="B646" s="155"/>
      <c r="C646" s="156"/>
      <c r="D646" s="156"/>
      <c r="E646" s="155"/>
      <c r="F646" s="155"/>
      <c r="G646" s="155"/>
      <c r="H646" s="155"/>
    </row>
    <row r="647" spans="1:8">
      <c r="A647" s="155"/>
      <c r="B647" s="155"/>
      <c r="C647" s="156"/>
      <c r="D647" s="156"/>
      <c r="E647" s="155"/>
      <c r="F647" s="155"/>
      <c r="G647" s="155"/>
      <c r="H647" s="155"/>
    </row>
    <row r="648" spans="1:8">
      <c r="A648" s="155"/>
      <c r="B648" s="155"/>
      <c r="C648" s="156"/>
      <c r="D648" s="156"/>
      <c r="E648" s="155"/>
      <c r="F648" s="155"/>
      <c r="G648" s="155"/>
      <c r="H648" s="155"/>
    </row>
    <row r="649" spans="1:8">
      <c r="A649" s="155"/>
      <c r="B649" s="155"/>
      <c r="C649" s="156"/>
      <c r="D649" s="156"/>
      <c r="E649" s="155"/>
      <c r="F649" s="155"/>
      <c r="G649" s="155"/>
      <c r="H649" s="155"/>
    </row>
    <row r="650" spans="1:8">
      <c r="A650" s="155"/>
      <c r="B650" s="155"/>
      <c r="C650" s="156"/>
      <c r="D650" s="156"/>
      <c r="E650" s="155"/>
      <c r="F650" s="155"/>
      <c r="G650" s="155"/>
      <c r="H650" s="155"/>
    </row>
    <row r="651" spans="1:8">
      <c r="A651" s="155"/>
      <c r="B651" s="155"/>
      <c r="C651" s="156"/>
      <c r="D651" s="156"/>
      <c r="E651" s="155"/>
      <c r="F651" s="155"/>
      <c r="G651" s="155"/>
      <c r="H651" s="155"/>
    </row>
    <row r="652" spans="1:8">
      <c r="A652" s="155"/>
      <c r="B652" s="155"/>
      <c r="C652" s="156"/>
      <c r="D652" s="156"/>
      <c r="E652" s="155"/>
      <c r="F652" s="155"/>
      <c r="G652" s="155"/>
      <c r="H652" s="155"/>
    </row>
    <row r="653" spans="1:8">
      <c r="A653" s="155"/>
      <c r="B653" s="155"/>
      <c r="C653" s="156"/>
      <c r="D653" s="156"/>
      <c r="E653" s="155"/>
      <c r="F653" s="155"/>
      <c r="G653" s="155"/>
      <c r="H653" s="155"/>
    </row>
    <row r="654" spans="1:8">
      <c r="A654" s="155"/>
      <c r="B654" s="155"/>
      <c r="C654" s="156"/>
      <c r="D654" s="156"/>
      <c r="E654" s="155"/>
      <c r="F654" s="155"/>
      <c r="G654" s="155"/>
      <c r="H654" s="155"/>
    </row>
    <row r="655" spans="1:8">
      <c r="A655" s="155"/>
      <c r="B655" s="155"/>
      <c r="C655" s="156"/>
      <c r="D655" s="156"/>
      <c r="E655" s="155"/>
      <c r="F655" s="155"/>
      <c r="G655" s="155"/>
      <c r="H655" s="155"/>
    </row>
    <row r="656" spans="1:8">
      <c r="A656" s="155"/>
      <c r="B656" s="155"/>
      <c r="C656" s="156"/>
      <c r="D656" s="156"/>
      <c r="E656" s="155"/>
      <c r="F656" s="155"/>
      <c r="G656" s="155"/>
      <c r="H656" s="155"/>
    </row>
    <row r="657" spans="1:8">
      <c r="A657" s="155"/>
      <c r="B657" s="155"/>
      <c r="C657" s="156"/>
      <c r="D657" s="156"/>
      <c r="E657" s="155"/>
      <c r="F657" s="155"/>
      <c r="G657" s="155"/>
      <c r="H657" s="155"/>
    </row>
    <row r="658" spans="1:8">
      <c r="A658" s="155"/>
      <c r="B658" s="155"/>
      <c r="C658" s="156"/>
      <c r="D658" s="156"/>
      <c r="E658" s="155"/>
      <c r="F658" s="155"/>
      <c r="G658" s="155"/>
      <c r="H658" s="155"/>
    </row>
    <row r="659" spans="1:8">
      <c r="A659" s="155"/>
      <c r="B659" s="155"/>
      <c r="C659" s="156"/>
      <c r="D659" s="156"/>
      <c r="E659" s="155"/>
      <c r="F659" s="155"/>
      <c r="G659" s="155"/>
      <c r="H659" s="155"/>
    </row>
    <row r="660" spans="1:8">
      <c r="A660" s="155"/>
      <c r="B660" s="155"/>
      <c r="C660" s="156"/>
      <c r="D660" s="156"/>
      <c r="E660" s="155"/>
      <c r="F660" s="155"/>
      <c r="G660" s="155"/>
      <c r="H660" s="155"/>
    </row>
    <row r="661" spans="1:8">
      <c r="A661" s="155"/>
      <c r="B661" s="155"/>
      <c r="C661" s="156"/>
      <c r="D661" s="156"/>
      <c r="E661" s="155"/>
      <c r="F661" s="155"/>
      <c r="G661" s="155"/>
      <c r="H661" s="155"/>
    </row>
    <row r="662" spans="1:8">
      <c r="A662" s="155"/>
      <c r="B662" s="155"/>
      <c r="C662" s="156"/>
      <c r="D662" s="156"/>
      <c r="E662" s="155"/>
      <c r="F662" s="155"/>
      <c r="G662" s="155"/>
      <c r="H662" s="155"/>
    </row>
    <row r="663" spans="1:8">
      <c r="A663" s="155"/>
      <c r="B663" s="155"/>
      <c r="C663" s="156"/>
      <c r="D663" s="156"/>
      <c r="E663" s="155"/>
      <c r="F663" s="155"/>
      <c r="G663" s="155"/>
      <c r="H663" s="155"/>
    </row>
    <row r="664" spans="1:8">
      <c r="A664" s="155"/>
      <c r="B664" s="155"/>
      <c r="C664" s="156"/>
      <c r="D664" s="156"/>
      <c r="E664" s="155"/>
      <c r="F664" s="155"/>
      <c r="G664" s="155"/>
      <c r="H664" s="155"/>
    </row>
    <row r="665" spans="1:8">
      <c r="A665" s="155"/>
      <c r="B665" s="155"/>
      <c r="C665" s="156"/>
      <c r="D665" s="156"/>
      <c r="E665" s="155"/>
      <c r="F665" s="155"/>
      <c r="G665" s="155"/>
      <c r="H665" s="155"/>
    </row>
    <row r="666" spans="1:8">
      <c r="A666" s="155"/>
      <c r="B666" s="155"/>
      <c r="C666" s="156"/>
      <c r="D666" s="156"/>
      <c r="E666" s="155"/>
      <c r="F666" s="155"/>
      <c r="G666" s="155"/>
      <c r="H666" s="155"/>
    </row>
    <row r="667" spans="1:8">
      <c r="A667" s="155"/>
      <c r="B667" s="155"/>
      <c r="C667" s="156"/>
      <c r="D667" s="156"/>
      <c r="E667" s="155"/>
      <c r="F667" s="155"/>
      <c r="G667" s="155"/>
      <c r="H667" s="155"/>
    </row>
    <row r="668" spans="1:8">
      <c r="A668" s="155"/>
      <c r="B668" s="155"/>
      <c r="C668" s="156"/>
      <c r="D668" s="156"/>
      <c r="E668" s="155"/>
      <c r="F668" s="155"/>
      <c r="G668" s="155"/>
      <c r="H668" s="155"/>
    </row>
    <row r="669" spans="1:8">
      <c r="A669" s="155"/>
      <c r="B669" s="155"/>
      <c r="C669" s="156"/>
      <c r="D669" s="156"/>
      <c r="E669" s="155"/>
      <c r="F669" s="155"/>
      <c r="G669" s="155"/>
      <c r="H669" s="155"/>
    </row>
    <row r="670" spans="1:8">
      <c r="A670" s="155"/>
      <c r="B670" s="155"/>
      <c r="C670" s="156"/>
      <c r="D670" s="156"/>
      <c r="E670" s="155"/>
      <c r="F670" s="155"/>
      <c r="G670" s="155"/>
      <c r="H670" s="155"/>
    </row>
    <row r="671" spans="1:8">
      <c r="A671" s="155"/>
      <c r="B671" s="155"/>
      <c r="C671" s="156"/>
      <c r="D671" s="156"/>
      <c r="E671" s="155"/>
      <c r="F671" s="155"/>
      <c r="G671" s="155"/>
      <c r="H671" s="155"/>
    </row>
    <row r="672" spans="1:8">
      <c r="A672" s="155"/>
      <c r="B672" s="155"/>
      <c r="C672" s="156"/>
      <c r="D672" s="156"/>
      <c r="E672" s="155"/>
      <c r="F672" s="155"/>
      <c r="G672" s="155"/>
      <c r="H672" s="155"/>
    </row>
    <row r="673" spans="1:8">
      <c r="A673" s="155"/>
      <c r="B673" s="155"/>
      <c r="C673" s="156"/>
      <c r="D673" s="156"/>
      <c r="E673" s="155"/>
      <c r="F673" s="155"/>
      <c r="G673" s="155"/>
      <c r="H673" s="155"/>
    </row>
    <row r="674" spans="1:8">
      <c r="A674" s="155"/>
      <c r="B674" s="155"/>
      <c r="C674" s="156"/>
      <c r="D674" s="156"/>
      <c r="E674" s="155"/>
      <c r="F674" s="155"/>
      <c r="G674" s="155"/>
      <c r="H674" s="155"/>
    </row>
    <row r="675" spans="1:8">
      <c r="A675" s="155"/>
      <c r="B675" s="155"/>
      <c r="C675" s="156"/>
      <c r="D675" s="156"/>
      <c r="E675" s="155"/>
      <c r="F675" s="155"/>
      <c r="G675" s="155"/>
      <c r="H675" s="155"/>
    </row>
    <row r="676" spans="1:8">
      <c r="A676" s="155"/>
      <c r="B676" s="155"/>
      <c r="C676" s="156"/>
      <c r="D676" s="156"/>
      <c r="E676" s="155"/>
      <c r="F676" s="155"/>
      <c r="G676" s="155"/>
      <c r="H676" s="155"/>
    </row>
    <row r="677" spans="1:8">
      <c r="A677" s="155"/>
      <c r="B677" s="155"/>
      <c r="C677" s="156"/>
      <c r="D677" s="156"/>
      <c r="E677" s="155"/>
      <c r="F677" s="155"/>
      <c r="G677" s="155"/>
      <c r="H677" s="155"/>
    </row>
    <row r="678" spans="1:8">
      <c r="A678" s="155"/>
      <c r="B678" s="155"/>
      <c r="C678" s="156"/>
      <c r="D678" s="156"/>
      <c r="E678" s="155"/>
      <c r="F678" s="155"/>
      <c r="G678" s="155"/>
      <c r="H678" s="155"/>
    </row>
    <row r="679" spans="1:8">
      <c r="A679" s="155"/>
      <c r="B679" s="155"/>
      <c r="C679" s="156"/>
      <c r="D679" s="156"/>
      <c r="E679" s="155"/>
      <c r="F679" s="155"/>
      <c r="G679" s="155"/>
      <c r="H679" s="155"/>
    </row>
    <row r="680" spans="1:8">
      <c r="A680" s="155"/>
      <c r="B680" s="155"/>
      <c r="C680" s="156"/>
      <c r="D680" s="156"/>
      <c r="E680" s="155"/>
      <c r="F680" s="155"/>
      <c r="G680" s="155"/>
      <c r="H680" s="155"/>
    </row>
    <row r="681" spans="1:8">
      <c r="A681" s="155"/>
      <c r="B681" s="155"/>
      <c r="C681" s="156"/>
      <c r="D681" s="156"/>
      <c r="E681" s="155"/>
      <c r="F681" s="155"/>
      <c r="G681" s="155"/>
      <c r="H681" s="155"/>
    </row>
    <row r="682" spans="1:8">
      <c r="A682" s="155"/>
      <c r="B682" s="155"/>
      <c r="C682" s="156"/>
      <c r="D682" s="156"/>
      <c r="E682" s="155"/>
      <c r="F682" s="155"/>
      <c r="G682" s="155"/>
      <c r="H682" s="155"/>
    </row>
    <row r="683" spans="1:8">
      <c r="A683" s="155"/>
      <c r="B683" s="155"/>
      <c r="C683" s="156"/>
      <c r="D683" s="156"/>
      <c r="E683" s="155"/>
      <c r="F683" s="155"/>
      <c r="G683" s="155"/>
      <c r="H683" s="155"/>
    </row>
    <row r="684" spans="1:8">
      <c r="A684" s="155"/>
      <c r="B684" s="155"/>
      <c r="C684" s="156"/>
      <c r="D684" s="156"/>
      <c r="E684" s="155"/>
      <c r="F684" s="155"/>
      <c r="G684" s="155"/>
      <c r="H684" s="155"/>
    </row>
    <row r="685" spans="1:8">
      <c r="A685" s="155"/>
      <c r="B685" s="155"/>
      <c r="C685" s="156"/>
      <c r="D685" s="156"/>
      <c r="E685" s="155"/>
      <c r="F685" s="155"/>
      <c r="G685" s="155"/>
      <c r="H685" s="155"/>
    </row>
    <row r="686" spans="1:8">
      <c r="A686" s="155"/>
      <c r="B686" s="155"/>
      <c r="C686" s="156"/>
      <c r="D686" s="156"/>
      <c r="E686" s="155"/>
      <c r="F686" s="155"/>
      <c r="G686" s="155"/>
      <c r="H686" s="155"/>
    </row>
    <row r="687" spans="1:8">
      <c r="A687" s="155"/>
      <c r="B687" s="155"/>
      <c r="C687" s="156"/>
      <c r="D687" s="156"/>
      <c r="E687" s="155"/>
      <c r="F687" s="155"/>
      <c r="G687" s="155"/>
      <c r="H687" s="155"/>
    </row>
    <row r="688" spans="1:8">
      <c r="A688" s="155"/>
      <c r="B688" s="155"/>
      <c r="C688" s="156"/>
      <c r="D688" s="156"/>
      <c r="E688" s="155"/>
      <c r="F688" s="155"/>
      <c r="G688" s="155"/>
      <c r="H688" s="155"/>
    </row>
    <row r="689" spans="1:8">
      <c r="A689" s="155"/>
      <c r="B689" s="155"/>
      <c r="C689" s="156"/>
      <c r="D689" s="156"/>
      <c r="E689" s="155"/>
      <c r="F689" s="155"/>
      <c r="G689" s="155"/>
      <c r="H689" s="155"/>
    </row>
    <row r="690" spans="1:8">
      <c r="A690" s="155"/>
      <c r="B690" s="155"/>
      <c r="C690" s="156"/>
      <c r="D690" s="156"/>
      <c r="E690" s="155"/>
      <c r="F690" s="155"/>
      <c r="G690" s="155"/>
      <c r="H690" s="155"/>
    </row>
    <row r="691" spans="1:8">
      <c r="A691" s="155"/>
      <c r="B691" s="155"/>
      <c r="C691" s="156"/>
      <c r="D691" s="156"/>
      <c r="E691" s="155"/>
      <c r="F691" s="155"/>
      <c r="G691" s="155"/>
      <c r="H691" s="155"/>
    </row>
    <row r="692" spans="1:8">
      <c r="A692" s="155"/>
      <c r="B692" s="155"/>
      <c r="C692" s="156"/>
      <c r="D692" s="156"/>
      <c r="E692" s="155"/>
      <c r="F692" s="155"/>
      <c r="G692" s="155"/>
      <c r="H692" s="155"/>
    </row>
    <row r="693" spans="1:8">
      <c r="A693" s="155"/>
      <c r="B693" s="155"/>
      <c r="C693" s="156"/>
      <c r="D693" s="156"/>
      <c r="E693" s="155"/>
      <c r="F693" s="155"/>
      <c r="G693" s="155"/>
      <c r="H693" s="155"/>
    </row>
    <row r="694" spans="1:8">
      <c r="A694" s="155"/>
      <c r="B694" s="155"/>
      <c r="C694" s="156"/>
      <c r="D694" s="156"/>
      <c r="E694" s="155"/>
      <c r="F694" s="155"/>
      <c r="G694" s="155"/>
      <c r="H694" s="155"/>
    </row>
    <row r="695" spans="1:8">
      <c r="A695" s="155"/>
      <c r="B695" s="155"/>
      <c r="C695" s="156"/>
      <c r="D695" s="156"/>
      <c r="E695" s="155"/>
      <c r="F695" s="155"/>
      <c r="G695" s="155"/>
      <c r="H695" s="155"/>
    </row>
    <row r="696" spans="1:8">
      <c r="A696" s="155"/>
      <c r="B696" s="155"/>
      <c r="C696" s="156"/>
      <c r="D696" s="156"/>
      <c r="E696" s="155"/>
      <c r="F696" s="155"/>
      <c r="G696" s="155"/>
      <c r="H696" s="155"/>
    </row>
    <row r="697" spans="1:8">
      <c r="A697" s="155"/>
      <c r="B697" s="155"/>
      <c r="C697" s="156"/>
      <c r="D697" s="156"/>
      <c r="E697" s="155"/>
      <c r="F697" s="155"/>
      <c r="G697" s="155"/>
      <c r="H697" s="155"/>
    </row>
    <row r="698" spans="1:8">
      <c r="A698" s="155"/>
      <c r="B698" s="155"/>
      <c r="C698" s="156"/>
      <c r="D698" s="156"/>
      <c r="E698" s="155"/>
      <c r="F698" s="155"/>
      <c r="G698" s="155"/>
      <c r="H698" s="155"/>
    </row>
    <row r="699" spans="1:8">
      <c r="A699" s="155"/>
      <c r="B699" s="155"/>
      <c r="C699" s="156"/>
      <c r="D699" s="156"/>
      <c r="E699" s="155"/>
      <c r="F699" s="155"/>
      <c r="G699" s="155"/>
      <c r="H699" s="155"/>
    </row>
    <row r="700" spans="1:8">
      <c r="A700" s="155"/>
      <c r="B700" s="155"/>
      <c r="C700" s="156"/>
      <c r="D700" s="156"/>
      <c r="E700" s="155"/>
      <c r="F700" s="155"/>
      <c r="G700" s="155"/>
      <c r="H700" s="155"/>
    </row>
    <row r="701" spans="1:8">
      <c r="A701" s="155"/>
      <c r="B701" s="155"/>
      <c r="C701" s="156"/>
      <c r="D701" s="156"/>
      <c r="E701" s="155"/>
      <c r="F701" s="155"/>
      <c r="G701" s="155"/>
      <c r="H701" s="155"/>
    </row>
    <row r="702" spans="1:8">
      <c r="A702" s="155"/>
      <c r="B702" s="155"/>
      <c r="C702" s="156"/>
      <c r="D702" s="156"/>
      <c r="E702" s="155"/>
      <c r="F702" s="155"/>
      <c r="G702" s="155"/>
      <c r="H702" s="155"/>
    </row>
    <row r="703" spans="1:8">
      <c r="A703" s="155"/>
      <c r="B703" s="155"/>
      <c r="C703" s="156"/>
      <c r="D703" s="156"/>
      <c r="E703" s="155"/>
      <c r="F703" s="155"/>
      <c r="G703" s="155"/>
      <c r="H703" s="155"/>
    </row>
    <row r="704" spans="1:8">
      <c r="A704" s="155"/>
      <c r="B704" s="155"/>
      <c r="C704" s="156"/>
      <c r="D704" s="156"/>
      <c r="E704" s="155"/>
      <c r="F704" s="155"/>
      <c r="G704" s="155"/>
      <c r="H704" s="155"/>
    </row>
    <row r="705" spans="1:8">
      <c r="A705" s="155"/>
      <c r="B705" s="155"/>
      <c r="C705" s="156"/>
      <c r="D705" s="156"/>
      <c r="E705" s="155"/>
      <c r="F705" s="155"/>
      <c r="G705" s="155"/>
      <c r="H705" s="155"/>
    </row>
    <row r="706" spans="1:8">
      <c r="A706" s="155"/>
      <c r="B706" s="155"/>
      <c r="C706" s="156"/>
      <c r="D706" s="156"/>
      <c r="E706" s="155"/>
      <c r="F706" s="155"/>
      <c r="G706" s="155"/>
      <c r="H706" s="155"/>
    </row>
    <row r="707" spans="1:8">
      <c r="A707" s="155"/>
      <c r="B707" s="155"/>
      <c r="C707" s="156"/>
      <c r="D707" s="156"/>
      <c r="E707" s="155"/>
      <c r="F707" s="155"/>
      <c r="G707" s="155"/>
      <c r="H707" s="155"/>
    </row>
    <row r="708" spans="1:8">
      <c r="A708" s="155"/>
      <c r="B708" s="155"/>
      <c r="C708" s="156"/>
      <c r="D708" s="156"/>
      <c r="E708" s="155"/>
      <c r="F708" s="155"/>
      <c r="G708" s="155"/>
      <c r="H708" s="155"/>
    </row>
    <row r="709" spans="1:8">
      <c r="A709" s="155"/>
      <c r="B709" s="155"/>
      <c r="C709" s="156"/>
      <c r="D709" s="156"/>
      <c r="E709" s="155"/>
      <c r="F709" s="155"/>
      <c r="G709" s="155"/>
      <c r="H709" s="155"/>
    </row>
    <row r="710" spans="1:8">
      <c r="A710" s="155"/>
      <c r="B710" s="155"/>
      <c r="C710" s="156"/>
      <c r="D710" s="156"/>
      <c r="E710" s="155"/>
      <c r="F710" s="155"/>
      <c r="G710" s="155"/>
      <c r="H710" s="155"/>
    </row>
    <row r="711" spans="1:8">
      <c r="A711" s="155"/>
      <c r="B711" s="155"/>
      <c r="C711" s="156"/>
      <c r="D711" s="156"/>
      <c r="E711" s="155"/>
      <c r="F711" s="155"/>
      <c r="G711" s="155"/>
      <c r="H711" s="155"/>
    </row>
    <row r="712" spans="1:8">
      <c r="A712" s="155"/>
      <c r="B712" s="155"/>
      <c r="C712" s="156"/>
      <c r="D712" s="156"/>
      <c r="E712" s="155"/>
      <c r="F712" s="155"/>
      <c r="G712" s="155"/>
      <c r="H712" s="155"/>
    </row>
    <row r="713" spans="1:8">
      <c r="A713" s="155"/>
      <c r="B713" s="155"/>
      <c r="C713" s="156"/>
      <c r="D713" s="156"/>
      <c r="E713" s="155"/>
      <c r="F713" s="155"/>
      <c r="G713" s="155"/>
      <c r="H713" s="155"/>
    </row>
    <row r="714" spans="1:8">
      <c r="A714" s="155"/>
      <c r="B714" s="155"/>
      <c r="C714" s="156"/>
      <c r="D714" s="156"/>
      <c r="E714" s="155"/>
      <c r="F714" s="155"/>
      <c r="G714" s="155"/>
      <c r="H714" s="155"/>
    </row>
    <row r="715" spans="1:8">
      <c r="A715" s="155"/>
      <c r="B715" s="155"/>
      <c r="C715" s="156"/>
      <c r="D715" s="156"/>
      <c r="E715" s="155"/>
      <c r="F715" s="155"/>
      <c r="G715" s="155"/>
      <c r="H715" s="155"/>
    </row>
    <row r="716" spans="1:8">
      <c r="A716" s="155"/>
      <c r="B716" s="155"/>
      <c r="C716" s="156"/>
      <c r="D716" s="156"/>
      <c r="E716" s="155"/>
      <c r="F716" s="155"/>
      <c r="G716" s="155"/>
      <c r="H716" s="155"/>
    </row>
    <row r="717" spans="1:8">
      <c r="A717" s="155"/>
      <c r="B717" s="155"/>
      <c r="C717" s="156"/>
      <c r="D717" s="156"/>
      <c r="E717" s="155"/>
      <c r="F717" s="155"/>
      <c r="G717" s="155"/>
      <c r="H717" s="155"/>
    </row>
    <row r="718" spans="1:8">
      <c r="A718" s="155"/>
      <c r="B718" s="155"/>
      <c r="C718" s="156"/>
      <c r="D718" s="156"/>
      <c r="E718" s="155"/>
      <c r="F718" s="155"/>
      <c r="G718" s="155"/>
      <c r="H718" s="155"/>
    </row>
    <row r="719" spans="1:8">
      <c r="A719" s="155"/>
      <c r="B719" s="155"/>
      <c r="C719" s="156"/>
      <c r="D719" s="156"/>
      <c r="E719" s="155"/>
      <c r="F719" s="155"/>
      <c r="G719" s="155"/>
      <c r="H719" s="155"/>
    </row>
    <row r="720" spans="1:8">
      <c r="A720" s="155"/>
      <c r="B720" s="155"/>
      <c r="C720" s="156"/>
      <c r="D720" s="156"/>
      <c r="E720" s="155"/>
      <c r="F720" s="155"/>
      <c r="G720" s="155"/>
      <c r="H720" s="155"/>
    </row>
    <row r="721" spans="1:8">
      <c r="A721" s="155"/>
      <c r="B721" s="155"/>
      <c r="C721" s="156"/>
      <c r="D721" s="156"/>
      <c r="E721" s="155"/>
      <c r="F721" s="155"/>
      <c r="G721" s="155"/>
      <c r="H721" s="155"/>
    </row>
    <row r="722" spans="1:8">
      <c r="A722" s="155"/>
      <c r="B722" s="155"/>
      <c r="C722" s="156"/>
      <c r="D722" s="156"/>
      <c r="E722" s="155"/>
      <c r="F722" s="155"/>
      <c r="G722" s="155"/>
      <c r="H722" s="155"/>
    </row>
    <row r="723" spans="1:8">
      <c r="A723" s="155"/>
      <c r="B723" s="155"/>
      <c r="C723" s="156"/>
      <c r="D723" s="156"/>
      <c r="E723" s="155"/>
      <c r="F723" s="155"/>
      <c r="G723" s="155"/>
      <c r="H723" s="155"/>
    </row>
    <row r="724" spans="1:8">
      <c r="A724" s="155"/>
      <c r="B724" s="155"/>
      <c r="C724" s="156"/>
      <c r="D724" s="156"/>
      <c r="E724" s="155"/>
      <c r="F724" s="155"/>
      <c r="G724" s="155"/>
      <c r="H724" s="155"/>
    </row>
    <row r="725" spans="1:8">
      <c r="A725" s="155"/>
      <c r="B725" s="155"/>
      <c r="C725" s="156"/>
      <c r="D725" s="156"/>
      <c r="E725" s="155"/>
      <c r="F725" s="155"/>
      <c r="G725" s="155"/>
      <c r="H725" s="155"/>
    </row>
    <row r="726" spans="1:8">
      <c r="A726" s="155"/>
      <c r="B726" s="155"/>
      <c r="C726" s="156"/>
      <c r="D726" s="156"/>
      <c r="E726" s="155"/>
      <c r="F726" s="155"/>
      <c r="G726" s="155"/>
      <c r="H726" s="155"/>
    </row>
    <row r="727" spans="1:8">
      <c r="A727" s="155"/>
      <c r="B727" s="155"/>
      <c r="C727" s="156"/>
      <c r="D727" s="156"/>
      <c r="E727" s="155"/>
      <c r="F727" s="155"/>
      <c r="G727" s="155"/>
      <c r="H727" s="155"/>
    </row>
    <row r="728" spans="1:8">
      <c r="A728" s="155"/>
      <c r="B728" s="155"/>
      <c r="C728" s="156"/>
      <c r="D728" s="156"/>
      <c r="E728" s="155"/>
      <c r="F728" s="155"/>
      <c r="G728" s="155"/>
      <c r="H728" s="155"/>
    </row>
    <row r="729" spans="1:8">
      <c r="A729" s="155"/>
      <c r="B729" s="155"/>
      <c r="C729" s="156"/>
      <c r="D729" s="156"/>
      <c r="E729" s="155"/>
      <c r="F729" s="155"/>
      <c r="G729" s="155"/>
      <c r="H729" s="155"/>
    </row>
    <row r="730" spans="1:8">
      <c r="A730" s="155"/>
      <c r="B730" s="155"/>
      <c r="C730" s="156"/>
      <c r="D730" s="156"/>
      <c r="E730" s="155"/>
      <c r="F730" s="155"/>
      <c r="G730" s="155"/>
      <c r="H730" s="155"/>
    </row>
    <row r="731" spans="1:8">
      <c r="A731" s="155"/>
      <c r="B731" s="155"/>
      <c r="C731" s="156"/>
      <c r="D731" s="156"/>
      <c r="E731" s="155"/>
      <c r="F731" s="155"/>
      <c r="G731" s="155"/>
      <c r="H731" s="155"/>
    </row>
    <row r="732" spans="1:8">
      <c r="A732" s="155"/>
      <c r="B732" s="155"/>
      <c r="C732" s="156"/>
      <c r="D732" s="156"/>
      <c r="E732" s="155"/>
      <c r="F732" s="155"/>
      <c r="G732" s="155"/>
      <c r="H732" s="155"/>
    </row>
    <row r="733" spans="1:8">
      <c r="A733" s="155"/>
      <c r="B733" s="157"/>
      <c r="C733" s="157"/>
      <c r="D733" s="157"/>
      <c r="E733" s="157"/>
      <c r="F733" s="157"/>
      <c r="G733" s="157"/>
      <c r="H733" s="157"/>
    </row>
    <row r="734" spans="1:8">
      <c r="A734" s="155"/>
      <c r="B734" s="155"/>
      <c r="C734" s="156"/>
      <c r="D734" s="156"/>
      <c r="E734" s="155"/>
      <c r="F734" s="155"/>
      <c r="G734" s="155"/>
      <c r="H734" s="155"/>
    </row>
    <row r="735" spans="1:8">
      <c r="A735" s="155"/>
      <c r="B735" s="155"/>
      <c r="C735" s="156"/>
      <c r="D735" s="156"/>
      <c r="E735" s="155"/>
      <c r="F735" s="155"/>
      <c r="G735" s="155"/>
      <c r="H735" s="155"/>
    </row>
    <row r="736" spans="1:8">
      <c r="A736" s="155"/>
      <c r="B736" s="155"/>
      <c r="C736" s="156"/>
      <c r="D736" s="156"/>
      <c r="E736" s="155"/>
      <c r="F736" s="155"/>
      <c r="G736" s="155"/>
      <c r="H736" s="155"/>
    </row>
    <row r="737" spans="1:8">
      <c r="A737" s="155"/>
      <c r="B737" s="155"/>
      <c r="C737" s="156"/>
      <c r="D737" s="156"/>
      <c r="E737" s="155"/>
      <c r="F737" s="155"/>
      <c r="G737" s="155"/>
      <c r="H737" s="155"/>
    </row>
    <row r="738" spans="1:8">
      <c r="A738" s="155"/>
      <c r="B738" s="155"/>
      <c r="C738" s="156"/>
      <c r="D738" s="156"/>
      <c r="E738" s="155"/>
      <c r="F738" s="155"/>
      <c r="G738" s="155"/>
      <c r="H738" s="155"/>
    </row>
    <row r="739" spans="1:8">
      <c r="A739" s="155"/>
      <c r="B739" s="155"/>
      <c r="C739" s="156"/>
      <c r="D739" s="156"/>
      <c r="E739" s="155"/>
      <c r="F739" s="155"/>
      <c r="G739" s="155"/>
      <c r="H739" s="155"/>
    </row>
    <row r="740" spans="1:8">
      <c r="A740" s="155"/>
      <c r="B740" s="155"/>
      <c r="C740" s="156"/>
      <c r="D740" s="156"/>
      <c r="E740" s="155"/>
      <c r="F740" s="155"/>
      <c r="G740" s="155"/>
      <c r="H740" s="155"/>
    </row>
    <row r="741" spans="1:8">
      <c r="A741" s="155"/>
      <c r="B741" s="155"/>
      <c r="C741" s="156"/>
      <c r="D741" s="156"/>
      <c r="E741" s="155"/>
      <c r="F741" s="155"/>
      <c r="G741" s="155"/>
      <c r="H741" s="155"/>
    </row>
    <row r="742" spans="1:8">
      <c r="A742" s="155"/>
      <c r="B742" s="155"/>
      <c r="C742" s="156"/>
      <c r="D742" s="156"/>
      <c r="E742" s="155"/>
      <c r="F742" s="155"/>
      <c r="G742" s="155"/>
      <c r="H742" s="155"/>
    </row>
    <row r="743" spans="1:8">
      <c r="A743" s="155"/>
      <c r="B743" s="155"/>
      <c r="C743" s="156"/>
      <c r="D743" s="156"/>
      <c r="E743" s="155"/>
      <c r="F743" s="155"/>
      <c r="G743" s="155"/>
      <c r="H743" s="155"/>
    </row>
    <row r="744" spans="1:8">
      <c r="A744" s="155"/>
      <c r="B744" s="155"/>
      <c r="C744" s="156"/>
      <c r="D744" s="156"/>
      <c r="E744" s="155"/>
      <c r="F744" s="155"/>
      <c r="G744" s="155"/>
      <c r="H744" s="155"/>
    </row>
    <row r="745" spans="1:8">
      <c r="A745" s="155"/>
      <c r="B745" s="155"/>
      <c r="C745" s="156"/>
      <c r="D745" s="156"/>
      <c r="E745" s="155"/>
      <c r="F745" s="155"/>
      <c r="G745" s="155"/>
      <c r="H745" s="155"/>
    </row>
    <row r="746" spans="1:8">
      <c r="A746" s="155"/>
      <c r="B746" s="155"/>
      <c r="C746" s="156"/>
      <c r="D746" s="156"/>
      <c r="E746" s="155"/>
      <c r="F746" s="155"/>
      <c r="G746" s="155"/>
      <c r="H746" s="155"/>
    </row>
    <row r="747" spans="1:8">
      <c r="A747" s="155"/>
      <c r="B747" s="155"/>
      <c r="C747" s="156"/>
      <c r="D747" s="156"/>
      <c r="E747" s="155"/>
      <c r="F747" s="155"/>
      <c r="G747" s="155"/>
      <c r="H747" s="155"/>
    </row>
    <row r="748" spans="1:8">
      <c r="A748" s="155"/>
      <c r="B748" s="155"/>
      <c r="C748" s="156"/>
      <c r="D748" s="156"/>
      <c r="E748" s="155"/>
      <c r="F748" s="155"/>
      <c r="G748" s="155"/>
      <c r="H748" s="155"/>
    </row>
    <row r="749" spans="1:8">
      <c r="A749" s="155"/>
      <c r="B749" s="155"/>
      <c r="C749" s="156"/>
      <c r="D749" s="156"/>
      <c r="E749" s="155"/>
      <c r="F749" s="155"/>
      <c r="G749" s="155"/>
      <c r="H749" s="155"/>
    </row>
    <row r="750" spans="1:8">
      <c r="A750" s="155"/>
      <c r="B750" s="155"/>
      <c r="C750" s="156"/>
      <c r="D750" s="156"/>
      <c r="E750" s="155"/>
      <c r="F750" s="155"/>
      <c r="G750" s="155"/>
      <c r="H750" s="155"/>
    </row>
    <row r="751" spans="1:8">
      <c r="A751" s="155"/>
      <c r="B751" s="155"/>
      <c r="C751" s="156"/>
      <c r="D751" s="156"/>
      <c r="E751" s="155"/>
      <c r="F751" s="155"/>
      <c r="G751" s="155"/>
      <c r="H751" s="155"/>
    </row>
    <row r="752" spans="1:8">
      <c r="A752" s="155"/>
      <c r="B752" s="155"/>
      <c r="C752" s="156"/>
      <c r="D752" s="156"/>
      <c r="E752" s="155"/>
      <c r="F752" s="155"/>
      <c r="G752" s="155"/>
      <c r="H752" s="155"/>
    </row>
    <row r="753" spans="1:8">
      <c r="A753" s="155"/>
      <c r="B753" s="155"/>
      <c r="C753" s="156"/>
      <c r="D753" s="156"/>
      <c r="E753" s="155"/>
      <c r="F753" s="155"/>
      <c r="G753" s="155"/>
      <c r="H753" s="155"/>
    </row>
    <row r="754" spans="1:8">
      <c r="A754" s="155"/>
      <c r="B754" s="155"/>
      <c r="C754" s="156"/>
      <c r="D754" s="156"/>
      <c r="E754" s="155"/>
      <c r="F754" s="155"/>
      <c r="G754" s="155"/>
      <c r="H754" s="155"/>
    </row>
    <row r="755" spans="1:8">
      <c r="A755" s="155"/>
      <c r="B755" s="155"/>
      <c r="C755" s="156"/>
      <c r="D755" s="156"/>
      <c r="E755" s="155"/>
      <c r="F755" s="155"/>
      <c r="G755" s="155"/>
      <c r="H755" s="155"/>
    </row>
    <row r="756" spans="1:8">
      <c r="A756" s="155"/>
      <c r="B756" s="155"/>
      <c r="C756" s="156"/>
      <c r="D756" s="156"/>
      <c r="E756" s="155"/>
      <c r="F756" s="155"/>
      <c r="G756" s="155"/>
      <c r="H756" s="155"/>
    </row>
    <row r="757" spans="1:8">
      <c r="A757" s="155"/>
      <c r="B757" s="155"/>
      <c r="C757" s="156"/>
      <c r="D757" s="156"/>
      <c r="E757" s="155"/>
      <c r="F757" s="155"/>
      <c r="G757" s="155"/>
      <c r="H757" s="155"/>
    </row>
    <row r="758" spans="1:8">
      <c r="A758" s="155"/>
      <c r="B758" s="155"/>
      <c r="C758" s="156"/>
      <c r="D758" s="156"/>
      <c r="E758" s="155"/>
      <c r="F758" s="155"/>
      <c r="G758" s="155"/>
      <c r="H758" s="155"/>
    </row>
    <row r="759" spans="1:8">
      <c r="A759" s="155"/>
      <c r="B759" s="155"/>
      <c r="C759" s="156"/>
      <c r="D759" s="156"/>
      <c r="E759" s="155"/>
      <c r="F759" s="155"/>
      <c r="G759" s="155"/>
      <c r="H759" s="155"/>
    </row>
    <row r="760" spans="1:8">
      <c r="A760" s="155"/>
      <c r="B760" s="155"/>
      <c r="C760" s="156"/>
      <c r="D760" s="156"/>
      <c r="E760" s="155"/>
      <c r="F760" s="155"/>
      <c r="G760" s="155"/>
      <c r="H760" s="155"/>
    </row>
    <row r="761" spans="1:8">
      <c r="A761" s="155"/>
      <c r="B761" s="155"/>
      <c r="C761" s="156"/>
      <c r="D761" s="156"/>
      <c r="E761" s="155"/>
      <c r="F761" s="155"/>
      <c r="G761" s="155"/>
      <c r="H761" s="155"/>
    </row>
    <row r="762" spans="1:8">
      <c r="A762" s="155"/>
      <c r="B762" s="155"/>
      <c r="C762" s="156"/>
      <c r="D762" s="156"/>
      <c r="E762" s="155"/>
      <c r="F762" s="155"/>
      <c r="G762" s="155"/>
      <c r="H762" s="155"/>
    </row>
    <row r="763" spans="1:8">
      <c r="A763" s="155"/>
      <c r="B763" s="155"/>
      <c r="C763" s="156"/>
      <c r="D763" s="156"/>
      <c r="E763" s="155"/>
      <c r="F763" s="155"/>
      <c r="G763" s="155"/>
      <c r="H763" s="155"/>
    </row>
    <row r="764" spans="1:8">
      <c r="A764" s="155"/>
      <c r="B764" s="155"/>
      <c r="C764" s="156"/>
      <c r="D764" s="156"/>
      <c r="E764" s="155"/>
      <c r="F764" s="155"/>
      <c r="G764" s="155"/>
      <c r="H764" s="155"/>
    </row>
    <row r="765" spans="1:8">
      <c r="A765" s="155"/>
      <c r="B765" s="155"/>
      <c r="C765" s="156"/>
      <c r="D765" s="156"/>
      <c r="E765" s="155"/>
      <c r="F765" s="155"/>
      <c r="G765" s="155"/>
      <c r="H765" s="155"/>
    </row>
    <row r="766" spans="1:8">
      <c r="A766" s="155"/>
      <c r="B766" s="155"/>
      <c r="C766" s="156"/>
      <c r="D766" s="156"/>
      <c r="E766" s="155"/>
      <c r="F766" s="155"/>
      <c r="G766" s="155"/>
      <c r="H766" s="155"/>
    </row>
    <row r="767" spans="1:8">
      <c r="A767" s="155"/>
      <c r="B767" s="155"/>
      <c r="C767" s="156"/>
      <c r="D767" s="156"/>
      <c r="E767" s="155"/>
      <c r="F767" s="155"/>
      <c r="G767" s="155"/>
      <c r="H767" s="155"/>
    </row>
    <row r="768" spans="1:8">
      <c r="A768" s="155"/>
      <c r="B768" s="155"/>
      <c r="C768" s="156"/>
      <c r="D768" s="156"/>
      <c r="E768" s="155"/>
      <c r="F768" s="155"/>
      <c r="G768" s="155"/>
      <c r="H768" s="155"/>
    </row>
    <row r="769" spans="1:8">
      <c r="A769" s="155"/>
      <c r="B769" s="155"/>
      <c r="C769" s="156"/>
      <c r="D769" s="156"/>
      <c r="E769" s="155"/>
      <c r="F769" s="155"/>
      <c r="G769" s="155"/>
      <c r="H769" s="155"/>
    </row>
    <row r="770" spans="1:8">
      <c r="A770" s="155"/>
      <c r="B770" s="155"/>
      <c r="C770" s="156"/>
      <c r="D770" s="156"/>
      <c r="E770" s="155"/>
      <c r="F770" s="155"/>
      <c r="G770" s="155"/>
      <c r="H770" s="155"/>
    </row>
    <row r="771" spans="1:8">
      <c r="A771" s="155"/>
      <c r="B771" s="155"/>
      <c r="C771" s="156"/>
      <c r="D771" s="156"/>
      <c r="E771" s="155"/>
      <c r="F771" s="155"/>
      <c r="G771" s="155"/>
      <c r="H771" s="155"/>
    </row>
    <row r="772" spans="1:8">
      <c r="A772" s="155"/>
      <c r="B772" s="155"/>
      <c r="C772" s="156"/>
      <c r="D772" s="156"/>
      <c r="E772" s="155"/>
      <c r="F772" s="155"/>
      <c r="G772" s="155"/>
      <c r="H772" s="155"/>
    </row>
    <row r="773" spans="1:8">
      <c r="A773" s="155"/>
      <c r="B773" s="155"/>
      <c r="C773" s="156"/>
      <c r="D773" s="156"/>
      <c r="E773" s="155"/>
      <c r="F773" s="155"/>
      <c r="G773" s="155"/>
      <c r="H773" s="155"/>
    </row>
    <row r="774" spans="1:8">
      <c r="A774" s="155"/>
      <c r="B774" s="155"/>
      <c r="C774" s="156"/>
      <c r="D774" s="156"/>
      <c r="E774" s="155"/>
      <c r="F774" s="155"/>
      <c r="G774" s="155"/>
      <c r="H774" s="155"/>
    </row>
    <row r="775" spans="1:8">
      <c r="A775" s="155"/>
      <c r="B775" s="155"/>
      <c r="C775" s="156"/>
      <c r="D775" s="156"/>
      <c r="E775" s="155"/>
      <c r="F775" s="155"/>
      <c r="G775" s="155"/>
      <c r="H775" s="155"/>
    </row>
    <row r="776" spans="1:8">
      <c r="A776" s="155"/>
      <c r="B776" s="155"/>
      <c r="C776" s="156"/>
      <c r="D776" s="156"/>
      <c r="E776" s="155"/>
      <c r="F776" s="155"/>
      <c r="G776" s="155"/>
      <c r="H776" s="155"/>
    </row>
    <row r="777" spans="1:8">
      <c r="A777" s="155"/>
      <c r="B777" s="155"/>
      <c r="C777" s="156"/>
      <c r="D777" s="156"/>
      <c r="E777" s="155"/>
      <c r="F777" s="155"/>
      <c r="G777" s="155"/>
      <c r="H777" s="155"/>
    </row>
    <row r="778" spans="1:8">
      <c r="A778" s="155"/>
      <c r="B778" s="155"/>
      <c r="C778" s="156"/>
      <c r="D778" s="156"/>
      <c r="E778" s="155"/>
      <c r="F778" s="155"/>
      <c r="G778" s="155"/>
      <c r="H778" s="155"/>
    </row>
    <row r="779" spans="1:8">
      <c r="A779" s="155"/>
      <c r="B779" s="155"/>
      <c r="C779" s="156"/>
      <c r="D779" s="156"/>
      <c r="E779" s="155"/>
      <c r="F779" s="155"/>
      <c r="G779" s="155"/>
      <c r="H779" s="155"/>
    </row>
    <row r="780" spans="1:8">
      <c r="A780" s="155"/>
      <c r="B780" s="155"/>
      <c r="C780" s="156"/>
      <c r="D780" s="156"/>
      <c r="E780" s="155"/>
      <c r="F780" s="155"/>
      <c r="G780" s="155"/>
      <c r="H780" s="155"/>
    </row>
    <row r="781" spans="1:8">
      <c r="A781" s="155"/>
      <c r="B781" s="155"/>
      <c r="C781" s="156"/>
      <c r="D781" s="156"/>
      <c r="E781" s="155"/>
      <c r="F781" s="155"/>
      <c r="G781" s="155"/>
      <c r="H781" s="155"/>
    </row>
    <row r="782" spans="1:8">
      <c r="A782" s="155"/>
      <c r="B782" s="155"/>
      <c r="C782" s="156"/>
      <c r="D782" s="156"/>
      <c r="E782" s="155"/>
      <c r="F782" s="155"/>
      <c r="G782" s="155"/>
      <c r="H782" s="155"/>
    </row>
    <row r="783" spans="1:8">
      <c r="A783" s="155"/>
      <c r="B783" s="155"/>
      <c r="C783" s="156"/>
      <c r="D783" s="156"/>
      <c r="E783" s="155"/>
      <c r="F783" s="155"/>
      <c r="G783" s="155"/>
      <c r="H783" s="155"/>
    </row>
    <row r="784" spans="1:8">
      <c r="A784" s="155"/>
      <c r="B784" s="155"/>
      <c r="C784" s="156"/>
      <c r="D784" s="156"/>
      <c r="E784" s="155"/>
      <c r="F784" s="155"/>
      <c r="G784" s="155"/>
      <c r="H784" s="155"/>
    </row>
    <row r="785" spans="1:8">
      <c r="A785" s="155"/>
      <c r="B785" s="155"/>
      <c r="C785" s="156"/>
      <c r="D785" s="156"/>
      <c r="E785" s="155"/>
      <c r="F785" s="155"/>
      <c r="G785" s="155"/>
      <c r="H785" s="155"/>
    </row>
    <row r="786" spans="1:8">
      <c r="A786" s="155"/>
      <c r="B786" s="155"/>
      <c r="C786" s="156"/>
      <c r="D786" s="156"/>
      <c r="E786" s="155"/>
      <c r="F786" s="155"/>
      <c r="G786" s="155"/>
      <c r="H786" s="155"/>
    </row>
    <row r="787" spans="1:8">
      <c r="A787" s="155"/>
      <c r="B787" s="155"/>
      <c r="C787" s="156"/>
      <c r="D787" s="156"/>
      <c r="E787" s="155"/>
      <c r="F787" s="155"/>
      <c r="G787" s="155"/>
      <c r="H787" s="155"/>
    </row>
    <row r="788" spans="1:8">
      <c r="A788" s="155"/>
      <c r="B788" s="155"/>
      <c r="C788" s="156"/>
      <c r="D788" s="156"/>
      <c r="E788" s="155"/>
      <c r="F788" s="155"/>
      <c r="G788" s="155"/>
      <c r="H788" s="155"/>
    </row>
    <row r="789" spans="1:8">
      <c r="A789" s="155"/>
      <c r="B789" s="155"/>
      <c r="C789" s="156"/>
      <c r="D789" s="156"/>
      <c r="E789" s="155"/>
      <c r="F789" s="155"/>
      <c r="G789" s="155"/>
      <c r="H789" s="155"/>
    </row>
    <row r="790" spans="1:8">
      <c r="A790" s="155"/>
      <c r="B790" s="155"/>
      <c r="C790" s="156"/>
      <c r="D790" s="156"/>
      <c r="E790" s="155"/>
      <c r="F790" s="155"/>
      <c r="G790" s="155"/>
      <c r="H790" s="155"/>
    </row>
    <row r="791" spans="1:8">
      <c r="A791" s="155"/>
      <c r="B791" s="155"/>
      <c r="C791" s="156"/>
      <c r="D791" s="156"/>
      <c r="E791" s="155"/>
      <c r="F791" s="155"/>
      <c r="G791" s="155"/>
      <c r="H791" s="155"/>
    </row>
    <row r="792" spans="1:8">
      <c r="A792" s="155"/>
      <c r="B792" s="155"/>
      <c r="C792" s="156"/>
      <c r="D792" s="156"/>
      <c r="E792" s="155"/>
      <c r="F792" s="155"/>
      <c r="G792" s="155"/>
      <c r="H792" s="155"/>
    </row>
    <row r="793" spans="1:8">
      <c r="A793" s="155"/>
      <c r="B793" s="155"/>
      <c r="C793" s="156"/>
      <c r="D793" s="156"/>
      <c r="E793" s="155"/>
      <c r="F793" s="155"/>
      <c r="G793" s="155"/>
      <c r="H793" s="155"/>
    </row>
    <row r="794" spans="1:8">
      <c r="A794" s="155"/>
      <c r="B794" s="155"/>
      <c r="C794" s="156"/>
      <c r="D794" s="156"/>
      <c r="E794" s="155"/>
      <c r="F794" s="155"/>
      <c r="G794" s="155"/>
      <c r="H794" s="155"/>
    </row>
    <row r="795" spans="1:8">
      <c r="A795" s="155"/>
      <c r="B795" s="155"/>
      <c r="C795" s="156"/>
      <c r="D795" s="156"/>
      <c r="E795" s="155"/>
      <c r="F795" s="155"/>
      <c r="G795" s="155"/>
      <c r="H795" s="155"/>
    </row>
    <row r="796" spans="1:8">
      <c r="A796" s="155"/>
      <c r="B796" s="155"/>
      <c r="C796" s="156"/>
      <c r="D796" s="156"/>
      <c r="E796" s="155"/>
      <c r="F796" s="155"/>
      <c r="G796" s="155"/>
      <c r="H796" s="155"/>
    </row>
    <row r="797" spans="1:8">
      <c r="A797" s="155"/>
      <c r="B797" s="155"/>
      <c r="C797" s="156"/>
      <c r="D797" s="156"/>
      <c r="E797" s="155"/>
      <c r="F797" s="155"/>
      <c r="G797" s="155"/>
      <c r="H797" s="155"/>
    </row>
    <row r="798" spans="1:8">
      <c r="A798" s="155"/>
      <c r="B798" s="155"/>
      <c r="C798" s="156"/>
      <c r="D798" s="156"/>
      <c r="E798" s="155"/>
      <c r="F798" s="155"/>
      <c r="G798" s="155"/>
      <c r="H798" s="155"/>
    </row>
    <row r="799" spans="1:8">
      <c r="A799" s="155"/>
      <c r="B799" s="155"/>
      <c r="C799" s="156"/>
      <c r="D799" s="156"/>
      <c r="E799" s="155"/>
      <c r="F799" s="155"/>
      <c r="G799" s="155"/>
      <c r="H799" s="155"/>
    </row>
    <row r="800" spans="1:8">
      <c r="A800" s="155"/>
      <c r="B800" s="155"/>
      <c r="C800" s="156"/>
      <c r="D800" s="156"/>
      <c r="E800" s="155"/>
      <c r="F800" s="155"/>
      <c r="G800" s="155"/>
      <c r="H800" s="155"/>
    </row>
    <row r="801" spans="1:8">
      <c r="A801" s="155"/>
      <c r="B801" s="155"/>
      <c r="C801" s="156"/>
      <c r="D801" s="156"/>
      <c r="E801" s="155"/>
      <c r="F801" s="155"/>
      <c r="G801" s="155"/>
      <c r="H801" s="155"/>
    </row>
    <row r="802" spans="1:8">
      <c r="A802" s="155"/>
      <c r="B802" s="155"/>
      <c r="C802" s="156"/>
      <c r="D802" s="156"/>
      <c r="E802" s="155"/>
      <c r="F802" s="155"/>
      <c r="G802" s="155"/>
      <c r="H802" s="155"/>
    </row>
    <row r="803" spans="1:8">
      <c r="A803" s="155"/>
      <c r="B803" s="155"/>
      <c r="C803" s="156"/>
      <c r="D803" s="156"/>
      <c r="E803" s="155"/>
      <c r="F803" s="155"/>
      <c r="G803" s="155"/>
      <c r="H803" s="155"/>
    </row>
    <row r="804" spans="1:8">
      <c r="A804" s="155"/>
      <c r="B804" s="155"/>
      <c r="C804" s="156"/>
      <c r="D804" s="156"/>
      <c r="E804" s="155"/>
      <c r="F804" s="155"/>
      <c r="G804" s="155"/>
      <c r="H804" s="155"/>
    </row>
    <row r="805" spans="1:8">
      <c r="A805" s="155"/>
      <c r="B805" s="155"/>
      <c r="C805" s="156"/>
      <c r="D805" s="156"/>
      <c r="E805" s="155"/>
      <c r="F805" s="155"/>
      <c r="G805" s="155"/>
      <c r="H805" s="155"/>
    </row>
    <row r="806" spans="1:8">
      <c r="A806" s="155"/>
      <c r="B806" s="155"/>
      <c r="C806" s="156"/>
      <c r="D806" s="156"/>
      <c r="E806" s="155"/>
      <c r="F806" s="155"/>
      <c r="G806" s="155"/>
      <c r="H806" s="155"/>
    </row>
    <row r="807" spans="1:8">
      <c r="A807" s="155"/>
      <c r="B807" s="155"/>
      <c r="C807" s="156"/>
      <c r="D807" s="156"/>
      <c r="E807" s="155"/>
      <c r="F807" s="155"/>
      <c r="G807" s="155"/>
      <c r="H807" s="155"/>
    </row>
    <row r="808" spans="1:8">
      <c r="A808" s="155"/>
      <c r="B808" s="155"/>
      <c r="C808" s="156"/>
      <c r="D808" s="156"/>
      <c r="E808" s="155"/>
      <c r="F808" s="155"/>
      <c r="G808" s="155"/>
      <c r="H808" s="155"/>
    </row>
    <row r="809" spans="1:8">
      <c r="A809" s="155"/>
      <c r="B809" s="155"/>
      <c r="C809" s="156"/>
      <c r="D809" s="156"/>
      <c r="E809" s="155"/>
      <c r="F809" s="155"/>
      <c r="G809" s="155"/>
      <c r="H809" s="155"/>
    </row>
    <row r="810" spans="1:8">
      <c r="A810" s="155"/>
      <c r="B810" s="155"/>
      <c r="C810" s="156"/>
      <c r="D810" s="156"/>
      <c r="E810" s="155"/>
      <c r="F810" s="155"/>
      <c r="G810" s="155"/>
      <c r="H810" s="155"/>
    </row>
    <row r="811" spans="1:8">
      <c r="A811" s="155"/>
      <c r="B811" s="155"/>
      <c r="C811" s="156"/>
      <c r="D811" s="156"/>
      <c r="E811" s="155"/>
      <c r="F811" s="155"/>
      <c r="G811" s="155"/>
      <c r="H811" s="155"/>
    </row>
    <row r="812" spans="1:8">
      <c r="A812" s="155"/>
      <c r="B812" s="155"/>
      <c r="C812" s="156"/>
      <c r="D812" s="156"/>
      <c r="E812" s="155"/>
      <c r="F812" s="155"/>
      <c r="G812" s="155"/>
      <c r="H812" s="155"/>
    </row>
    <row r="813" spans="1:8">
      <c r="A813" s="155"/>
      <c r="B813" s="155"/>
      <c r="C813" s="156"/>
      <c r="D813" s="156"/>
      <c r="E813" s="155"/>
      <c r="F813" s="155"/>
      <c r="G813" s="155"/>
      <c r="H813" s="155"/>
    </row>
    <row r="814" spans="1:8">
      <c r="A814" s="155"/>
      <c r="B814" s="155"/>
      <c r="C814" s="156"/>
      <c r="D814" s="156"/>
      <c r="E814" s="155"/>
      <c r="F814" s="155"/>
      <c r="G814" s="155"/>
      <c r="H814" s="155"/>
    </row>
    <row r="815" spans="1:8">
      <c r="A815" s="155"/>
      <c r="B815" s="155"/>
      <c r="C815" s="156"/>
      <c r="D815" s="156"/>
      <c r="E815" s="155"/>
      <c r="F815" s="155"/>
      <c r="G815" s="155"/>
      <c r="H815" s="155"/>
    </row>
    <row r="816" spans="1:8">
      <c r="A816" s="155"/>
      <c r="B816" s="155"/>
      <c r="C816" s="156"/>
      <c r="D816" s="156"/>
      <c r="E816" s="155"/>
      <c r="F816" s="155"/>
      <c r="G816" s="155"/>
      <c r="H816" s="155"/>
    </row>
    <row r="817" spans="1:8">
      <c r="A817" s="155"/>
      <c r="B817" s="155"/>
      <c r="C817" s="156"/>
      <c r="D817" s="156"/>
      <c r="E817" s="155"/>
      <c r="F817" s="155"/>
      <c r="G817" s="155"/>
      <c r="H817" s="155"/>
    </row>
    <row r="818" spans="1:8">
      <c r="A818" s="155"/>
      <c r="B818" s="155"/>
      <c r="C818" s="156"/>
      <c r="D818" s="156"/>
      <c r="E818" s="155"/>
      <c r="F818" s="155"/>
      <c r="G818" s="155"/>
      <c r="H818" s="155"/>
    </row>
    <row r="819" spans="1:8">
      <c r="A819" s="155"/>
      <c r="B819" s="155"/>
      <c r="C819" s="156"/>
      <c r="D819" s="156"/>
      <c r="E819" s="155"/>
      <c r="F819" s="155"/>
      <c r="G819" s="155"/>
      <c r="H819" s="155"/>
    </row>
    <row r="820" spans="1:8">
      <c r="A820" s="155"/>
      <c r="B820" s="155"/>
      <c r="C820" s="156"/>
      <c r="D820" s="156"/>
      <c r="E820" s="155"/>
      <c r="F820" s="155"/>
      <c r="G820" s="155"/>
      <c r="H820" s="155"/>
    </row>
    <row r="821" spans="1:8">
      <c r="A821" s="155"/>
      <c r="B821" s="155"/>
      <c r="C821" s="156"/>
      <c r="D821" s="156"/>
      <c r="E821" s="155"/>
      <c r="F821" s="155"/>
      <c r="G821" s="155"/>
      <c r="H821" s="155"/>
    </row>
    <row r="822" spans="1:8">
      <c r="A822" s="155"/>
      <c r="B822" s="155"/>
      <c r="C822" s="156"/>
      <c r="D822" s="156"/>
      <c r="E822" s="155"/>
      <c r="F822" s="155"/>
      <c r="G822" s="155"/>
      <c r="H822" s="155"/>
    </row>
    <row r="823" spans="1:8">
      <c r="A823" s="155"/>
      <c r="B823" s="155"/>
      <c r="C823" s="156"/>
      <c r="D823" s="156"/>
      <c r="E823" s="155"/>
      <c r="F823" s="155"/>
      <c r="G823" s="155"/>
      <c r="H823" s="155"/>
    </row>
    <row r="824" spans="1:8">
      <c r="A824" s="155"/>
      <c r="B824" s="157"/>
      <c r="C824" s="157"/>
      <c r="D824" s="157"/>
      <c r="E824" s="157"/>
      <c r="F824" s="157"/>
      <c r="G824" s="157"/>
      <c r="H824" s="157"/>
    </row>
    <row r="825" spans="1:8">
      <c r="A825" s="155"/>
      <c r="B825" s="155"/>
      <c r="C825" s="156"/>
      <c r="D825" s="156"/>
      <c r="E825" s="155"/>
      <c r="F825" s="155"/>
      <c r="G825" s="155"/>
      <c r="H825" s="155"/>
    </row>
    <row r="826" spans="1:8">
      <c r="A826" s="155"/>
      <c r="B826" s="157"/>
      <c r="C826" s="157"/>
      <c r="D826" s="157"/>
      <c r="E826" s="157"/>
      <c r="F826" s="157"/>
      <c r="G826" s="157"/>
      <c r="H826" s="157"/>
    </row>
    <row r="827" spans="1:8">
      <c r="A827" s="155"/>
      <c r="B827" s="155"/>
      <c r="C827" s="156"/>
      <c r="D827" s="156"/>
      <c r="E827" s="155"/>
      <c r="F827" s="155"/>
      <c r="G827" s="155"/>
      <c r="H827" s="155"/>
    </row>
    <row r="828" spans="1:8">
      <c r="A828" s="155"/>
      <c r="B828" s="155"/>
      <c r="C828" s="156"/>
      <c r="D828" s="156"/>
      <c r="E828" s="155"/>
      <c r="F828" s="155"/>
      <c r="G828" s="155"/>
      <c r="H828" s="155"/>
    </row>
    <row r="829" spans="1:8">
      <c r="A829" s="155"/>
      <c r="B829" s="155"/>
      <c r="C829" s="156"/>
      <c r="D829" s="156"/>
      <c r="E829" s="155"/>
      <c r="F829" s="155"/>
      <c r="G829" s="155"/>
      <c r="H829" s="155"/>
    </row>
    <row r="830" spans="1:8">
      <c r="A830" s="155"/>
      <c r="B830" s="155"/>
      <c r="C830" s="156"/>
      <c r="D830" s="156"/>
      <c r="E830" s="155"/>
      <c r="F830" s="155"/>
      <c r="G830" s="155"/>
      <c r="H830" s="155"/>
    </row>
    <row r="831" spans="1:8">
      <c r="A831" s="155"/>
      <c r="B831" s="155"/>
      <c r="C831" s="156"/>
      <c r="D831" s="156"/>
      <c r="E831" s="155"/>
      <c r="F831" s="155"/>
      <c r="G831" s="155"/>
      <c r="H831" s="155"/>
    </row>
    <row r="832" spans="1:8">
      <c r="A832" s="155"/>
      <c r="B832" s="155"/>
      <c r="C832" s="156"/>
      <c r="D832" s="156"/>
      <c r="E832" s="155"/>
      <c r="F832" s="155"/>
      <c r="G832" s="155"/>
      <c r="H832" s="155"/>
    </row>
    <row r="833" spans="1:8">
      <c r="A833" s="155"/>
      <c r="B833" s="155"/>
      <c r="C833" s="156"/>
      <c r="D833" s="156"/>
      <c r="E833" s="155"/>
      <c r="F833" s="155"/>
      <c r="G833" s="155"/>
      <c r="H833" s="155"/>
    </row>
    <row r="834" spans="1:8">
      <c r="A834" s="155"/>
      <c r="B834" s="155"/>
      <c r="C834" s="156"/>
      <c r="D834" s="156"/>
      <c r="E834" s="155"/>
      <c r="F834" s="155"/>
      <c r="G834" s="155"/>
      <c r="H834" s="155"/>
    </row>
    <row r="835" spans="1:8">
      <c r="A835" s="155"/>
      <c r="B835" s="155"/>
      <c r="C835" s="156"/>
      <c r="D835" s="156"/>
      <c r="E835" s="155"/>
      <c r="F835" s="155"/>
      <c r="G835" s="155"/>
      <c r="H835" s="155"/>
    </row>
    <row r="836" spans="1:8">
      <c r="A836" s="155"/>
      <c r="B836" s="155"/>
      <c r="C836" s="156"/>
      <c r="D836" s="156"/>
      <c r="E836" s="155"/>
      <c r="F836" s="155"/>
      <c r="G836" s="155"/>
      <c r="H836" s="155"/>
    </row>
    <row r="837" spans="1:8">
      <c r="A837" s="155"/>
      <c r="B837" s="155"/>
      <c r="C837" s="156"/>
      <c r="D837" s="156"/>
      <c r="E837" s="155"/>
      <c r="F837" s="155"/>
      <c r="G837" s="155"/>
      <c r="H837" s="155"/>
    </row>
    <row r="838" spans="1:8">
      <c r="A838" s="155"/>
      <c r="B838" s="155"/>
      <c r="C838" s="156"/>
      <c r="D838" s="156"/>
      <c r="E838" s="155"/>
      <c r="F838" s="155"/>
      <c r="G838" s="155"/>
      <c r="H838" s="155"/>
    </row>
    <row r="839" spans="1:8">
      <c r="A839" s="155"/>
      <c r="B839" s="155"/>
      <c r="C839" s="156"/>
      <c r="D839" s="156"/>
      <c r="E839" s="155"/>
      <c r="F839" s="155"/>
      <c r="G839" s="155"/>
      <c r="H839" s="155"/>
    </row>
    <row r="840" spans="1:8">
      <c r="A840" s="155"/>
      <c r="B840" s="155"/>
      <c r="C840" s="156"/>
      <c r="D840" s="156"/>
      <c r="E840" s="155"/>
      <c r="F840" s="155"/>
      <c r="G840" s="155"/>
      <c r="H840" s="155"/>
    </row>
    <row r="841" spans="1:8">
      <c r="A841" s="155"/>
      <c r="B841" s="155"/>
      <c r="C841" s="156"/>
      <c r="D841" s="156"/>
      <c r="E841" s="155"/>
      <c r="F841" s="155"/>
      <c r="G841" s="155"/>
      <c r="H841" s="155"/>
    </row>
    <row r="842" spans="1:8">
      <c r="A842" s="155"/>
      <c r="B842" s="157"/>
      <c r="C842" s="157"/>
      <c r="D842" s="157"/>
      <c r="E842" s="157"/>
      <c r="F842" s="157"/>
      <c r="G842" s="157"/>
      <c r="H842" s="157"/>
    </row>
    <row r="843" spans="1:8">
      <c r="A843" s="155"/>
      <c r="B843" s="155"/>
      <c r="C843" s="156"/>
      <c r="D843" s="156"/>
      <c r="E843" s="155"/>
      <c r="F843" s="155"/>
      <c r="G843" s="155"/>
      <c r="H843" s="155"/>
    </row>
    <row r="844" spans="1:8">
      <c r="A844" s="155"/>
      <c r="B844" s="155"/>
      <c r="C844" s="156"/>
      <c r="D844" s="156"/>
      <c r="E844" s="155"/>
      <c r="F844" s="155"/>
      <c r="G844" s="155"/>
      <c r="H844" s="155"/>
    </row>
    <row r="845" spans="1:8">
      <c r="A845" s="155"/>
      <c r="B845" s="155"/>
      <c r="C845" s="156"/>
      <c r="D845" s="156"/>
      <c r="E845" s="155"/>
      <c r="F845" s="155"/>
      <c r="G845" s="155"/>
      <c r="H845" s="155"/>
    </row>
    <row r="846" spans="1:8">
      <c r="A846" s="155"/>
      <c r="B846" s="155"/>
      <c r="C846" s="156"/>
      <c r="D846" s="156"/>
      <c r="E846" s="155"/>
      <c r="F846" s="155"/>
      <c r="G846" s="155"/>
      <c r="H846" s="155"/>
    </row>
    <row r="847" spans="1:8">
      <c r="A847" s="155"/>
      <c r="B847" s="155"/>
      <c r="C847" s="156"/>
      <c r="D847" s="156"/>
      <c r="E847" s="155"/>
      <c r="F847" s="155"/>
      <c r="G847" s="155"/>
      <c r="H847" s="155"/>
    </row>
    <row r="848" spans="1:8">
      <c r="A848" s="155"/>
      <c r="B848" s="155"/>
      <c r="C848" s="156"/>
      <c r="D848" s="156"/>
      <c r="E848" s="155"/>
      <c r="F848" s="155"/>
      <c r="G848" s="155"/>
      <c r="H848" s="155"/>
    </row>
    <row r="849" spans="1:8">
      <c r="A849" s="155"/>
      <c r="B849" s="155"/>
      <c r="C849" s="156"/>
      <c r="D849" s="156"/>
      <c r="E849" s="155"/>
      <c r="F849" s="155"/>
      <c r="G849" s="155"/>
      <c r="H849" s="155"/>
    </row>
    <row r="850" spans="1:8">
      <c r="A850" s="155"/>
      <c r="B850" s="155"/>
      <c r="C850" s="156"/>
      <c r="D850" s="156"/>
      <c r="E850" s="155"/>
      <c r="F850" s="155"/>
      <c r="G850" s="155"/>
      <c r="H850" s="155"/>
    </row>
    <row r="851" spans="1:8">
      <c r="A851" s="155"/>
      <c r="B851" s="155"/>
      <c r="C851" s="156"/>
      <c r="D851" s="156"/>
      <c r="E851" s="155"/>
      <c r="F851" s="155"/>
      <c r="G851" s="155"/>
      <c r="H851" s="155"/>
    </row>
    <row r="852" spans="1:8">
      <c r="A852" s="155"/>
      <c r="B852" s="155"/>
      <c r="C852" s="156"/>
      <c r="D852" s="156"/>
      <c r="E852" s="155"/>
      <c r="F852" s="155"/>
      <c r="G852" s="155"/>
      <c r="H852" s="155"/>
    </row>
    <row r="853" spans="1:8">
      <c r="A853" s="155"/>
      <c r="B853" s="155"/>
      <c r="C853" s="156"/>
      <c r="D853" s="156"/>
      <c r="E853" s="155"/>
      <c r="F853" s="155"/>
      <c r="G853" s="155"/>
      <c r="H853" s="155"/>
    </row>
    <row r="854" spans="1:8">
      <c r="A854" s="155"/>
      <c r="B854" s="155"/>
      <c r="C854" s="156"/>
      <c r="D854" s="156"/>
      <c r="E854" s="155"/>
      <c r="F854" s="155"/>
      <c r="G854" s="155"/>
      <c r="H854" s="155"/>
    </row>
    <row r="855" spans="1:8">
      <c r="A855" s="155"/>
      <c r="B855" s="155"/>
      <c r="C855" s="156"/>
      <c r="D855" s="156"/>
      <c r="E855" s="155"/>
      <c r="F855" s="155"/>
      <c r="G855" s="155"/>
      <c r="H855" s="155"/>
    </row>
    <row r="856" spans="1:8">
      <c r="A856" s="155"/>
      <c r="B856" s="155"/>
      <c r="C856" s="156"/>
      <c r="D856" s="156"/>
      <c r="E856" s="155"/>
      <c r="F856" s="155"/>
      <c r="G856" s="155"/>
      <c r="H856" s="155"/>
    </row>
    <row r="857" spans="1:8">
      <c r="A857" s="155"/>
      <c r="B857" s="155"/>
      <c r="C857" s="156"/>
      <c r="D857" s="156"/>
      <c r="E857" s="155"/>
      <c r="F857" s="155"/>
      <c r="G857" s="155"/>
      <c r="H857" s="155"/>
    </row>
    <row r="858" spans="1:8">
      <c r="A858" s="155"/>
      <c r="B858" s="155"/>
      <c r="C858" s="156"/>
      <c r="D858" s="156"/>
      <c r="E858" s="155"/>
      <c r="F858" s="155"/>
      <c r="G858" s="155"/>
      <c r="H858" s="155"/>
    </row>
    <row r="859" spans="1:8">
      <c r="A859" s="155"/>
      <c r="B859" s="155"/>
      <c r="C859" s="156"/>
      <c r="D859" s="156"/>
      <c r="E859" s="155"/>
      <c r="F859" s="155"/>
      <c r="G859" s="155"/>
      <c r="H859" s="155"/>
    </row>
    <row r="860" spans="1:8">
      <c r="A860" s="155"/>
      <c r="B860" s="157"/>
      <c r="C860" s="157"/>
      <c r="D860" s="157"/>
      <c r="E860" s="157"/>
      <c r="F860" s="157"/>
      <c r="G860" s="157"/>
      <c r="H860" s="157"/>
    </row>
    <row r="861" spans="1:8">
      <c r="A861" s="155"/>
      <c r="B861" s="155"/>
      <c r="C861" s="156"/>
      <c r="D861" s="156"/>
      <c r="E861" s="155"/>
      <c r="F861" s="155"/>
      <c r="G861" s="155"/>
      <c r="H861" s="155"/>
    </row>
    <row r="862" spans="1:8">
      <c r="A862" s="155"/>
      <c r="B862" s="155"/>
      <c r="C862" s="156"/>
      <c r="D862" s="156"/>
      <c r="E862" s="155"/>
      <c r="F862" s="155"/>
      <c r="G862" s="155"/>
      <c r="H862" s="155"/>
    </row>
    <row r="863" spans="1:8">
      <c r="A863" s="155"/>
      <c r="B863" s="155"/>
      <c r="C863" s="156"/>
      <c r="D863" s="156"/>
      <c r="E863" s="155"/>
      <c r="F863" s="155"/>
      <c r="G863" s="155"/>
      <c r="H863" s="155"/>
    </row>
    <row r="864" spans="1:8">
      <c r="A864" s="155"/>
      <c r="B864" s="155"/>
      <c r="C864" s="156"/>
      <c r="D864" s="156"/>
      <c r="E864" s="155"/>
      <c r="F864" s="155"/>
      <c r="G864" s="155"/>
      <c r="H864" s="155"/>
    </row>
    <row r="865" spans="1:8">
      <c r="A865" s="155"/>
      <c r="B865" s="155"/>
      <c r="C865" s="156"/>
      <c r="D865" s="156"/>
      <c r="E865" s="155"/>
      <c r="F865" s="155"/>
      <c r="G865" s="155"/>
      <c r="H865" s="155"/>
    </row>
    <row r="866" spans="1:8">
      <c r="A866" s="155"/>
      <c r="B866" s="155"/>
      <c r="C866" s="156"/>
      <c r="D866" s="156"/>
      <c r="E866" s="155"/>
      <c r="F866" s="155"/>
      <c r="G866" s="155"/>
      <c r="H866" s="155"/>
    </row>
    <row r="867" spans="1:8">
      <c r="A867" s="155"/>
      <c r="B867" s="155"/>
      <c r="C867" s="156"/>
      <c r="D867" s="156"/>
      <c r="E867" s="155"/>
      <c r="F867" s="155"/>
      <c r="G867" s="155"/>
      <c r="H867" s="155"/>
    </row>
    <row r="868" spans="1:8">
      <c r="A868" s="155"/>
      <c r="B868" s="155"/>
      <c r="C868" s="156"/>
      <c r="D868" s="156"/>
      <c r="E868" s="155"/>
      <c r="F868" s="155"/>
      <c r="G868" s="155"/>
      <c r="H868" s="155"/>
    </row>
    <row r="869" spans="1:8">
      <c r="A869" s="155"/>
      <c r="B869" s="155"/>
      <c r="C869" s="156"/>
      <c r="D869" s="156"/>
      <c r="E869" s="155"/>
      <c r="F869" s="155"/>
      <c r="G869" s="155"/>
      <c r="H869" s="155"/>
    </row>
    <row r="870" spans="1:8">
      <c r="A870" s="155"/>
      <c r="B870" s="155"/>
      <c r="C870" s="156"/>
      <c r="D870" s="156"/>
      <c r="E870" s="155"/>
      <c r="F870" s="155"/>
      <c r="G870" s="155"/>
      <c r="H870" s="155"/>
    </row>
    <row r="871" spans="1:8">
      <c r="A871" s="155"/>
      <c r="B871" s="155"/>
      <c r="C871" s="156"/>
      <c r="D871" s="156"/>
      <c r="E871" s="155"/>
      <c r="F871" s="155"/>
      <c r="G871" s="155"/>
      <c r="H871" s="155"/>
    </row>
    <row r="872" spans="1:8">
      <c r="A872" s="155"/>
      <c r="B872" s="155"/>
      <c r="C872" s="156"/>
      <c r="D872" s="156"/>
      <c r="E872" s="155"/>
      <c r="F872" s="155"/>
      <c r="G872" s="155"/>
      <c r="H872" s="155"/>
    </row>
    <row r="873" spans="1:8">
      <c r="A873" s="155"/>
      <c r="B873" s="155"/>
      <c r="C873" s="156"/>
      <c r="D873" s="156"/>
      <c r="E873" s="155"/>
      <c r="F873" s="155"/>
      <c r="G873" s="155"/>
      <c r="H873" s="155"/>
    </row>
    <row r="874" spans="1:8">
      <c r="A874" s="155"/>
      <c r="B874" s="155"/>
      <c r="C874" s="156"/>
      <c r="D874" s="156"/>
      <c r="E874" s="155"/>
      <c r="F874" s="155"/>
      <c r="G874" s="155"/>
      <c r="H874" s="155"/>
    </row>
    <row r="875" spans="1:8">
      <c r="A875" s="155"/>
      <c r="B875" s="155"/>
      <c r="C875" s="156"/>
      <c r="D875" s="156"/>
      <c r="E875" s="155"/>
      <c r="F875" s="155"/>
      <c r="G875" s="155"/>
      <c r="H875" s="155"/>
    </row>
    <row r="876" spans="1:8">
      <c r="A876" s="155"/>
      <c r="B876" s="155"/>
      <c r="C876" s="156"/>
      <c r="D876" s="156"/>
      <c r="E876" s="155"/>
      <c r="F876" s="155"/>
      <c r="G876" s="155"/>
      <c r="H876" s="155"/>
    </row>
    <row r="877" spans="1:8">
      <c r="A877" s="155"/>
      <c r="B877" s="155"/>
      <c r="C877" s="156"/>
      <c r="D877" s="156"/>
      <c r="E877" s="155"/>
      <c r="F877" s="155"/>
      <c r="G877" s="155"/>
      <c r="H877" s="155"/>
    </row>
    <row r="878" spans="1:8">
      <c r="A878" s="155"/>
      <c r="B878" s="155"/>
      <c r="C878" s="156"/>
      <c r="D878" s="156"/>
      <c r="E878" s="155"/>
      <c r="F878" s="155"/>
      <c r="G878" s="155"/>
      <c r="H878" s="155"/>
    </row>
    <row r="879" spans="1:8">
      <c r="A879" s="155"/>
      <c r="B879" s="155"/>
      <c r="C879" s="156"/>
      <c r="D879" s="156"/>
      <c r="E879" s="155"/>
      <c r="F879" s="155"/>
      <c r="G879" s="155"/>
      <c r="H879" s="155"/>
    </row>
    <row r="880" spans="1:8">
      <c r="A880" s="155"/>
      <c r="B880" s="155"/>
      <c r="C880" s="156"/>
      <c r="D880" s="156"/>
      <c r="E880" s="155"/>
      <c r="F880" s="155"/>
      <c r="G880" s="155"/>
      <c r="H880" s="155"/>
    </row>
    <row r="881" spans="1:8">
      <c r="A881" s="155"/>
      <c r="B881" s="155"/>
      <c r="C881" s="156"/>
      <c r="D881" s="156"/>
      <c r="E881" s="155"/>
      <c r="F881" s="155"/>
      <c r="G881" s="155"/>
      <c r="H881" s="155"/>
    </row>
    <row r="882" spans="1:8">
      <c r="A882" s="155"/>
      <c r="B882" s="155"/>
      <c r="C882" s="156"/>
      <c r="D882" s="156"/>
      <c r="E882" s="155"/>
      <c r="F882" s="155"/>
      <c r="G882" s="155"/>
      <c r="H882" s="155"/>
    </row>
    <row r="883" spans="1:8">
      <c r="A883" s="155"/>
      <c r="B883" s="155"/>
      <c r="C883" s="156"/>
      <c r="D883" s="156"/>
      <c r="E883" s="155"/>
      <c r="F883" s="155"/>
      <c r="G883" s="155"/>
      <c r="H883" s="155"/>
    </row>
    <row r="884" spans="1:8">
      <c r="A884" s="155"/>
      <c r="B884" s="155"/>
      <c r="C884" s="156"/>
      <c r="D884" s="156"/>
      <c r="E884" s="155"/>
      <c r="F884" s="155"/>
      <c r="G884" s="155"/>
      <c r="H884" s="155"/>
    </row>
    <row r="885" spans="1:8">
      <c r="A885" s="155"/>
      <c r="B885" s="155"/>
      <c r="C885" s="156"/>
      <c r="D885" s="156"/>
      <c r="E885" s="155"/>
      <c r="F885" s="155"/>
      <c r="G885" s="155"/>
      <c r="H885" s="155"/>
    </row>
    <row r="886" spans="1:8">
      <c r="A886" s="155"/>
      <c r="B886" s="155"/>
      <c r="C886" s="156"/>
      <c r="D886" s="156"/>
      <c r="E886" s="155"/>
      <c r="F886" s="155"/>
      <c r="G886" s="155"/>
      <c r="H886" s="155"/>
    </row>
    <row r="887" spans="1:8">
      <c r="A887" s="155"/>
      <c r="B887" s="155"/>
      <c r="C887" s="156"/>
      <c r="D887" s="156"/>
      <c r="E887" s="155"/>
      <c r="F887" s="155"/>
      <c r="G887" s="155"/>
      <c r="H887" s="155"/>
    </row>
    <row r="888" spans="1:8">
      <c r="A888" s="155"/>
      <c r="B888" s="155"/>
      <c r="C888" s="156"/>
      <c r="D888" s="156"/>
      <c r="E888" s="155"/>
      <c r="F888" s="155"/>
      <c r="G888" s="155"/>
      <c r="H888" s="155"/>
    </row>
    <row r="889" spans="1:8">
      <c r="A889" s="155"/>
      <c r="B889" s="155"/>
      <c r="C889" s="156"/>
      <c r="D889" s="156"/>
      <c r="E889" s="155"/>
      <c r="F889" s="155"/>
      <c r="G889" s="155"/>
      <c r="H889" s="155"/>
    </row>
    <row r="890" spans="1:8">
      <c r="A890" s="155"/>
      <c r="B890" s="155"/>
      <c r="C890" s="156"/>
      <c r="D890" s="156"/>
      <c r="E890" s="155"/>
      <c r="F890" s="155"/>
      <c r="G890" s="155"/>
      <c r="H890" s="155"/>
    </row>
    <row r="891" spans="1:8">
      <c r="A891" s="155"/>
      <c r="B891" s="155"/>
      <c r="C891" s="156"/>
      <c r="D891" s="156"/>
      <c r="E891" s="155"/>
      <c r="F891" s="155"/>
      <c r="G891" s="155"/>
      <c r="H891" s="155"/>
    </row>
    <row r="892" spans="1:8">
      <c r="A892" s="155"/>
      <c r="B892" s="155"/>
      <c r="C892" s="156"/>
      <c r="D892" s="156"/>
      <c r="E892" s="155"/>
      <c r="F892" s="155"/>
      <c r="G892" s="155"/>
      <c r="H892" s="155"/>
    </row>
    <row r="893" spans="1:8">
      <c r="A893" s="155"/>
      <c r="B893" s="155"/>
      <c r="C893" s="156"/>
      <c r="D893" s="156"/>
      <c r="E893" s="155"/>
      <c r="F893" s="155"/>
      <c r="G893" s="155"/>
      <c r="H893" s="155"/>
    </row>
    <row r="894" spans="1:8">
      <c r="A894" s="155"/>
      <c r="B894" s="155"/>
      <c r="C894" s="156"/>
      <c r="D894" s="156"/>
      <c r="E894" s="155"/>
      <c r="F894" s="155"/>
      <c r="G894" s="155"/>
      <c r="H894" s="155"/>
    </row>
    <row r="895" spans="1:8">
      <c r="A895" s="155"/>
      <c r="B895" s="155"/>
      <c r="C895" s="156"/>
      <c r="D895" s="156"/>
      <c r="E895" s="155"/>
      <c r="F895" s="155"/>
      <c r="G895" s="155"/>
      <c r="H895" s="155"/>
    </row>
    <row r="896" spans="1:8">
      <c r="A896" s="155"/>
      <c r="B896" s="155"/>
      <c r="C896" s="156"/>
      <c r="D896" s="156"/>
      <c r="E896" s="155"/>
      <c r="F896" s="155"/>
      <c r="G896" s="155"/>
      <c r="H896" s="155"/>
    </row>
    <row r="897" spans="1:8">
      <c r="A897" s="155"/>
      <c r="B897" s="155"/>
      <c r="C897" s="156"/>
      <c r="D897" s="156"/>
      <c r="E897" s="155"/>
      <c r="F897" s="155"/>
      <c r="G897" s="155"/>
      <c r="H897" s="155"/>
    </row>
    <row r="898" spans="1:8">
      <c r="A898" s="155"/>
      <c r="B898" s="155"/>
      <c r="C898" s="156"/>
      <c r="D898" s="156"/>
      <c r="E898" s="155"/>
      <c r="F898" s="155"/>
      <c r="G898" s="155"/>
      <c r="H898" s="155"/>
    </row>
    <row r="899" spans="1:8">
      <c r="A899" s="155"/>
      <c r="B899" s="155"/>
      <c r="C899" s="156"/>
      <c r="D899" s="156"/>
      <c r="E899" s="155"/>
      <c r="F899" s="155"/>
      <c r="G899" s="155"/>
      <c r="H899" s="155"/>
    </row>
    <row r="900" spans="1:8">
      <c r="A900" s="155"/>
      <c r="B900" s="155"/>
      <c r="C900" s="156"/>
      <c r="D900" s="156"/>
      <c r="E900" s="155"/>
      <c r="F900" s="155"/>
      <c r="G900" s="155"/>
      <c r="H900" s="155"/>
    </row>
    <row r="901" spans="1:8">
      <c r="A901" s="155"/>
      <c r="B901" s="155"/>
      <c r="C901" s="156"/>
      <c r="D901" s="156"/>
      <c r="E901" s="155"/>
      <c r="F901" s="155"/>
      <c r="G901" s="155"/>
      <c r="H901" s="155"/>
    </row>
    <row r="902" spans="1:8">
      <c r="A902" s="155"/>
      <c r="B902" s="155"/>
      <c r="C902" s="156"/>
      <c r="D902" s="156"/>
      <c r="E902" s="155"/>
      <c r="F902" s="155"/>
      <c r="G902" s="155"/>
      <c r="H902" s="155"/>
    </row>
    <row r="903" spans="1:8">
      <c r="A903" s="155"/>
      <c r="B903" s="155"/>
      <c r="C903" s="156"/>
      <c r="D903" s="156"/>
      <c r="E903" s="155"/>
      <c r="F903" s="155"/>
      <c r="G903" s="155"/>
      <c r="H903" s="155"/>
    </row>
    <row r="904" spans="1:8">
      <c r="A904" s="155"/>
      <c r="B904" s="155"/>
      <c r="C904" s="156"/>
      <c r="D904" s="156"/>
      <c r="E904" s="155"/>
      <c r="F904" s="155"/>
      <c r="G904" s="155"/>
      <c r="H904" s="155"/>
    </row>
    <row r="905" spans="1:8">
      <c r="A905" s="155"/>
      <c r="B905" s="155"/>
      <c r="C905" s="156"/>
      <c r="D905" s="156"/>
      <c r="E905" s="155"/>
      <c r="F905" s="155"/>
      <c r="G905" s="155"/>
      <c r="H905" s="155"/>
    </row>
    <row r="906" spans="1:8">
      <c r="A906" s="155"/>
      <c r="B906" s="155"/>
      <c r="C906" s="156"/>
      <c r="D906" s="156"/>
      <c r="E906" s="155"/>
      <c r="F906" s="155"/>
      <c r="G906" s="155"/>
      <c r="H906" s="155"/>
    </row>
    <row r="907" spans="1:8">
      <c r="A907" s="155"/>
      <c r="B907" s="155"/>
      <c r="C907" s="156"/>
      <c r="D907" s="156"/>
      <c r="E907" s="155"/>
      <c r="F907" s="155"/>
      <c r="G907" s="155"/>
      <c r="H907" s="155"/>
    </row>
    <row r="908" spans="1:8">
      <c r="A908" s="155"/>
      <c r="B908" s="155"/>
      <c r="C908" s="156"/>
      <c r="D908" s="156"/>
      <c r="E908" s="155"/>
      <c r="F908" s="155"/>
      <c r="G908" s="155"/>
      <c r="H908" s="155"/>
    </row>
    <row r="909" spans="1:8">
      <c r="A909" s="155"/>
      <c r="B909" s="155"/>
      <c r="C909" s="156"/>
      <c r="D909" s="156"/>
      <c r="E909" s="155"/>
      <c r="F909" s="155"/>
      <c r="G909" s="155"/>
      <c r="H909" s="155"/>
    </row>
    <row r="910" spans="1:8">
      <c r="A910" s="155"/>
      <c r="B910" s="155"/>
      <c r="C910" s="156"/>
      <c r="D910" s="156"/>
      <c r="E910" s="155"/>
      <c r="F910" s="155"/>
      <c r="G910" s="155"/>
      <c r="H910" s="155"/>
    </row>
    <row r="911" spans="1:8">
      <c r="A911" s="155"/>
      <c r="B911" s="155"/>
      <c r="C911" s="156"/>
      <c r="D911" s="156"/>
      <c r="E911" s="155"/>
      <c r="F911" s="155"/>
      <c r="G911" s="155"/>
      <c r="H911" s="155"/>
    </row>
    <row r="912" spans="1:8">
      <c r="A912" s="155"/>
      <c r="B912" s="155"/>
      <c r="C912" s="156"/>
      <c r="D912" s="156"/>
      <c r="E912" s="155"/>
      <c r="F912" s="155"/>
      <c r="G912" s="155"/>
      <c r="H912" s="155"/>
    </row>
    <row r="913" spans="1:8">
      <c r="A913" s="155"/>
      <c r="B913" s="155"/>
      <c r="C913" s="156"/>
      <c r="D913" s="156"/>
      <c r="E913" s="155"/>
      <c r="F913" s="155"/>
      <c r="G913" s="155"/>
      <c r="H913" s="155"/>
    </row>
    <row r="914" spans="1:8">
      <c r="A914" s="155"/>
      <c r="B914" s="155"/>
      <c r="C914" s="156"/>
      <c r="D914" s="156"/>
      <c r="E914" s="155"/>
      <c r="F914" s="155"/>
      <c r="G914" s="155"/>
      <c r="H914" s="155"/>
    </row>
    <row r="915" spans="1:8">
      <c r="A915" s="155"/>
      <c r="B915" s="155"/>
      <c r="C915" s="156"/>
      <c r="D915" s="156"/>
      <c r="E915" s="155"/>
      <c r="F915" s="155"/>
      <c r="G915" s="155"/>
      <c r="H915" s="155"/>
    </row>
    <row r="916" spans="1:8">
      <c r="A916" s="155"/>
      <c r="B916" s="155"/>
      <c r="C916" s="156"/>
      <c r="D916" s="156"/>
      <c r="E916" s="155"/>
      <c r="F916" s="155"/>
      <c r="G916" s="155"/>
      <c r="H916" s="155"/>
    </row>
    <row r="917" spans="1:8">
      <c r="A917" s="155"/>
      <c r="B917" s="155"/>
      <c r="C917" s="156"/>
      <c r="D917" s="156"/>
      <c r="E917" s="155"/>
      <c r="F917" s="155"/>
      <c r="G917" s="155"/>
      <c r="H917" s="155"/>
    </row>
    <row r="918" spans="1:8">
      <c r="A918" s="155"/>
      <c r="B918" s="155"/>
      <c r="C918" s="156"/>
      <c r="D918" s="156"/>
      <c r="E918" s="155"/>
      <c r="F918" s="155"/>
      <c r="G918" s="155"/>
      <c r="H918" s="155"/>
    </row>
    <row r="919" spans="1:8">
      <c r="A919" s="155"/>
      <c r="B919" s="155"/>
      <c r="C919" s="156"/>
      <c r="D919" s="156"/>
      <c r="E919" s="155"/>
      <c r="F919" s="155"/>
      <c r="G919" s="155"/>
      <c r="H919" s="155"/>
    </row>
    <row r="920" spans="1:8">
      <c r="A920" s="155"/>
      <c r="B920" s="155"/>
      <c r="C920" s="156"/>
      <c r="D920" s="156"/>
      <c r="E920" s="155"/>
      <c r="F920" s="155"/>
      <c r="G920" s="155"/>
      <c r="H920" s="155"/>
    </row>
    <row r="921" spans="1:8">
      <c r="A921" s="155"/>
      <c r="B921" s="155"/>
      <c r="C921" s="156"/>
      <c r="D921" s="156"/>
      <c r="E921" s="155"/>
      <c r="F921" s="155"/>
      <c r="G921" s="155"/>
      <c r="H921" s="155"/>
    </row>
    <row r="922" spans="1:8">
      <c r="A922" s="155"/>
      <c r="B922" s="155"/>
      <c r="C922" s="156"/>
      <c r="D922" s="156"/>
      <c r="E922" s="155"/>
      <c r="F922" s="155"/>
      <c r="G922" s="155"/>
      <c r="H922" s="155"/>
    </row>
    <row r="923" spans="1:8">
      <c r="A923" s="155"/>
      <c r="B923" s="155"/>
      <c r="C923" s="156"/>
      <c r="D923" s="156"/>
      <c r="E923" s="155"/>
      <c r="F923" s="155"/>
      <c r="G923" s="155"/>
      <c r="H923" s="155"/>
    </row>
    <row r="924" spans="1:8">
      <c r="A924" s="155"/>
      <c r="B924" s="155"/>
      <c r="C924" s="156"/>
      <c r="D924" s="156"/>
      <c r="E924" s="155"/>
      <c r="F924" s="155"/>
      <c r="G924" s="155"/>
      <c r="H924" s="155"/>
    </row>
    <row r="925" spans="1:8">
      <c r="A925" s="155"/>
      <c r="B925" s="155"/>
      <c r="C925" s="156"/>
      <c r="D925" s="156"/>
      <c r="E925" s="155"/>
      <c r="F925" s="155"/>
      <c r="G925" s="155"/>
      <c r="H925" s="155"/>
    </row>
    <row r="926" spans="1:8">
      <c r="A926" s="155"/>
      <c r="B926" s="155"/>
      <c r="C926" s="156"/>
      <c r="D926" s="156"/>
      <c r="E926" s="155"/>
      <c r="F926" s="155"/>
      <c r="G926" s="155"/>
      <c r="H926" s="155"/>
    </row>
    <row r="927" spans="1:8">
      <c r="A927" s="155"/>
      <c r="B927" s="155"/>
      <c r="C927" s="156"/>
      <c r="D927" s="156"/>
      <c r="E927" s="155"/>
      <c r="F927" s="155"/>
      <c r="G927" s="155"/>
      <c r="H927" s="155"/>
    </row>
    <row r="928" spans="1:8">
      <c r="A928" s="155"/>
      <c r="B928" s="155"/>
      <c r="C928" s="156"/>
      <c r="D928" s="156"/>
      <c r="E928" s="155"/>
      <c r="F928" s="155"/>
      <c r="G928" s="155"/>
      <c r="H928" s="155"/>
    </row>
    <row r="929" spans="1:8">
      <c r="A929" s="155"/>
      <c r="B929" s="155"/>
      <c r="C929" s="156"/>
      <c r="D929" s="156"/>
      <c r="E929" s="155"/>
      <c r="F929" s="155"/>
      <c r="G929" s="155"/>
      <c r="H929" s="155"/>
    </row>
    <row r="930" spans="1:8">
      <c r="A930" s="155"/>
      <c r="B930" s="157"/>
      <c r="C930" s="157"/>
      <c r="D930" s="157"/>
      <c r="E930" s="157"/>
      <c r="F930" s="157"/>
      <c r="G930" s="157"/>
      <c r="H930" s="157"/>
    </row>
    <row r="931" spans="1:8">
      <c r="A931" s="155"/>
      <c r="B931" s="155"/>
      <c r="C931" s="156"/>
      <c r="D931" s="156"/>
      <c r="E931" s="155"/>
      <c r="F931" s="155"/>
      <c r="G931" s="155"/>
      <c r="H931" s="155"/>
    </row>
    <row r="932" spans="1:8">
      <c r="A932" s="155"/>
      <c r="B932" s="157"/>
      <c r="C932" s="157"/>
      <c r="D932" s="157"/>
      <c r="E932" s="157"/>
      <c r="F932" s="157"/>
      <c r="G932" s="157"/>
      <c r="H932" s="157"/>
    </row>
    <row r="933" spans="1:8">
      <c r="A933" s="155"/>
      <c r="B933" s="155"/>
      <c r="C933" s="156"/>
      <c r="D933" s="156"/>
      <c r="E933" s="155"/>
      <c r="F933" s="155"/>
      <c r="G933" s="155"/>
      <c r="H933" s="155"/>
    </row>
    <row r="934" spans="1:8">
      <c r="A934" s="155"/>
      <c r="B934" s="155"/>
      <c r="C934" s="156"/>
      <c r="D934" s="156"/>
      <c r="E934" s="155"/>
      <c r="F934" s="155"/>
      <c r="G934" s="155"/>
      <c r="H934" s="155"/>
    </row>
    <row r="935" spans="1:8">
      <c r="A935" s="155"/>
      <c r="B935" s="155"/>
      <c r="C935" s="156"/>
      <c r="D935" s="156"/>
      <c r="E935" s="155"/>
      <c r="F935" s="155"/>
      <c r="G935" s="155"/>
      <c r="H935" s="155"/>
    </row>
    <row r="936" spans="1:8">
      <c r="A936" s="155"/>
      <c r="B936" s="155"/>
      <c r="C936" s="156"/>
      <c r="D936" s="156"/>
      <c r="E936" s="155"/>
      <c r="F936" s="155"/>
      <c r="G936" s="155"/>
      <c r="H936" s="155"/>
    </row>
    <row r="937" spans="1:8">
      <c r="A937" s="155"/>
      <c r="B937" s="155"/>
      <c r="C937" s="156"/>
      <c r="D937" s="156"/>
      <c r="E937" s="155"/>
      <c r="F937" s="155"/>
      <c r="G937" s="155"/>
      <c r="H937" s="155"/>
    </row>
    <row r="938" spans="1:8">
      <c r="A938" s="155"/>
      <c r="B938" s="155"/>
      <c r="C938" s="156"/>
      <c r="D938" s="156"/>
      <c r="E938" s="155"/>
      <c r="F938" s="155"/>
      <c r="G938" s="155"/>
      <c r="H938" s="155"/>
    </row>
    <row r="939" spans="1:8">
      <c r="A939" s="155"/>
      <c r="B939" s="155"/>
      <c r="C939" s="156"/>
      <c r="D939" s="156"/>
      <c r="E939" s="155"/>
      <c r="F939" s="155"/>
      <c r="G939" s="155"/>
      <c r="H939" s="155"/>
    </row>
    <row r="940" spans="1:8">
      <c r="A940" s="155"/>
      <c r="B940" s="155"/>
      <c r="C940" s="156"/>
      <c r="D940" s="156"/>
      <c r="E940" s="155"/>
      <c r="F940" s="155"/>
      <c r="G940" s="155"/>
      <c r="H940" s="155"/>
    </row>
    <row r="941" spans="1:8">
      <c r="A941" s="155"/>
      <c r="B941" s="155"/>
      <c r="C941" s="156"/>
      <c r="D941" s="156"/>
      <c r="E941" s="155"/>
      <c r="F941" s="155"/>
      <c r="G941" s="155"/>
      <c r="H941" s="155"/>
    </row>
    <row r="942" spans="1:8">
      <c r="A942" s="155"/>
      <c r="B942" s="155"/>
      <c r="C942" s="156"/>
      <c r="D942" s="156"/>
      <c r="E942" s="155"/>
      <c r="F942" s="155"/>
      <c r="G942" s="155"/>
      <c r="H942" s="155"/>
    </row>
    <row r="943" spans="1:8">
      <c r="A943" s="155"/>
      <c r="B943" s="155"/>
      <c r="C943" s="156"/>
      <c r="D943" s="156"/>
      <c r="E943" s="155"/>
      <c r="F943" s="155"/>
      <c r="G943" s="155"/>
      <c r="H943" s="155"/>
    </row>
    <row r="944" spans="1:8">
      <c r="A944" s="155"/>
      <c r="B944" s="155"/>
      <c r="C944" s="156"/>
      <c r="D944" s="156"/>
      <c r="E944" s="155"/>
      <c r="F944" s="155"/>
      <c r="G944" s="155"/>
      <c r="H944" s="155"/>
    </row>
    <row r="945" spans="1:8">
      <c r="A945" s="155"/>
      <c r="B945" s="155"/>
      <c r="C945" s="156"/>
      <c r="D945" s="156"/>
      <c r="E945" s="155"/>
      <c r="F945" s="155"/>
      <c r="G945" s="155"/>
      <c r="H945" s="155"/>
    </row>
    <row r="946" spans="1:8">
      <c r="A946" s="155"/>
      <c r="B946" s="155"/>
      <c r="C946" s="156"/>
      <c r="D946" s="156"/>
      <c r="E946" s="155"/>
      <c r="F946" s="155"/>
      <c r="G946" s="155"/>
      <c r="H946" s="155"/>
    </row>
    <row r="947" spans="1:8">
      <c r="A947" s="155"/>
      <c r="B947" s="157"/>
      <c r="C947" s="157"/>
      <c r="D947" s="157"/>
      <c r="E947" s="157"/>
      <c r="F947" s="157"/>
      <c r="G947" s="157"/>
      <c r="H947" s="157"/>
    </row>
    <row r="948" spans="1:8">
      <c r="A948" s="155"/>
      <c r="B948" s="155"/>
      <c r="C948" s="156"/>
      <c r="D948" s="156"/>
      <c r="E948" s="155"/>
      <c r="F948" s="155"/>
      <c r="G948" s="155"/>
      <c r="H948" s="155"/>
    </row>
    <row r="949" spans="1:8">
      <c r="A949" s="155"/>
      <c r="B949" s="155"/>
      <c r="C949" s="156"/>
      <c r="D949" s="156"/>
      <c r="E949" s="155"/>
      <c r="F949" s="155"/>
      <c r="G949" s="155"/>
      <c r="H949" s="155"/>
    </row>
    <row r="950" spans="1:8">
      <c r="A950" s="155"/>
      <c r="B950" s="155"/>
      <c r="C950" s="156"/>
      <c r="D950" s="156"/>
      <c r="E950" s="155"/>
      <c r="F950" s="155"/>
      <c r="G950" s="155"/>
      <c r="H950" s="155"/>
    </row>
    <row r="951" spans="1:8">
      <c r="A951" s="155"/>
      <c r="B951" s="155"/>
      <c r="C951" s="156"/>
      <c r="D951" s="156"/>
      <c r="E951" s="155"/>
      <c r="F951" s="155"/>
      <c r="G951" s="155"/>
      <c r="H951" s="155"/>
    </row>
    <row r="952" spans="1:8">
      <c r="A952" s="155"/>
      <c r="B952" s="155"/>
      <c r="C952" s="156"/>
      <c r="D952" s="156"/>
      <c r="E952" s="155"/>
      <c r="F952" s="155"/>
      <c r="G952" s="155"/>
      <c r="H952" s="155"/>
    </row>
    <row r="953" spans="1:8">
      <c r="A953" s="155"/>
      <c r="B953" s="155"/>
      <c r="C953" s="156"/>
      <c r="D953" s="156"/>
      <c r="E953" s="155"/>
      <c r="F953" s="155"/>
      <c r="G953" s="155"/>
      <c r="H953" s="155"/>
    </row>
    <row r="954" spans="1:8">
      <c r="A954" s="155"/>
      <c r="B954" s="155"/>
      <c r="C954" s="156"/>
      <c r="D954" s="156"/>
      <c r="E954" s="155"/>
      <c r="F954" s="155"/>
      <c r="G954" s="155"/>
      <c r="H954" s="155"/>
    </row>
    <row r="955" spans="1:8">
      <c r="A955" s="155"/>
      <c r="B955" s="155"/>
      <c r="C955" s="156"/>
      <c r="D955" s="156"/>
      <c r="E955" s="155"/>
      <c r="F955" s="155"/>
      <c r="G955" s="155"/>
      <c r="H955" s="155"/>
    </row>
    <row r="956" spans="1:8">
      <c r="A956" s="155"/>
      <c r="B956" s="155"/>
      <c r="C956" s="156"/>
      <c r="D956" s="156"/>
      <c r="E956" s="155"/>
      <c r="F956" s="155"/>
      <c r="G956" s="155"/>
      <c r="H956" s="155"/>
    </row>
    <row r="957" spans="1:8">
      <c r="A957" s="155"/>
      <c r="B957" s="155"/>
      <c r="C957" s="156"/>
      <c r="D957" s="156"/>
      <c r="E957" s="155"/>
      <c r="F957" s="155"/>
      <c r="G957" s="155"/>
      <c r="H957" s="155"/>
    </row>
    <row r="958" spans="1:8">
      <c r="A958" s="155"/>
      <c r="B958" s="155"/>
      <c r="C958" s="156"/>
      <c r="D958" s="156"/>
      <c r="E958" s="155"/>
      <c r="F958" s="155"/>
      <c r="G958" s="155"/>
      <c r="H958" s="155"/>
    </row>
    <row r="959" spans="1:8">
      <c r="A959" s="155"/>
      <c r="B959" s="155"/>
      <c r="C959" s="156"/>
      <c r="D959" s="156"/>
      <c r="E959" s="155"/>
      <c r="F959" s="155"/>
      <c r="G959" s="155"/>
      <c r="H959" s="155"/>
    </row>
    <row r="960" spans="1:8">
      <c r="A960" s="155"/>
      <c r="B960" s="155"/>
      <c r="C960" s="156"/>
      <c r="D960" s="156"/>
      <c r="E960" s="155"/>
      <c r="F960" s="155"/>
      <c r="G960" s="155"/>
      <c r="H960" s="155"/>
    </row>
    <row r="961" spans="1:8">
      <c r="A961" s="155"/>
      <c r="B961" s="155"/>
      <c r="C961" s="156"/>
      <c r="D961" s="156"/>
      <c r="E961" s="155"/>
      <c r="F961" s="155"/>
      <c r="G961" s="155"/>
      <c r="H961" s="155"/>
    </row>
    <row r="962" spans="1:8">
      <c r="A962" s="155"/>
      <c r="B962" s="155"/>
      <c r="C962" s="156"/>
      <c r="D962" s="156"/>
      <c r="E962" s="155"/>
      <c r="F962" s="155"/>
      <c r="G962" s="155"/>
      <c r="H962" s="155"/>
    </row>
    <row r="963" spans="1:8">
      <c r="A963" s="155"/>
      <c r="B963" s="155"/>
      <c r="C963" s="156"/>
      <c r="D963" s="156"/>
      <c r="E963" s="155"/>
      <c r="F963" s="155"/>
      <c r="G963" s="155"/>
      <c r="H963" s="155"/>
    </row>
    <row r="964" spans="1:8">
      <c r="A964" s="155"/>
      <c r="B964" s="155"/>
      <c r="C964" s="156"/>
      <c r="D964" s="156"/>
      <c r="E964" s="155"/>
      <c r="F964" s="155"/>
      <c r="G964" s="155"/>
      <c r="H964" s="155"/>
    </row>
    <row r="965" spans="1:8">
      <c r="A965" s="155"/>
      <c r="B965" s="155"/>
      <c r="C965" s="156"/>
      <c r="D965" s="156"/>
      <c r="E965" s="155"/>
      <c r="F965" s="155"/>
      <c r="G965" s="155"/>
      <c r="H965" s="155"/>
    </row>
    <row r="966" spans="1:8">
      <c r="A966" s="155"/>
      <c r="B966" s="155"/>
      <c r="C966" s="156"/>
      <c r="D966" s="156"/>
      <c r="E966" s="155"/>
      <c r="F966" s="155"/>
      <c r="G966" s="155"/>
      <c r="H966" s="155"/>
    </row>
    <row r="967" spans="1:8">
      <c r="A967" s="155"/>
      <c r="B967" s="155"/>
      <c r="C967" s="156"/>
      <c r="D967" s="156"/>
      <c r="E967" s="155"/>
      <c r="F967" s="155"/>
      <c r="G967" s="155"/>
      <c r="H967" s="155"/>
    </row>
    <row r="968" spans="1:8">
      <c r="A968" s="155"/>
      <c r="B968" s="155"/>
      <c r="C968" s="156"/>
      <c r="D968" s="156"/>
      <c r="E968" s="155"/>
      <c r="F968" s="155"/>
      <c r="G968" s="155"/>
      <c r="H968" s="155"/>
    </row>
    <row r="969" spans="1:8">
      <c r="A969" s="155"/>
      <c r="B969" s="155"/>
      <c r="C969" s="156"/>
      <c r="D969" s="156"/>
      <c r="E969" s="155"/>
      <c r="F969" s="155"/>
      <c r="G969" s="155"/>
      <c r="H969" s="155"/>
    </row>
    <row r="970" spans="1:8">
      <c r="A970" s="155"/>
      <c r="B970" s="155"/>
      <c r="C970" s="156"/>
      <c r="D970" s="156"/>
      <c r="E970" s="155"/>
      <c r="F970" s="155"/>
      <c r="G970" s="155"/>
      <c r="H970" s="155"/>
    </row>
    <row r="971" spans="1:8">
      <c r="A971" s="155"/>
      <c r="B971" s="155"/>
      <c r="C971" s="156"/>
      <c r="D971" s="156"/>
      <c r="E971" s="155"/>
      <c r="F971" s="155"/>
      <c r="G971" s="155"/>
      <c r="H971" s="155"/>
    </row>
    <row r="972" spans="1:8">
      <c r="A972" s="155"/>
      <c r="B972" s="155"/>
      <c r="C972" s="156"/>
      <c r="D972" s="156"/>
      <c r="E972" s="155"/>
      <c r="F972" s="155"/>
      <c r="G972" s="155"/>
      <c r="H972" s="155"/>
    </row>
    <row r="973" spans="1:8">
      <c r="A973" s="155"/>
      <c r="B973" s="155"/>
      <c r="C973" s="156"/>
      <c r="D973" s="156"/>
      <c r="E973" s="155"/>
      <c r="F973" s="155"/>
      <c r="G973" s="155"/>
      <c r="H973" s="155"/>
    </row>
    <row r="974" spans="1:8">
      <c r="A974" s="155"/>
      <c r="B974" s="155"/>
      <c r="C974" s="156"/>
      <c r="D974" s="156"/>
      <c r="E974" s="155"/>
      <c r="F974" s="155"/>
      <c r="G974" s="155"/>
      <c r="H974" s="155"/>
    </row>
    <row r="975" spans="1:8">
      <c r="A975" s="155"/>
      <c r="B975" s="155"/>
      <c r="C975" s="156"/>
      <c r="D975" s="156"/>
      <c r="E975" s="155"/>
      <c r="F975" s="155"/>
      <c r="G975" s="155"/>
      <c r="H975" s="155"/>
    </row>
    <row r="976" spans="1:8">
      <c r="A976" s="155"/>
      <c r="B976" s="155"/>
      <c r="C976" s="156"/>
      <c r="D976" s="156"/>
      <c r="E976" s="155"/>
      <c r="F976" s="155"/>
      <c r="G976" s="155"/>
      <c r="H976" s="155"/>
    </row>
    <row r="977" spans="1:8">
      <c r="A977" s="155"/>
      <c r="B977" s="155"/>
      <c r="C977" s="156"/>
      <c r="D977" s="156"/>
      <c r="E977" s="155"/>
      <c r="F977" s="155"/>
      <c r="G977" s="155"/>
      <c r="H977" s="155"/>
    </row>
    <row r="978" spans="1:8">
      <c r="A978" s="155"/>
      <c r="B978" s="155"/>
      <c r="C978" s="156"/>
      <c r="D978" s="156"/>
      <c r="E978" s="155"/>
      <c r="F978" s="155"/>
      <c r="G978" s="155"/>
      <c r="H978" s="155"/>
    </row>
    <row r="979" spans="1:8">
      <c r="A979" s="155"/>
      <c r="B979" s="155"/>
      <c r="C979" s="156"/>
      <c r="D979" s="156"/>
      <c r="E979" s="155"/>
      <c r="F979" s="155"/>
      <c r="G979" s="155"/>
      <c r="H979" s="155"/>
    </row>
    <row r="980" spans="1:8">
      <c r="A980" s="155"/>
      <c r="B980" s="155"/>
      <c r="C980" s="156"/>
      <c r="D980" s="156"/>
      <c r="E980" s="155"/>
      <c r="F980" s="155"/>
      <c r="G980" s="155"/>
      <c r="H980" s="155"/>
    </row>
    <row r="981" spans="1:8">
      <c r="A981" s="155"/>
      <c r="B981" s="155"/>
      <c r="C981" s="156"/>
      <c r="D981" s="156"/>
      <c r="E981" s="155"/>
      <c r="F981" s="155"/>
      <c r="G981" s="155"/>
      <c r="H981" s="155"/>
    </row>
    <row r="982" spans="1:8">
      <c r="A982" s="155"/>
      <c r="B982" s="155"/>
      <c r="C982" s="156"/>
      <c r="D982" s="156"/>
      <c r="E982" s="155"/>
      <c r="F982" s="155"/>
      <c r="G982" s="155"/>
      <c r="H982" s="155"/>
    </row>
    <row r="983" spans="1:8">
      <c r="A983" s="155"/>
      <c r="B983" s="155"/>
      <c r="C983" s="156"/>
      <c r="D983" s="156"/>
      <c r="E983" s="155"/>
      <c r="F983" s="155"/>
      <c r="G983" s="155"/>
      <c r="H983" s="155"/>
    </row>
    <row r="984" spans="1:8">
      <c r="A984" s="155"/>
      <c r="B984" s="155"/>
      <c r="C984" s="156"/>
      <c r="D984" s="156"/>
      <c r="E984" s="155"/>
      <c r="F984" s="155"/>
      <c r="G984" s="155"/>
      <c r="H984" s="155"/>
    </row>
    <row r="985" spans="1:8">
      <c r="A985" s="155"/>
      <c r="B985" s="155"/>
      <c r="C985" s="156"/>
      <c r="D985" s="156"/>
      <c r="E985" s="155"/>
      <c r="F985" s="155"/>
      <c r="G985" s="155"/>
      <c r="H985" s="155"/>
    </row>
    <row r="986" spans="1:8">
      <c r="A986" s="155"/>
      <c r="B986" s="155"/>
      <c r="C986" s="156"/>
      <c r="D986" s="156"/>
      <c r="E986" s="155"/>
      <c r="F986" s="155"/>
      <c r="G986" s="155"/>
      <c r="H986" s="155"/>
    </row>
    <row r="987" spans="1:8">
      <c r="A987" s="155"/>
      <c r="B987" s="155"/>
      <c r="C987" s="156"/>
      <c r="D987" s="156"/>
      <c r="E987" s="155"/>
      <c r="F987" s="155"/>
      <c r="G987" s="155"/>
      <c r="H987" s="155"/>
    </row>
    <row r="988" spans="1:8">
      <c r="A988" s="155"/>
      <c r="B988" s="155"/>
      <c r="C988" s="156"/>
      <c r="D988" s="156"/>
      <c r="E988" s="155"/>
      <c r="F988" s="155"/>
      <c r="G988" s="155"/>
      <c r="H988" s="155"/>
    </row>
    <row r="989" spans="1:8">
      <c r="A989" s="155"/>
      <c r="B989" s="155"/>
      <c r="C989" s="156"/>
      <c r="D989" s="156"/>
      <c r="E989" s="155"/>
      <c r="F989" s="155"/>
      <c r="G989" s="155"/>
      <c r="H989" s="155"/>
    </row>
    <row r="990" spans="1:8">
      <c r="A990" s="155"/>
      <c r="B990" s="155"/>
      <c r="C990" s="156"/>
      <c r="D990" s="156"/>
      <c r="E990" s="155"/>
      <c r="F990" s="155"/>
      <c r="G990" s="155"/>
      <c r="H990" s="155"/>
    </row>
    <row r="991" spans="1:8">
      <c r="A991" s="155"/>
      <c r="B991" s="155"/>
      <c r="C991" s="156"/>
      <c r="D991" s="156"/>
      <c r="E991" s="155"/>
      <c r="F991" s="155"/>
      <c r="G991" s="155"/>
      <c r="H991" s="155"/>
    </row>
    <row r="992" spans="1:8">
      <c r="A992" s="155"/>
      <c r="B992" s="155"/>
      <c r="C992" s="156"/>
      <c r="D992" s="156"/>
      <c r="E992" s="155"/>
      <c r="F992" s="155"/>
      <c r="G992" s="155"/>
      <c r="H992" s="155"/>
    </row>
    <row r="993" spans="1:8">
      <c r="A993" s="155"/>
      <c r="B993" s="155"/>
      <c r="C993" s="156"/>
      <c r="D993" s="156"/>
      <c r="E993" s="155"/>
      <c r="F993" s="155"/>
      <c r="G993" s="155"/>
      <c r="H993" s="155"/>
    </row>
    <row r="994" spans="1:8">
      <c r="A994" s="155"/>
      <c r="B994" s="155"/>
      <c r="C994" s="156"/>
      <c r="D994" s="156"/>
      <c r="E994" s="155"/>
      <c r="F994" s="155"/>
      <c r="G994" s="155"/>
      <c r="H994" s="155"/>
    </row>
    <row r="995" spans="1:8">
      <c r="A995" s="155"/>
      <c r="B995" s="155"/>
      <c r="C995" s="156"/>
      <c r="D995" s="156"/>
      <c r="E995" s="155"/>
      <c r="F995" s="155"/>
      <c r="G995" s="155"/>
      <c r="H995" s="155"/>
    </row>
    <row r="996" spans="1:8">
      <c r="A996" s="155"/>
      <c r="B996" s="155"/>
      <c r="C996" s="156"/>
      <c r="D996" s="156"/>
      <c r="E996" s="155"/>
      <c r="F996" s="155"/>
      <c r="G996" s="155"/>
      <c r="H996" s="155"/>
    </row>
    <row r="997" spans="1:8">
      <c r="A997" s="155"/>
      <c r="B997" s="155"/>
      <c r="C997" s="156"/>
      <c r="D997" s="156"/>
      <c r="E997" s="155"/>
      <c r="F997" s="155"/>
      <c r="G997" s="155"/>
      <c r="H997" s="155"/>
    </row>
    <row r="998" spans="1:8">
      <c r="A998" s="155"/>
      <c r="B998" s="157"/>
      <c r="C998" s="157"/>
      <c r="D998" s="157"/>
      <c r="E998" s="157"/>
      <c r="F998" s="157"/>
      <c r="G998" s="157"/>
      <c r="H998" s="157"/>
    </row>
    <row r="999" spans="1:8">
      <c r="A999" s="155"/>
      <c r="B999" s="155"/>
      <c r="C999" s="156"/>
      <c r="D999" s="156"/>
      <c r="E999" s="155"/>
      <c r="F999" s="155"/>
      <c r="G999" s="155"/>
      <c r="H999" s="155"/>
    </row>
    <row r="1000" spans="1:8">
      <c r="A1000" s="155"/>
      <c r="B1000" s="155"/>
      <c r="C1000" s="156"/>
      <c r="D1000" s="156"/>
      <c r="E1000" s="155"/>
      <c r="F1000" s="155"/>
      <c r="G1000" s="155"/>
      <c r="H1000" s="155"/>
    </row>
    <row r="1001" spans="1:8">
      <c r="A1001" s="155"/>
      <c r="B1001" s="155"/>
      <c r="C1001" s="156"/>
      <c r="D1001" s="156"/>
      <c r="E1001" s="155"/>
      <c r="F1001" s="155"/>
      <c r="G1001" s="155"/>
      <c r="H1001" s="155"/>
    </row>
    <row r="1002" spans="1:8">
      <c r="A1002" s="155"/>
      <c r="B1002" s="155"/>
      <c r="C1002" s="156"/>
      <c r="D1002" s="156"/>
      <c r="E1002" s="155"/>
      <c r="F1002" s="155"/>
      <c r="G1002" s="155"/>
      <c r="H1002" s="155"/>
    </row>
    <row r="1003" spans="1:8">
      <c r="A1003" s="155"/>
      <c r="B1003" s="155"/>
      <c r="C1003" s="156"/>
      <c r="D1003" s="156"/>
      <c r="E1003" s="155"/>
      <c r="F1003" s="155"/>
      <c r="G1003" s="155"/>
      <c r="H1003" s="155"/>
    </row>
    <row r="1004" spans="1:8">
      <c r="A1004" s="155"/>
      <c r="B1004" s="155"/>
      <c r="C1004" s="156"/>
      <c r="D1004" s="156"/>
      <c r="E1004" s="155"/>
      <c r="F1004" s="155"/>
      <c r="G1004" s="155"/>
      <c r="H1004" s="155"/>
    </row>
    <row r="1005" spans="1:8">
      <c r="A1005" s="155"/>
      <c r="B1005" s="155"/>
      <c r="C1005" s="156"/>
      <c r="D1005" s="156"/>
      <c r="E1005" s="155"/>
      <c r="F1005" s="155"/>
      <c r="G1005" s="155"/>
      <c r="H1005" s="155"/>
    </row>
    <row r="1006" spans="1:8">
      <c r="A1006" s="155"/>
      <c r="B1006" s="155"/>
      <c r="C1006" s="156"/>
      <c r="D1006" s="156"/>
      <c r="E1006" s="155"/>
      <c r="F1006" s="155"/>
      <c r="G1006" s="155"/>
      <c r="H1006" s="155"/>
    </row>
    <row r="1007" spans="1:8">
      <c r="A1007" s="155"/>
      <c r="B1007" s="155"/>
      <c r="C1007" s="156"/>
      <c r="D1007" s="156"/>
      <c r="E1007" s="155"/>
      <c r="F1007" s="155"/>
      <c r="G1007" s="155"/>
      <c r="H1007" s="155"/>
    </row>
    <row r="1008" spans="1:8">
      <c r="A1008" s="155"/>
      <c r="B1008" s="155"/>
      <c r="C1008" s="156"/>
      <c r="D1008" s="156"/>
      <c r="E1008" s="155"/>
      <c r="F1008" s="155"/>
      <c r="G1008" s="155"/>
      <c r="H1008" s="155"/>
    </row>
    <row r="1009" spans="1:8">
      <c r="A1009" s="155"/>
      <c r="B1009" s="155"/>
      <c r="C1009" s="156"/>
      <c r="D1009" s="156"/>
      <c r="E1009" s="155"/>
      <c r="F1009" s="155"/>
      <c r="G1009" s="155"/>
      <c r="H1009" s="155"/>
    </row>
    <row r="1010" spans="1:8">
      <c r="A1010" s="155"/>
      <c r="B1010" s="155"/>
      <c r="C1010" s="156"/>
      <c r="D1010" s="156"/>
      <c r="E1010" s="155"/>
      <c r="F1010" s="155"/>
      <c r="G1010" s="155"/>
      <c r="H1010" s="155"/>
    </row>
    <row r="1011" spans="1:8">
      <c r="A1011" s="155"/>
      <c r="B1011" s="155"/>
      <c r="C1011" s="156"/>
      <c r="D1011" s="156"/>
      <c r="E1011" s="155"/>
      <c r="F1011" s="155"/>
      <c r="G1011" s="155"/>
      <c r="H1011" s="155"/>
    </row>
    <row r="1012" spans="1:8">
      <c r="A1012" s="155"/>
      <c r="B1012" s="155"/>
      <c r="C1012" s="156"/>
      <c r="D1012" s="156"/>
      <c r="E1012" s="155"/>
      <c r="F1012" s="155"/>
      <c r="G1012" s="155"/>
      <c r="H1012" s="155"/>
    </row>
    <row r="1013" spans="1:8">
      <c r="A1013" s="155"/>
      <c r="B1013" s="155"/>
      <c r="C1013" s="156"/>
      <c r="D1013" s="156"/>
      <c r="E1013" s="155"/>
      <c r="F1013" s="155"/>
      <c r="G1013" s="155"/>
      <c r="H1013" s="155"/>
    </row>
    <row r="1014" spans="1:8">
      <c r="A1014" s="155"/>
      <c r="B1014" s="155"/>
      <c r="C1014" s="156"/>
      <c r="D1014" s="156"/>
      <c r="E1014" s="155"/>
      <c r="F1014" s="155"/>
      <c r="G1014" s="155"/>
      <c r="H1014" s="155"/>
    </row>
    <row r="1015" spans="1:8">
      <c r="A1015" s="155"/>
      <c r="B1015" s="155"/>
      <c r="C1015" s="156"/>
      <c r="D1015" s="156"/>
      <c r="E1015" s="155"/>
      <c r="F1015" s="155"/>
      <c r="G1015" s="155"/>
      <c r="H1015" s="155"/>
    </row>
    <row r="1016" spans="1:8">
      <c r="A1016" s="155"/>
      <c r="B1016" s="155"/>
      <c r="C1016" s="156"/>
      <c r="D1016" s="156"/>
      <c r="E1016" s="155"/>
      <c r="F1016" s="155"/>
      <c r="G1016" s="155"/>
      <c r="H1016" s="155"/>
    </row>
    <row r="1017" spans="1:8">
      <c r="A1017" s="155"/>
      <c r="B1017" s="155"/>
      <c r="C1017" s="156"/>
      <c r="D1017" s="156"/>
      <c r="E1017" s="155"/>
      <c r="F1017" s="155"/>
      <c r="G1017" s="155"/>
      <c r="H1017" s="155"/>
    </row>
    <row r="1018" spans="1:8">
      <c r="A1018" s="155"/>
      <c r="B1018" s="155"/>
      <c r="C1018" s="156"/>
      <c r="D1018" s="156"/>
      <c r="E1018" s="155"/>
      <c r="F1018" s="155"/>
      <c r="G1018" s="155"/>
      <c r="H1018" s="155"/>
    </row>
    <row r="1019" spans="1:8">
      <c r="A1019" s="155"/>
      <c r="B1019" s="155"/>
      <c r="C1019" s="156"/>
      <c r="D1019" s="156"/>
      <c r="E1019" s="155"/>
      <c r="F1019" s="155"/>
      <c r="G1019" s="155"/>
      <c r="H1019" s="155"/>
    </row>
    <row r="1020" spans="1:8">
      <c r="A1020" s="155"/>
      <c r="B1020" s="155"/>
      <c r="C1020" s="156"/>
      <c r="D1020" s="156"/>
      <c r="E1020" s="155"/>
      <c r="F1020" s="155"/>
      <c r="G1020" s="155"/>
      <c r="H1020" s="155"/>
    </row>
    <row r="1021" spans="1:8">
      <c r="A1021" s="155"/>
      <c r="B1021" s="155"/>
      <c r="C1021" s="156"/>
      <c r="D1021" s="156"/>
      <c r="E1021" s="155"/>
      <c r="F1021" s="155"/>
      <c r="G1021" s="155"/>
      <c r="H1021" s="155"/>
    </row>
    <row r="1022" spans="1:8">
      <c r="A1022" s="155"/>
      <c r="B1022" s="155"/>
      <c r="C1022" s="156"/>
      <c r="D1022" s="156"/>
      <c r="E1022" s="155"/>
      <c r="F1022" s="155"/>
      <c r="G1022" s="155"/>
      <c r="H1022" s="155"/>
    </row>
    <row r="1023" spans="1:8">
      <c r="A1023" s="155"/>
      <c r="B1023" s="155"/>
      <c r="C1023" s="156"/>
      <c r="D1023" s="156"/>
      <c r="E1023" s="155"/>
      <c r="F1023" s="155"/>
      <c r="G1023" s="155"/>
      <c r="H1023" s="155"/>
    </row>
    <row r="1024" spans="1:8">
      <c r="A1024" s="155"/>
      <c r="B1024" s="155"/>
      <c r="C1024" s="156"/>
      <c r="D1024" s="156"/>
      <c r="E1024" s="155"/>
      <c r="F1024" s="155"/>
      <c r="G1024" s="155"/>
      <c r="H1024" s="155"/>
    </row>
    <row r="1025" spans="1:8">
      <c r="A1025" s="155"/>
      <c r="B1025" s="155"/>
      <c r="C1025" s="156"/>
      <c r="D1025" s="156"/>
      <c r="E1025" s="155"/>
      <c r="F1025" s="155"/>
      <c r="G1025" s="155"/>
      <c r="H1025" s="155"/>
    </row>
    <row r="1026" spans="1:8">
      <c r="A1026" s="155"/>
      <c r="B1026" s="155"/>
      <c r="C1026" s="156"/>
      <c r="D1026" s="156"/>
      <c r="E1026" s="155"/>
      <c r="F1026" s="155"/>
      <c r="G1026" s="155"/>
      <c r="H1026" s="155"/>
    </row>
    <row r="1027" spans="1:8">
      <c r="A1027" s="155"/>
      <c r="B1027" s="155"/>
      <c r="C1027" s="156"/>
      <c r="D1027" s="156"/>
      <c r="E1027" s="155"/>
      <c r="F1027" s="155"/>
      <c r="G1027" s="155"/>
      <c r="H1027" s="155"/>
    </row>
    <row r="1028" spans="1:8">
      <c r="A1028" s="155"/>
      <c r="B1028" s="155"/>
      <c r="C1028" s="156"/>
      <c r="D1028" s="156"/>
      <c r="E1028" s="155"/>
      <c r="F1028" s="155"/>
      <c r="G1028" s="155"/>
      <c r="H1028" s="155"/>
    </row>
    <row r="1029" spans="1:8">
      <c r="A1029" s="155"/>
      <c r="B1029" s="155"/>
      <c r="C1029" s="156"/>
      <c r="D1029" s="156"/>
      <c r="E1029" s="155"/>
      <c r="F1029" s="155"/>
      <c r="G1029" s="155"/>
      <c r="H1029" s="155"/>
    </row>
    <row r="1030" spans="1:8">
      <c r="A1030" s="155"/>
      <c r="B1030" s="155"/>
      <c r="C1030" s="156"/>
      <c r="D1030" s="156"/>
      <c r="E1030" s="155"/>
      <c r="F1030" s="155"/>
      <c r="G1030" s="155"/>
      <c r="H1030" s="155"/>
    </row>
    <row r="1031" spans="1:8">
      <c r="A1031" s="155"/>
      <c r="B1031" s="155"/>
      <c r="C1031" s="156"/>
      <c r="D1031" s="156"/>
      <c r="E1031" s="155"/>
      <c r="F1031" s="155"/>
      <c r="G1031" s="155"/>
      <c r="H1031" s="155"/>
    </row>
    <row r="1032" spans="1:8">
      <c r="A1032" s="155"/>
      <c r="B1032" s="155"/>
      <c r="C1032" s="156"/>
      <c r="D1032" s="156"/>
      <c r="E1032" s="155"/>
      <c r="F1032" s="155"/>
      <c r="G1032" s="155"/>
      <c r="H1032" s="155"/>
    </row>
    <row r="1033" spans="1:8">
      <c r="A1033" s="155"/>
      <c r="B1033" s="155"/>
      <c r="C1033" s="156"/>
      <c r="D1033" s="156"/>
      <c r="E1033" s="155"/>
      <c r="F1033" s="155"/>
      <c r="G1033" s="155"/>
      <c r="H1033" s="155"/>
    </row>
    <row r="1034" spans="1:8">
      <c r="A1034" s="155"/>
      <c r="B1034" s="155"/>
      <c r="C1034" s="156"/>
      <c r="D1034" s="156"/>
      <c r="E1034" s="155"/>
      <c r="F1034" s="155"/>
      <c r="G1034" s="155"/>
      <c r="H1034" s="155"/>
    </row>
    <row r="1035" spans="1:8">
      <c r="A1035" s="155"/>
      <c r="B1035" s="155"/>
      <c r="C1035" s="156"/>
      <c r="D1035" s="156"/>
      <c r="E1035" s="155"/>
      <c r="F1035" s="155"/>
      <c r="G1035" s="155"/>
      <c r="H1035" s="155"/>
    </row>
    <row r="1036" spans="1:8">
      <c r="A1036" s="155"/>
      <c r="B1036" s="155"/>
      <c r="C1036" s="156"/>
      <c r="D1036" s="156"/>
      <c r="E1036" s="155"/>
      <c r="F1036" s="155"/>
      <c r="G1036" s="155"/>
      <c r="H1036" s="155"/>
    </row>
    <row r="1037" spans="1:8">
      <c r="A1037" s="155"/>
      <c r="B1037" s="155"/>
      <c r="C1037" s="156"/>
      <c r="D1037" s="156"/>
      <c r="E1037" s="155"/>
      <c r="F1037" s="155"/>
      <c r="G1037" s="155"/>
      <c r="H1037" s="155"/>
    </row>
    <row r="1038" spans="1:8">
      <c r="A1038" s="155"/>
      <c r="B1038" s="155"/>
      <c r="C1038" s="156"/>
      <c r="D1038" s="156"/>
      <c r="E1038" s="155"/>
      <c r="F1038" s="155"/>
      <c r="G1038" s="155"/>
      <c r="H1038" s="155"/>
    </row>
    <row r="1039" spans="1:8">
      <c r="A1039" s="155"/>
      <c r="B1039" s="155"/>
      <c r="C1039" s="156"/>
      <c r="D1039" s="156"/>
      <c r="E1039" s="155"/>
      <c r="F1039" s="155"/>
      <c r="G1039" s="155"/>
      <c r="H1039" s="155"/>
    </row>
    <row r="1040" spans="1:8">
      <c r="A1040" s="155"/>
      <c r="B1040" s="155"/>
      <c r="C1040" s="156"/>
      <c r="D1040" s="156"/>
      <c r="E1040" s="155"/>
      <c r="F1040" s="155"/>
      <c r="G1040" s="155"/>
      <c r="H1040" s="155"/>
    </row>
    <row r="1041" spans="1:8">
      <c r="A1041" s="155"/>
      <c r="B1041" s="155"/>
      <c r="C1041" s="156"/>
      <c r="D1041" s="156"/>
      <c r="E1041" s="155"/>
      <c r="F1041" s="155"/>
      <c r="G1041" s="155"/>
      <c r="H1041" s="155"/>
    </row>
    <row r="1042" spans="1:8">
      <c r="A1042" s="155"/>
      <c r="B1042" s="155"/>
      <c r="C1042" s="156"/>
      <c r="D1042" s="156"/>
      <c r="E1042" s="155"/>
      <c r="F1042" s="155"/>
      <c r="G1042" s="155"/>
      <c r="H1042" s="155"/>
    </row>
    <row r="1043" spans="1:8">
      <c r="A1043" s="155"/>
      <c r="B1043" s="155"/>
      <c r="C1043" s="156"/>
      <c r="D1043" s="156"/>
      <c r="E1043" s="155"/>
      <c r="F1043" s="155"/>
      <c r="G1043" s="155"/>
      <c r="H1043" s="155"/>
    </row>
    <row r="1044" spans="1:8">
      <c r="A1044" s="155"/>
      <c r="B1044" s="155"/>
      <c r="C1044" s="156"/>
      <c r="D1044" s="156"/>
      <c r="E1044" s="155"/>
      <c r="F1044" s="155"/>
      <c r="G1044" s="155"/>
      <c r="H1044" s="155"/>
    </row>
    <row r="1045" spans="1:8">
      <c r="A1045" s="155"/>
      <c r="B1045" s="157"/>
      <c r="C1045" s="157"/>
      <c r="D1045" s="157"/>
      <c r="E1045" s="157"/>
      <c r="F1045" s="157"/>
      <c r="G1045" s="157"/>
      <c r="H1045" s="157"/>
    </row>
    <row r="1046" spans="1:8">
      <c r="A1046" s="155"/>
      <c r="B1046" s="155"/>
      <c r="C1046" s="156"/>
      <c r="D1046" s="156"/>
      <c r="E1046" s="155"/>
      <c r="F1046" s="155"/>
      <c r="G1046" s="155"/>
      <c r="H1046" s="155"/>
    </row>
    <row r="1047" spans="1:8">
      <c r="A1047" s="155"/>
      <c r="B1047" s="155"/>
      <c r="C1047" s="156"/>
      <c r="D1047" s="156"/>
      <c r="E1047" s="155"/>
      <c r="F1047" s="155"/>
      <c r="G1047" s="155"/>
      <c r="H1047" s="155"/>
    </row>
    <row r="1048" spans="1:8">
      <c r="A1048" s="155"/>
      <c r="B1048" s="155"/>
      <c r="C1048" s="156"/>
      <c r="D1048" s="156"/>
      <c r="E1048" s="155"/>
      <c r="F1048" s="155"/>
      <c r="G1048" s="155"/>
      <c r="H1048" s="155"/>
    </row>
    <row r="1049" spans="1:8">
      <c r="A1049" s="155"/>
      <c r="B1049" s="155"/>
      <c r="C1049" s="156"/>
      <c r="D1049" s="156"/>
      <c r="E1049" s="155"/>
      <c r="F1049" s="155"/>
      <c r="G1049" s="155"/>
      <c r="H1049" s="155"/>
    </row>
    <row r="1050" spans="1:8">
      <c r="A1050" s="155"/>
      <c r="B1050" s="155"/>
      <c r="C1050" s="156"/>
      <c r="D1050" s="156"/>
      <c r="E1050" s="155"/>
      <c r="F1050" s="155"/>
      <c r="G1050" s="155"/>
      <c r="H1050" s="155"/>
    </row>
    <row r="1051" spans="1:8">
      <c r="A1051" s="155"/>
      <c r="B1051" s="155"/>
      <c r="C1051" s="156"/>
      <c r="D1051" s="156"/>
      <c r="E1051" s="155"/>
      <c r="F1051" s="155"/>
      <c r="G1051" s="155"/>
      <c r="H1051" s="155"/>
    </row>
    <row r="1052" spans="1:8">
      <c r="A1052" s="155"/>
      <c r="B1052" s="155"/>
      <c r="C1052" s="156"/>
      <c r="D1052" s="156"/>
      <c r="E1052" s="155"/>
      <c r="F1052" s="155"/>
      <c r="G1052" s="155"/>
      <c r="H1052" s="155"/>
    </row>
    <row r="1053" spans="1:8">
      <c r="A1053" s="155"/>
      <c r="B1053" s="155"/>
      <c r="C1053" s="156"/>
      <c r="D1053" s="156"/>
      <c r="E1053" s="155"/>
      <c r="F1053" s="155"/>
      <c r="G1053" s="155"/>
      <c r="H1053" s="155"/>
    </row>
    <row r="1054" spans="1:8">
      <c r="A1054" s="155"/>
      <c r="B1054" s="155"/>
      <c r="C1054" s="156"/>
      <c r="D1054" s="156"/>
      <c r="E1054" s="155"/>
      <c r="F1054" s="155"/>
      <c r="G1054" s="155"/>
      <c r="H1054" s="155"/>
    </row>
    <row r="1055" spans="1:8">
      <c r="A1055" s="155"/>
      <c r="B1055" s="155"/>
      <c r="C1055" s="156"/>
      <c r="D1055" s="156"/>
      <c r="E1055" s="155"/>
      <c r="F1055" s="155"/>
      <c r="G1055" s="155"/>
      <c r="H1055" s="155"/>
    </row>
    <row r="1056" spans="1:8">
      <c r="A1056" s="155"/>
      <c r="B1056" s="155"/>
      <c r="C1056" s="156"/>
      <c r="D1056" s="156"/>
      <c r="E1056" s="155"/>
      <c r="F1056" s="155"/>
      <c r="G1056" s="155"/>
      <c r="H1056" s="155"/>
    </row>
    <row r="1057" spans="1:8">
      <c r="A1057" s="155"/>
      <c r="B1057" s="155"/>
      <c r="C1057" s="156"/>
      <c r="D1057" s="156"/>
      <c r="E1057" s="155"/>
      <c r="F1057" s="155"/>
      <c r="G1057" s="155"/>
      <c r="H1057" s="155"/>
    </row>
    <row r="1058" spans="1:8">
      <c r="A1058" s="155"/>
      <c r="B1058" s="155"/>
      <c r="C1058" s="156"/>
      <c r="D1058" s="156"/>
      <c r="E1058" s="155"/>
      <c r="F1058" s="155"/>
      <c r="G1058" s="155"/>
      <c r="H1058" s="155"/>
    </row>
    <row r="1059" spans="1:8">
      <c r="A1059" s="155"/>
      <c r="B1059" s="155"/>
      <c r="C1059" s="156"/>
      <c r="D1059" s="156"/>
      <c r="E1059" s="155"/>
      <c r="F1059" s="155"/>
      <c r="G1059" s="155"/>
      <c r="H1059" s="155"/>
    </row>
    <row r="1060" spans="1:8">
      <c r="A1060" s="155"/>
      <c r="B1060" s="155"/>
      <c r="C1060" s="156"/>
      <c r="D1060" s="156"/>
      <c r="E1060" s="155"/>
      <c r="F1060" s="155"/>
      <c r="G1060" s="155"/>
      <c r="H1060" s="155"/>
    </row>
    <row r="1061" spans="1:8">
      <c r="A1061" s="155"/>
      <c r="B1061" s="155"/>
      <c r="C1061" s="156"/>
      <c r="D1061" s="156"/>
      <c r="E1061" s="155"/>
      <c r="F1061" s="155"/>
      <c r="G1061" s="155"/>
      <c r="H1061" s="155"/>
    </row>
    <row r="1062" spans="1:8">
      <c r="A1062" s="155"/>
      <c r="B1062" s="155"/>
      <c r="C1062" s="156"/>
      <c r="D1062" s="156"/>
      <c r="E1062" s="155"/>
      <c r="F1062" s="155"/>
      <c r="G1062" s="155"/>
      <c r="H1062" s="155"/>
    </row>
    <row r="1063" spans="1:8">
      <c r="A1063" s="155"/>
      <c r="B1063" s="155"/>
      <c r="C1063" s="156"/>
      <c r="D1063" s="156"/>
      <c r="E1063" s="155"/>
      <c r="F1063" s="155"/>
      <c r="G1063" s="155"/>
      <c r="H1063" s="155"/>
    </row>
    <row r="1064" spans="1:8">
      <c r="A1064" s="155"/>
      <c r="B1064" s="155"/>
      <c r="C1064" s="156"/>
      <c r="D1064" s="156"/>
      <c r="E1064" s="155"/>
      <c r="F1064" s="155"/>
      <c r="G1064" s="155"/>
      <c r="H1064" s="155"/>
    </row>
    <row r="1065" spans="1:8">
      <c r="A1065" s="155"/>
      <c r="B1065" s="155"/>
      <c r="C1065" s="156"/>
      <c r="D1065" s="156"/>
      <c r="E1065" s="155"/>
      <c r="F1065" s="155"/>
      <c r="G1065" s="155"/>
      <c r="H1065" s="155"/>
    </row>
    <row r="1066" spans="1:8">
      <c r="A1066" s="155"/>
      <c r="B1066" s="155"/>
      <c r="C1066" s="156"/>
      <c r="D1066" s="156"/>
      <c r="E1066" s="155"/>
      <c r="F1066" s="155"/>
      <c r="G1066" s="155"/>
      <c r="H1066" s="155"/>
    </row>
    <row r="1067" spans="1:8">
      <c r="A1067" s="155"/>
      <c r="B1067" s="155"/>
      <c r="C1067" s="156"/>
      <c r="D1067" s="156"/>
      <c r="E1067" s="155"/>
      <c r="F1067" s="155"/>
      <c r="G1067" s="155"/>
      <c r="H1067" s="155"/>
    </row>
    <row r="1068" spans="1:8">
      <c r="A1068" s="155"/>
      <c r="B1068" s="155"/>
      <c r="C1068" s="156"/>
      <c r="D1068" s="156"/>
      <c r="E1068" s="155"/>
      <c r="F1068" s="155"/>
      <c r="G1068" s="155"/>
      <c r="H1068" s="155"/>
    </row>
    <row r="1069" spans="1:8">
      <c r="A1069" s="155"/>
      <c r="B1069" s="155"/>
      <c r="C1069" s="156"/>
      <c r="D1069" s="156"/>
      <c r="E1069" s="155"/>
      <c r="F1069" s="155"/>
      <c r="G1069" s="155"/>
      <c r="H1069" s="155"/>
    </row>
    <row r="1070" spans="1:8">
      <c r="A1070" s="155"/>
      <c r="B1070" s="155"/>
      <c r="C1070" s="156"/>
      <c r="D1070" s="156"/>
      <c r="E1070" s="155"/>
      <c r="F1070" s="155"/>
      <c r="G1070" s="155"/>
      <c r="H1070" s="155"/>
    </row>
    <row r="1071" spans="1:8">
      <c r="A1071" s="155"/>
      <c r="B1071" s="155"/>
      <c r="C1071" s="156"/>
      <c r="D1071" s="156"/>
      <c r="E1071" s="155"/>
      <c r="F1071" s="155"/>
      <c r="G1071" s="155"/>
      <c r="H1071" s="155"/>
    </row>
    <row r="1072" spans="1:8">
      <c r="A1072" s="155"/>
      <c r="B1072" s="155"/>
      <c r="C1072" s="156"/>
      <c r="D1072" s="156"/>
      <c r="E1072" s="155"/>
      <c r="F1072" s="155"/>
      <c r="G1072" s="155"/>
      <c r="H1072" s="155"/>
    </row>
    <row r="1073" spans="1:8">
      <c r="A1073" s="155"/>
      <c r="B1073" s="155"/>
      <c r="C1073" s="156"/>
      <c r="D1073" s="156"/>
      <c r="E1073" s="155"/>
      <c r="F1073" s="155"/>
      <c r="G1073" s="155"/>
      <c r="H1073" s="155"/>
    </row>
    <row r="1074" spans="1:8">
      <c r="A1074" s="155"/>
      <c r="B1074" s="155"/>
      <c r="C1074" s="156"/>
      <c r="D1074" s="156"/>
      <c r="E1074" s="155"/>
      <c r="F1074" s="155"/>
      <c r="G1074" s="155"/>
      <c r="H1074" s="155"/>
    </row>
    <row r="1075" spans="1:8">
      <c r="A1075" s="155"/>
      <c r="B1075" s="155"/>
      <c r="C1075" s="156"/>
      <c r="D1075" s="156"/>
      <c r="E1075" s="155"/>
      <c r="F1075" s="155"/>
      <c r="G1075" s="155"/>
      <c r="H1075" s="155"/>
    </row>
    <row r="1076" spans="1:8">
      <c r="A1076" s="155"/>
      <c r="B1076" s="155"/>
      <c r="C1076" s="156"/>
      <c r="D1076" s="156"/>
      <c r="E1076" s="155"/>
      <c r="F1076" s="155"/>
      <c r="G1076" s="155"/>
      <c r="H1076" s="155"/>
    </row>
    <row r="1077" spans="1:8">
      <c r="A1077" s="155"/>
      <c r="B1077" s="155"/>
      <c r="C1077" s="156"/>
      <c r="D1077" s="156"/>
      <c r="E1077" s="155"/>
      <c r="F1077" s="155"/>
      <c r="G1077" s="155"/>
      <c r="H1077" s="155"/>
    </row>
    <row r="1078" spans="1:8">
      <c r="A1078" s="155"/>
      <c r="B1078" s="155"/>
      <c r="C1078" s="156"/>
      <c r="D1078" s="156"/>
      <c r="E1078" s="155"/>
      <c r="F1078" s="155"/>
      <c r="G1078" s="155"/>
      <c r="H1078" s="155"/>
    </row>
    <row r="1079" spans="1:8">
      <c r="A1079" s="155"/>
      <c r="B1079" s="155"/>
      <c r="C1079" s="156"/>
      <c r="D1079" s="156"/>
      <c r="E1079" s="155"/>
      <c r="F1079" s="155"/>
      <c r="G1079" s="155"/>
      <c r="H1079" s="155"/>
    </row>
    <row r="1080" spans="1:8">
      <c r="A1080" s="155"/>
      <c r="B1080" s="155"/>
      <c r="C1080" s="156"/>
      <c r="D1080" s="156"/>
      <c r="E1080" s="155"/>
      <c r="F1080" s="155"/>
      <c r="G1080" s="155"/>
      <c r="H1080" s="155"/>
    </row>
    <row r="1081" spans="1:8">
      <c r="A1081" s="155"/>
      <c r="B1081" s="155"/>
      <c r="C1081" s="156"/>
      <c r="D1081" s="156"/>
      <c r="E1081" s="155"/>
      <c r="F1081" s="155"/>
      <c r="G1081" s="155"/>
      <c r="H1081" s="155"/>
    </row>
    <row r="1082" spans="1:8">
      <c r="A1082" s="155"/>
      <c r="B1082" s="155"/>
      <c r="C1082" s="156"/>
      <c r="D1082" s="156"/>
      <c r="E1082" s="155"/>
      <c r="F1082" s="155"/>
      <c r="G1082" s="155"/>
      <c r="H1082" s="155"/>
    </row>
    <row r="1083" spans="1:8">
      <c r="A1083" s="155"/>
      <c r="B1083" s="155"/>
      <c r="C1083" s="156"/>
      <c r="D1083" s="156"/>
      <c r="E1083" s="155"/>
      <c r="F1083" s="155"/>
      <c r="G1083" s="155"/>
      <c r="H1083" s="155"/>
    </row>
    <row r="1084" spans="1:8">
      <c r="A1084" s="155"/>
      <c r="B1084" s="155"/>
      <c r="C1084" s="156"/>
      <c r="D1084" s="156"/>
      <c r="E1084" s="155"/>
      <c r="F1084" s="155"/>
      <c r="G1084" s="155"/>
      <c r="H1084" s="155"/>
    </row>
    <row r="1085" spans="1:8">
      <c r="A1085" s="155"/>
      <c r="B1085" s="155"/>
      <c r="C1085" s="156"/>
      <c r="D1085" s="156"/>
      <c r="E1085" s="155"/>
      <c r="F1085" s="155"/>
      <c r="G1085" s="155"/>
      <c r="H1085" s="155"/>
    </row>
    <row r="1086" spans="1:8">
      <c r="A1086" s="155"/>
      <c r="B1086" s="155"/>
      <c r="C1086" s="156"/>
      <c r="D1086" s="156"/>
      <c r="E1086" s="155"/>
      <c r="F1086" s="155"/>
      <c r="G1086" s="155"/>
      <c r="H1086" s="155"/>
    </row>
    <row r="1087" spans="1:8">
      <c r="A1087" s="155"/>
      <c r="B1087" s="155"/>
      <c r="C1087" s="156"/>
      <c r="D1087" s="156"/>
      <c r="E1087" s="155"/>
      <c r="F1087" s="155"/>
      <c r="G1087" s="155"/>
      <c r="H1087" s="155"/>
    </row>
    <row r="1088" spans="1:8">
      <c r="A1088" s="155"/>
      <c r="B1088" s="155"/>
      <c r="C1088" s="156"/>
      <c r="D1088" s="156"/>
      <c r="E1088" s="155"/>
      <c r="F1088" s="155"/>
      <c r="G1088" s="155"/>
      <c r="H1088" s="155"/>
    </row>
    <row r="1089" spans="1:8">
      <c r="A1089" s="155"/>
      <c r="B1089" s="155"/>
      <c r="C1089" s="156"/>
      <c r="D1089" s="156"/>
      <c r="E1089" s="155"/>
      <c r="F1089" s="155"/>
      <c r="G1089" s="155"/>
      <c r="H1089" s="155"/>
    </row>
    <row r="1090" spans="1:8">
      <c r="A1090" s="155"/>
      <c r="B1090" s="155"/>
      <c r="C1090" s="156"/>
      <c r="D1090" s="156"/>
      <c r="E1090" s="155"/>
      <c r="F1090" s="155"/>
      <c r="G1090" s="155"/>
      <c r="H1090" s="155"/>
    </row>
    <row r="1091" spans="1:8">
      <c r="A1091" s="155"/>
      <c r="B1091" s="155"/>
      <c r="C1091" s="156"/>
      <c r="D1091" s="156"/>
      <c r="E1091" s="155"/>
      <c r="F1091" s="155"/>
      <c r="G1091" s="155"/>
      <c r="H1091" s="155"/>
    </row>
    <row r="1092" spans="1:8">
      <c r="A1092" s="155"/>
      <c r="B1092" s="155"/>
      <c r="C1092" s="156"/>
      <c r="D1092" s="156"/>
      <c r="E1092" s="155"/>
      <c r="F1092" s="155"/>
      <c r="G1092" s="155"/>
      <c r="H1092" s="155"/>
    </row>
    <row r="1093" spans="1:8">
      <c r="A1093" s="155"/>
      <c r="B1093" s="155"/>
      <c r="C1093" s="156"/>
      <c r="D1093" s="156"/>
      <c r="E1093" s="155"/>
      <c r="F1093" s="155"/>
      <c r="G1093" s="155"/>
      <c r="H1093" s="155"/>
    </row>
    <row r="1094" spans="1:8">
      <c r="A1094" s="155"/>
      <c r="B1094" s="155"/>
      <c r="C1094" s="156"/>
      <c r="D1094" s="156"/>
      <c r="E1094" s="155"/>
      <c r="F1094" s="155"/>
      <c r="G1094" s="155"/>
      <c r="H1094" s="155"/>
    </row>
    <row r="1095" spans="1:8">
      <c r="A1095" s="155"/>
      <c r="B1095" s="155"/>
      <c r="C1095" s="156"/>
      <c r="D1095" s="156"/>
      <c r="E1095" s="155"/>
      <c r="F1095" s="155"/>
      <c r="G1095" s="155"/>
      <c r="H1095" s="155"/>
    </row>
    <row r="1096" spans="1:8">
      <c r="A1096" s="155"/>
      <c r="B1096" s="157"/>
      <c r="C1096" s="157"/>
      <c r="D1096" s="157"/>
      <c r="E1096" s="157"/>
      <c r="F1096" s="157"/>
      <c r="G1096" s="157"/>
      <c r="H1096" s="157"/>
    </row>
    <row r="1097" spans="1:8">
      <c r="A1097" s="155"/>
      <c r="B1097" s="155"/>
      <c r="C1097" s="156"/>
      <c r="D1097" s="156"/>
      <c r="E1097" s="155"/>
      <c r="F1097" s="155"/>
      <c r="G1097" s="155"/>
      <c r="H1097" s="155"/>
    </row>
    <row r="1098" spans="1:8">
      <c r="A1098" s="155"/>
      <c r="B1098" s="155"/>
      <c r="C1098" s="156"/>
      <c r="D1098" s="156"/>
      <c r="E1098" s="155"/>
      <c r="F1098" s="155"/>
      <c r="G1098" s="155"/>
      <c r="H1098" s="155"/>
    </row>
    <row r="1099" spans="1:8">
      <c r="A1099" s="155"/>
      <c r="B1099" s="155"/>
      <c r="C1099" s="156"/>
      <c r="D1099" s="156"/>
      <c r="E1099" s="155"/>
      <c r="F1099" s="155"/>
      <c r="G1099" s="155"/>
      <c r="H1099" s="155"/>
    </row>
    <row r="1100" spans="1:8">
      <c r="A1100" s="155"/>
      <c r="B1100" s="155"/>
      <c r="C1100" s="156"/>
      <c r="D1100" s="156"/>
      <c r="E1100" s="155"/>
      <c r="F1100" s="155"/>
      <c r="G1100" s="155"/>
      <c r="H1100" s="155"/>
    </row>
    <row r="1101" spans="1:8">
      <c r="A1101" s="155"/>
      <c r="B1101" s="155"/>
      <c r="C1101" s="156"/>
      <c r="D1101" s="156"/>
      <c r="E1101" s="155"/>
      <c r="F1101" s="155"/>
      <c r="G1101" s="155"/>
      <c r="H1101" s="155"/>
    </row>
    <row r="1102" spans="1:8">
      <c r="A1102" s="155"/>
      <c r="B1102" s="155"/>
      <c r="C1102" s="156"/>
      <c r="D1102" s="156"/>
      <c r="E1102" s="155"/>
      <c r="F1102" s="155"/>
      <c r="G1102" s="155"/>
      <c r="H1102" s="155"/>
    </row>
    <row r="1103" spans="1:8">
      <c r="A1103" s="155"/>
      <c r="B1103" s="155"/>
      <c r="C1103" s="156"/>
      <c r="D1103" s="156"/>
      <c r="E1103" s="155"/>
      <c r="F1103" s="155"/>
      <c r="G1103" s="155"/>
      <c r="H1103" s="155"/>
    </row>
    <row r="1104" spans="1:8">
      <c r="A1104" s="155"/>
      <c r="B1104" s="155"/>
      <c r="C1104" s="156"/>
      <c r="D1104" s="156"/>
      <c r="E1104" s="155"/>
      <c r="F1104" s="155"/>
      <c r="G1104" s="155"/>
      <c r="H1104" s="155"/>
    </row>
    <row r="1105" spans="1:8">
      <c r="A1105" s="155"/>
      <c r="B1105" s="155"/>
      <c r="C1105" s="156"/>
      <c r="D1105" s="156"/>
      <c r="E1105" s="155"/>
      <c r="F1105" s="155"/>
      <c r="G1105" s="155"/>
      <c r="H1105" s="155"/>
    </row>
    <row r="1106" spans="1:8">
      <c r="A1106" s="155"/>
      <c r="B1106" s="155"/>
      <c r="C1106" s="156"/>
      <c r="D1106" s="156"/>
      <c r="E1106" s="155"/>
      <c r="F1106" s="155"/>
      <c r="G1106" s="155"/>
      <c r="H1106" s="155"/>
    </row>
    <row r="1107" spans="1:8">
      <c r="A1107" s="155"/>
      <c r="B1107" s="155"/>
      <c r="C1107" s="156"/>
      <c r="D1107" s="156"/>
      <c r="E1107" s="155"/>
      <c r="F1107" s="155"/>
      <c r="G1107" s="155"/>
      <c r="H1107" s="155"/>
    </row>
    <row r="1108" spans="1:8">
      <c r="A1108" s="155"/>
      <c r="B1108" s="155"/>
      <c r="C1108" s="156"/>
      <c r="D1108" s="156"/>
      <c r="E1108" s="155"/>
      <c r="F1108" s="155"/>
      <c r="G1108" s="155"/>
      <c r="H1108" s="155"/>
    </row>
    <row r="1109" spans="1:8">
      <c r="A1109" s="155"/>
      <c r="B1109" s="157"/>
      <c r="C1109" s="157"/>
      <c r="D1109" s="157"/>
      <c r="E1109" s="157"/>
      <c r="F1109" s="157"/>
      <c r="G1109" s="157"/>
      <c r="H1109" s="157"/>
    </row>
    <row r="1110" spans="1:8">
      <c r="A1110" s="155"/>
      <c r="B1110" s="155"/>
      <c r="C1110" s="156"/>
      <c r="D1110" s="156"/>
      <c r="E1110" s="155"/>
      <c r="F1110" s="155"/>
      <c r="G1110" s="155"/>
      <c r="H1110" s="155"/>
    </row>
    <row r="1111" spans="1:8">
      <c r="A1111" s="155"/>
      <c r="B1111" s="155"/>
      <c r="C1111" s="156"/>
      <c r="D1111" s="156"/>
      <c r="E1111" s="155"/>
      <c r="F1111" s="155"/>
      <c r="G1111" s="155"/>
      <c r="H1111" s="155"/>
    </row>
    <row r="1112" spans="1:8">
      <c r="A1112" s="155"/>
      <c r="B1112" s="155"/>
      <c r="C1112" s="156"/>
      <c r="D1112" s="156"/>
      <c r="E1112" s="155"/>
      <c r="F1112" s="155"/>
      <c r="G1112" s="155"/>
      <c r="H1112" s="155"/>
    </row>
    <row r="1113" spans="1:8">
      <c r="A1113" s="155"/>
      <c r="B1113" s="155"/>
      <c r="C1113" s="156"/>
      <c r="D1113" s="156"/>
      <c r="E1113" s="155"/>
      <c r="F1113" s="155"/>
      <c r="G1113" s="155"/>
      <c r="H1113" s="155"/>
    </row>
    <row r="1114" spans="1:8">
      <c r="A1114" s="155"/>
      <c r="B1114" s="155"/>
      <c r="C1114" s="156"/>
      <c r="D1114" s="156"/>
      <c r="E1114" s="155"/>
      <c r="F1114" s="155"/>
      <c r="G1114" s="155"/>
      <c r="H1114" s="155"/>
    </row>
    <row r="1115" spans="1:8">
      <c r="A1115" s="155"/>
      <c r="B1115" s="155"/>
      <c r="C1115" s="156"/>
      <c r="D1115" s="156"/>
      <c r="E1115" s="155"/>
      <c r="F1115" s="155"/>
      <c r="G1115" s="155"/>
      <c r="H1115" s="155"/>
    </row>
    <row r="1116" spans="1:8">
      <c r="A1116" s="155"/>
      <c r="B1116" s="155"/>
      <c r="C1116" s="156"/>
      <c r="D1116" s="156"/>
      <c r="E1116" s="155"/>
      <c r="F1116" s="155"/>
      <c r="G1116" s="155"/>
      <c r="H1116" s="155"/>
    </row>
    <row r="1117" spans="1:8">
      <c r="A1117" s="155"/>
      <c r="B1117" s="155"/>
      <c r="C1117" s="156"/>
      <c r="D1117" s="156"/>
      <c r="E1117" s="155"/>
      <c r="F1117" s="155"/>
      <c r="G1117" s="155"/>
      <c r="H1117" s="155"/>
    </row>
    <row r="1118" spans="1:8">
      <c r="A1118" s="155"/>
      <c r="B1118" s="155"/>
      <c r="C1118" s="156"/>
      <c r="D1118" s="156"/>
      <c r="E1118" s="155"/>
      <c r="F1118" s="155"/>
      <c r="G1118" s="155"/>
      <c r="H1118" s="155"/>
    </row>
    <row r="1119" spans="1:8">
      <c r="A1119" s="155"/>
      <c r="B1119" s="155"/>
      <c r="C1119" s="156"/>
      <c r="D1119" s="156"/>
      <c r="E1119" s="155"/>
      <c r="F1119" s="155"/>
      <c r="G1119" s="155"/>
      <c r="H1119" s="155"/>
    </row>
    <row r="1120" spans="1:8">
      <c r="A1120" s="155"/>
      <c r="B1120" s="155"/>
      <c r="C1120" s="156"/>
      <c r="D1120" s="156"/>
      <c r="E1120" s="155"/>
      <c r="F1120" s="155"/>
      <c r="G1120" s="155"/>
      <c r="H1120" s="155"/>
    </row>
    <row r="1121" spans="1:8">
      <c r="A1121" s="155"/>
      <c r="B1121" s="155"/>
      <c r="C1121" s="156"/>
      <c r="D1121" s="156"/>
      <c r="E1121" s="155"/>
      <c r="F1121" s="155"/>
      <c r="G1121" s="155"/>
      <c r="H1121" s="155"/>
    </row>
    <row r="1122" spans="1:8">
      <c r="A1122" s="155"/>
      <c r="B1122" s="155"/>
      <c r="C1122" s="156"/>
      <c r="D1122" s="156"/>
      <c r="E1122" s="155"/>
      <c r="F1122" s="155"/>
      <c r="G1122" s="155"/>
      <c r="H1122" s="155"/>
    </row>
    <row r="1123" spans="1:8">
      <c r="A1123" s="155"/>
      <c r="B1123" s="155"/>
      <c r="C1123" s="156"/>
      <c r="D1123" s="156"/>
      <c r="E1123" s="155"/>
      <c r="F1123" s="155"/>
      <c r="G1123" s="155"/>
      <c r="H1123" s="155"/>
    </row>
    <row r="1124" spans="1:8">
      <c r="A1124" s="155"/>
      <c r="B1124" s="155"/>
      <c r="C1124" s="156"/>
      <c r="D1124" s="156"/>
      <c r="E1124" s="155"/>
      <c r="F1124" s="155"/>
      <c r="G1124" s="155"/>
      <c r="H1124" s="155"/>
    </row>
    <row r="1125" spans="1:8">
      <c r="A1125" s="155"/>
      <c r="B1125" s="155"/>
      <c r="C1125" s="156"/>
      <c r="D1125" s="156"/>
      <c r="E1125" s="155"/>
      <c r="F1125" s="155"/>
      <c r="G1125" s="155"/>
      <c r="H1125" s="155"/>
    </row>
    <row r="1126" spans="1:8">
      <c r="A1126" s="155"/>
      <c r="B1126" s="155"/>
      <c r="C1126" s="156"/>
      <c r="D1126" s="156"/>
      <c r="E1126" s="155"/>
      <c r="F1126" s="155"/>
      <c r="G1126" s="155"/>
      <c r="H1126" s="155"/>
    </row>
    <row r="1127" spans="1:8">
      <c r="A1127" s="155"/>
      <c r="B1127" s="155"/>
      <c r="C1127" s="156"/>
      <c r="D1127" s="156"/>
      <c r="E1127" s="155"/>
      <c r="F1127" s="155"/>
      <c r="G1127" s="155"/>
      <c r="H1127" s="155"/>
    </row>
    <row r="1128" spans="1:8">
      <c r="A1128" s="155"/>
      <c r="B1128" s="155"/>
      <c r="C1128" s="156"/>
      <c r="D1128" s="156"/>
      <c r="E1128" s="155"/>
      <c r="F1128" s="155"/>
      <c r="G1128" s="155"/>
      <c r="H1128" s="155"/>
    </row>
    <row r="1129" spans="1:8">
      <c r="A1129" s="155"/>
      <c r="B1129" s="155"/>
      <c r="C1129" s="156"/>
      <c r="D1129" s="156"/>
      <c r="E1129" s="155"/>
      <c r="F1129" s="155"/>
      <c r="G1129" s="155"/>
      <c r="H1129" s="155"/>
    </row>
    <row r="1130" spans="1:8">
      <c r="A1130" s="155"/>
      <c r="B1130" s="155"/>
      <c r="C1130" s="156"/>
      <c r="D1130" s="156"/>
      <c r="E1130" s="155"/>
      <c r="F1130" s="155"/>
      <c r="G1130" s="155"/>
      <c r="H1130" s="155"/>
    </row>
    <row r="1131" spans="1:8">
      <c r="A1131" s="155"/>
      <c r="B1131" s="155"/>
      <c r="C1131" s="156"/>
      <c r="D1131" s="156"/>
      <c r="E1131" s="155"/>
      <c r="F1131" s="155"/>
      <c r="G1131" s="155"/>
      <c r="H1131" s="155"/>
    </row>
    <row r="1132" spans="1:8">
      <c r="A1132" s="155"/>
      <c r="B1132" s="157"/>
      <c r="C1132" s="157"/>
      <c r="D1132" s="157"/>
      <c r="E1132" s="157"/>
      <c r="F1132" s="157"/>
      <c r="G1132" s="157"/>
      <c r="H1132" s="157"/>
    </row>
    <row r="1133" spans="1:8">
      <c r="A1133" s="155"/>
      <c r="B1133" s="155"/>
      <c r="C1133" s="156"/>
      <c r="D1133" s="156"/>
      <c r="E1133" s="155"/>
      <c r="F1133" s="155"/>
      <c r="G1133" s="155"/>
      <c r="H1133" s="155"/>
    </row>
    <row r="1134" spans="1:8">
      <c r="A1134" s="155"/>
      <c r="B1134" s="155"/>
      <c r="C1134" s="156"/>
      <c r="D1134" s="156"/>
      <c r="E1134" s="155"/>
      <c r="F1134" s="155"/>
      <c r="G1134" s="155"/>
      <c r="H1134" s="155"/>
    </row>
    <row r="1135" spans="1:8">
      <c r="A1135" s="155"/>
      <c r="B1135" s="155"/>
      <c r="C1135" s="156"/>
      <c r="D1135" s="156"/>
      <c r="E1135" s="155"/>
      <c r="F1135" s="155"/>
      <c r="G1135" s="155"/>
      <c r="H1135" s="155"/>
    </row>
    <row r="1136" spans="1:8">
      <c r="A1136" s="155"/>
      <c r="B1136" s="155"/>
      <c r="C1136" s="156"/>
      <c r="D1136" s="156"/>
      <c r="E1136" s="155"/>
      <c r="F1136" s="155"/>
      <c r="G1136" s="155"/>
      <c r="H1136" s="155"/>
    </row>
    <row r="1137" spans="1:8">
      <c r="A1137" s="155"/>
      <c r="B1137" s="155"/>
      <c r="C1137" s="156"/>
      <c r="D1137" s="156"/>
      <c r="E1137" s="155"/>
      <c r="F1137" s="155"/>
      <c r="G1137" s="155"/>
      <c r="H1137" s="155"/>
    </row>
    <row r="1138" spans="1:8">
      <c r="A1138" s="155"/>
      <c r="B1138" s="155"/>
      <c r="C1138" s="156"/>
      <c r="D1138" s="156"/>
      <c r="E1138" s="155"/>
      <c r="F1138" s="155"/>
      <c r="G1138" s="155"/>
      <c r="H1138" s="155"/>
    </row>
    <row r="1139" spans="1:8">
      <c r="A1139" s="155"/>
      <c r="B1139" s="155"/>
      <c r="C1139" s="156"/>
      <c r="D1139" s="156"/>
      <c r="E1139" s="155"/>
      <c r="F1139" s="155"/>
      <c r="G1139" s="155"/>
      <c r="H1139" s="155"/>
    </row>
    <row r="1140" spans="1:8">
      <c r="A1140" s="155"/>
      <c r="B1140" s="155"/>
      <c r="C1140" s="156"/>
      <c r="D1140" s="156"/>
      <c r="E1140" s="155"/>
      <c r="F1140" s="155"/>
      <c r="G1140" s="155"/>
      <c r="H1140" s="155"/>
    </row>
    <row r="1141" spans="1:8">
      <c r="A1141" s="155"/>
      <c r="B1141" s="155"/>
      <c r="C1141" s="156"/>
      <c r="D1141" s="156"/>
      <c r="E1141" s="155"/>
      <c r="F1141" s="155"/>
      <c r="G1141" s="155"/>
      <c r="H1141" s="155"/>
    </row>
    <row r="1142" spans="1:8">
      <c r="A1142" s="155"/>
      <c r="B1142" s="155"/>
      <c r="C1142" s="156"/>
      <c r="D1142" s="156"/>
      <c r="E1142" s="155"/>
      <c r="F1142" s="155"/>
      <c r="G1142" s="155"/>
      <c r="H1142" s="155"/>
    </row>
    <row r="1143" spans="1:8">
      <c r="A1143" s="155"/>
      <c r="B1143" s="155"/>
      <c r="C1143" s="156"/>
      <c r="D1143" s="156"/>
      <c r="E1143" s="155"/>
      <c r="F1143" s="155"/>
      <c r="G1143" s="155"/>
      <c r="H1143" s="155"/>
    </row>
    <row r="1144" spans="1:8">
      <c r="A1144" s="155"/>
      <c r="B1144" s="155"/>
      <c r="C1144" s="156"/>
      <c r="D1144" s="156"/>
      <c r="E1144" s="155"/>
      <c r="F1144" s="155"/>
      <c r="G1144" s="155"/>
      <c r="H1144" s="155"/>
    </row>
    <row r="1145" spans="1:8">
      <c r="A1145" s="155"/>
      <c r="B1145" s="155"/>
      <c r="C1145" s="156"/>
      <c r="D1145" s="156"/>
      <c r="E1145" s="155"/>
      <c r="F1145" s="155"/>
      <c r="G1145" s="155"/>
      <c r="H1145" s="155"/>
    </row>
    <row r="1146" spans="1:8">
      <c r="A1146" s="155"/>
      <c r="B1146" s="155"/>
      <c r="C1146" s="156"/>
      <c r="D1146" s="156"/>
      <c r="E1146" s="155"/>
      <c r="F1146" s="155"/>
      <c r="G1146" s="155"/>
      <c r="H1146" s="155"/>
    </row>
    <row r="1147" spans="1:8">
      <c r="A1147" s="155"/>
      <c r="B1147" s="155"/>
      <c r="C1147" s="156"/>
      <c r="D1147" s="156"/>
      <c r="E1147" s="155"/>
      <c r="F1147" s="155"/>
      <c r="G1147" s="155"/>
      <c r="H1147" s="155"/>
    </row>
    <row r="1148" spans="1:8">
      <c r="A1148" s="155"/>
      <c r="B1148" s="155"/>
      <c r="C1148" s="156"/>
      <c r="D1148" s="156"/>
      <c r="E1148" s="155"/>
      <c r="F1148" s="155"/>
      <c r="G1148" s="155"/>
      <c r="H1148" s="155"/>
    </row>
    <row r="1149" spans="1:8">
      <c r="A1149" s="155"/>
      <c r="B1149" s="155"/>
      <c r="C1149" s="156"/>
      <c r="D1149" s="156"/>
      <c r="E1149" s="155"/>
      <c r="F1149" s="155"/>
      <c r="G1149" s="155"/>
      <c r="H1149" s="155"/>
    </row>
    <row r="1150" spans="1:8">
      <c r="A1150" s="155"/>
      <c r="B1150" s="155"/>
      <c r="C1150" s="156"/>
      <c r="D1150" s="156"/>
      <c r="E1150" s="155"/>
      <c r="F1150" s="155"/>
      <c r="G1150" s="155"/>
      <c r="H1150" s="155"/>
    </row>
    <row r="1151" spans="1:8">
      <c r="A1151" s="155"/>
      <c r="B1151" s="155"/>
      <c r="C1151" s="156"/>
      <c r="D1151" s="156"/>
      <c r="E1151" s="155"/>
      <c r="F1151" s="155"/>
      <c r="G1151" s="155"/>
      <c r="H1151" s="155"/>
    </row>
    <row r="1152" spans="1:8">
      <c r="A1152" s="155"/>
      <c r="B1152" s="155"/>
      <c r="C1152" s="156"/>
      <c r="D1152" s="156"/>
      <c r="E1152" s="155"/>
      <c r="F1152" s="155"/>
      <c r="G1152" s="155"/>
      <c r="H1152" s="155"/>
    </row>
    <row r="1153" spans="1:8">
      <c r="A1153" s="155"/>
      <c r="B1153" s="155"/>
      <c r="C1153" s="156"/>
      <c r="D1153" s="156"/>
      <c r="E1153" s="155"/>
      <c r="F1153" s="155"/>
      <c r="G1153" s="155"/>
      <c r="H1153" s="155"/>
    </row>
    <row r="1154" spans="1:8">
      <c r="A1154" s="155"/>
      <c r="B1154" s="155"/>
      <c r="C1154" s="156"/>
      <c r="D1154" s="156"/>
      <c r="E1154" s="155"/>
      <c r="F1154" s="155"/>
      <c r="G1154" s="155"/>
      <c r="H1154" s="155"/>
    </row>
    <row r="1155" spans="1:8">
      <c r="A1155" s="155"/>
      <c r="B1155" s="155"/>
      <c r="C1155" s="156"/>
      <c r="D1155" s="156"/>
      <c r="E1155" s="155"/>
      <c r="F1155" s="155"/>
      <c r="G1155" s="155"/>
      <c r="H1155" s="155"/>
    </row>
    <row r="1156" spans="1:8">
      <c r="A1156" s="155"/>
      <c r="B1156" s="155"/>
      <c r="C1156" s="156"/>
      <c r="D1156" s="156"/>
      <c r="E1156" s="155"/>
      <c r="F1156" s="155"/>
      <c r="G1156" s="155"/>
      <c r="H1156" s="155"/>
    </row>
    <row r="1157" spans="1:8">
      <c r="A1157" s="155"/>
      <c r="B1157" s="155"/>
      <c r="C1157" s="156"/>
      <c r="D1157" s="156"/>
      <c r="E1157" s="155"/>
      <c r="F1157" s="155"/>
      <c r="G1157" s="155"/>
      <c r="H1157" s="155"/>
    </row>
    <row r="1158" spans="1:8">
      <c r="A1158" s="155"/>
      <c r="B1158" s="155"/>
      <c r="C1158" s="156"/>
      <c r="D1158" s="156"/>
      <c r="E1158" s="155"/>
      <c r="F1158" s="155"/>
      <c r="G1158" s="155"/>
      <c r="H1158" s="155"/>
    </row>
    <row r="1159" spans="1:8">
      <c r="A1159" s="155"/>
      <c r="B1159" s="155"/>
      <c r="C1159" s="156"/>
      <c r="D1159" s="156"/>
      <c r="E1159" s="155"/>
      <c r="F1159" s="155"/>
      <c r="G1159" s="155"/>
      <c r="H1159" s="155"/>
    </row>
    <row r="1160" spans="1:8">
      <c r="A1160" s="155"/>
      <c r="B1160" s="155"/>
      <c r="C1160" s="156"/>
      <c r="D1160" s="156"/>
      <c r="E1160" s="155"/>
      <c r="F1160" s="155"/>
      <c r="G1160" s="155"/>
      <c r="H1160" s="155"/>
    </row>
    <row r="1161" spans="1:8">
      <c r="A1161" s="155"/>
      <c r="B1161" s="155"/>
      <c r="C1161" s="156"/>
      <c r="D1161" s="156"/>
      <c r="E1161" s="155"/>
      <c r="F1161" s="155"/>
      <c r="G1161" s="155"/>
      <c r="H1161" s="155"/>
    </row>
    <row r="1162" spans="1:8">
      <c r="A1162" s="155"/>
      <c r="B1162" s="155"/>
      <c r="C1162" s="156"/>
      <c r="D1162" s="156"/>
      <c r="E1162" s="155"/>
      <c r="F1162" s="155"/>
      <c r="G1162" s="155"/>
      <c r="H1162" s="155"/>
    </row>
    <row r="1163" spans="1:8">
      <c r="A1163" s="155"/>
      <c r="B1163" s="155"/>
      <c r="C1163" s="156"/>
      <c r="D1163" s="156"/>
      <c r="E1163" s="155"/>
      <c r="F1163" s="155"/>
      <c r="G1163" s="155"/>
      <c r="H1163" s="155"/>
    </row>
    <row r="1164" spans="1:8">
      <c r="A1164" s="155"/>
      <c r="B1164" s="155"/>
      <c r="C1164" s="156"/>
      <c r="D1164" s="156"/>
      <c r="E1164" s="155"/>
      <c r="F1164" s="155"/>
      <c r="G1164" s="155"/>
      <c r="H1164" s="155"/>
    </row>
    <row r="1165" spans="1:8">
      <c r="A1165" s="155"/>
      <c r="B1165" s="155"/>
      <c r="C1165" s="156"/>
      <c r="D1165" s="156"/>
      <c r="E1165" s="155"/>
      <c r="F1165" s="155"/>
      <c r="G1165" s="155"/>
      <c r="H1165" s="155"/>
    </row>
    <row r="1166" spans="1:8">
      <c r="A1166" s="155"/>
      <c r="B1166" s="155"/>
      <c r="C1166" s="156"/>
      <c r="D1166" s="156"/>
      <c r="E1166" s="155"/>
      <c r="F1166" s="155"/>
      <c r="G1166" s="155"/>
      <c r="H1166" s="155"/>
    </row>
    <row r="1167" spans="1:8">
      <c r="A1167" s="155"/>
      <c r="B1167" s="155"/>
      <c r="C1167" s="156"/>
      <c r="D1167" s="156"/>
      <c r="E1167" s="155"/>
      <c r="F1167" s="155"/>
      <c r="G1167" s="155"/>
      <c r="H1167" s="155"/>
    </row>
    <row r="1168" spans="1:8">
      <c r="A1168" s="155"/>
      <c r="B1168" s="155"/>
      <c r="C1168" s="156"/>
      <c r="D1168" s="156"/>
      <c r="E1168" s="155"/>
      <c r="F1168" s="155"/>
      <c r="G1168" s="155"/>
      <c r="H1168" s="155"/>
    </row>
    <row r="1169" spans="1:8">
      <c r="A1169" s="155"/>
      <c r="B1169" s="155"/>
      <c r="C1169" s="156"/>
      <c r="D1169" s="156"/>
      <c r="E1169" s="155"/>
      <c r="F1169" s="155"/>
      <c r="G1169" s="155"/>
      <c r="H1169" s="155"/>
    </row>
    <row r="1170" spans="1:8">
      <c r="A1170" s="155"/>
      <c r="B1170" s="155"/>
      <c r="C1170" s="156"/>
      <c r="D1170" s="156"/>
      <c r="E1170" s="155"/>
      <c r="F1170" s="155"/>
      <c r="G1170" s="155"/>
      <c r="H1170" s="155"/>
    </row>
    <row r="1171" spans="1:8">
      <c r="A1171" s="155"/>
      <c r="B1171" s="155"/>
      <c r="C1171" s="156"/>
      <c r="D1171" s="156"/>
      <c r="E1171" s="155"/>
      <c r="F1171" s="155"/>
      <c r="G1171" s="155"/>
      <c r="H1171" s="155"/>
    </row>
    <row r="1172" spans="1:8">
      <c r="A1172" s="155"/>
      <c r="B1172" s="157"/>
      <c r="C1172" s="157"/>
      <c r="D1172" s="157"/>
      <c r="E1172" s="157"/>
      <c r="F1172" s="157"/>
      <c r="G1172" s="157"/>
      <c r="H1172" s="157"/>
    </row>
    <row r="1173" spans="1:8">
      <c r="A1173" s="155"/>
      <c r="B1173" s="155"/>
      <c r="C1173" s="156"/>
      <c r="D1173" s="156"/>
      <c r="E1173" s="155"/>
      <c r="F1173" s="155"/>
      <c r="G1173" s="155"/>
      <c r="H1173" s="155"/>
    </row>
    <row r="1174" spans="1:8">
      <c r="A1174" s="155"/>
      <c r="B1174" s="155"/>
      <c r="C1174" s="156"/>
      <c r="D1174" s="156"/>
      <c r="E1174" s="155"/>
      <c r="F1174" s="155"/>
      <c r="G1174" s="155"/>
      <c r="H1174" s="155"/>
    </row>
    <row r="1175" spans="1:8">
      <c r="A1175" s="155"/>
      <c r="B1175" s="155"/>
      <c r="C1175" s="156"/>
      <c r="D1175" s="156"/>
      <c r="E1175" s="155"/>
      <c r="F1175" s="155"/>
      <c r="G1175" s="155"/>
      <c r="H1175" s="155"/>
    </row>
    <row r="1176" spans="1:8">
      <c r="A1176" s="155"/>
      <c r="B1176" s="155"/>
      <c r="C1176" s="156"/>
      <c r="D1176" s="156"/>
      <c r="E1176" s="155"/>
      <c r="F1176" s="155"/>
      <c r="G1176" s="155"/>
      <c r="H1176" s="155"/>
    </row>
    <row r="1177" spans="1:8">
      <c r="A1177" s="155"/>
      <c r="B1177" s="155"/>
      <c r="C1177" s="156"/>
      <c r="D1177" s="156"/>
      <c r="E1177" s="155"/>
      <c r="F1177" s="155"/>
      <c r="G1177" s="155"/>
      <c r="H1177" s="155"/>
    </row>
    <row r="1178" spans="1:8">
      <c r="A1178" s="155"/>
      <c r="B1178" s="155"/>
      <c r="C1178" s="156"/>
      <c r="D1178" s="156"/>
      <c r="E1178" s="155"/>
      <c r="F1178" s="155"/>
      <c r="G1178" s="155"/>
      <c r="H1178" s="155"/>
    </row>
    <row r="1179" spans="1:8">
      <c r="A1179" s="155"/>
      <c r="B1179" s="155"/>
      <c r="C1179" s="156"/>
      <c r="D1179" s="156"/>
      <c r="E1179" s="155"/>
      <c r="F1179" s="155"/>
      <c r="G1179" s="155"/>
      <c r="H1179" s="155"/>
    </row>
    <row r="1180" spans="1:8">
      <c r="A1180" s="155"/>
      <c r="B1180" s="155"/>
      <c r="C1180" s="156"/>
      <c r="D1180" s="156"/>
      <c r="E1180" s="155"/>
      <c r="F1180" s="155"/>
      <c r="G1180" s="155"/>
      <c r="H1180" s="155"/>
    </row>
    <row r="1181" spans="1:8">
      <c r="A1181" s="155"/>
      <c r="B1181" s="155"/>
      <c r="C1181" s="156"/>
      <c r="D1181" s="156"/>
      <c r="E1181" s="155"/>
      <c r="F1181" s="155"/>
      <c r="G1181" s="155"/>
      <c r="H1181" s="155"/>
    </row>
    <row r="1182" spans="1:8">
      <c r="A1182" s="155"/>
      <c r="B1182" s="155"/>
      <c r="C1182" s="156"/>
      <c r="D1182" s="156"/>
      <c r="E1182" s="155"/>
      <c r="F1182" s="155"/>
      <c r="G1182" s="155"/>
      <c r="H1182" s="155"/>
    </row>
    <row r="1183" spans="1:8">
      <c r="A1183" s="155"/>
      <c r="B1183" s="155"/>
      <c r="C1183" s="156"/>
      <c r="D1183" s="156"/>
      <c r="E1183" s="155"/>
      <c r="F1183" s="155"/>
      <c r="G1183" s="155"/>
      <c r="H1183" s="155"/>
    </row>
    <row r="1184" spans="1:8">
      <c r="A1184" s="155"/>
      <c r="B1184" s="155"/>
      <c r="C1184" s="156"/>
      <c r="D1184" s="156"/>
      <c r="E1184" s="155"/>
      <c r="F1184" s="155"/>
      <c r="G1184" s="155"/>
      <c r="H1184" s="155"/>
    </row>
    <row r="1185" spans="1:8">
      <c r="A1185" s="155"/>
      <c r="B1185" s="155"/>
      <c r="C1185" s="156"/>
      <c r="D1185" s="156"/>
      <c r="E1185" s="155"/>
      <c r="F1185" s="155"/>
      <c r="G1185" s="155"/>
      <c r="H1185" s="155"/>
    </row>
    <row r="1186" spans="1:8">
      <c r="A1186" s="155"/>
      <c r="B1186" s="155"/>
      <c r="C1186" s="156"/>
      <c r="D1186" s="156"/>
      <c r="E1186" s="155"/>
      <c r="F1186" s="155"/>
      <c r="G1186" s="155"/>
      <c r="H1186" s="155"/>
    </row>
    <row r="1187" spans="1:8">
      <c r="A1187" s="155"/>
      <c r="B1187" s="155"/>
      <c r="C1187" s="156"/>
      <c r="D1187" s="156"/>
      <c r="E1187" s="155"/>
      <c r="F1187" s="155"/>
      <c r="G1187" s="155"/>
      <c r="H1187" s="155"/>
    </row>
    <row r="1188" spans="1:8">
      <c r="A1188" s="155"/>
      <c r="B1188" s="155"/>
      <c r="C1188" s="156"/>
      <c r="D1188" s="156"/>
      <c r="E1188" s="155"/>
      <c r="F1188" s="155"/>
      <c r="G1188" s="155"/>
      <c r="H1188" s="155"/>
    </row>
    <row r="1189" spans="1:8">
      <c r="A1189" s="155"/>
      <c r="B1189" s="155"/>
      <c r="C1189" s="156"/>
      <c r="D1189" s="156"/>
      <c r="E1189" s="155"/>
      <c r="F1189" s="155"/>
      <c r="G1189" s="155"/>
      <c r="H1189" s="155"/>
    </row>
    <row r="1190" spans="1:8">
      <c r="A1190" s="155"/>
      <c r="B1190" s="155"/>
      <c r="C1190" s="156"/>
      <c r="D1190" s="156"/>
      <c r="E1190" s="155"/>
      <c r="F1190" s="155"/>
      <c r="G1190" s="155"/>
      <c r="H1190" s="155"/>
    </row>
    <row r="1191" spans="1:8">
      <c r="A1191" s="155"/>
      <c r="B1191" s="155"/>
      <c r="C1191" s="156"/>
      <c r="D1191" s="156"/>
      <c r="E1191" s="155"/>
      <c r="F1191" s="155"/>
      <c r="G1191" s="155"/>
      <c r="H1191" s="155"/>
    </row>
    <row r="1192" spans="1:8">
      <c r="A1192" s="155"/>
      <c r="B1192" s="155"/>
      <c r="C1192" s="156"/>
      <c r="D1192" s="156"/>
      <c r="E1192" s="155"/>
      <c r="F1192" s="155"/>
      <c r="G1192" s="155"/>
      <c r="H1192" s="155"/>
    </row>
    <row r="1193" spans="1:8">
      <c r="A1193" s="155"/>
      <c r="B1193" s="155"/>
      <c r="C1193" s="156"/>
      <c r="D1193" s="156"/>
      <c r="E1193" s="155"/>
      <c r="F1193" s="155"/>
      <c r="G1193" s="155"/>
      <c r="H1193" s="155"/>
    </row>
    <row r="1194" spans="1:8">
      <c r="A1194" s="155"/>
      <c r="B1194" s="155"/>
      <c r="C1194" s="156"/>
      <c r="D1194" s="156"/>
      <c r="E1194" s="155"/>
      <c r="F1194" s="155"/>
      <c r="G1194" s="155"/>
      <c r="H1194" s="155"/>
    </row>
    <row r="1195" spans="1:8">
      <c r="A1195" s="155"/>
      <c r="B1195" s="157"/>
      <c r="C1195" s="157"/>
      <c r="D1195" s="157"/>
      <c r="E1195" s="157"/>
      <c r="F1195" s="157"/>
      <c r="G1195" s="157"/>
      <c r="H1195" s="157"/>
    </row>
    <row r="1196" spans="1:8">
      <c r="A1196" s="155"/>
      <c r="B1196" s="155"/>
      <c r="C1196" s="156"/>
      <c r="D1196" s="156"/>
      <c r="E1196" s="155"/>
      <c r="F1196" s="155"/>
      <c r="G1196" s="155"/>
      <c r="H1196" s="155"/>
    </row>
    <row r="1197" spans="1:8">
      <c r="A1197" s="155"/>
      <c r="B1197" s="155"/>
      <c r="C1197" s="156"/>
      <c r="D1197" s="156"/>
      <c r="E1197" s="155"/>
      <c r="F1197" s="155"/>
      <c r="G1197" s="155"/>
      <c r="H1197" s="155"/>
    </row>
    <row r="1198" spans="1:8">
      <c r="A1198" s="155"/>
      <c r="B1198" s="155"/>
      <c r="C1198" s="156"/>
      <c r="D1198" s="156"/>
      <c r="E1198" s="155"/>
      <c r="F1198" s="155"/>
      <c r="G1198" s="155"/>
      <c r="H1198" s="155"/>
    </row>
    <row r="1199" spans="1:8">
      <c r="A1199" s="155"/>
      <c r="B1199" s="155"/>
      <c r="C1199" s="156"/>
      <c r="D1199" s="156"/>
      <c r="E1199" s="155"/>
      <c r="F1199" s="155"/>
      <c r="G1199" s="155"/>
      <c r="H1199" s="155"/>
    </row>
    <row r="1200" spans="1:8">
      <c r="A1200" s="155"/>
      <c r="B1200" s="155"/>
      <c r="C1200" s="156"/>
      <c r="D1200" s="156"/>
      <c r="E1200" s="155"/>
      <c r="F1200" s="155"/>
      <c r="G1200" s="155"/>
      <c r="H1200" s="155"/>
    </row>
    <row r="1201" spans="1:8">
      <c r="A1201" s="155"/>
      <c r="B1201" s="155"/>
      <c r="C1201" s="156"/>
      <c r="D1201" s="156"/>
      <c r="E1201" s="155"/>
      <c r="F1201" s="155"/>
      <c r="G1201" s="155"/>
      <c r="H1201" s="155"/>
    </row>
    <row r="1202" spans="1:8">
      <c r="A1202" s="155"/>
      <c r="B1202" s="155"/>
      <c r="C1202" s="156"/>
      <c r="D1202" s="156"/>
      <c r="E1202" s="155"/>
      <c r="F1202" s="155"/>
      <c r="G1202" s="155"/>
      <c r="H1202" s="155"/>
    </row>
    <row r="1203" spans="1:8">
      <c r="A1203" s="155"/>
      <c r="B1203" s="155"/>
      <c r="C1203" s="156"/>
      <c r="D1203" s="156"/>
      <c r="E1203" s="155"/>
      <c r="F1203" s="155"/>
      <c r="G1203" s="155"/>
      <c r="H1203" s="155"/>
    </row>
    <row r="1204" spans="1:8">
      <c r="A1204" s="155"/>
      <c r="B1204" s="155"/>
      <c r="C1204" s="156"/>
      <c r="D1204" s="156"/>
      <c r="E1204" s="155"/>
      <c r="F1204" s="155"/>
      <c r="G1204" s="155"/>
      <c r="H1204" s="155"/>
    </row>
    <row r="1205" spans="1:8">
      <c r="A1205" s="155"/>
      <c r="B1205" s="155"/>
      <c r="C1205" s="156"/>
      <c r="D1205" s="156"/>
      <c r="E1205" s="155"/>
      <c r="F1205" s="155"/>
      <c r="G1205" s="155"/>
      <c r="H1205" s="155"/>
    </row>
    <row r="1206" spans="1:8">
      <c r="A1206" s="155"/>
      <c r="B1206" s="155"/>
      <c r="C1206" s="156"/>
      <c r="D1206" s="156"/>
      <c r="E1206" s="155"/>
      <c r="F1206" s="155"/>
      <c r="G1206" s="155"/>
      <c r="H1206" s="155"/>
    </row>
    <row r="1207" spans="1:8">
      <c r="A1207" s="155"/>
      <c r="B1207" s="155"/>
      <c r="C1207" s="156"/>
      <c r="D1207" s="156"/>
      <c r="E1207" s="155"/>
      <c r="F1207" s="155"/>
      <c r="G1207" s="155"/>
      <c r="H1207" s="155"/>
    </row>
    <row r="1208" spans="1:8">
      <c r="A1208" s="155"/>
      <c r="B1208" s="155"/>
      <c r="C1208" s="156"/>
      <c r="D1208" s="156"/>
      <c r="E1208" s="155"/>
      <c r="F1208" s="155"/>
      <c r="G1208" s="155"/>
      <c r="H1208" s="155"/>
    </row>
    <row r="1209" spans="1:8">
      <c r="A1209" s="155"/>
      <c r="B1209" s="155"/>
      <c r="C1209" s="156"/>
      <c r="D1209" s="156"/>
      <c r="E1209" s="155"/>
      <c r="F1209" s="155"/>
      <c r="G1209" s="155"/>
      <c r="H1209" s="155"/>
    </row>
    <row r="1210" spans="1:8">
      <c r="A1210" s="155"/>
      <c r="B1210" s="155"/>
      <c r="C1210" s="156"/>
      <c r="D1210" s="156"/>
      <c r="E1210" s="155"/>
      <c r="F1210" s="155"/>
      <c r="G1210" s="155"/>
      <c r="H1210" s="155"/>
    </row>
    <row r="1211" spans="1:8">
      <c r="A1211" s="155"/>
      <c r="B1211" s="155"/>
      <c r="C1211" s="156"/>
      <c r="D1211" s="156"/>
      <c r="E1211" s="155"/>
      <c r="F1211" s="155"/>
      <c r="G1211" s="155"/>
      <c r="H1211" s="155"/>
    </row>
    <row r="1212" spans="1:8">
      <c r="A1212" s="155"/>
      <c r="B1212" s="155"/>
      <c r="C1212" s="156"/>
      <c r="D1212" s="156"/>
      <c r="E1212" s="155"/>
      <c r="F1212" s="155"/>
      <c r="G1212" s="155"/>
      <c r="H1212" s="155"/>
    </row>
    <row r="1213" spans="1:8">
      <c r="A1213" s="155"/>
      <c r="B1213" s="155"/>
      <c r="C1213" s="156"/>
      <c r="D1213" s="156"/>
      <c r="E1213" s="155"/>
      <c r="F1213" s="155"/>
      <c r="G1213" s="155"/>
      <c r="H1213" s="155"/>
    </row>
    <row r="1214" spans="1:8">
      <c r="A1214" s="155"/>
      <c r="B1214" s="155"/>
      <c r="C1214" s="156"/>
      <c r="D1214" s="156"/>
      <c r="E1214" s="155"/>
      <c r="F1214" s="155"/>
      <c r="G1214" s="155"/>
      <c r="H1214" s="155"/>
    </row>
    <row r="1215" spans="1:8">
      <c r="A1215" s="155"/>
      <c r="B1215" s="155"/>
      <c r="C1215" s="156"/>
      <c r="D1215" s="156"/>
      <c r="E1215" s="155"/>
      <c r="F1215" s="155"/>
      <c r="G1215" s="155"/>
      <c r="H1215" s="155"/>
    </row>
    <row r="1216" spans="1:8">
      <c r="A1216" s="155"/>
      <c r="B1216" s="155"/>
      <c r="C1216" s="156"/>
      <c r="D1216" s="156"/>
      <c r="E1216" s="155"/>
      <c r="F1216" s="155"/>
      <c r="G1216" s="155"/>
      <c r="H1216" s="155"/>
    </row>
    <row r="1217" spans="1:8">
      <c r="A1217" s="155"/>
      <c r="B1217" s="155"/>
      <c r="C1217" s="156"/>
      <c r="D1217" s="156"/>
      <c r="E1217" s="155"/>
      <c r="F1217" s="155"/>
      <c r="G1217" s="155"/>
      <c r="H1217" s="155"/>
    </row>
    <row r="1218" spans="1:8">
      <c r="A1218" s="155"/>
      <c r="B1218" s="155"/>
      <c r="C1218" s="156"/>
      <c r="D1218" s="156"/>
      <c r="E1218" s="155"/>
      <c r="F1218" s="155"/>
      <c r="G1218" s="155"/>
      <c r="H1218" s="155"/>
    </row>
    <row r="1219" spans="1:8">
      <c r="A1219" s="155"/>
      <c r="B1219" s="155"/>
      <c r="C1219" s="156"/>
      <c r="D1219" s="156"/>
      <c r="E1219" s="155"/>
      <c r="F1219" s="155"/>
      <c r="G1219" s="155"/>
      <c r="H1219" s="155"/>
    </row>
    <row r="1220" spans="1:8">
      <c r="A1220" s="155"/>
      <c r="B1220" s="155"/>
      <c r="C1220" s="156"/>
      <c r="D1220" s="156"/>
      <c r="E1220" s="155"/>
      <c r="F1220" s="155"/>
      <c r="G1220" s="155"/>
      <c r="H1220" s="155"/>
    </row>
    <row r="1221" spans="1:8">
      <c r="A1221" s="155"/>
      <c r="B1221" s="155"/>
      <c r="C1221" s="156"/>
      <c r="D1221" s="156"/>
      <c r="E1221" s="155"/>
      <c r="F1221" s="155"/>
      <c r="G1221" s="155"/>
      <c r="H1221" s="155"/>
    </row>
    <row r="1222" spans="1:8">
      <c r="A1222" s="155"/>
      <c r="B1222" s="155"/>
      <c r="C1222" s="156"/>
      <c r="D1222" s="156"/>
      <c r="E1222" s="155"/>
      <c r="F1222" s="155"/>
      <c r="G1222" s="155"/>
      <c r="H1222" s="155"/>
    </row>
    <row r="1223" spans="1:8">
      <c r="A1223" s="155"/>
      <c r="B1223" s="155"/>
      <c r="C1223" s="156"/>
      <c r="D1223" s="156"/>
      <c r="E1223" s="155"/>
      <c r="F1223" s="155"/>
      <c r="G1223" s="155"/>
      <c r="H1223" s="155"/>
    </row>
    <row r="1224" spans="1:8">
      <c r="A1224" s="155"/>
      <c r="B1224" s="155"/>
      <c r="C1224" s="156"/>
      <c r="D1224" s="156"/>
      <c r="E1224" s="155"/>
      <c r="F1224" s="155"/>
      <c r="G1224" s="155"/>
      <c r="H1224" s="155"/>
    </row>
    <row r="1225" spans="1:8">
      <c r="A1225" s="155"/>
      <c r="B1225" s="155"/>
      <c r="C1225" s="156"/>
      <c r="D1225" s="156"/>
      <c r="E1225" s="155"/>
      <c r="F1225" s="155"/>
      <c r="G1225" s="155"/>
      <c r="H1225" s="155"/>
    </row>
    <row r="1226" spans="1:8">
      <c r="A1226" s="155"/>
      <c r="B1226" s="155"/>
      <c r="C1226" s="156"/>
      <c r="D1226" s="156"/>
      <c r="E1226" s="155"/>
      <c r="F1226" s="155"/>
      <c r="G1226" s="155"/>
      <c r="H1226" s="155"/>
    </row>
    <row r="1227" spans="1:8">
      <c r="A1227" s="155"/>
      <c r="B1227" s="155"/>
      <c r="C1227" s="156"/>
      <c r="D1227" s="156"/>
      <c r="E1227" s="155"/>
      <c r="F1227" s="155"/>
      <c r="G1227" s="155"/>
      <c r="H1227" s="155"/>
    </row>
    <row r="1228" spans="1:8">
      <c r="A1228" s="155"/>
      <c r="B1228" s="157"/>
      <c r="C1228" s="157"/>
      <c r="D1228" s="157"/>
      <c r="E1228" s="157"/>
      <c r="F1228" s="157"/>
      <c r="G1228" s="157"/>
      <c r="H1228" s="157"/>
    </row>
    <row r="1229" spans="1:8">
      <c r="A1229" s="155"/>
      <c r="B1229" s="155"/>
      <c r="C1229" s="156"/>
      <c r="D1229" s="156"/>
      <c r="E1229" s="155"/>
      <c r="F1229" s="155"/>
      <c r="G1229" s="155"/>
      <c r="H1229" s="155"/>
    </row>
    <row r="1230" spans="1:8">
      <c r="A1230" s="155"/>
      <c r="B1230" s="155"/>
      <c r="C1230" s="156"/>
      <c r="D1230" s="156"/>
      <c r="E1230" s="155"/>
      <c r="F1230" s="155"/>
      <c r="G1230" s="155"/>
      <c r="H1230" s="155"/>
    </row>
    <row r="1231" spans="1:8">
      <c r="A1231" s="155"/>
      <c r="B1231" s="155"/>
      <c r="C1231" s="156"/>
      <c r="D1231" s="156"/>
      <c r="E1231" s="155"/>
      <c r="F1231" s="155"/>
      <c r="G1231" s="155"/>
      <c r="H1231" s="155"/>
    </row>
    <row r="1232" spans="1:8">
      <c r="A1232" s="155"/>
      <c r="B1232" s="155"/>
      <c r="C1232" s="156"/>
      <c r="D1232" s="156"/>
      <c r="E1232" s="155"/>
      <c r="F1232" s="155"/>
      <c r="G1232" s="155"/>
      <c r="H1232" s="155"/>
    </row>
    <row r="1233" spans="1:8">
      <c r="A1233" s="155"/>
      <c r="B1233" s="155"/>
      <c r="C1233" s="156"/>
      <c r="D1233" s="156"/>
      <c r="E1233" s="155"/>
      <c r="F1233" s="155"/>
      <c r="G1233" s="155"/>
      <c r="H1233" s="155"/>
    </row>
    <row r="1234" spans="1:8">
      <c r="A1234" s="155"/>
      <c r="B1234" s="155"/>
      <c r="C1234" s="156"/>
      <c r="D1234" s="156"/>
      <c r="E1234" s="155"/>
      <c r="F1234" s="155"/>
      <c r="G1234" s="155"/>
      <c r="H1234" s="155"/>
    </row>
    <row r="1235" spans="1:8">
      <c r="A1235" s="155"/>
      <c r="B1235" s="155"/>
      <c r="C1235" s="156"/>
      <c r="D1235" s="156"/>
      <c r="E1235" s="155"/>
      <c r="F1235" s="155"/>
      <c r="G1235" s="155"/>
      <c r="H1235" s="155"/>
    </row>
    <row r="1236" spans="1:8">
      <c r="A1236" s="155"/>
      <c r="B1236" s="155"/>
      <c r="C1236" s="156"/>
      <c r="D1236" s="156"/>
      <c r="E1236" s="155"/>
      <c r="F1236" s="155"/>
      <c r="G1236" s="155"/>
      <c r="H1236" s="155"/>
    </row>
    <row r="1237" spans="1:8">
      <c r="A1237" s="155"/>
      <c r="B1237" s="155"/>
      <c r="C1237" s="156"/>
      <c r="D1237" s="156"/>
      <c r="E1237" s="155"/>
      <c r="F1237" s="155"/>
      <c r="G1237" s="155"/>
      <c r="H1237" s="155"/>
    </row>
    <row r="1238" spans="1:8">
      <c r="A1238" s="155"/>
      <c r="B1238" s="155"/>
      <c r="C1238" s="156"/>
      <c r="D1238" s="156"/>
      <c r="E1238" s="155"/>
      <c r="F1238" s="155"/>
      <c r="G1238" s="155"/>
      <c r="H1238" s="155"/>
    </row>
    <row r="1239" spans="1:8">
      <c r="A1239" s="155"/>
      <c r="B1239" s="155"/>
      <c r="C1239" s="156"/>
      <c r="D1239" s="156"/>
      <c r="E1239" s="155"/>
      <c r="F1239" s="155"/>
      <c r="G1239" s="155"/>
      <c r="H1239" s="155"/>
    </row>
    <row r="1240" spans="1:8">
      <c r="A1240" s="155"/>
      <c r="B1240" s="155"/>
      <c r="C1240" s="156"/>
      <c r="D1240" s="156"/>
      <c r="E1240" s="155"/>
      <c r="F1240" s="155"/>
      <c r="G1240" s="155"/>
      <c r="H1240" s="155"/>
    </row>
    <row r="1241" spans="1:8">
      <c r="A1241" s="155"/>
      <c r="B1241" s="155"/>
      <c r="C1241" s="156"/>
      <c r="D1241" s="156"/>
      <c r="E1241" s="155"/>
      <c r="F1241" s="155"/>
      <c r="G1241" s="155"/>
      <c r="H1241" s="155"/>
    </row>
    <row r="1242" spans="1:8">
      <c r="A1242" s="155"/>
      <c r="B1242" s="155"/>
      <c r="C1242" s="156"/>
      <c r="D1242" s="156"/>
      <c r="E1242" s="155"/>
      <c r="F1242" s="155"/>
      <c r="G1242" s="155"/>
      <c r="H1242" s="155"/>
    </row>
    <row r="1243" spans="1:8">
      <c r="A1243" s="155"/>
      <c r="B1243" s="155"/>
      <c r="C1243" s="156"/>
      <c r="D1243" s="156"/>
      <c r="E1243" s="155"/>
      <c r="F1243" s="155"/>
      <c r="G1243" s="155"/>
      <c r="H1243" s="155"/>
    </row>
    <row r="1244" spans="1:8">
      <c r="A1244" s="155"/>
      <c r="B1244" s="155"/>
      <c r="C1244" s="156"/>
      <c r="D1244" s="156"/>
      <c r="E1244" s="155"/>
      <c r="F1244" s="155"/>
      <c r="G1244" s="155"/>
      <c r="H1244" s="155"/>
    </row>
    <row r="1245" spans="1:8">
      <c r="A1245" s="155"/>
      <c r="B1245" s="155"/>
      <c r="C1245" s="156"/>
      <c r="D1245" s="156"/>
      <c r="E1245" s="155"/>
      <c r="F1245" s="155"/>
      <c r="G1245" s="155"/>
      <c r="H1245" s="155"/>
    </row>
    <row r="1246" spans="1:8">
      <c r="A1246" s="155"/>
      <c r="B1246" s="155"/>
      <c r="C1246" s="156"/>
      <c r="D1246" s="156"/>
      <c r="E1246" s="155"/>
      <c r="F1246" s="155"/>
      <c r="G1246" s="155"/>
      <c r="H1246" s="155"/>
    </row>
    <row r="1247" spans="1:8">
      <c r="A1247" s="155"/>
      <c r="B1247" s="155"/>
      <c r="C1247" s="156"/>
      <c r="D1247" s="156"/>
      <c r="E1247" s="155"/>
      <c r="F1247" s="155"/>
      <c r="G1247" s="155"/>
      <c r="H1247" s="155"/>
    </row>
    <row r="1248" spans="1:8">
      <c r="A1248" s="155"/>
      <c r="B1248" s="155"/>
      <c r="C1248" s="156"/>
      <c r="D1248" s="156"/>
      <c r="E1248" s="155"/>
      <c r="F1248" s="155"/>
      <c r="G1248" s="155"/>
      <c r="H1248" s="155"/>
    </row>
    <row r="1249" spans="1:8">
      <c r="A1249" s="155"/>
      <c r="B1249" s="155"/>
      <c r="C1249" s="156"/>
      <c r="D1249" s="156"/>
      <c r="E1249" s="155"/>
      <c r="F1249" s="155"/>
      <c r="G1249" s="155"/>
      <c r="H1249" s="155"/>
    </row>
    <row r="1250" spans="1:8">
      <c r="A1250" s="155"/>
      <c r="B1250" s="155"/>
      <c r="C1250" s="156"/>
      <c r="D1250" s="156"/>
      <c r="E1250" s="155"/>
      <c r="F1250" s="155"/>
      <c r="G1250" s="155"/>
      <c r="H1250" s="155"/>
    </row>
    <row r="1251" spans="1:8">
      <c r="A1251" s="155"/>
      <c r="B1251" s="155"/>
      <c r="C1251" s="156"/>
      <c r="D1251" s="156"/>
      <c r="E1251" s="155"/>
      <c r="F1251" s="155"/>
      <c r="G1251" s="155"/>
      <c r="H1251" s="155"/>
    </row>
    <row r="1252" spans="1:8">
      <c r="A1252" s="155"/>
      <c r="B1252" s="155"/>
      <c r="C1252" s="156"/>
      <c r="D1252" s="156"/>
      <c r="E1252" s="155"/>
      <c r="F1252" s="155"/>
      <c r="G1252" s="155"/>
      <c r="H1252" s="155"/>
    </row>
    <row r="1253" spans="1:8">
      <c r="A1253" s="155"/>
      <c r="B1253" s="155"/>
      <c r="C1253" s="156"/>
      <c r="D1253" s="156"/>
      <c r="E1253" s="155"/>
      <c r="F1253" s="155"/>
      <c r="G1253" s="155"/>
      <c r="H1253" s="155"/>
    </row>
    <row r="1254" spans="1:8">
      <c r="A1254" s="155"/>
      <c r="B1254" s="155"/>
      <c r="C1254" s="156"/>
      <c r="D1254" s="156"/>
      <c r="E1254" s="155"/>
      <c r="F1254" s="155"/>
      <c r="G1254" s="155"/>
      <c r="H1254" s="155"/>
    </row>
    <row r="1255" spans="1:8">
      <c r="A1255" s="155"/>
      <c r="B1255" s="155"/>
      <c r="C1255" s="156"/>
      <c r="D1255" s="156"/>
      <c r="E1255" s="155"/>
      <c r="F1255" s="155"/>
      <c r="G1255" s="155"/>
      <c r="H1255" s="155"/>
    </row>
    <row r="1256" spans="1:8">
      <c r="A1256" s="155"/>
      <c r="B1256" s="155"/>
      <c r="C1256" s="156"/>
      <c r="D1256" s="156"/>
      <c r="E1256" s="155"/>
      <c r="F1256" s="155"/>
      <c r="G1256" s="155"/>
      <c r="H1256" s="155"/>
    </row>
    <row r="1257" spans="1:8">
      <c r="A1257" s="155"/>
      <c r="B1257" s="155"/>
      <c r="C1257" s="156"/>
      <c r="D1257" s="156"/>
      <c r="E1257" s="155"/>
      <c r="F1257" s="155"/>
      <c r="G1257" s="155"/>
      <c r="H1257" s="155"/>
    </row>
    <row r="1258" spans="1:8">
      <c r="A1258" s="155"/>
      <c r="B1258" s="155"/>
      <c r="C1258" s="156"/>
      <c r="D1258" s="156"/>
      <c r="E1258" s="155"/>
      <c r="F1258" s="155"/>
      <c r="G1258" s="155"/>
      <c r="H1258" s="155"/>
    </row>
    <row r="1259" spans="1:8">
      <c r="A1259" s="155"/>
      <c r="B1259" s="155"/>
      <c r="C1259" s="156"/>
      <c r="D1259" s="156"/>
      <c r="E1259" s="155"/>
      <c r="F1259" s="155"/>
      <c r="G1259" s="155"/>
      <c r="H1259" s="155"/>
    </row>
    <row r="1260" spans="1:8">
      <c r="A1260" s="155"/>
      <c r="B1260" s="155"/>
      <c r="C1260" s="156"/>
      <c r="D1260" s="156"/>
      <c r="E1260" s="155"/>
      <c r="F1260" s="155"/>
      <c r="G1260" s="155"/>
      <c r="H1260" s="155"/>
    </row>
    <row r="1261" spans="1:8">
      <c r="A1261" s="155"/>
      <c r="B1261" s="155"/>
      <c r="C1261" s="156"/>
      <c r="D1261" s="156"/>
      <c r="E1261" s="155"/>
      <c r="F1261" s="155"/>
      <c r="G1261" s="155"/>
      <c r="H1261" s="155"/>
    </row>
    <row r="1262" spans="1:8">
      <c r="A1262" s="155"/>
      <c r="B1262" s="155"/>
      <c r="C1262" s="156"/>
      <c r="D1262" s="156"/>
      <c r="E1262" s="155"/>
      <c r="F1262" s="155"/>
      <c r="G1262" s="155"/>
      <c r="H1262" s="155"/>
    </row>
    <row r="1263" spans="1:8">
      <c r="A1263" s="155"/>
      <c r="B1263" s="155"/>
      <c r="C1263" s="156"/>
      <c r="D1263" s="156"/>
      <c r="E1263" s="155"/>
      <c r="F1263" s="155"/>
      <c r="G1263" s="155"/>
      <c r="H1263" s="155"/>
    </row>
    <row r="1264" spans="1:8">
      <c r="A1264" s="155"/>
      <c r="B1264" s="155"/>
      <c r="C1264" s="156"/>
      <c r="D1264" s="156"/>
      <c r="E1264" s="155"/>
      <c r="F1264" s="155"/>
      <c r="G1264" s="155"/>
      <c r="H1264" s="155"/>
    </row>
    <row r="1265" spans="1:8">
      <c r="A1265" s="155"/>
      <c r="B1265" s="155"/>
      <c r="C1265" s="156"/>
      <c r="D1265" s="156"/>
      <c r="E1265" s="155"/>
      <c r="F1265" s="155"/>
      <c r="G1265" s="155"/>
      <c r="H1265" s="155"/>
    </row>
    <row r="1266" spans="1:8">
      <c r="A1266" s="155"/>
      <c r="B1266" s="155"/>
      <c r="C1266" s="156"/>
      <c r="D1266" s="156"/>
      <c r="E1266" s="155"/>
      <c r="F1266" s="155"/>
      <c r="G1266" s="155"/>
      <c r="H1266" s="155"/>
    </row>
    <row r="1267" spans="1:8">
      <c r="A1267" s="155"/>
      <c r="B1267" s="155"/>
      <c r="C1267" s="156"/>
      <c r="D1267" s="156"/>
      <c r="E1267" s="155"/>
      <c r="F1267" s="155"/>
      <c r="G1267" s="155"/>
      <c r="H1267" s="155"/>
    </row>
    <row r="1268" spans="1:8">
      <c r="A1268" s="155"/>
      <c r="B1268" s="155"/>
      <c r="C1268" s="156"/>
      <c r="D1268" s="156"/>
      <c r="E1268" s="155"/>
      <c r="F1268" s="155"/>
      <c r="G1268" s="155"/>
      <c r="H1268" s="155"/>
    </row>
    <row r="1269" spans="1:8">
      <c r="A1269" s="155"/>
      <c r="B1269" s="155"/>
      <c r="C1269" s="156"/>
      <c r="D1269" s="156"/>
      <c r="E1269" s="155"/>
      <c r="F1269" s="155"/>
      <c r="G1269" s="155"/>
      <c r="H1269" s="155"/>
    </row>
    <row r="1270" spans="1:8">
      <c r="A1270" s="155"/>
      <c r="B1270" s="155"/>
      <c r="C1270" s="156"/>
      <c r="D1270" s="156"/>
      <c r="E1270" s="155"/>
      <c r="F1270" s="155"/>
      <c r="G1270" s="155"/>
      <c r="H1270" s="155"/>
    </row>
    <row r="1271" spans="1:8">
      <c r="A1271" s="155"/>
      <c r="B1271" s="155"/>
      <c r="C1271" s="156"/>
      <c r="D1271" s="156"/>
      <c r="E1271" s="155"/>
      <c r="F1271" s="155"/>
      <c r="G1271" s="155"/>
      <c r="H1271" s="155"/>
    </row>
    <row r="1272" spans="1:8">
      <c r="A1272" s="155"/>
      <c r="B1272" s="155"/>
      <c r="C1272" s="156"/>
      <c r="D1272" s="156"/>
      <c r="E1272" s="155"/>
      <c r="F1272" s="155"/>
      <c r="G1272" s="155"/>
      <c r="H1272" s="155"/>
    </row>
    <row r="1273" spans="1:8">
      <c r="A1273" s="155"/>
      <c r="B1273" s="155"/>
      <c r="C1273" s="156"/>
      <c r="D1273" s="156"/>
      <c r="E1273" s="155"/>
      <c r="F1273" s="155"/>
      <c r="G1273" s="155"/>
      <c r="H1273" s="155"/>
    </row>
    <row r="1274" spans="1:8">
      <c r="A1274" s="155"/>
      <c r="B1274" s="155"/>
      <c r="C1274" s="156"/>
      <c r="D1274" s="156"/>
      <c r="E1274" s="155"/>
      <c r="F1274" s="155"/>
      <c r="G1274" s="155"/>
      <c r="H1274" s="155"/>
    </row>
    <row r="1275" spans="1:8">
      <c r="A1275" s="155"/>
      <c r="B1275" s="155"/>
      <c r="C1275" s="156"/>
      <c r="D1275" s="156"/>
      <c r="E1275" s="155"/>
      <c r="F1275" s="155"/>
      <c r="G1275" s="155"/>
      <c r="H1275" s="155"/>
    </row>
    <row r="1276" spans="1:8">
      <c r="A1276" s="155"/>
      <c r="B1276" s="155"/>
      <c r="C1276" s="156"/>
      <c r="D1276" s="156"/>
      <c r="E1276" s="155"/>
      <c r="F1276" s="155"/>
      <c r="G1276" s="155"/>
      <c r="H1276" s="155"/>
    </row>
    <row r="1277" spans="1:8">
      <c r="A1277" s="155"/>
      <c r="B1277" s="155"/>
      <c r="C1277" s="156"/>
      <c r="D1277" s="156"/>
      <c r="E1277" s="155"/>
      <c r="F1277" s="155"/>
      <c r="G1277" s="155"/>
      <c r="H1277" s="155"/>
    </row>
    <row r="1278" spans="1:8">
      <c r="A1278" s="155"/>
      <c r="B1278" s="155"/>
      <c r="C1278" s="156"/>
      <c r="D1278" s="156"/>
      <c r="E1278" s="155"/>
      <c r="F1278" s="155"/>
      <c r="G1278" s="155"/>
      <c r="H1278" s="155"/>
    </row>
    <row r="1279" spans="1:8">
      <c r="A1279" s="155"/>
      <c r="B1279" s="155"/>
      <c r="C1279" s="156"/>
      <c r="D1279" s="156"/>
      <c r="E1279" s="155"/>
      <c r="F1279" s="155"/>
      <c r="G1279" s="155"/>
      <c r="H1279" s="155"/>
    </row>
    <row r="1280" spans="1:8">
      <c r="A1280" s="155"/>
      <c r="B1280" s="155"/>
      <c r="C1280" s="156"/>
      <c r="D1280" s="156"/>
      <c r="E1280" s="155"/>
      <c r="F1280" s="155"/>
      <c r="G1280" s="155"/>
      <c r="H1280" s="155"/>
    </row>
    <row r="1281" spans="1:8">
      <c r="A1281" s="155"/>
      <c r="B1281" s="155"/>
      <c r="C1281" s="156"/>
      <c r="D1281" s="156"/>
      <c r="E1281" s="155"/>
      <c r="F1281" s="155"/>
      <c r="G1281" s="155"/>
      <c r="H1281" s="155"/>
    </row>
    <row r="1282" spans="1:8">
      <c r="A1282" s="155"/>
      <c r="B1282" s="155"/>
      <c r="C1282" s="156"/>
      <c r="D1282" s="156"/>
      <c r="E1282" s="155"/>
      <c r="F1282" s="155"/>
      <c r="G1282" s="155"/>
      <c r="H1282" s="155"/>
    </row>
    <row r="1283" spans="1:8">
      <c r="A1283" s="155"/>
      <c r="B1283" s="155"/>
      <c r="C1283" s="156"/>
      <c r="D1283" s="156"/>
      <c r="E1283" s="155"/>
      <c r="F1283" s="155"/>
      <c r="G1283" s="155"/>
      <c r="H1283" s="155"/>
    </row>
    <row r="1284" spans="1:8">
      <c r="A1284" s="155"/>
      <c r="B1284" s="155"/>
      <c r="C1284" s="156"/>
      <c r="D1284" s="156"/>
      <c r="E1284" s="155"/>
      <c r="F1284" s="155"/>
      <c r="G1284" s="155"/>
      <c r="H1284" s="155"/>
    </row>
    <row r="1285" spans="1:8">
      <c r="A1285" s="155"/>
      <c r="B1285" s="155"/>
      <c r="C1285" s="156"/>
      <c r="D1285" s="156"/>
      <c r="E1285" s="155"/>
      <c r="F1285" s="155"/>
      <c r="G1285" s="155"/>
      <c r="H1285" s="155"/>
    </row>
    <row r="1286" spans="1:8">
      <c r="A1286" s="155"/>
      <c r="B1286" s="155"/>
      <c r="C1286" s="156"/>
      <c r="D1286" s="156"/>
      <c r="E1286" s="155"/>
      <c r="F1286" s="155"/>
      <c r="G1286" s="155"/>
      <c r="H1286" s="155"/>
    </row>
    <row r="1287" spans="1:8">
      <c r="A1287" s="155"/>
      <c r="B1287" s="155"/>
      <c r="C1287" s="156"/>
      <c r="D1287" s="156"/>
      <c r="E1287" s="155"/>
      <c r="F1287" s="155"/>
      <c r="G1287" s="155"/>
      <c r="H1287" s="155"/>
    </row>
    <row r="1288" spans="1:8">
      <c r="A1288" s="155"/>
      <c r="B1288" s="155"/>
      <c r="C1288" s="156"/>
      <c r="D1288" s="156"/>
      <c r="E1288" s="155"/>
      <c r="F1288" s="155"/>
      <c r="G1288" s="155"/>
      <c r="H1288" s="155"/>
    </row>
    <row r="1289" spans="1:8">
      <c r="A1289" s="155"/>
      <c r="B1289" s="155"/>
      <c r="C1289" s="156"/>
      <c r="D1289" s="156"/>
      <c r="E1289" s="155"/>
      <c r="F1289" s="155"/>
      <c r="G1289" s="155"/>
      <c r="H1289" s="155"/>
    </row>
    <row r="1290" spans="1:8">
      <c r="A1290" s="155"/>
      <c r="B1290" s="155"/>
      <c r="C1290" s="156"/>
      <c r="D1290" s="156"/>
      <c r="E1290" s="155"/>
      <c r="F1290" s="155"/>
      <c r="G1290" s="155"/>
      <c r="H1290" s="155"/>
    </row>
    <row r="1291" spans="1:8">
      <c r="A1291" s="155"/>
      <c r="B1291" s="155"/>
      <c r="C1291" s="156"/>
      <c r="D1291" s="156"/>
      <c r="E1291" s="155"/>
      <c r="F1291" s="155"/>
      <c r="G1291" s="155"/>
      <c r="H1291" s="155"/>
    </row>
    <row r="1292" spans="1:8">
      <c r="A1292" s="155"/>
      <c r="B1292" s="155"/>
      <c r="C1292" s="156"/>
      <c r="D1292" s="156"/>
      <c r="E1292" s="155"/>
      <c r="F1292" s="155"/>
      <c r="G1292" s="155"/>
      <c r="H1292" s="155"/>
    </row>
    <row r="1293" spans="1:8">
      <c r="A1293" s="155"/>
      <c r="B1293" s="155"/>
      <c r="C1293" s="156"/>
      <c r="D1293" s="156"/>
      <c r="E1293" s="155"/>
      <c r="F1293" s="155"/>
      <c r="G1293" s="155"/>
      <c r="H1293" s="155"/>
    </row>
    <row r="1294" spans="1:8">
      <c r="A1294" s="155"/>
      <c r="B1294" s="155"/>
      <c r="C1294" s="156"/>
      <c r="D1294" s="156"/>
      <c r="E1294" s="155"/>
      <c r="F1294" s="155"/>
      <c r="G1294" s="155"/>
      <c r="H1294" s="155"/>
    </row>
    <row r="1295" spans="1:8">
      <c r="A1295" s="155"/>
      <c r="B1295" s="155"/>
      <c r="C1295" s="156"/>
      <c r="D1295" s="156"/>
      <c r="E1295" s="155"/>
      <c r="F1295" s="155"/>
      <c r="G1295" s="155"/>
      <c r="H1295" s="155"/>
    </row>
    <row r="1296" spans="1:8">
      <c r="A1296" s="155"/>
      <c r="B1296" s="155"/>
      <c r="C1296" s="156"/>
      <c r="D1296" s="156"/>
      <c r="E1296" s="155"/>
      <c r="F1296" s="155"/>
      <c r="G1296" s="155"/>
      <c r="H1296" s="155"/>
    </row>
    <row r="1297" spans="1:8">
      <c r="A1297" s="155"/>
      <c r="B1297" s="155"/>
      <c r="C1297" s="156"/>
      <c r="D1297" s="156"/>
      <c r="E1297" s="155"/>
      <c r="F1297" s="155"/>
      <c r="G1297" s="155"/>
      <c r="H1297" s="155"/>
    </row>
    <row r="1298" spans="1:8">
      <c r="A1298" s="155"/>
      <c r="B1298" s="155"/>
      <c r="C1298" s="156"/>
      <c r="D1298" s="156"/>
      <c r="E1298" s="155"/>
      <c r="F1298" s="155"/>
      <c r="G1298" s="155"/>
      <c r="H1298" s="155"/>
    </row>
    <row r="1299" spans="1:8">
      <c r="A1299" s="155"/>
      <c r="B1299" s="155"/>
      <c r="C1299" s="156"/>
      <c r="D1299" s="156"/>
      <c r="E1299" s="155"/>
      <c r="F1299" s="155"/>
      <c r="G1299" s="155"/>
      <c r="H1299" s="155"/>
    </row>
    <row r="1300" spans="1:8">
      <c r="A1300" s="155"/>
      <c r="B1300" s="155"/>
      <c r="C1300" s="156"/>
      <c r="D1300" s="156"/>
      <c r="E1300" s="155"/>
      <c r="F1300" s="155"/>
      <c r="G1300" s="155"/>
      <c r="H1300" s="155"/>
    </row>
    <row r="1301" spans="1:8">
      <c r="A1301" s="155"/>
      <c r="B1301" s="155"/>
      <c r="C1301" s="156"/>
      <c r="D1301" s="156"/>
      <c r="E1301" s="155"/>
      <c r="F1301" s="155"/>
      <c r="G1301" s="155"/>
      <c r="H1301" s="155"/>
    </row>
    <row r="1302" spans="1:8">
      <c r="A1302" s="155"/>
      <c r="B1302" s="155"/>
      <c r="C1302" s="156"/>
      <c r="D1302" s="156"/>
      <c r="E1302" s="155"/>
      <c r="F1302" s="155"/>
      <c r="G1302" s="155"/>
      <c r="H1302" s="155"/>
    </row>
    <row r="1303" spans="1:8">
      <c r="A1303" s="155"/>
      <c r="B1303" s="155"/>
      <c r="C1303" s="156"/>
      <c r="D1303" s="156"/>
      <c r="E1303" s="155"/>
      <c r="F1303" s="155"/>
      <c r="G1303" s="155"/>
      <c r="H1303" s="155"/>
    </row>
    <row r="1304" spans="1:8">
      <c r="A1304" s="155"/>
      <c r="B1304" s="155"/>
      <c r="C1304" s="156"/>
      <c r="D1304" s="156"/>
      <c r="E1304" s="155"/>
      <c r="F1304" s="155"/>
      <c r="G1304" s="155"/>
      <c r="H1304" s="155"/>
    </row>
    <row r="1305" spans="1:8">
      <c r="A1305" s="155"/>
      <c r="B1305" s="155"/>
      <c r="C1305" s="156"/>
      <c r="D1305" s="156"/>
      <c r="E1305" s="155"/>
      <c r="F1305" s="155"/>
      <c r="G1305" s="155"/>
      <c r="H1305" s="155"/>
    </row>
    <row r="1306" spans="1:8">
      <c r="A1306" s="155"/>
      <c r="B1306" s="155"/>
      <c r="C1306" s="156"/>
      <c r="D1306" s="156"/>
      <c r="E1306" s="155"/>
      <c r="F1306" s="155"/>
      <c r="G1306" s="155"/>
      <c r="H1306" s="155"/>
    </row>
    <row r="1307" spans="1:8">
      <c r="A1307" s="155"/>
      <c r="B1307" s="155"/>
      <c r="C1307" s="156"/>
      <c r="D1307" s="156"/>
      <c r="E1307" s="155"/>
      <c r="F1307" s="155"/>
      <c r="G1307" s="155"/>
      <c r="H1307" s="155"/>
    </row>
    <row r="1308" spans="1:8">
      <c r="A1308" s="155"/>
      <c r="B1308" s="155"/>
      <c r="C1308" s="156"/>
      <c r="D1308" s="156"/>
      <c r="E1308" s="155"/>
      <c r="F1308" s="155"/>
      <c r="G1308" s="155"/>
      <c r="H1308" s="155"/>
    </row>
    <row r="1309" spans="1:8">
      <c r="A1309" s="155"/>
      <c r="B1309" s="155"/>
      <c r="C1309" s="156"/>
      <c r="D1309" s="156"/>
      <c r="E1309" s="155"/>
      <c r="F1309" s="155"/>
      <c r="G1309" s="155"/>
      <c r="H1309" s="155"/>
    </row>
    <row r="1310" spans="1:8">
      <c r="A1310" s="155"/>
      <c r="B1310" s="155"/>
      <c r="C1310" s="156"/>
      <c r="D1310" s="156"/>
      <c r="E1310" s="155"/>
      <c r="F1310" s="155"/>
      <c r="G1310" s="155"/>
      <c r="H1310" s="155"/>
    </row>
    <row r="1311" spans="1:8">
      <c r="A1311" s="155"/>
      <c r="B1311" s="155"/>
      <c r="C1311" s="156"/>
      <c r="D1311" s="156"/>
      <c r="E1311" s="155"/>
      <c r="F1311" s="155"/>
      <c r="G1311" s="155"/>
      <c r="H1311" s="155"/>
    </row>
    <row r="1312" spans="1:8">
      <c r="A1312" s="155"/>
      <c r="B1312" s="155"/>
      <c r="C1312" s="156"/>
      <c r="D1312" s="156"/>
      <c r="E1312" s="155"/>
      <c r="F1312" s="155"/>
      <c r="G1312" s="155"/>
      <c r="H1312" s="155"/>
    </row>
    <row r="1313" spans="1:8">
      <c r="A1313" s="155"/>
      <c r="B1313" s="155"/>
      <c r="C1313" s="156"/>
      <c r="D1313" s="156"/>
      <c r="E1313" s="155"/>
      <c r="F1313" s="155"/>
      <c r="G1313" s="155"/>
      <c r="H1313" s="155"/>
    </row>
    <row r="1314" spans="1:8">
      <c r="A1314" s="155"/>
      <c r="B1314" s="155"/>
      <c r="C1314" s="156"/>
      <c r="D1314" s="156"/>
      <c r="E1314" s="155"/>
      <c r="F1314" s="155"/>
      <c r="G1314" s="155"/>
      <c r="H1314" s="155"/>
    </row>
    <row r="1315" spans="1:8">
      <c r="A1315" s="155"/>
      <c r="B1315" s="155"/>
      <c r="C1315" s="156"/>
      <c r="D1315" s="156"/>
      <c r="E1315" s="155"/>
      <c r="F1315" s="155"/>
      <c r="G1315" s="155"/>
      <c r="H1315" s="155"/>
    </row>
    <row r="1316" spans="1:8">
      <c r="A1316" s="155"/>
      <c r="B1316" s="155"/>
      <c r="C1316" s="156"/>
      <c r="D1316" s="156"/>
      <c r="E1316" s="155"/>
      <c r="F1316" s="155"/>
      <c r="G1316" s="155"/>
      <c r="H1316" s="155"/>
    </row>
    <row r="1317" spans="1:8">
      <c r="A1317" s="155"/>
      <c r="B1317" s="155"/>
      <c r="C1317" s="156"/>
      <c r="D1317" s="156"/>
      <c r="E1317" s="155"/>
      <c r="F1317" s="155"/>
      <c r="G1317" s="155"/>
      <c r="H1317" s="155"/>
    </row>
    <row r="1318" spans="1:8">
      <c r="A1318" s="155"/>
      <c r="B1318" s="155"/>
      <c r="C1318" s="156"/>
      <c r="D1318" s="156"/>
      <c r="E1318" s="155"/>
      <c r="F1318" s="155"/>
      <c r="G1318" s="155"/>
      <c r="H1318" s="155"/>
    </row>
    <row r="1319" spans="1:8">
      <c r="A1319" s="155"/>
      <c r="B1319" s="155"/>
      <c r="C1319" s="156"/>
      <c r="D1319" s="156"/>
      <c r="E1319" s="155"/>
      <c r="F1319" s="155"/>
      <c r="G1319" s="155"/>
      <c r="H1319" s="155"/>
    </row>
    <row r="1320" spans="1:8">
      <c r="A1320" s="155"/>
      <c r="B1320" s="155"/>
      <c r="C1320" s="156"/>
      <c r="D1320" s="156"/>
      <c r="E1320" s="155"/>
      <c r="F1320" s="155"/>
      <c r="G1320" s="155"/>
      <c r="H1320" s="155"/>
    </row>
    <row r="1321" spans="1:8">
      <c r="A1321" s="155"/>
      <c r="B1321" s="155"/>
      <c r="C1321" s="156"/>
      <c r="D1321" s="156"/>
      <c r="E1321" s="155"/>
      <c r="F1321" s="155"/>
      <c r="G1321" s="155"/>
      <c r="H1321" s="155"/>
    </row>
    <row r="1322" spans="1:8">
      <c r="A1322" s="155"/>
      <c r="B1322" s="157"/>
      <c r="C1322" s="157"/>
      <c r="D1322" s="157"/>
      <c r="E1322" s="157"/>
      <c r="F1322" s="157"/>
      <c r="G1322" s="157"/>
      <c r="H1322" s="157"/>
    </row>
    <row r="1323" spans="1:8">
      <c r="A1323" s="155"/>
      <c r="B1323" s="155"/>
      <c r="C1323" s="156"/>
      <c r="D1323" s="156"/>
      <c r="E1323" s="155"/>
      <c r="F1323" s="155"/>
      <c r="G1323" s="155"/>
      <c r="H1323" s="155"/>
    </row>
    <row r="1324" spans="1:8">
      <c r="A1324" s="155"/>
      <c r="B1324" s="155"/>
      <c r="C1324" s="156"/>
      <c r="D1324" s="156"/>
      <c r="E1324" s="155"/>
      <c r="F1324" s="155"/>
      <c r="G1324" s="155"/>
      <c r="H1324" s="155"/>
    </row>
    <row r="1325" spans="1:8">
      <c r="A1325" s="155"/>
      <c r="B1325" s="155"/>
      <c r="C1325" s="156"/>
      <c r="D1325" s="156"/>
      <c r="E1325" s="155"/>
      <c r="F1325" s="155"/>
      <c r="G1325" s="155"/>
      <c r="H1325" s="155"/>
    </row>
    <row r="1326" spans="1:8">
      <c r="A1326" s="155"/>
      <c r="B1326" s="155"/>
      <c r="C1326" s="156"/>
      <c r="D1326" s="156"/>
      <c r="E1326" s="155"/>
      <c r="F1326" s="155"/>
      <c r="G1326" s="155"/>
      <c r="H1326" s="155"/>
    </row>
    <row r="1327" spans="1:8">
      <c r="A1327" s="155"/>
      <c r="B1327" s="155"/>
      <c r="C1327" s="156"/>
      <c r="D1327" s="156"/>
      <c r="E1327" s="155"/>
      <c r="F1327" s="155"/>
      <c r="G1327" s="155"/>
      <c r="H1327" s="155"/>
    </row>
    <row r="1328" spans="1:8">
      <c r="A1328" s="155"/>
      <c r="B1328" s="155"/>
      <c r="C1328" s="156"/>
      <c r="D1328" s="156"/>
      <c r="E1328" s="155"/>
      <c r="F1328" s="155"/>
      <c r="G1328" s="155"/>
      <c r="H1328" s="155"/>
    </row>
    <row r="1329" spans="1:8">
      <c r="A1329" s="155"/>
      <c r="B1329" s="155"/>
      <c r="C1329" s="156"/>
      <c r="D1329" s="156"/>
      <c r="E1329" s="155"/>
      <c r="F1329" s="155"/>
      <c r="G1329" s="155"/>
      <c r="H1329" s="155"/>
    </row>
    <row r="1330" spans="1:8">
      <c r="A1330" s="155"/>
      <c r="B1330" s="155"/>
      <c r="C1330" s="156"/>
      <c r="D1330" s="156"/>
      <c r="E1330" s="155"/>
      <c r="F1330" s="155"/>
      <c r="G1330" s="155"/>
      <c r="H1330" s="155"/>
    </row>
    <row r="1331" spans="1:8">
      <c r="A1331" s="155"/>
      <c r="B1331" s="155"/>
      <c r="C1331" s="156"/>
      <c r="D1331" s="156"/>
      <c r="E1331" s="155"/>
      <c r="F1331" s="155"/>
      <c r="G1331" s="155"/>
      <c r="H1331" s="155"/>
    </row>
    <row r="1332" spans="1:8">
      <c r="A1332" s="155"/>
      <c r="B1332" s="155"/>
      <c r="C1332" s="156"/>
      <c r="D1332" s="156"/>
      <c r="E1332" s="155"/>
      <c r="F1332" s="155"/>
      <c r="G1332" s="155"/>
      <c r="H1332" s="155"/>
    </row>
    <row r="1333" spans="1:8">
      <c r="A1333" s="155"/>
      <c r="B1333" s="155"/>
      <c r="C1333" s="156"/>
      <c r="D1333" s="156"/>
      <c r="E1333" s="155"/>
      <c r="F1333" s="155"/>
      <c r="G1333" s="155"/>
      <c r="H1333" s="155"/>
    </row>
    <row r="1334" spans="1:8">
      <c r="A1334" s="155"/>
      <c r="B1334" s="155"/>
      <c r="C1334" s="156"/>
      <c r="D1334" s="156"/>
      <c r="E1334" s="155"/>
      <c r="F1334" s="155"/>
      <c r="G1334" s="155"/>
      <c r="H1334" s="155"/>
    </row>
    <row r="1335" spans="1:8">
      <c r="A1335" s="155"/>
      <c r="B1335" s="155"/>
      <c r="C1335" s="156"/>
      <c r="D1335" s="156"/>
      <c r="E1335" s="155"/>
      <c r="F1335" s="155"/>
      <c r="G1335" s="155"/>
      <c r="H1335" s="155"/>
    </row>
    <row r="1336" spans="1:8">
      <c r="A1336" s="155"/>
      <c r="B1336" s="155"/>
      <c r="C1336" s="156"/>
      <c r="D1336" s="156"/>
      <c r="E1336" s="155"/>
      <c r="F1336" s="155"/>
      <c r="G1336" s="155"/>
      <c r="H1336" s="155"/>
    </row>
    <row r="1337" spans="1:8">
      <c r="A1337" s="155"/>
      <c r="B1337" s="155"/>
      <c r="C1337" s="156"/>
      <c r="D1337" s="156"/>
      <c r="E1337" s="155"/>
      <c r="F1337" s="155"/>
      <c r="G1337" s="155"/>
      <c r="H1337" s="155"/>
    </row>
    <row r="1338" spans="1:8">
      <c r="A1338" s="155"/>
      <c r="B1338" s="155"/>
      <c r="C1338" s="156"/>
      <c r="D1338" s="156"/>
      <c r="E1338" s="155"/>
      <c r="F1338" s="155"/>
      <c r="G1338" s="155"/>
      <c r="H1338" s="155"/>
    </row>
    <row r="1339" spans="1:8">
      <c r="A1339" s="155"/>
      <c r="B1339" s="155"/>
      <c r="C1339" s="156"/>
      <c r="D1339" s="156"/>
      <c r="E1339" s="155"/>
      <c r="F1339" s="155"/>
      <c r="G1339" s="155"/>
      <c r="H1339" s="155"/>
    </row>
    <row r="1340" spans="1:8">
      <c r="A1340" s="155"/>
      <c r="B1340" s="155"/>
      <c r="C1340" s="156"/>
      <c r="D1340" s="156"/>
      <c r="E1340" s="155"/>
      <c r="F1340" s="155"/>
      <c r="G1340" s="155"/>
      <c r="H1340" s="155"/>
    </row>
    <row r="1341" spans="1:8">
      <c r="A1341" s="155"/>
      <c r="B1341" s="155"/>
      <c r="C1341" s="156"/>
      <c r="D1341" s="156"/>
      <c r="E1341" s="155"/>
      <c r="F1341" s="155"/>
      <c r="G1341" s="155"/>
      <c r="H1341" s="155"/>
    </row>
    <row r="1342" spans="1:8">
      <c r="A1342" s="155"/>
      <c r="B1342" s="155"/>
      <c r="C1342" s="156"/>
      <c r="D1342" s="156"/>
      <c r="E1342" s="155"/>
      <c r="F1342" s="155"/>
      <c r="G1342" s="155"/>
      <c r="H1342" s="155"/>
    </row>
    <row r="1343" spans="1:8">
      <c r="A1343" s="155"/>
      <c r="B1343" s="155"/>
      <c r="C1343" s="156"/>
      <c r="D1343" s="156"/>
      <c r="E1343" s="155"/>
      <c r="F1343" s="155"/>
      <c r="G1343" s="155"/>
      <c r="H1343" s="155"/>
    </row>
    <row r="1344" spans="1:8">
      <c r="A1344" s="155"/>
      <c r="B1344" s="155"/>
      <c r="C1344" s="156"/>
      <c r="D1344" s="156"/>
      <c r="E1344" s="155"/>
      <c r="F1344" s="155"/>
      <c r="G1344" s="155"/>
      <c r="H1344" s="155"/>
    </row>
    <row r="1345" spans="1:8">
      <c r="A1345" s="155"/>
      <c r="B1345" s="155"/>
      <c r="C1345" s="156"/>
      <c r="D1345" s="156"/>
      <c r="E1345" s="155"/>
      <c r="F1345" s="155"/>
      <c r="G1345" s="155"/>
      <c r="H1345" s="155"/>
    </row>
    <row r="1346" spans="1:8">
      <c r="A1346" s="155"/>
      <c r="B1346" s="155"/>
      <c r="C1346" s="156"/>
      <c r="D1346" s="156"/>
      <c r="E1346" s="155"/>
      <c r="F1346" s="155"/>
      <c r="G1346" s="155"/>
      <c r="H1346" s="155"/>
    </row>
    <row r="1347" spans="1:8">
      <c r="A1347" s="155"/>
      <c r="B1347" s="155"/>
      <c r="C1347" s="156"/>
      <c r="D1347" s="156"/>
      <c r="E1347" s="155"/>
      <c r="F1347" s="155"/>
      <c r="G1347" s="155"/>
      <c r="H1347" s="155"/>
    </row>
    <row r="1348" spans="1:8">
      <c r="A1348" s="155"/>
      <c r="B1348" s="155"/>
      <c r="C1348" s="156"/>
      <c r="D1348" s="156"/>
      <c r="E1348" s="155"/>
      <c r="F1348" s="155"/>
      <c r="G1348" s="155"/>
      <c r="H1348" s="155"/>
    </row>
    <row r="1349" spans="1:8">
      <c r="A1349" s="155"/>
      <c r="B1349" s="155"/>
      <c r="C1349" s="156"/>
      <c r="D1349" s="156"/>
      <c r="E1349" s="155"/>
      <c r="F1349" s="155"/>
      <c r="G1349" s="155"/>
      <c r="H1349" s="155"/>
    </row>
    <row r="1350" spans="1:8">
      <c r="A1350" s="155"/>
      <c r="B1350" s="155"/>
      <c r="C1350" s="156"/>
      <c r="D1350" s="156"/>
      <c r="E1350" s="155"/>
      <c r="F1350" s="155"/>
      <c r="G1350" s="155"/>
      <c r="H1350" s="155"/>
    </row>
    <row r="1351" spans="1:8">
      <c r="A1351" s="155"/>
      <c r="B1351" s="155"/>
      <c r="C1351" s="156"/>
      <c r="D1351" s="156"/>
      <c r="E1351" s="155"/>
      <c r="F1351" s="155"/>
      <c r="G1351" s="155"/>
      <c r="H1351" s="155"/>
    </row>
    <row r="1352" spans="1:8">
      <c r="A1352" s="155"/>
      <c r="B1352" s="155"/>
      <c r="C1352" s="156"/>
      <c r="D1352" s="156"/>
      <c r="E1352" s="155"/>
      <c r="F1352" s="155"/>
      <c r="G1352" s="155"/>
      <c r="H1352" s="155"/>
    </row>
    <row r="1353" spans="1:8">
      <c r="A1353" s="155"/>
      <c r="B1353" s="155"/>
      <c r="C1353" s="156"/>
      <c r="D1353" s="156"/>
      <c r="E1353" s="155"/>
      <c r="F1353" s="155"/>
      <c r="G1353" s="155"/>
      <c r="H1353" s="155"/>
    </row>
    <row r="1354" spans="1:8">
      <c r="A1354" s="155"/>
      <c r="B1354" s="155"/>
      <c r="C1354" s="156"/>
      <c r="D1354" s="156"/>
      <c r="E1354" s="155"/>
      <c r="F1354" s="155"/>
      <c r="G1354" s="155"/>
      <c r="H1354" s="155"/>
    </row>
    <row r="1355" spans="1:8">
      <c r="A1355" s="155"/>
      <c r="B1355" s="155"/>
      <c r="C1355" s="156"/>
      <c r="D1355" s="156"/>
      <c r="E1355" s="155"/>
      <c r="F1355" s="155"/>
      <c r="G1355" s="155"/>
      <c r="H1355" s="155"/>
    </row>
    <row r="1356" spans="1:8">
      <c r="A1356" s="155"/>
      <c r="B1356" s="155"/>
      <c r="C1356" s="156"/>
      <c r="D1356" s="156"/>
      <c r="E1356" s="155"/>
      <c r="F1356" s="155"/>
      <c r="G1356" s="155"/>
      <c r="H1356" s="155"/>
    </row>
    <row r="1357" spans="1:8">
      <c r="A1357" s="155"/>
      <c r="B1357" s="155"/>
      <c r="C1357" s="156"/>
      <c r="D1357" s="156"/>
      <c r="E1357" s="155"/>
      <c r="F1357" s="155"/>
      <c r="G1357" s="155"/>
      <c r="H1357" s="155"/>
    </row>
    <row r="1358" spans="1:8">
      <c r="A1358" s="155"/>
      <c r="B1358" s="155"/>
      <c r="C1358" s="156"/>
      <c r="D1358" s="156"/>
      <c r="E1358" s="155"/>
      <c r="F1358" s="155"/>
      <c r="G1358" s="155"/>
      <c r="H1358" s="155"/>
    </row>
    <row r="1359" spans="1:8">
      <c r="A1359" s="155"/>
      <c r="B1359" s="155"/>
      <c r="C1359" s="156"/>
      <c r="D1359" s="156"/>
      <c r="E1359" s="155"/>
      <c r="F1359" s="155"/>
      <c r="G1359" s="155"/>
      <c r="H1359" s="155"/>
    </row>
    <row r="1360" spans="1:8">
      <c r="A1360" s="155"/>
      <c r="B1360" s="155"/>
      <c r="C1360" s="156"/>
      <c r="D1360" s="156"/>
      <c r="E1360" s="155"/>
      <c r="F1360" s="155"/>
      <c r="G1360" s="155"/>
      <c r="H1360" s="155"/>
    </row>
    <row r="1361" spans="1:8">
      <c r="A1361" s="155"/>
      <c r="B1361" s="155"/>
      <c r="C1361" s="156"/>
      <c r="D1361" s="156"/>
      <c r="E1361" s="155"/>
      <c r="F1361" s="155"/>
      <c r="G1361" s="155"/>
      <c r="H1361" s="155"/>
    </row>
    <row r="1362" spans="1:8">
      <c r="A1362" s="155"/>
      <c r="B1362" s="155"/>
      <c r="C1362" s="156"/>
      <c r="D1362" s="156"/>
      <c r="E1362" s="155"/>
      <c r="F1362" s="155"/>
      <c r="G1362" s="155"/>
      <c r="H1362" s="155"/>
    </row>
    <row r="1363" spans="1:8">
      <c r="A1363" s="155"/>
      <c r="B1363" s="155"/>
      <c r="C1363" s="156"/>
      <c r="D1363" s="156"/>
      <c r="E1363" s="155"/>
      <c r="F1363" s="155"/>
      <c r="G1363" s="155"/>
      <c r="H1363" s="155"/>
    </row>
    <row r="1364" spans="1:8">
      <c r="A1364" s="155"/>
      <c r="B1364" s="155"/>
      <c r="C1364" s="156"/>
      <c r="D1364" s="156"/>
      <c r="E1364" s="155"/>
      <c r="F1364" s="155"/>
      <c r="G1364" s="155"/>
      <c r="H1364" s="155"/>
    </row>
    <row r="1365" spans="1:8">
      <c r="A1365" s="155"/>
      <c r="B1365" s="155"/>
      <c r="C1365" s="156"/>
      <c r="D1365" s="156"/>
      <c r="E1365" s="155"/>
      <c r="F1365" s="155"/>
      <c r="G1365" s="155"/>
      <c r="H1365" s="155"/>
    </row>
    <row r="1366" spans="1:8">
      <c r="A1366" s="155"/>
      <c r="B1366" s="155"/>
      <c r="C1366" s="156"/>
      <c r="D1366" s="156"/>
      <c r="E1366" s="155"/>
      <c r="F1366" s="155"/>
      <c r="G1366" s="155"/>
      <c r="H1366" s="155"/>
    </row>
    <row r="1367" spans="1:8">
      <c r="A1367" s="155"/>
      <c r="B1367" s="155"/>
      <c r="C1367" s="156"/>
      <c r="D1367" s="156"/>
      <c r="E1367" s="155"/>
      <c r="F1367" s="155"/>
      <c r="G1367" s="155"/>
      <c r="H1367" s="155"/>
    </row>
    <row r="1368" spans="1:8">
      <c r="A1368" s="155"/>
      <c r="B1368" s="155"/>
      <c r="C1368" s="156"/>
      <c r="D1368" s="156"/>
      <c r="E1368" s="155"/>
      <c r="F1368" s="155"/>
      <c r="G1368" s="155"/>
      <c r="H1368" s="155"/>
    </row>
    <row r="1369" spans="1:8">
      <c r="A1369" s="155"/>
      <c r="B1369" s="155"/>
      <c r="C1369" s="156"/>
      <c r="D1369" s="156"/>
      <c r="E1369" s="155"/>
      <c r="F1369" s="155"/>
      <c r="G1369" s="155"/>
      <c r="H1369" s="155"/>
    </row>
    <row r="1370" spans="1:8">
      <c r="A1370" s="155"/>
      <c r="B1370" s="155"/>
      <c r="C1370" s="156"/>
      <c r="D1370" s="156"/>
      <c r="E1370" s="155"/>
      <c r="F1370" s="155"/>
      <c r="G1370" s="155"/>
      <c r="H1370" s="155"/>
    </row>
    <row r="1371" spans="1:8">
      <c r="A1371" s="155"/>
      <c r="B1371" s="155"/>
      <c r="C1371" s="156"/>
      <c r="D1371" s="156"/>
      <c r="E1371" s="155"/>
      <c r="F1371" s="155"/>
      <c r="G1371" s="155"/>
      <c r="H1371" s="155"/>
    </row>
    <row r="1372" spans="1:8">
      <c r="A1372" s="155"/>
      <c r="B1372" s="155"/>
      <c r="C1372" s="156"/>
      <c r="D1372" s="156"/>
      <c r="E1372" s="155"/>
      <c r="F1372" s="155"/>
      <c r="G1372" s="155"/>
      <c r="H1372" s="155"/>
    </row>
    <row r="1373" spans="1:8">
      <c r="A1373" s="155"/>
      <c r="B1373" s="155"/>
      <c r="C1373" s="156"/>
      <c r="D1373" s="156"/>
      <c r="E1373" s="155"/>
      <c r="F1373" s="155"/>
      <c r="G1373" s="155"/>
      <c r="H1373" s="155"/>
    </row>
    <row r="1374" spans="1:8">
      <c r="A1374" s="155"/>
      <c r="B1374" s="155"/>
      <c r="C1374" s="156"/>
      <c r="D1374" s="156"/>
      <c r="E1374" s="155"/>
      <c r="F1374" s="155"/>
      <c r="G1374" s="155"/>
      <c r="H1374" s="155"/>
    </row>
    <row r="1375" spans="1:8">
      <c r="A1375" s="155"/>
      <c r="B1375" s="155"/>
      <c r="C1375" s="156"/>
      <c r="D1375" s="156"/>
      <c r="E1375" s="155"/>
      <c r="F1375" s="155"/>
      <c r="G1375" s="155"/>
      <c r="H1375" s="155"/>
    </row>
    <row r="1376" spans="1:8">
      <c r="A1376" s="155"/>
      <c r="B1376" s="155"/>
      <c r="C1376" s="156"/>
      <c r="D1376" s="156"/>
      <c r="E1376" s="155"/>
      <c r="F1376" s="155"/>
      <c r="G1376" s="155"/>
      <c r="H1376" s="155"/>
    </row>
    <row r="1377" spans="1:8">
      <c r="A1377" s="155"/>
      <c r="B1377" s="155"/>
      <c r="C1377" s="156"/>
      <c r="D1377" s="156"/>
      <c r="E1377" s="155"/>
      <c r="F1377" s="155"/>
      <c r="G1377" s="155"/>
      <c r="H1377" s="155"/>
    </row>
    <row r="1378" spans="1:8">
      <c r="A1378" s="155"/>
      <c r="B1378" s="155"/>
      <c r="C1378" s="156"/>
      <c r="D1378" s="156"/>
      <c r="E1378" s="155"/>
      <c r="F1378" s="155"/>
      <c r="G1378" s="155"/>
      <c r="H1378" s="155"/>
    </row>
    <row r="1379" spans="1:8">
      <c r="A1379" s="155"/>
      <c r="B1379" s="155"/>
      <c r="C1379" s="156"/>
      <c r="D1379" s="156"/>
      <c r="E1379" s="155"/>
      <c r="F1379" s="155"/>
      <c r="G1379" s="155"/>
      <c r="H1379" s="155"/>
    </row>
    <row r="1380" spans="1:8">
      <c r="A1380" s="155"/>
      <c r="B1380" s="155"/>
      <c r="C1380" s="156"/>
      <c r="D1380" s="156"/>
      <c r="E1380" s="155"/>
      <c r="F1380" s="155"/>
      <c r="G1380" s="155"/>
      <c r="H1380" s="155"/>
    </row>
    <row r="1381" spans="1:8">
      <c r="A1381" s="155"/>
      <c r="B1381" s="155"/>
      <c r="C1381" s="156"/>
      <c r="D1381" s="156"/>
      <c r="E1381" s="155"/>
      <c r="F1381" s="155"/>
      <c r="G1381" s="155"/>
      <c r="H1381" s="155"/>
    </row>
    <row r="1382" spans="1:8">
      <c r="A1382" s="155"/>
      <c r="B1382" s="155"/>
      <c r="C1382" s="156"/>
      <c r="D1382" s="156"/>
      <c r="E1382" s="155"/>
      <c r="F1382" s="155"/>
      <c r="G1382" s="155"/>
      <c r="H1382" s="155"/>
    </row>
    <row r="1383" spans="1:8">
      <c r="A1383" s="155"/>
      <c r="B1383" s="155"/>
      <c r="C1383" s="156"/>
      <c r="D1383" s="156"/>
      <c r="E1383" s="155"/>
      <c r="F1383" s="155"/>
      <c r="G1383" s="155"/>
      <c r="H1383" s="155"/>
    </row>
    <row r="1384" spans="1:8">
      <c r="A1384" s="155"/>
      <c r="B1384" s="155"/>
      <c r="C1384" s="156"/>
      <c r="D1384" s="156"/>
      <c r="E1384" s="155"/>
      <c r="F1384" s="155"/>
      <c r="G1384" s="155"/>
      <c r="H1384" s="155"/>
    </row>
    <row r="1385" spans="1:8">
      <c r="A1385" s="155"/>
      <c r="B1385" s="155"/>
      <c r="C1385" s="156"/>
      <c r="D1385" s="156"/>
      <c r="E1385" s="155"/>
      <c r="F1385" s="155"/>
      <c r="G1385" s="155"/>
      <c r="H1385" s="155"/>
    </row>
    <row r="1386" spans="1:8">
      <c r="A1386" s="155"/>
      <c r="B1386" s="155"/>
      <c r="C1386" s="156"/>
      <c r="D1386" s="156"/>
      <c r="E1386" s="155"/>
      <c r="F1386" s="155"/>
      <c r="G1386" s="155"/>
      <c r="H1386" s="155"/>
    </row>
    <row r="1387" spans="1:8">
      <c r="A1387" s="155"/>
      <c r="B1387" s="155"/>
      <c r="C1387" s="156"/>
      <c r="D1387" s="156"/>
      <c r="E1387" s="155"/>
      <c r="F1387" s="155"/>
      <c r="G1387" s="155"/>
      <c r="H1387" s="155"/>
    </row>
    <row r="1388" spans="1:8">
      <c r="A1388" s="155"/>
      <c r="B1388" s="155"/>
      <c r="C1388" s="156"/>
      <c r="D1388" s="156"/>
      <c r="E1388" s="155"/>
      <c r="F1388" s="155"/>
      <c r="G1388" s="155"/>
      <c r="H1388" s="155"/>
    </row>
    <row r="1389" spans="1:8">
      <c r="A1389" s="155"/>
      <c r="B1389" s="155"/>
      <c r="C1389" s="156"/>
      <c r="D1389" s="156"/>
      <c r="E1389" s="155"/>
      <c r="F1389" s="155"/>
      <c r="G1389" s="155"/>
      <c r="H1389" s="155"/>
    </row>
    <row r="1390" spans="1:8">
      <c r="A1390" s="155"/>
      <c r="B1390" s="155"/>
      <c r="C1390" s="156"/>
      <c r="D1390" s="156"/>
      <c r="E1390" s="155"/>
      <c r="F1390" s="155"/>
      <c r="G1390" s="155"/>
      <c r="H1390" s="155"/>
    </row>
    <row r="1391" ht="409.5" hidden="1" customHeight="1"/>
  </sheetData>
  <mergeCells count="4">
    <mergeCell ref="A1:H1"/>
    <mergeCell ref="A2:C2"/>
    <mergeCell ref="D2:H2"/>
    <mergeCell ref="A5:C5"/>
  </mergeCells>
  <pageMargins left="0.700787401574803" right="0.47" top="0.751968503937008" bottom="0.751968503937008" header="0.299212598425197" footer="0.299212598425197"/>
  <pageSetup paperSize="9" orientation="landscape" horizontalDpi="300" verticalDpi="300"/>
  <headerFooter alignWithMargins="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IM8"/>
  <sheetViews>
    <sheetView workbookViewId="0">
      <selection activeCell="B29" sqref="B29"/>
    </sheetView>
  </sheetViews>
  <sheetFormatPr defaultColWidth="8.85714285714286" defaultRowHeight="14.25" customHeight="1" outlineLevelRow="7"/>
  <cols>
    <col min="1" max="1" width="50" style="160" customWidth="1"/>
    <col min="2" max="2" width="17.2857142857143" style="160" customWidth="1"/>
    <col min="3" max="4" width="13.4285714285714" style="160" customWidth="1"/>
    <col min="5" max="12" width="10.2857142857143" style="160" customWidth="1"/>
    <col min="13" max="13" width="13.1428571428571" style="160" customWidth="1"/>
    <col min="14" max="246" width="9.14285714285714" style="158" customWidth="1"/>
    <col min="247" max="247" width="9.14285714285714" customWidth="1"/>
  </cols>
  <sheetData>
    <row r="1" s="158" customFormat="1" ht="13.5" customHeight="1" spans="1:13">
      <c r="A1" s="92"/>
      <c r="B1" s="92"/>
      <c r="C1" s="92"/>
      <c r="D1" s="161"/>
      <c r="E1" s="160"/>
      <c r="F1" s="160"/>
      <c r="G1" s="160"/>
      <c r="H1" s="160"/>
      <c r="I1" s="160"/>
      <c r="J1" s="160"/>
      <c r="K1" s="160"/>
      <c r="L1" s="160"/>
      <c r="M1" s="160"/>
    </row>
    <row r="2" s="158" customFormat="1" ht="35.1" customHeight="1" spans="1:13">
      <c r="A2" s="162" t="s">
        <v>22</v>
      </c>
      <c r="B2" s="163"/>
      <c r="C2" s="163"/>
      <c r="D2" s="163"/>
      <c r="E2" s="163"/>
      <c r="F2" s="163"/>
      <c r="G2" s="163"/>
      <c r="H2" s="163"/>
      <c r="I2" s="163"/>
      <c r="J2" s="163"/>
      <c r="K2" s="163"/>
      <c r="L2" s="163"/>
      <c r="M2" s="163"/>
    </row>
    <row r="3" s="159" customFormat="1" ht="24" customHeight="1" spans="1:13">
      <c r="A3" s="164" t="s">
        <v>30</v>
      </c>
      <c r="B3" s="165"/>
      <c r="C3" s="165"/>
      <c r="D3" s="165"/>
      <c r="E3" s="165"/>
      <c r="F3" s="165"/>
      <c r="G3" s="165"/>
      <c r="H3" s="165"/>
      <c r="I3" s="165"/>
      <c r="J3" s="184"/>
      <c r="K3" s="184"/>
      <c r="L3" s="184"/>
      <c r="M3" s="184" t="s">
        <v>1074</v>
      </c>
    </row>
    <row r="4" s="158" customFormat="1" ht="19.5" customHeight="1" spans="1:13">
      <c r="A4" s="166" t="s">
        <v>614</v>
      </c>
      <c r="B4" s="167" t="s">
        <v>253</v>
      </c>
      <c r="C4" s="168"/>
      <c r="D4" s="168"/>
      <c r="E4" s="169" t="s">
        <v>1075</v>
      </c>
      <c r="F4" s="169"/>
      <c r="G4" s="169"/>
      <c r="H4" s="169"/>
      <c r="I4" s="169"/>
      <c r="J4" s="169"/>
      <c r="K4" s="169"/>
      <c r="L4" s="169"/>
      <c r="M4" s="169"/>
    </row>
    <row r="5" s="158" customFormat="1" ht="40.5" customHeight="1" spans="1:13">
      <c r="A5" s="170"/>
      <c r="B5" s="171" t="s">
        <v>75</v>
      </c>
      <c r="C5" s="172" t="s">
        <v>259</v>
      </c>
      <c r="D5" s="173" t="s">
        <v>1076</v>
      </c>
      <c r="E5" s="170" t="s">
        <v>1077</v>
      </c>
      <c r="F5" s="170" t="s">
        <v>1078</v>
      </c>
      <c r="G5" s="170" t="s">
        <v>1079</v>
      </c>
      <c r="H5" s="170" t="s">
        <v>1080</v>
      </c>
      <c r="I5" s="185" t="s">
        <v>1081</v>
      </c>
      <c r="J5" s="170" t="s">
        <v>1082</v>
      </c>
      <c r="K5" s="170" t="s">
        <v>1083</v>
      </c>
      <c r="L5" s="170" t="s">
        <v>1084</v>
      </c>
      <c r="M5" s="170" t="s">
        <v>1085</v>
      </c>
    </row>
    <row r="6" s="158" customFormat="1" ht="19.5" customHeight="1" spans="1:13">
      <c r="A6" s="166">
        <v>1</v>
      </c>
      <c r="B6" s="166">
        <v>2</v>
      </c>
      <c r="C6" s="166">
        <v>3</v>
      </c>
      <c r="D6" s="174">
        <v>4</v>
      </c>
      <c r="E6" s="166">
        <v>5</v>
      </c>
      <c r="F6" s="166">
        <v>6</v>
      </c>
      <c r="G6" s="166">
        <v>7</v>
      </c>
      <c r="H6" s="175">
        <v>8</v>
      </c>
      <c r="I6" s="186">
        <v>9</v>
      </c>
      <c r="J6" s="186">
        <v>10</v>
      </c>
      <c r="K6" s="186">
        <v>11</v>
      </c>
      <c r="L6" s="175">
        <v>12</v>
      </c>
      <c r="M6" s="186">
        <v>13</v>
      </c>
    </row>
    <row r="7" s="158" customFormat="1" ht="19.5" customHeight="1" spans="1:247">
      <c r="A7" s="176" t="s">
        <v>1086</v>
      </c>
      <c r="B7" s="177"/>
      <c r="C7" s="177"/>
      <c r="D7" s="177"/>
      <c r="E7" s="177"/>
      <c r="F7" s="177"/>
      <c r="G7" s="178"/>
      <c r="H7" s="179" t="s">
        <v>208</v>
      </c>
      <c r="I7" s="179" t="s">
        <v>208</v>
      </c>
      <c r="J7" s="179" t="s">
        <v>208</v>
      </c>
      <c r="K7" s="179" t="s">
        <v>208</v>
      </c>
      <c r="L7" s="179" t="s">
        <v>208</v>
      </c>
      <c r="M7" s="179" t="s">
        <v>208</v>
      </c>
      <c r="IM7" s="143"/>
    </row>
    <row r="8" s="158" customFormat="1" ht="19.5" customHeight="1" spans="1:13">
      <c r="A8" s="180" t="s">
        <v>208</v>
      </c>
      <c r="B8" s="181" t="s">
        <v>208</v>
      </c>
      <c r="C8" s="181" t="s">
        <v>208</v>
      </c>
      <c r="D8" s="182" t="s">
        <v>208</v>
      </c>
      <c r="E8" s="181" t="s">
        <v>208</v>
      </c>
      <c r="F8" s="181" t="s">
        <v>208</v>
      </c>
      <c r="G8" s="181" t="s">
        <v>208</v>
      </c>
      <c r="H8" s="183" t="s">
        <v>208</v>
      </c>
      <c r="I8" s="183" t="s">
        <v>208</v>
      </c>
      <c r="J8" s="183" t="s">
        <v>208</v>
      </c>
      <c r="K8" s="183" t="s">
        <v>208</v>
      </c>
      <c r="L8" s="183" t="s">
        <v>208</v>
      </c>
      <c r="M8" s="183" t="s">
        <v>208</v>
      </c>
    </row>
  </sheetData>
  <mergeCells count="5">
    <mergeCell ref="A2:M2"/>
    <mergeCell ref="B4:D4"/>
    <mergeCell ref="E4:M4"/>
    <mergeCell ref="A7:G7"/>
    <mergeCell ref="A4:A5"/>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dimension ref="A1:H1392"/>
  <sheetViews>
    <sheetView showGridLines="0" workbookViewId="0">
      <selection activeCell="E28" sqref="E28"/>
    </sheetView>
  </sheetViews>
  <sheetFormatPr defaultColWidth="9.14285714285714" defaultRowHeight="12.75" outlineLevelCol="7"/>
  <cols>
    <col min="1" max="1" width="31" style="112" customWidth="1"/>
    <col min="2" max="5" width="14.7142857142857" style="112" customWidth="1"/>
    <col min="6" max="6" width="17" style="112" customWidth="1"/>
    <col min="7" max="7" width="23.2857142857143" style="112" customWidth="1"/>
    <col min="8" max="8" width="13" style="112" customWidth="1"/>
    <col min="9" max="16384" width="9.14285714285714" style="144"/>
  </cols>
  <sheetData>
    <row r="1" customFormat="1" ht="36.6" customHeight="1" spans="1:8">
      <c r="A1" s="56" t="s">
        <v>23</v>
      </c>
      <c r="B1" s="145"/>
      <c r="C1" s="145"/>
      <c r="D1" s="145"/>
      <c r="E1" s="145"/>
      <c r="F1" s="145"/>
      <c r="G1" s="145"/>
      <c r="H1" s="145"/>
    </row>
    <row r="2" customFormat="1" ht="24" customHeight="1" spans="1:8">
      <c r="A2" s="57" t="s">
        <v>30</v>
      </c>
      <c r="B2" s="105" t="s">
        <v>613</v>
      </c>
      <c r="C2" s="105" t="s">
        <v>613</v>
      </c>
      <c r="D2" s="146"/>
      <c r="E2" s="147"/>
      <c r="F2" s="147"/>
      <c r="G2" s="147"/>
      <c r="H2" s="147"/>
    </row>
    <row r="3" customFormat="1" ht="28.5" spans="1:8">
      <c r="A3" s="10" t="s">
        <v>614</v>
      </c>
      <c r="B3" s="10" t="s">
        <v>615</v>
      </c>
      <c r="C3" s="10" t="s">
        <v>616</v>
      </c>
      <c r="D3" s="10" t="s">
        <v>617</v>
      </c>
      <c r="E3" s="148" t="s">
        <v>618</v>
      </c>
      <c r="F3" s="148" t="s">
        <v>619</v>
      </c>
      <c r="G3" s="148" t="s">
        <v>620</v>
      </c>
      <c r="H3" s="148" t="s">
        <v>621</v>
      </c>
    </row>
    <row r="4" customFormat="1" spans="1:8">
      <c r="A4" s="30" t="s">
        <v>428</v>
      </c>
      <c r="B4" s="30" t="s">
        <v>429</v>
      </c>
      <c r="C4" s="30" t="s">
        <v>430</v>
      </c>
      <c r="D4" s="30" t="s">
        <v>431</v>
      </c>
      <c r="E4" s="30" t="s">
        <v>432</v>
      </c>
      <c r="F4" s="30" t="s">
        <v>433</v>
      </c>
      <c r="G4" s="30" t="s">
        <v>434</v>
      </c>
      <c r="H4" s="30" t="s">
        <v>435</v>
      </c>
    </row>
    <row r="5" s="143" customFormat="1" ht="20.1" customHeight="1" spans="1:8">
      <c r="A5" s="149" t="s">
        <v>1086</v>
      </c>
      <c r="B5" s="150"/>
      <c r="C5" s="150"/>
      <c r="D5" s="150"/>
      <c r="E5" s="150"/>
      <c r="F5" s="150"/>
      <c r="G5" s="150"/>
      <c r="H5" s="150"/>
    </row>
    <row r="6" customFormat="1" ht="20.1" customHeight="1" spans="1:8">
      <c r="A6" s="29"/>
      <c r="B6" s="151"/>
      <c r="C6" s="151"/>
      <c r="D6" s="151"/>
      <c r="E6" s="151"/>
      <c r="F6" s="151"/>
      <c r="G6" s="151"/>
      <c r="H6" s="151"/>
    </row>
    <row r="7" customFormat="1" ht="20.1" customHeight="1" spans="1:8">
      <c r="A7" s="29"/>
      <c r="B7" s="29"/>
      <c r="C7" s="30"/>
      <c r="D7" s="30"/>
      <c r="E7" s="29"/>
      <c r="F7" s="29"/>
      <c r="G7" s="29"/>
      <c r="H7" s="29"/>
    </row>
    <row r="8" customFormat="1" ht="20.1" customHeight="1" spans="1:8">
      <c r="A8" s="29"/>
      <c r="B8" s="29"/>
      <c r="C8" s="30"/>
      <c r="D8" s="30"/>
      <c r="E8" s="29"/>
      <c r="F8" s="29"/>
      <c r="G8" s="29"/>
      <c r="H8" s="29"/>
    </row>
    <row r="9" customFormat="1" ht="20.1" customHeight="1" spans="1:8">
      <c r="A9" s="29"/>
      <c r="B9" s="29"/>
      <c r="C9" s="30"/>
      <c r="D9" s="30"/>
      <c r="E9" s="29"/>
      <c r="F9" s="29"/>
      <c r="G9" s="29"/>
      <c r="H9" s="29"/>
    </row>
    <row r="10" customFormat="1" ht="20.1" customHeight="1" spans="1:8">
      <c r="A10" s="29"/>
      <c r="B10" s="29"/>
      <c r="C10" s="30"/>
      <c r="D10" s="30"/>
      <c r="E10" s="29"/>
      <c r="F10" s="29"/>
      <c r="G10" s="29"/>
      <c r="H10" s="29"/>
    </row>
    <row r="11" customFormat="1" ht="20.1" customHeight="1" spans="1:8">
      <c r="A11" s="29"/>
      <c r="B11" s="29"/>
      <c r="C11" s="30"/>
      <c r="D11" s="30"/>
      <c r="E11" s="29"/>
      <c r="F11" s="29"/>
      <c r="G11" s="29"/>
      <c r="H11" s="29"/>
    </row>
    <row r="12" customFormat="1" ht="20.1" customHeight="1" spans="1:8">
      <c r="A12" s="29"/>
      <c r="B12" s="29"/>
      <c r="C12" s="30"/>
      <c r="D12" s="30"/>
      <c r="E12" s="29"/>
      <c r="F12" s="29"/>
      <c r="G12" s="29"/>
      <c r="H12" s="29"/>
    </row>
    <row r="13" customFormat="1" ht="20.1" customHeight="1" spans="1:8">
      <c r="A13" s="29"/>
      <c r="B13" s="29"/>
      <c r="C13" s="30"/>
      <c r="D13" s="30"/>
      <c r="E13" s="29"/>
      <c r="F13" s="29"/>
      <c r="G13" s="29"/>
      <c r="H13" s="29"/>
    </row>
    <row r="14" customFormat="1" ht="20.1" customHeight="1" spans="1:8">
      <c r="A14" s="29"/>
      <c r="B14" s="29"/>
      <c r="C14" s="30"/>
      <c r="D14" s="30"/>
      <c r="E14" s="29"/>
      <c r="F14" s="29"/>
      <c r="G14" s="29"/>
      <c r="H14" s="29"/>
    </row>
    <row r="15" customFormat="1" ht="20.1" customHeight="1" spans="1:8">
      <c r="A15" s="29"/>
      <c r="B15" s="29"/>
      <c r="C15" s="30"/>
      <c r="D15" s="30"/>
      <c r="E15" s="29"/>
      <c r="F15" s="29"/>
      <c r="G15" s="29"/>
      <c r="H15" s="29"/>
    </row>
    <row r="16" customFormat="1" ht="20.1" customHeight="1" spans="1:8">
      <c r="A16" s="29"/>
      <c r="B16" s="29"/>
      <c r="C16" s="30"/>
      <c r="D16" s="30"/>
      <c r="E16" s="29"/>
      <c r="F16" s="29"/>
      <c r="G16" s="29"/>
      <c r="H16" s="29"/>
    </row>
    <row r="17" customFormat="1" ht="20.1" customHeight="1" spans="1:8">
      <c r="A17" s="29"/>
      <c r="B17" s="29"/>
      <c r="C17" s="30"/>
      <c r="D17" s="30"/>
      <c r="E17" s="29"/>
      <c r="F17" s="29"/>
      <c r="G17" s="29"/>
      <c r="H17" s="29"/>
    </row>
    <row r="18" customFormat="1" ht="20.1" customHeight="1" spans="1:8">
      <c r="A18" s="29"/>
      <c r="B18" s="29"/>
      <c r="C18" s="30"/>
      <c r="D18" s="30"/>
      <c r="E18" s="29"/>
      <c r="F18" s="29"/>
      <c r="G18" s="29"/>
      <c r="H18" s="29"/>
    </row>
    <row r="19" customFormat="1" ht="20.1" customHeight="1" spans="1:8">
      <c r="A19" s="152"/>
      <c r="B19" s="152"/>
      <c r="C19" s="153"/>
      <c r="D19" s="153"/>
      <c r="E19" s="152"/>
      <c r="F19" s="152"/>
      <c r="G19" s="152"/>
      <c r="H19" s="152"/>
    </row>
    <row r="20" customFormat="1" ht="20.1" customHeight="1" spans="1:8">
      <c r="A20" s="154"/>
      <c r="B20" s="154"/>
      <c r="C20" s="98"/>
      <c r="D20" s="98"/>
      <c r="E20" s="154"/>
      <c r="F20" s="154"/>
      <c r="G20" s="154"/>
      <c r="H20" s="154"/>
    </row>
    <row r="21" customFormat="1" ht="20.1" customHeight="1" spans="1:8">
      <c r="A21" s="154"/>
      <c r="B21" s="154"/>
      <c r="C21" s="98"/>
      <c r="D21" s="98"/>
      <c r="E21" s="154"/>
      <c r="F21" s="154"/>
      <c r="G21" s="154"/>
      <c r="H21" s="154"/>
    </row>
    <row r="22" customFormat="1" ht="20.1" customHeight="1" spans="1:8">
      <c r="A22" s="154"/>
      <c r="B22" s="154"/>
      <c r="C22" s="98"/>
      <c r="D22" s="98"/>
      <c r="E22" s="154"/>
      <c r="F22" s="154"/>
      <c r="G22" s="154"/>
      <c r="H22" s="154"/>
    </row>
    <row r="23" customFormat="1" ht="20.1" customHeight="1" spans="1:8">
      <c r="A23" s="154"/>
      <c r="B23" s="154"/>
      <c r="C23" s="98"/>
      <c r="D23" s="98"/>
      <c r="E23" s="154"/>
      <c r="F23" s="154"/>
      <c r="G23" s="154"/>
      <c r="H23" s="154"/>
    </row>
    <row r="24" spans="1:8">
      <c r="A24" s="155"/>
      <c r="B24" s="155"/>
      <c r="C24" s="156"/>
      <c r="D24" s="156"/>
      <c r="E24" s="155"/>
      <c r="F24" s="155"/>
      <c r="G24" s="155"/>
      <c r="H24" s="155"/>
    </row>
    <row r="25" spans="1:8">
      <c r="A25" s="155"/>
      <c r="B25" s="155"/>
      <c r="C25" s="156"/>
      <c r="D25" s="156"/>
      <c r="E25" s="155"/>
      <c r="F25" s="155"/>
      <c r="G25" s="155"/>
      <c r="H25" s="155"/>
    </row>
    <row r="26" spans="1:8">
      <c r="A26" s="155"/>
      <c r="B26" s="155"/>
      <c r="C26" s="156"/>
      <c r="D26" s="156"/>
      <c r="E26" s="155"/>
      <c r="F26" s="155"/>
      <c r="G26" s="155"/>
      <c r="H26" s="155"/>
    </row>
    <row r="27" spans="1:8">
      <c r="A27" s="155"/>
      <c r="B27" s="155"/>
      <c r="C27" s="156"/>
      <c r="D27" s="156"/>
      <c r="E27" s="155"/>
      <c r="F27" s="155"/>
      <c r="G27" s="155"/>
      <c r="H27" s="155"/>
    </row>
    <row r="28" spans="1:8">
      <c r="A28" s="155"/>
      <c r="B28" s="155"/>
      <c r="C28" s="156"/>
      <c r="D28" s="156"/>
      <c r="E28" s="155"/>
      <c r="F28" s="155"/>
      <c r="G28" s="155"/>
      <c r="H28" s="155"/>
    </row>
    <row r="29" spans="1:8">
      <c r="A29" s="155"/>
      <c r="B29" s="155"/>
      <c r="C29" s="156"/>
      <c r="D29" s="156"/>
      <c r="E29" s="155"/>
      <c r="F29" s="155"/>
      <c r="G29" s="155"/>
      <c r="H29" s="155"/>
    </row>
    <row r="30" spans="1:8">
      <c r="A30" s="155"/>
      <c r="B30" s="155"/>
      <c r="C30" s="156"/>
      <c r="D30" s="156"/>
      <c r="E30" s="155"/>
      <c r="F30" s="155"/>
      <c r="G30" s="155"/>
      <c r="H30" s="155"/>
    </row>
    <row r="31" spans="1:8">
      <c r="A31" s="155"/>
      <c r="B31" s="155"/>
      <c r="C31" s="156"/>
      <c r="D31" s="156"/>
      <c r="E31" s="155"/>
      <c r="F31" s="155"/>
      <c r="G31" s="155"/>
      <c r="H31" s="155"/>
    </row>
    <row r="32" spans="1:8">
      <c r="A32" s="155"/>
      <c r="B32" s="155"/>
      <c r="C32" s="156"/>
      <c r="D32" s="156"/>
      <c r="E32" s="155"/>
      <c r="F32" s="155"/>
      <c r="G32" s="155"/>
      <c r="H32" s="155"/>
    </row>
    <row r="33" spans="1:8">
      <c r="A33" s="155"/>
      <c r="B33" s="155"/>
      <c r="C33" s="156"/>
      <c r="D33" s="156"/>
      <c r="E33" s="155"/>
      <c r="F33" s="155"/>
      <c r="G33" s="155"/>
      <c r="H33" s="155"/>
    </row>
    <row r="34" spans="1:8">
      <c r="A34" s="155"/>
      <c r="B34" s="155"/>
      <c r="C34" s="156"/>
      <c r="D34" s="156"/>
      <c r="E34" s="155"/>
      <c r="F34" s="155"/>
      <c r="G34" s="155"/>
      <c r="H34" s="155"/>
    </row>
    <row r="35" spans="1:8">
      <c r="A35" s="155"/>
      <c r="B35" s="155"/>
      <c r="C35" s="156"/>
      <c r="D35" s="156"/>
      <c r="E35" s="155"/>
      <c r="F35" s="155"/>
      <c r="G35" s="155"/>
      <c r="H35" s="155"/>
    </row>
    <row r="36" spans="1:8">
      <c r="A36" s="155"/>
      <c r="B36" s="155"/>
      <c r="C36" s="156"/>
      <c r="D36" s="156"/>
      <c r="E36" s="155"/>
      <c r="F36" s="155"/>
      <c r="G36" s="155"/>
      <c r="H36" s="155"/>
    </row>
    <row r="37" spans="1:8">
      <c r="A37" s="155"/>
      <c r="B37" s="155"/>
      <c r="C37" s="156"/>
      <c r="D37" s="156"/>
      <c r="E37" s="155"/>
      <c r="F37" s="155"/>
      <c r="G37" s="155"/>
      <c r="H37" s="155"/>
    </row>
    <row r="38" spans="1:8">
      <c r="A38" s="155"/>
      <c r="B38" s="155"/>
      <c r="C38" s="156"/>
      <c r="D38" s="156"/>
      <c r="E38" s="155"/>
      <c r="F38" s="155"/>
      <c r="G38" s="155"/>
      <c r="H38" s="155"/>
    </row>
    <row r="39" spans="1:8">
      <c r="A39" s="155"/>
      <c r="B39" s="155"/>
      <c r="C39" s="156"/>
      <c r="D39" s="156"/>
      <c r="E39" s="155"/>
      <c r="F39" s="155"/>
      <c r="G39" s="155"/>
      <c r="H39" s="155"/>
    </row>
    <row r="40" spans="1:8">
      <c r="A40" s="155"/>
      <c r="B40" s="155"/>
      <c r="C40" s="156"/>
      <c r="D40" s="156"/>
      <c r="E40" s="155"/>
      <c r="F40" s="155"/>
      <c r="G40" s="155"/>
      <c r="H40" s="155"/>
    </row>
    <row r="41" spans="1:8">
      <c r="A41" s="155"/>
      <c r="B41" s="155"/>
      <c r="C41" s="156"/>
      <c r="D41" s="156"/>
      <c r="E41" s="155"/>
      <c r="F41" s="155"/>
      <c r="G41" s="155"/>
      <c r="H41" s="155"/>
    </row>
    <row r="42" spans="1:8">
      <c r="A42" s="155"/>
      <c r="B42" s="155"/>
      <c r="C42" s="156"/>
      <c r="D42" s="156"/>
      <c r="E42" s="155"/>
      <c r="F42" s="155"/>
      <c r="G42" s="155"/>
      <c r="H42" s="155"/>
    </row>
    <row r="43" spans="1:8">
      <c r="A43" s="155"/>
      <c r="B43" s="155"/>
      <c r="C43" s="156"/>
      <c r="D43" s="156"/>
      <c r="E43" s="155"/>
      <c r="F43" s="155"/>
      <c r="G43" s="155"/>
      <c r="H43" s="155"/>
    </row>
    <row r="44" spans="1:8">
      <c r="A44" s="155"/>
      <c r="B44" s="155"/>
      <c r="C44" s="156"/>
      <c r="D44" s="156"/>
      <c r="E44" s="155"/>
      <c r="F44" s="155"/>
      <c r="G44" s="155"/>
      <c r="H44" s="155"/>
    </row>
    <row r="45" spans="1:8">
      <c r="A45" s="155"/>
      <c r="B45" s="155"/>
      <c r="C45" s="156"/>
      <c r="D45" s="156"/>
      <c r="E45" s="155"/>
      <c r="F45" s="155"/>
      <c r="G45" s="155"/>
      <c r="H45" s="155"/>
    </row>
    <row r="46" spans="1:8">
      <c r="A46" s="155"/>
      <c r="B46" s="155"/>
      <c r="C46" s="156"/>
      <c r="D46" s="156"/>
      <c r="E46" s="155"/>
      <c r="F46" s="155"/>
      <c r="G46" s="155"/>
      <c r="H46" s="155"/>
    </row>
    <row r="47" spans="1:8">
      <c r="A47" s="155"/>
      <c r="B47" s="155"/>
      <c r="C47" s="156"/>
      <c r="D47" s="156"/>
      <c r="E47" s="155"/>
      <c r="F47" s="155"/>
      <c r="G47" s="155"/>
      <c r="H47" s="155"/>
    </row>
    <row r="48" spans="1:8">
      <c r="A48" s="155"/>
      <c r="B48" s="155"/>
      <c r="C48" s="156"/>
      <c r="D48" s="156"/>
      <c r="E48" s="155"/>
      <c r="F48" s="155"/>
      <c r="G48" s="155"/>
      <c r="H48" s="155"/>
    </row>
    <row r="49" spans="1:8">
      <c r="A49" s="155"/>
      <c r="B49" s="155"/>
      <c r="C49" s="156"/>
      <c r="D49" s="156"/>
      <c r="E49" s="155"/>
      <c r="F49" s="155"/>
      <c r="G49" s="155"/>
      <c r="H49" s="155"/>
    </row>
    <row r="50" spans="1:8">
      <c r="A50" s="155"/>
      <c r="B50" s="155"/>
      <c r="C50" s="156"/>
      <c r="D50" s="156"/>
      <c r="E50" s="155"/>
      <c r="F50" s="155"/>
      <c r="G50" s="155"/>
      <c r="H50" s="155"/>
    </row>
    <row r="51" spans="1:8">
      <c r="A51" s="155"/>
      <c r="B51" s="155"/>
      <c r="C51" s="156"/>
      <c r="D51" s="156"/>
      <c r="E51" s="155"/>
      <c r="F51" s="155"/>
      <c r="G51" s="155"/>
      <c r="H51" s="155"/>
    </row>
    <row r="52" spans="1:8">
      <c r="A52" s="155"/>
      <c r="B52" s="155"/>
      <c r="C52" s="156"/>
      <c r="D52" s="156"/>
      <c r="E52" s="155"/>
      <c r="F52" s="155"/>
      <c r="G52" s="155"/>
      <c r="H52" s="155"/>
    </row>
    <row r="53" spans="1:8">
      <c r="A53" s="155"/>
      <c r="B53" s="155"/>
      <c r="C53" s="156"/>
      <c r="D53" s="156"/>
      <c r="E53" s="155"/>
      <c r="F53" s="155"/>
      <c r="G53" s="155"/>
      <c r="H53" s="155"/>
    </row>
    <row r="54" spans="1:8">
      <c r="A54" s="155"/>
      <c r="B54" s="155"/>
      <c r="C54" s="156"/>
      <c r="D54" s="156"/>
      <c r="E54" s="155"/>
      <c r="F54" s="155"/>
      <c r="G54" s="155"/>
      <c r="H54" s="155"/>
    </row>
    <row r="55" spans="1:8">
      <c r="A55" s="155"/>
      <c r="B55" s="155"/>
      <c r="C55" s="156"/>
      <c r="D55" s="156"/>
      <c r="E55" s="155"/>
      <c r="F55" s="155"/>
      <c r="G55" s="155"/>
      <c r="H55" s="155"/>
    </row>
    <row r="56" spans="1:8">
      <c r="A56" s="155"/>
      <c r="B56" s="155"/>
      <c r="C56" s="156"/>
      <c r="D56" s="156"/>
      <c r="E56" s="155"/>
      <c r="F56" s="155"/>
      <c r="G56" s="155"/>
      <c r="H56" s="155"/>
    </row>
    <row r="57" spans="1:8">
      <c r="A57" s="155"/>
      <c r="B57" s="155"/>
      <c r="C57" s="156"/>
      <c r="D57" s="156"/>
      <c r="E57" s="155"/>
      <c r="F57" s="155"/>
      <c r="G57" s="155"/>
      <c r="H57" s="155"/>
    </row>
    <row r="58" spans="1:8">
      <c r="A58" s="155"/>
      <c r="B58" s="155"/>
      <c r="C58" s="156"/>
      <c r="D58" s="156"/>
      <c r="E58" s="155"/>
      <c r="F58" s="155"/>
      <c r="G58" s="155"/>
      <c r="H58" s="155"/>
    </row>
    <row r="59" spans="1:8">
      <c r="A59" s="155"/>
      <c r="B59" s="155"/>
      <c r="C59" s="156"/>
      <c r="D59" s="156"/>
      <c r="E59" s="155"/>
      <c r="F59" s="155"/>
      <c r="G59" s="155"/>
      <c r="H59" s="155"/>
    </row>
    <row r="60" spans="1:8">
      <c r="A60" s="155"/>
      <c r="B60" s="155"/>
      <c r="C60" s="156"/>
      <c r="D60" s="156"/>
      <c r="E60" s="155"/>
      <c r="F60" s="155"/>
      <c r="G60" s="155"/>
      <c r="H60" s="155"/>
    </row>
    <row r="61" spans="1:8">
      <c r="A61" s="155"/>
      <c r="B61" s="155"/>
      <c r="C61" s="156"/>
      <c r="D61" s="156"/>
      <c r="E61" s="155"/>
      <c r="F61" s="155"/>
      <c r="G61" s="155"/>
      <c r="H61" s="155"/>
    </row>
    <row r="62" spans="1:8">
      <c r="A62" s="155"/>
      <c r="B62" s="155"/>
      <c r="C62" s="156"/>
      <c r="D62" s="156"/>
      <c r="E62" s="155"/>
      <c r="F62" s="155"/>
      <c r="G62" s="155"/>
      <c r="H62" s="155"/>
    </row>
    <row r="63" spans="1:8">
      <c r="A63" s="155"/>
      <c r="B63" s="155"/>
      <c r="C63" s="156"/>
      <c r="D63" s="156"/>
      <c r="E63" s="155"/>
      <c r="F63" s="155"/>
      <c r="G63" s="155"/>
      <c r="H63" s="155"/>
    </row>
    <row r="64" spans="1:8">
      <c r="A64" s="155"/>
      <c r="B64" s="155"/>
      <c r="C64" s="156"/>
      <c r="D64" s="156"/>
      <c r="E64" s="155"/>
      <c r="F64" s="155"/>
      <c r="G64" s="155"/>
      <c r="H64" s="155"/>
    </row>
    <row r="65" spans="1:8">
      <c r="A65" s="155"/>
      <c r="B65" s="155"/>
      <c r="C65" s="156"/>
      <c r="D65" s="156"/>
      <c r="E65" s="155"/>
      <c r="F65" s="155"/>
      <c r="G65" s="155"/>
      <c r="H65" s="155"/>
    </row>
    <row r="66" spans="1:8">
      <c r="A66" s="155"/>
      <c r="B66" s="155"/>
      <c r="C66" s="156"/>
      <c r="D66" s="156"/>
      <c r="E66" s="155"/>
      <c r="F66" s="155"/>
      <c r="G66" s="155"/>
      <c r="H66" s="155"/>
    </row>
    <row r="67" spans="1:8">
      <c r="A67" s="155"/>
      <c r="B67" s="155"/>
      <c r="C67" s="156"/>
      <c r="D67" s="156"/>
      <c r="E67" s="155"/>
      <c r="F67" s="155"/>
      <c r="G67" s="155"/>
      <c r="H67" s="155"/>
    </row>
    <row r="68" spans="1:8">
      <c r="A68" s="155"/>
      <c r="B68" s="155"/>
      <c r="C68" s="156"/>
      <c r="D68" s="156"/>
      <c r="E68" s="155"/>
      <c r="F68" s="155"/>
      <c r="G68" s="155"/>
      <c r="H68" s="155"/>
    </row>
    <row r="69" spans="1:8">
      <c r="A69" s="155"/>
      <c r="B69" s="155"/>
      <c r="C69" s="156"/>
      <c r="D69" s="156"/>
      <c r="E69" s="155"/>
      <c r="F69" s="155"/>
      <c r="G69" s="155"/>
      <c r="H69" s="155"/>
    </row>
    <row r="70" spans="1:8">
      <c r="A70" s="155"/>
      <c r="B70" s="155"/>
      <c r="C70" s="156"/>
      <c r="D70" s="156"/>
      <c r="E70" s="155"/>
      <c r="F70" s="155"/>
      <c r="G70" s="155"/>
      <c r="H70" s="155"/>
    </row>
    <row r="71" spans="1:8">
      <c r="A71" s="155"/>
      <c r="B71" s="155"/>
      <c r="C71" s="156"/>
      <c r="D71" s="156"/>
      <c r="E71" s="155"/>
      <c r="F71" s="155"/>
      <c r="G71" s="155"/>
      <c r="H71" s="155"/>
    </row>
    <row r="72" spans="1:8">
      <c r="A72" s="155"/>
      <c r="B72" s="155"/>
      <c r="C72" s="156"/>
      <c r="D72" s="156"/>
      <c r="E72" s="155"/>
      <c r="F72" s="155"/>
      <c r="G72" s="155"/>
      <c r="H72" s="155"/>
    </row>
    <row r="73" spans="1:8">
      <c r="A73" s="155"/>
      <c r="B73" s="155"/>
      <c r="C73" s="156"/>
      <c r="D73" s="156"/>
      <c r="E73" s="155"/>
      <c r="F73" s="155"/>
      <c r="G73" s="155"/>
      <c r="H73" s="155"/>
    </row>
    <row r="74" spans="1:8">
      <c r="A74" s="155"/>
      <c r="B74" s="155"/>
      <c r="C74" s="156"/>
      <c r="D74" s="156"/>
      <c r="E74" s="155"/>
      <c r="F74" s="155"/>
      <c r="G74" s="155"/>
      <c r="H74" s="155"/>
    </row>
    <row r="75" spans="1:8">
      <c r="A75" s="155"/>
      <c r="B75" s="155"/>
      <c r="C75" s="156"/>
      <c r="D75" s="156"/>
      <c r="E75" s="155"/>
      <c r="F75" s="155"/>
      <c r="G75" s="155"/>
      <c r="H75" s="155"/>
    </row>
    <row r="76" spans="1:8">
      <c r="A76" s="155"/>
      <c r="B76" s="155"/>
      <c r="C76" s="156"/>
      <c r="D76" s="156"/>
      <c r="E76" s="155"/>
      <c r="F76" s="155"/>
      <c r="G76" s="155"/>
      <c r="H76" s="155"/>
    </row>
    <row r="77" spans="1:8">
      <c r="A77" s="155"/>
      <c r="B77" s="155"/>
      <c r="C77" s="156"/>
      <c r="D77" s="156"/>
      <c r="E77" s="155"/>
      <c r="F77" s="155"/>
      <c r="G77" s="155"/>
      <c r="H77" s="155"/>
    </row>
    <row r="78" spans="1:8">
      <c r="A78" s="155"/>
      <c r="B78" s="155"/>
      <c r="C78" s="156"/>
      <c r="D78" s="156"/>
      <c r="E78" s="155"/>
      <c r="F78" s="155"/>
      <c r="G78" s="155"/>
      <c r="H78" s="155"/>
    </row>
    <row r="79" spans="1:8">
      <c r="A79" s="155"/>
      <c r="B79" s="155"/>
      <c r="C79" s="156"/>
      <c r="D79" s="156"/>
      <c r="E79" s="155"/>
      <c r="F79" s="155"/>
      <c r="G79" s="155"/>
      <c r="H79" s="155"/>
    </row>
    <row r="80" spans="1:8">
      <c r="A80" s="155"/>
      <c r="B80" s="155"/>
      <c r="C80" s="156"/>
      <c r="D80" s="156"/>
      <c r="E80" s="155"/>
      <c r="F80" s="155"/>
      <c r="G80" s="155"/>
      <c r="H80" s="155"/>
    </row>
    <row r="81" spans="1:8">
      <c r="A81" s="155"/>
      <c r="B81" s="155"/>
      <c r="C81" s="156"/>
      <c r="D81" s="156"/>
      <c r="E81" s="155"/>
      <c r="F81" s="155"/>
      <c r="G81" s="155"/>
      <c r="H81" s="155"/>
    </row>
    <row r="82" spans="1:8">
      <c r="A82" s="155"/>
      <c r="B82" s="155"/>
      <c r="C82" s="156"/>
      <c r="D82" s="156"/>
      <c r="E82" s="155"/>
      <c r="F82" s="155"/>
      <c r="G82" s="155"/>
      <c r="H82" s="155"/>
    </row>
    <row r="83" spans="1:8">
      <c r="A83" s="155"/>
      <c r="B83" s="155"/>
      <c r="C83" s="156"/>
      <c r="D83" s="156"/>
      <c r="E83" s="155"/>
      <c r="F83" s="155"/>
      <c r="G83" s="155"/>
      <c r="H83" s="155"/>
    </row>
    <row r="84" spans="1:8">
      <c r="A84" s="155"/>
      <c r="B84" s="155"/>
      <c r="C84" s="156"/>
      <c r="D84" s="156"/>
      <c r="E84" s="155"/>
      <c r="F84" s="155"/>
      <c r="G84" s="155"/>
      <c r="H84" s="155"/>
    </row>
    <row r="85" spans="1:8">
      <c r="A85" s="155"/>
      <c r="B85" s="155"/>
      <c r="C85" s="156"/>
      <c r="D85" s="156"/>
      <c r="E85" s="155"/>
      <c r="F85" s="155"/>
      <c r="G85" s="155"/>
      <c r="H85" s="155"/>
    </row>
    <row r="86" spans="1:8">
      <c r="A86" s="155"/>
      <c r="B86" s="155"/>
      <c r="C86" s="156"/>
      <c r="D86" s="156"/>
      <c r="E86" s="155"/>
      <c r="F86" s="155"/>
      <c r="G86" s="155"/>
      <c r="H86" s="155"/>
    </row>
    <row r="87" spans="1:8">
      <c r="A87" s="155"/>
      <c r="B87" s="155"/>
      <c r="C87" s="156"/>
      <c r="D87" s="156"/>
      <c r="E87" s="155"/>
      <c r="F87" s="155"/>
      <c r="G87" s="155"/>
      <c r="H87" s="155"/>
    </row>
    <row r="88" spans="1:8">
      <c r="A88" s="155"/>
      <c r="B88" s="155"/>
      <c r="C88" s="156"/>
      <c r="D88" s="156"/>
      <c r="E88" s="155"/>
      <c r="F88" s="155"/>
      <c r="G88" s="155"/>
      <c r="H88" s="155"/>
    </row>
    <row r="89" spans="1:8">
      <c r="A89" s="155"/>
      <c r="B89" s="155"/>
      <c r="C89" s="156"/>
      <c r="D89" s="156"/>
      <c r="E89" s="155"/>
      <c r="F89" s="155"/>
      <c r="G89" s="155"/>
      <c r="H89" s="155"/>
    </row>
    <row r="90" spans="1:8">
      <c r="A90" s="155"/>
      <c r="B90" s="155"/>
      <c r="C90" s="156"/>
      <c r="D90" s="156"/>
      <c r="E90" s="155"/>
      <c r="F90" s="155"/>
      <c r="G90" s="155"/>
      <c r="H90" s="155"/>
    </row>
    <row r="91" spans="1:8">
      <c r="A91" s="155"/>
      <c r="B91" s="155"/>
      <c r="C91" s="156"/>
      <c r="D91" s="156"/>
      <c r="E91" s="155"/>
      <c r="F91" s="155"/>
      <c r="G91" s="155"/>
      <c r="H91" s="155"/>
    </row>
    <row r="92" spans="1:8">
      <c r="A92" s="155"/>
      <c r="B92" s="155"/>
      <c r="C92" s="156"/>
      <c r="D92" s="156"/>
      <c r="E92" s="155"/>
      <c r="F92" s="155"/>
      <c r="G92" s="155"/>
      <c r="H92" s="155"/>
    </row>
    <row r="93" spans="1:8">
      <c r="A93" s="155"/>
      <c r="B93" s="155"/>
      <c r="C93" s="156"/>
      <c r="D93" s="156"/>
      <c r="E93" s="155"/>
      <c r="F93" s="155"/>
      <c r="G93" s="155"/>
      <c r="H93" s="155"/>
    </row>
    <row r="94" spans="1:8">
      <c r="A94" s="155"/>
      <c r="B94" s="155"/>
      <c r="C94" s="156"/>
      <c r="D94" s="156"/>
      <c r="E94" s="155"/>
      <c r="F94" s="155"/>
      <c r="G94" s="155"/>
      <c r="H94" s="155"/>
    </row>
    <row r="95" spans="1:8">
      <c r="A95" s="155"/>
      <c r="B95" s="155"/>
      <c r="C95" s="156"/>
      <c r="D95" s="156"/>
      <c r="E95" s="155"/>
      <c r="F95" s="155"/>
      <c r="G95" s="155"/>
      <c r="H95" s="155"/>
    </row>
    <row r="96" spans="1:8">
      <c r="A96" s="155"/>
      <c r="B96" s="155"/>
      <c r="C96" s="156"/>
      <c r="D96" s="156"/>
      <c r="E96" s="155"/>
      <c r="F96" s="155"/>
      <c r="G96" s="155"/>
      <c r="H96" s="155"/>
    </row>
    <row r="97" spans="1:8">
      <c r="A97" s="155"/>
      <c r="B97" s="155"/>
      <c r="C97" s="156"/>
      <c r="D97" s="156"/>
      <c r="E97" s="155"/>
      <c r="F97" s="155"/>
      <c r="G97" s="155"/>
      <c r="H97" s="155"/>
    </row>
    <row r="98" spans="1:8">
      <c r="A98" s="155"/>
      <c r="B98" s="155"/>
      <c r="C98" s="156"/>
      <c r="D98" s="156"/>
      <c r="E98" s="155"/>
      <c r="F98" s="155"/>
      <c r="G98" s="155"/>
      <c r="H98" s="155"/>
    </row>
    <row r="99" spans="1:8">
      <c r="A99" s="155"/>
      <c r="B99" s="155"/>
      <c r="C99" s="156"/>
      <c r="D99" s="156"/>
      <c r="E99" s="155"/>
      <c r="F99" s="155"/>
      <c r="G99" s="155"/>
      <c r="H99" s="155"/>
    </row>
    <row r="100" spans="1:8">
      <c r="A100" s="155"/>
      <c r="B100" s="155"/>
      <c r="C100" s="156"/>
      <c r="D100" s="156"/>
      <c r="E100" s="155"/>
      <c r="F100" s="155"/>
      <c r="G100" s="155"/>
      <c r="H100" s="155"/>
    </row>
    <row r="101" spans="1:8">
      <c r="A101" s="155"/>
      <c r="B101" s="155"/>
      <c r="C101" s="156"/>
      <c r="D101" s="156"/>
      <c r="E101" s="155"/>
      <c r="F101" s="155"/>
      <c r="G101" s="155"/>
      <c r="H101" s="155"/>
    </row>
    <row r="102" spans="1:8">
      <c r="A102" s="155"/>
      <c r="B102" s="155"/>
      <c r="C102" s="156"/>
      <c r="D102" s="156"/>
      <c r="E102" s="155"/>
      <c r="F102" s="155"/>
      <c r="G102" s="155"/>
      <c r="H102" s="155"/>
    </row>
    <row r="103" spans="1:8">
      <c r="A103" s="155"/>
      <c r="B103" s="155"/>
      <c r="C103" s="156"/>
      <c r="D103" s="156"/>
      <c r="E103" s="155"/>
      <c r="F103" s="155"/>
      <c r="G103" s="155"/>
      <c r="H103" s="155"/>
    </row>
    <row r="104" spans="1:8">
      <c r="A104" s="155"/>
      <c r="B104" s="155"/>
      <c r="C104" s="156"/>
      <c r="D104" s="156"/>
      <c r="E104" s="155"/>
      <c r="F104" s="155"/>
      <c r="G104" s="155"/>
      <c r="H104" s="155"/>
    </row>
    <row r="105" spans="1:8">
      <c r="A105" s="155"/>
      <c r="B105" s="155"/>
      <c r="C105" s="156"/>
      <c r="D105" s="156"/>
      <c r="E105" s="155"/>
      <c r="F105" s="155"/>
      <c r="G105" s="155"/>
      <c r="H105" s="155"/>
    </row>
    <row r="106" spans="1:8">
      <c r="A106" s="155"/>
      <c r="B106" s="155"/>
      <c r="C106" s="156"/>
      <c r="D106" s="156"/>
      <c r="E106" s="155"/>
      <c r="F106" s="155"/>
      <c r="G106" s="155"/>
      <c r="H106" s="155"/>
    </row>
    <row r="107" spans="1:8">
      <c r="A107" s="155"/>
      <c r="B107" s="155"/>
      <c r="C107" s="156"/>
      <c r="D107" s="156"/>
      <c r="E107" s="155"/>
      <c r="F107" s="155"/>
      <c r="G107" s="155"/>
      <c r="H107" s="155"/>
    </row>
    <row r="108" spans="1:8">
      <c r="A108" s="155"/>
      <c r="B108" s="155"/>
      <c r="C108" s="156"/>
      <c r="D108" s="156"/>
      <c r="E108" s="155"/>
      <c r="F108" s="155"/>
      <c r="G108" s="155"/>
      <c r="H108" s="155"/>
    </row>
    <row r="109" spans="1:8">
      <c r="A109" s="155"/>
      <c r="B109" s="155"/>
      <c r="C109" s="156"/>
      <c r="D109" s="156"/>
      <c r="E109" s="155"/>
      <c r="F109" s="155"/>
      <c r="G109" s="155"/>
      <c r="H109" s="155"/>
    </row>
    <row r="110" spans="1:8">
      <c r="A110" s="155"/>
      <c r="B110" s="155"/>
      <c r="C110" s="156"/>
      <c r="D110" s="156"/>
      <c r="E110" s="155"/>
      <c r="F110" s="155"/>
      <c r="G110" s="155"/>
      <c r="H110" s="155"/>
    </row>
    <row r="111" spans="1:8">
      <c r="A111" s="155"/>
      <c r="B111" s="155"/>
      <c r="C111" s="156"/>
      <c r="D111" s="156"/>
      <c r="E111" s="155"/>
      <c r="F111" s="155"/>
      <c r="G111" s="155"/>
      <c r="H111" s="155"/>
    </row>
    <row r="112" spans="1:8">
      <c r="A112" s="155"/>
      <c r="B112" s="155"/>
      <c r="C112" s="156"/>
      <c r="D112" s="156"/>
      <c r="E112" s="155"/>
      <c r="F112" s="155"/>
      <c r="G112" s="155"/>
      <c r="H112" s="155"/>
    </row>
    <row r="113" spans="1:8">
      <c r="A113" s="155"/>
      <c r="B113" s="155"/>
      <c r="C113" s="156"/>
      <c r="D113" s="156"/>
      <c r="E113" s="155"/>
      <c r="F113" s="155"/>
      <c r="G113" s="155"/>
      <c r="H113" s="155"/>
    </row>
    <row r="114" spans="1:8">
      <c r="A114" s="155"/>
      <c r="B114" s="155"/>
      <c r="C114" s="156"/>
      <c r="D114" s="156"/>
      <c r="E114" s="155"/>
      <c r="F114" s="155"/>
      <c r="G114" s="155"/>
      <c r="H114" s="155"/>
    </row>
    <row r="115" spans="1:8">
      <c r="A115" s="155"/>
      <c r="B115" s="155"/>
      <c r="C115" s="156"/>
      <c r="D115" s="156"/>
      <c r="E115" s="155"/>
      <c r="F115" s="155"/>
      <c r="G115" s="155"/>
      <c r="H115" s="155"/>
    </row>
    <row r="116" spans="1:8">
      <c r="A116" s="155"/>
      <c r="B116" s="155"/>
      <c r="C116" s="156"/>
      <c r="D116" s="156"/>
      <c r="E116" s="155"/>
      <c r="F116" s="155"/>
      <c r="G116" s="155"/>
      <c r="H116" s="155"/>
    </row>
    <row r="117" spans="1:8">
      <c r="A117" s="155"/>
      <c r="B117" s="155"/>
      <c r="C117" s="156"/>
      <c r="D117" s="156"/>
      <c r="E117" s="155"/>
      <c r="F117" s="155"/>
      <c r="G117" s="155"/>
      <c r="H117" s="155"/>
    </row>
    <row r="118" spans="1:8">
      <c r="A118" s="155"/>
      <c r="B118" s="155"/>
      <c r="C118" s="156"/>
      <c r="D118" s="156"/>
      <c r="E118" s="155"/>
      <c r="F118" s="155"/>
      <c r="G118" s="155"/>
      <c r="H118" s="155"/>
    </row>
    <row r="119" spans="1:8">
      <c r="A119" s="155"/>
      <c r="B119" s="155"/>
      <c r="C119" s="156"/>
      <c r="D119" s="156"/>
      <c r="E119" s="155"/>
      <c r="F119" s="155"/>
      <c r="G119" s="155"/>
      <c r="H119" s="155"/>
    </row>
    <row r="120" spans="1:8">
      <c r="A120" s="155"/>
      <c r="B120" s="155"/>
      <c r="C120" s="156"/>
      <c r="D120" s="156"/>
      <c r="E120" s="155"/>
      <c r="F120" s="155"/>
      <c r="G120" s="155"/>
      <c r="H120" s="155"/>
    </row>
    <row r="121" spans="1:8">
      <c r="A121" s="155"/>
      <c r="B121" s="155"/>
      <c r="C121" s="156"/>
      <c r="D121" s="156"/>
      <c r="E121" s="155"/>
      <c r="F121" s="155"/>
      <c r="G121" s="155"/>
      <c r="H121" s="155"/>
    </row>
    <row r="122" spans="1:8">
      <c r="A122" s="155"/>
      <c r="B122" s="155"/>
      <c r="C122" s="156"/>
      <c r="D122" s="156"/>
      <c r="E122" s="155"/>
      <c r="F122" s="155"/>
      <c r="G122" s="155"/>
      <c r="H122" s="155"/>
    </row>
    <row r="123" spans="1:8">
      <c r="A123" s="155"/>
      <c r="B123" s="155"/>
      <c r="C123" s="156"/>
      <c r="D123" s="156"/>
      <c r="E123" s="155"/>
      <c r="F123" s="155"/>
      <c r="G123" s="155"/>
      <c r="H123" s="155"/>
    </row>
    <row r="124" spans="1:8">
      <c r="A124" s="155"/>
      <c r="B124" s="155"/>
      <c r="C124" s="156"/>
      <c r="D124" s="156"/>
      <c r="E124" s="155"/>
      <c r="F124" s="155"/>
      <c r="G124" s="155"/>
      <c r="H124" s="155"/>
    </row>
    <row r="125" spans="1:8">
      <c r="A125" s="155"/>
      <c r="B125" s="155"/>
      <c r="C125" s="156"/>
      <c r="D125" s="156"/>
      <c r="E125" s="155"/>
      <c r="F125" s="155"/>
      <c r="G125" s="155"/>
      <c r="H125" s="155"/>
    </row>
    <row r="126" spans="1:8">
      <c r="A126" s="155"/>
      <c r="B126" s="155"/>
      <c r="C126" s="156"/>
      <c r="D126" s="156"/>
      <c r="E126" s="155"/>
      <c r="F126" s="155"/>
      <c r="G126" s="155"/>
      <c r="H126" s="155"/>
    </row>
    <row r="127" spans="1:8">
      <c r="A127" s="155"/>
      <c r="B127" s="155"/>
      <c r="C127" s="156"/>
      <c r="D127" s="156"/>
      <c r="E127" s="155"/>
      <c r="F127" s="155"/>
      <c r="G127" s="155"/>
      <c r="H127" s="155"/>
    </row>
    <row r="128" spans="1:8">
      <c r="A128" s="155"/>
      <c r="B128" s="155"/>
      <c r="C128" s="156"/>
      <c r="D128" s="156"/>
      <c r="E128" s="155"/>
      <c r="F128" s="155"/>
      <c r="G128" s="155"/>
      <c r="H128" s="155"/>
    </row>
    <row r="129" spans="1:8">
      <c r="A129" s="155"/>
      <c r="B129" s="155"/>
      <c r="C129" s="156"/>
      <c r="D129" s="156"/>
      <c r="E129" s="155"/>
      <c r="F129" s="155"/>
      <c r="G129" s="155"/>
      <c r="H129" s="155"/>
    </row>
    <row r="130" spans="1:8">
      <c r="A130" s="155"/>
      <c r="B130" s="155"/>
      <c r="C130" s="156"/>
      <c r="D130" s="156"/>
      <c r="E130" s="155"/>
      <c r="F130" s="155"/>
      <c r="G130" s="155"/>
      <c r="H130" s="155"/>
    </row>
    <row r="131" spans="1:8">
      <c r="A131" s="155"/>
      <c r="B131" s="155"/>
      <c r="C131" s="156"/>
      <c r="D131" s="156"/>
      <c r="E131" s="155"/>
      <c r="F131" s="155"/>
      <c r="G131" s="155"/>
      <c r="H131" s="155"/>
    </row>
    <row r="132" spans="1:8">
      <c r="A132" s="155"/>
      <c r="B132" s="155"/>
      <c r="C132" s="156"/>
      <c r="D132" s="156"/>
      <c r="E132" s="155"/>
      <c r="F132" s="155"/>
      <c r="G132" s="155"/>
      <c r="H132" s="155"/>
    </row>
    <row r="133" spans="1:8">
      <c r="A133" s="155"/>
      <c r="B133" s="155"/>
      <c r="C133" s="156"/>
      <c r="D133" s="156"/>
      <c r="E133" s="155"/>
      <c r="F133" s="155"/>
      <c r="G133" s="155"/>
      <c r="H133" s="155"/>
    </row>
    <row r="134" spans="1:8">
      <c r="A134" s="155"/>
      <c r="B134" s="155"/>
      <c r="C134" s="156"/>
      <c r="D134" s="156"/>
      <c r="E134" s="155"/>
      <c r="F134" s="155"/>
      <c r="G134" s="155"/>
      <c r="H134" s="155"/>
    </row>
    <row r="135" spans="1:8">
      <c r="A135" s="155"/>
      <c r="B135" s="155"/>
      <c r="C135" s="156"/>
      <c r="D135" s="156"/>
      <c r="E135" s="155"/>
      <c r="F135" s="155"/>
      <c r="G135" s="155"/>
      <c r="H135" s="155"/>
    </row>
    <row r="136" spans="1:8">
      <c r="A136" s="155"/>
      <c r="B136" s="155"/>
      <c r="C136" s="156"/>
      <c r="D136" s="156"/>
      <c r="E136" s="155"/>
      <c r="F136" s="155"/>
      <c r="G136" s="155"/>
      <c r="H136" s="155"/>
    </row>
    <row r="137" spans="1:8">
      <c r="A137" s="155"/>
      <c r="B137" s="155"/>
      <c r="C137" s="156"/>
      <c r="D137" s="156"/>
      <c r="E137" s="155"/>
      <c r="F137" s="155"/>
      <c r="G137" s="155"/>
      <c r="H137" s="155"/>
    </row>
    <row r="138" spans="1:8">
      <c r="A138" s="155"/>
      <c r="B138" s="155"/>
      <c r="C138" s="156"/>
      <c r="D138" s="156"/>
      <c r="E138" s="155"/>
      <c r="F138" s="155"/>
      <c r="G138" s="155"/>
      <c r="H138" s="155"/>
    </row>
    <row r="139" spans="1:8">
      <c r="A139" s="155"/>
      <c r="B139" s="155"/>
      <c r="C139" s="156"/>
      <c r="D139" s="156"/>
      <c r="E139" s="155"/>
      <c r="F139" s="155"/>
      <c r="G139" s="155"/>
      <c r="H139" s="155"/>
    </row>
    <row r="140" spans="1:8">
      <c r="A140" s="155"/>
      <c r="B140" s="155"/>
      <c r="C140" s="156"/>
      <c r="D140" s="156"/>
      <c r="E140" s="155"/>
      <c r="F140" s="155"/>
      <c r="G140" s="155"/>
      <c r="H140" s="155"/>
    </row>
    <row r="141" spans="1:8">
      <c r="A141" s="155"/>
      <c r="B141" s="155"/>
      <c r="C141" s="156"/>
      <c r="D141" s="156"/>
      <c r="E141" s="155"/>
      <c r="F141" s="155"/>
      <c r="G141" s="155"/>
      <c r="H141" s="155"/>
    </row>
    <row r="142" spans="1:8">
      <c r="A142" s="155"/>
      <c r="B142" s="155"/>
      <c r="C142" s="156"/>
      <c r="D142" s="156"/>
      <c r="E142" s="155"/>
      <c r="F142" s="155"/>
      <c r="G142" s="155"/>
      <c r="H142" s="155"/>
    </row>
    <row r="143" spans="1:8">
      <c r="A143" s="155"/>
      <c r="B143" s="155"/>
      <c r="C143" s="156"/>
      <c r="D143" s="156"/>
      <c r="E143" s="155"/>
      <c r="F143" s="155"/>
      <c r="G143" s="155"/>
      <c r="H143" s="155"/>
    </row>
    <row r="144" spans="1:8">
      <c r="A144" s="155"/>
      <c r="B144" s="155"/>
      <c r="C144" s="156"/>
      <c r="D144" s="156"/>
      <c r="E144" s="155"/>
      <c r="F144" s="155"/>
      <c r="G144" s="155"/>
      <c r="H144" s="155"/>
    </row>
    <row r="145" spans="1:8">
      <c r="A145" s="155"/>
      <c r="B145" s="155"/>
      <c r="C145" s="156"/>
      <c r="D145" s="156"/>
      <c r="E145" s="155"/>
      <c r="F145" s="155"/>
      <c r="G145" s="155"/>
      <c r="H145" s="155"/>
    </row>
    <row r="146" spans="1:8">
      <c r="A146" s="155"/>
      <c r="B146" s="155"/>
      <c r="C146" s="156"/>
      <c r="D146" s="156"/>
      <c r="E146" s="155"/>
      <c r="F146" s="155"/>
      <c r="G146" s="155"/>
      <c r="H146" s="155"/>
    </row>
    <row r="147" spans="1:8">
      <c r="A147" s="155"/>
      <c r="B147" s="155"/>
      <c r="C147" s="156"/>
      <c r="D147" s="156"/>
      <c r="E147" s="155"/>
      <c r="F147" s="155"/>
      <c r="G147" s="155"/>
      <c r="H147" s="155"/>
    </row>
    <row r="148" spans="1:8">
      <c r="A148" s="155"/>
      <c r="B148" s="155"/>
      <c r="C148" s="156"/>
      <c r="D148" s="156"/>
      <c r="E148" s="155"/>
      <c r="F148" s="155"/>
      <c r="G148" s="155"/>
      <c r="H148" s="155"/>
    </row>
    <row r="149" spans="1:8">
      <c r="A149" s="155"/>
      <c r="B149" s="155"/>
      <c r="C149" s="156"/>
      <c r="D149" s="156"/>
      <c r="E149" s="155"/>
      <c r="F149" s="155"/>
      <c r="G149" s="155"/>
      <c r="H149" s="155"/>
    </row>
    <row r="150" spans="1:8">
      <c r="A150" s="155"/>
      <c r="B150" s="155"/>
      <c r="C150" s="156"/>
      <c r="D150" s="156"/>
      <c r="E150" s="155"/>
      <c r="F150" s="155"/>
      <c r="G150" s="155"/>
      <c r="H150" s="155"/>
    </row>
    <row r="151" spans="1:8">
      <c r="A151" s="155"/>
      <c r="B151" s="155"/>
      <c r="C151" s="156"/>
      <c r="D151" s="156"/>
      <c r="E151" s="155"/>
      <c r="F151" s="155"/>
      <c r="G151" s="155"/>
      <c r="H151" s="155"/>
    </row>
    <row r="152" spans="1:8">
      <c r="A152" s="155"/>
      <c r="B152" s="155"/>
      <c r="C152" s="156"/>
      <c r="D152" s="156"/>
      <c r="E152" s="155"/>
      <c r="F152" s="155"/>
      <c r="G152" s="155"/>
      <c r="H152" s="155"/>
    </row>
    <row r="153" spans="1:8">
      <c r="A153" s="155"/>
      <c r="B153" s="155"/>
      <c r="C153" s="156"/>
      <c r="D153" s="156"/>
      <c r="E153" s="155"/>
      <c r="F153" s="155"/>
      <c r="G153" s="155"/>
      <c r="H153" s="155"/>
    </row>
    <row r="154" spans="1:8">
      <c r="A154" s="155"/>
      <c r="B154" s="155"/>
      <c r="C154" s="156"/>
      <c r="D154" s="156"/>
      <c r="E154" s="155"/>
      <c r="F154" s="155"/>
      <c r="G154" s="155"/>
      <c r="H154" s="155"/>
    </row>
    <row r="155" spans="1:8">
      <c r="A155" s="155"/>
      <c r="B155" s="155"/>
      <c r="C155" s="156"/>
      <c r="D155" s="156"/>
      <c r="E155" s="155"/>
      <c r="F155" s="155"/>
      <c r="G155" s="155"/>
      <c r="H155" s="155"/>
    </row>
    <row r="156" spans="1:8">
      <c r="A156" s="155"/>
      <c r="B156" s="155"/>
      <c r="C156" s="156"/>
      <c r="D156" s="156"/>
      <c r="E156" s="155"/>
      <c r="F156" s="155"/>
      <c r="G156" s="155"/>
      <c r="H156" s="155"/>
    </row>
    <row r="157" spans="1:8">
      <c r="A157" s="155"/>
      <c r="B157" s="155"/>
      <c r="C157" s="156"/>
      <c r="D157" s="156"/>
      <c r="E157" s="155"/>
      <c r="F157" s="155"/>
      <c r="G157" s="155"/>
      <c r="H157" s="155"/>
    </row>
    <row r="158" spans="1:8">
      <c r="A158" s="155"/>
      <c r="B158" s="155"/>
      <c r="C158" s="156"/>
      <c r="D158" s="156"/>
      <c r="E158" s="155"/>
      <c r="F158" s="155"/>
      <c r="G158" s="155"/>
      <c r="H158" s="155"/>
    </row>
    <row r="159" spans="1:8">
      <c r="A159" s="155"/>
      <c r="B159" s="155"/>
      <c r="C159" s="156"/>
      <c r="D159" s="156"/>
      <c r="E159" s="155"/>
      <c r="F159" s="155"/>
      <c r="G159" s="155"/>
      <c r="H159" s="155"/>
    </row>
    <row r="160" spans="1:8">
      <c r="A160" s="155"/>
      <c r="B160" s="155"/>
      <c r="C160" s="156"/>
      <c r="D160" s="156"/>
      <c r="E160" s="155"/>
      <c r="F160" s="155"/>
      <c r="G160" s="155"/>
      <c r="H160" s="155"/>
    </row>
    <row r="161" spans="1:8">
      <c r="A161" s="155"/>
      <c r="B161" s="155"/>
      <c r="C161" s="156"/>
      <c r="D161" s="156"/>
      <c r="E161" s="155"/>
      <c r="F161" s="155"/>
      <c r="G161" s="155"/>
      <c r="H161" s="155"/>
    </row>
    <row r="162" spans="1:8">
      <c r="A162" s="155"/>
      <c r="B162" s="155"/>
      <c r="C162" s="156"/>
      <c r="D162" s="156"/>
      <c r="E162" s="155"/>
      <c r="F162" s="155"/>
      <c r="G162" s="155"/>
      <c r="H162" s="155"/>
    </row>
    <row r="163" spans="1:8">
      <c r="A163" s="155"/>
      <c r="B163" s="155"/>
      <c r="C163" s="156"/>
      <c r="D163" s="156"/>
      <c r="E163" s="155"/>
      <c r="F163" s="155"/>
      <c r="G163" s="155"/>
      <c r="H163" s="155"/>
    </row>
    <row r="164" spans="1:8">
      <c r="A164" s="155"/>
      <c r="B164" s="155"/>
      <c r="C164" s="156"/>
      <c r="D164" s="156"/>
      <c r="E164" s="155"/>
      <c r="F164" s="155"/>
      <c r="G164" s="155"/>
      <c r="H164" s="155"/>
    </row>
    <row r="165" spans="1:8">
      <c r="A165" s="155"/>
      <c r="B165" s="155"/>
      <c r="C165" s="156"/>
      <c r="D165" s="156"/>
      <c r="E165" s="155"/>
      <c r="F165" s="155"/>
      <c r="G165" s="155"/>
      <c r="H165" s="155"/>
    </row>
    <row r="166" spans="1:8">
      <c r="A166" s="155"/>
      <c r="B166" s="155"/>
      <c r="C166" s="156"/>
      <c r="D166" s="156"/>
      <c r="E166" s="155"/>
      <c r="F166" s="155"/>
      <c r="G166" s="155"/>
      <c r="H166" s="155"/>
    </row>
    <row r="167" spans="1:8">
      <c r="A167" s="155"/>
      <c r="B167" s="155"/>
      <c r="C167" s="156"/>
      <c r="D167" s="156"/>
      <c r="E167" s="155"/>
      <c r="F167" s="155"/>
      <c r="G167" s="155"/>
      <c r="H167" s="155"/>
    </row>
    <row r="168" spans="1:8">
      <c r="A168" s="155"/>
      <c r="B168" s="155"/>
      <c r="C168" s="156"/>
      <c r="D168" s="156"/>
      <c r="E168" s="155"/>
      <c r="F168" s="155"/>
      <c r="G168" s="155"/>
      <c r="H168" s="155"/>
    </row>
    <row r="169" spans="1:8">
      <c r="A169" s="155"/>
      <c r="B169" s="155"/>
      <c r="C169" s="156"/>
      <c r="D169" s="156"/>
      <c r="E169" s="155"/>
      <c r="F169" s="155"/>
      <c r="G169" s="155"/>
      <c r="H169" s="155"/>
    </row>
    <row r="170" spans="1:8">
      <c r="A170" s="155"/>
      <c r="B170" s="155"/>
      <c r="C170" s="156"/>
      <c r="D170" s="156"/>
      <c r="E170" s="155"/>
      <c r="F170" s="155"/>
      <c r="G170" s="155"/>
      <c r="H170" s="155"/>
    </row>
    <row r="171" spans="1:8">
      <c r="A171" s="155"/>
      <c r="B171" s="155"/>
      <c r="C171" s="156"/>
      <c r="D171" s="156"/>
      <c r="E171" s="155"/>
      <c r="F171" s="155"/>
      <c r="G171" s="155"/>
      <c r="H171" s="155"/>
    </row>
    <row r="172" spans="1:8">
      <c r="A172" s="155"/>
      <c r="B172" s="155"/>
      <c r="C172" s="156"/>
      <c r="D172" s="156"/>
      <c r="E172" s="155"/>
      <c r="F172" s="155"/>
      <c r="G172" s="155"/>
      <c r="H172" s="155"/>
    </row>
    <row r="173" spans="1:8">
      <c r="A173" s="155"/>
      <c r="B173" s="155"/>
      <c r="C173" s="156"/>
      <c r="D173" s="156"/>
      <c r="E173" s="155"/>
      <c r="F173" s="155"/>
      <c r="G173" s="155"/>
      <c r="H173" s="155"/>
    </row>
    <row r="174" spans="1:8">
      <c r="A174" s="155"/>
      <c r="B174" s="155"/>
      <c r="C174" s="156"/>
      <c r="D174" s="156"/>
      <c r="E174" s="155"/>
      <c r="F174" s="155"/>
      <c r="G174" s="155"/>
      <c r="H174" s="155"/>
    </row>
    <row r="175" spans="1:8">
      <c r="A175" s="155"/>
      <c r="B175" s="155"/>
      <c r="C175" s="156"/>
      <c r="D175" s="156"/>
      <c r="E175" s="155"/>
      <c r="F175" s="155"/>
      <c r="G175" s="155"/>
      <c r="H175" s="155"/>
    </row>
    <row r="176" spans="1:8">
      <c r="A176" s="155"/>
      <c r="B176" s="155"/>
      <c r="C176" s="156"/>
      <c r="D176" s="156"/>
      <c r="E176" s="155"/>
      <c r="F176" s="155"/>
      <c r="G176" s="155"/>
      <c r="H176" s="155"/>
    </row>
    <row r="177" spans="1:8">
      <c r="A177" s="155"/>
      <c r="B177" s="155"/>
      <c r="C177" s="156"/>
      <c r="D177" s="156"/>
      <c r="E177" s="155"/>
      <c r="F177" s="155"/>
      <c r="G177" s="155"/>
      <c r="H177" s="155"/>
    </row>
    <row r="178" spans="1:8">
      <c r="A178" s="155"/>
      <c r="B178" s="155"/>
      <c r="C178" s="156"/>
      <c r="D178" s="156"/>
      <c r="E178" s="155"/>
      <c r="F178" s="155"/>
      <c r="G178" s="155"/>
      <c r="H178" s="155"/>
    </row>
    <row r="179" spans="1:8">
      <c r="A179" s="155"/>
      <c r="B179" s="155"/>
      <c r="C179" s="156"/>
      <c r="D179" s="156"/>
      <c r="E179" s="155"/>
      <c r="F179" s="155"/>
      <c r="G179" s="155"/>
      <c r="H179" s="155"/>
    </row>
    <row r="180" spans="1:8">
      <c r="A180" s="155"/>
      <c r="B180" s="155"/>
      <c r="C180" s="156"/>
      <c r="D180" s="156"/>
      <c r="E180" s="155"/>
      <c r="F180" s="155"/>
      <c r="G180" s="155"/>
      <c r="H180" s="155"/>
    </row>
    <row r="181" spans="1:8">
      <c r="A181" s="155"/>
      <c r="B181" s="155"/>
      <c r="C181" s="156"/>
      <c r="D181" s="156"/>
      <c r="E181" s="155"/>
      <c r="F181" s="155"/>
      <c r="G181" s="155"/>
      <c r="H181" s="155"/>
    </row>
    <row r="182" spans="1:8">
      <c r="A182" s="155"/>
      <c r="B182" s="155"/>
      <c r="C182" s="156"/>
      <c r="D182" s="156"/>
      <c r="E182" s="155"/>
      <c r="F182" s="155"/>
      <c r="G182" s="155"/>
      <c r="H182" s="155"/>
    </row>
    <row r="183" spans="1:8">
      <c r="A183" s="155"/>
      <c r="B183" s="155"/>
      <c r="C183" s="156"/>
      <c r="D183" s="156"/>
      <c r="E183" s="155"/>
      <c r="F183" s="155"/>
      <c r="G183" s="155"/>
      <c r="H183" s="155"/>
    </row>
    <row r="184" spans="1:8">
      <c r="A184" s="155"/>
      <c r="B184" s="155"/>
      <c r="C184" s="156"/>
      <c r="D184" s="156"/>
      <c r="E184" s="155"/>
      <c r="F184" s="155"/>
      <c r="G184" s="155"/>
      <c r="H184" s="155"/>
    </row>
    <row r="185" spans="1:8">
      <c r="A185" s="155"/>
      <c r="B185" s="155"/>
      <c r="C185" s="156"/>
      <c r="D185" s="156"/>
      <c r="E185" s="155"/>
      <c r="F185" s="155"/>
      <c r="G185" s="155"/>
      <c r="H185" s="155"/>
    </row>
    <row r="186" spans="1:8">
      <c r="A186" s="155"/>
      <c r="B186" s="155"/>
      <c r="C186" s="156"/>
      <c r="D186" s="156"/>
      <c r="E186" s="155"/>
      <c r="F186" s="155"/>
      <c r="G186" s="155"/>
      <c r="H186" s="155"/>
    </row>
    <row r="187" spans="1:8">
      <c r="A187" s="155"/>
      <c r="B187" s="155"/>
      <c r="C187" s="156"/>
      <c r="D187" s="156"/>
      <c r="E187" s="155"/>
      <c r="F187" s="155"/>
      <c r="G187" s="155"/>
      <c r="H187" s="155"/>
    </row>
    <row r="188" spans="1:8">
      <c r="A188" s="155"/>
      <c r="B188" s="155"/>
      <c r="C188" s="156"/>
      <c r="D188" s="156"/>
      <c r="E188" s="155"/>
      <c r="F188" s="155"/>
      <c r="G188" s="155"/>
      <c r="H188" s="155"/>
    </row>
    <row r="189" spans="1:8">
      <c r="A189" s="155"/>
      <c r="B189" s="155"/>
      <c r="C189" s="156"/>
      <c r="D189" s="156"/>
      <c r="E189" s="155"/>
      <c r="F189" s="155"/>
      <c r="G189" s="155"/>
      <c r="H189" s="155"/>
    </row>
    <row r="190" spans="1:8">
      <c r="A190" s="155"/>
      <c r="B190" s="157"/>
      <c r="C190" s="157"/>
      <c r="D190" s="157"/>
      <c r="E190" s="157"/>
      <c r="F190" s="157"/>
      <c r="G190" s="157"/>
      <c r="H190" s="157"/>
    </row>
    <row r="191" spans="1:8">
      <c r="A191" s="155"/>
      <c r="B191" s="155"/>
      <c r="C191" s="156"/>
      <c r="D191" s="156"/>
      <c r="E191" s="155"/>
      <c r="F191" s="155"/>
      <c r="G191" s="155"/>
      <c r="H191" s="155"/>
    </row>
    <row r="192" spans="1:8">
      <c r="A192" s="155"/>
      <c r="B192" s="155"/>
      <c r="C192" s="156"/>
      <c r="D192" s="156"/>
      <c r="E192" s="155"/>
      <c r="F192" s="155"/>
      <c r="G192" s="155"/>
      <c r="H192" s="155"/>
    </row>
    <row r="193" spans="1:8">
      <c r="A193" s="155"/>
      <c r="B193" s="155"/>
      <c r="C193" s="156"/>
      <c r="D193" s="156"/>
      <c r="E193" s="155"/>
      <c r="F193" s="155"/>
      <c r="G193" s="155"/>
      <c r="H193" s="155"/>
    </row>
    <row r="194" spans="1:8">
      <c r="A194" s="155"/>
      <c r="B194" s="155"/>
      <c r="C194" s="156"/>
      <c r="D194" s="156"/>
      <c r="E194" s="155"/>
      <c r="F194" s="155"/>
      <c r="G194" s="155"/>
      <c r="H194" s="155"/>
    </row>
    <row r="195" spans="1:8">
      <c r="A195" s="155"/>
      <c r="B195" s="155"/>
      <c r="C195" s="156"/>
      <c r="D195" s="156"/>
      <c r="E195" s="155"/>
      <c r="F195" s="155"/>
      <c r="G195" s="155"/>
      <c r="H195" s="155"/>
    </row>
    <row r="196" spans="1:8">
      <c r="A196" s="155"/>
      <c r="B196" s="155"/>
      <c r="C196" s="156"/>
      <c r="D196" s="156"/>
      <c r="E196" s="155"/>
      <c r="F196" s="155"/>
      <c r="G196" s="155"/>
      <c r="H196" s="155"/>
    </row>
    <row r="197" spans="1:8">
      <c r="A197" s="155"/>
      <c r="B197" s="155"/>
      <c r="C197" s="156"/>
      <c r="D197" s="156"/>
      <c r="E197" s="155"/>
      <c r="F197" s="155"/>
      <c r="G197" s="155"/>
      <c r="H197" s="155"/>
    </row>
    <row r="198" spans="1:8">
      <c r="A198" s="155"/>
      <c r="B198" s="155"/>
      <c r="C198" s="156"/>
      <c r="D198" s="156"/>
      <c r="E198" s="155"/>
      <c r="F198" s="155"/>
      <c r="G198" s="155"/>
      <c r="H198" s="155"/>
    </row>
    <row r="199" spans="1:8">
      <c r="A199" s="155"/>
      <c r="B199" s="155"/>
      <c r="C199" s="156"/>
      <c r="D199" s="156"/>
      <c r="E199" s="155"/>
      <c r="F199" s="155"/>
      <c r="G199" s="155"/>
      <c r="H199" s="155"/>
    </row>
    <row r="200" spans="1:8">
      <c r="A200" s="155"/>
      <c r="B200" s="155"/>
      <c r="C200" s="156"/>
      <c r="D200" s="156"/>
      <c r="E200" s="155"/>
      <c r="F200" s="155"/>
      <c r="G200" s="155"/>
      <c r="H200" s="155"/>
    </row>
    <row r="201" spans="1:8">
      <c r="A201" s="155"/>
      <c r="B201" s="155"/>
      <c r="C201" s="156"/>
      <c r="D201" s="156"/>
      <c r="E201" s="155"/>
      <c r="F201" s="155"/>
      <c r="G201" s="155"/>
      <c r="H201" s="155"/>
    </row>
    <row r="202" spans="1:8">
      <c r="A202" s="155"/>
      <c r="B202" s="155"/>
      <c r="C202" s="156"/>
      <c r="D202" s="156"/>
      <c r="E202" s="155"/>
      <c r="F202" s="155"/>
      <c r="G202" s="155"/>
      <c r="H202" s="155"/>
    </row>
    <row r="203" spans="1:8">
      <c r="A203" s="155"/>
      <c r="B203" s="155"/>
      <c r="C203" s="156"/>
      <c r="D203" s="156"/>
      <c r="E203" s="155"/>
      <c r="F203" s="155"/>
      <c r="G203" s="155"/>
      <c r="H203" s="155"/>
    </row>
    <row r="204" spans="1:8">
      <c r="A204" s="155"/>
      <c r="B204" s="155"/>
      <c r="C204" s="156"/>
      <c r="D204" s="156"/>
      <c r="E204" s="155"/>
      <c r="F204" s="155"/>
      <c r="G204" s="155"/>
      <c r="H204" s="155"/>
    </row>
    <row r="205" spans="1:8">
      <c r="A205" s="155"/>
      <c r="B205" s="155"/>
      <c r="C205" s="156"/>
      <c r="D205" s="156"/>
      <c r="E205" s="155"/>
      <c r="F205" s="155"/>
      <c r="G205" s="155"/>
      <c r="H205" s="155"/>
    </row>
    <row r="206" spans="1:8">
      <c r="A206" s="155"/>
      <c r="B206" s="155"/>
      <c r="C206" s="156"/>
      <c r="D206" s="156"/>
      <c r="E206" s="155"/>
      <c r="F206" s="155"/>
      <c r="G206" s="155"/>
      <c r="H206" s="155"/>
    </row>
    <row r="207" spans="1:8">
      <c r="A207" s="155"/>
      <c r="B207" s="155"/>
      <c r="C207" s="156"/>
      <c r="D207" s="156"/>
      <c r="E207" s="155"/>
      <c r="F207" s="155"/>
      <c r="G207" s="155"/>
      <c r="H207" s="155"/>
    </row>
    <row r="208" spans="1:8">
      <c r="A208" s="155"/>
      <c r="B208" s="155"/>
      <c r="C208" s="156"/>
      <c r="D208" s="156"/>
      <c r="E208" s="155"/>
      <c r="F208" s="155"/>
      <c r="G208" s="155"/>
      <c r="H208" s="155"/>
    </row>
    <row r="209" spans="1:8">
      <c r="A209" s="155"/>
      <c r="B209" s="155"/>
      <c r="C209" s="156"/>
      <c r="D209" s="156"/>
      <c r="E209" s="155"/>
      <c r="F209" s="155"/>
      <c r="G209" s="155"/>
      <c r="H209" s="155"/>
    </row>
    <row r="210" spans="1:8">
      <c r="A210" s="155"/>
      <c r="B210" s="155"/>
      <c r="C210" s="156"/>
      <c r="D210" s="156"/>
      <c r="E210" s="155"/>
      <c r="F210" s="155"/>
      <c r="G210" s="155"/>
      <c r="H210" s="155"/>
    </row>
    <row r="211" spans="1:8">
      <c r="A211" s="155"/>
      <c r="B211" s="155"/>
      <c r="C211" s="156"/>
      <c r="D211" s="156"/>
      <c r="E211" s="155"/>
      <c r="F211" s="155"/>
      <c r="G211" s="155"/>
      <c r="H211" s="155"/>
    </row>
    <row r="212" spans="1:8">
      <c r="A212" s="155"/>
      <c r="B212" s="155"/>
      <c r="C212" s="156"/>
      <c r="D212" s="156"/>
      <c r="E212" s="155"/>
      <c r="F212" s="155"/>
      <c r="G212" s="155"/>
      <c r="H212" s="155"/>
    </row>
    <row r="213" spans="1:8">
      <c r="A213" s="155"/>
      <c r="B213" s="155"/>
      <c r="C213" s="156"/>
      <c r="D213" s="156"/>
      <c r="E213" s="155"/>
      <c r="F213" s="155"/>
      <c r="G213" s="155"/>
      <c r="H213" s="155"/>
    </row>
    <row r="214" spans="1:8">
      <c r="A214" s="155"/>
      <c r="B214" s="155"/>
      <c r="C214" s="156"/>
      <c r="D214" s="156"/>
      <c r="E214" s="155"/>
      <c r="F214" s="155"/>
      <c r="G214" s="155"/>
      <c r="H214" s="155"/>
    </row>
    <row r="215" spans="1:8">
      <c r="A215" s="155"/>
      <c r="B215" s="155"/>
      <c r="C215" s="156"/>
      <c r="D215" s="156"/>
      <c r="E215" s="155"/>
      <c r="F215" s="155"/>
      <c r="G215" s="155"/>
      <c r="H215" s="155"/>
    </row>
    <row r="216" spans="1:8">
      <c r="A216" s="155"/>
      <c r="B216" s="157"/>
      <c r="C216" s="157"/>
      <c r="D216" s="157"/>
      <c r="E216" s="157"/>
      <c r="F216" s="157"/>
      <c r="G216" s="157"/>
      <c r="H216" s="157"/>
    </row>
    <row r="217" spans="1:8">
      <c r="A217" s="155"/>
      <c r="B217" s="155"/>
      <c r="C217" s="156"/>
      <c r="D217" s="156"/>
      <c r="E217" s="155"/>
      <c r="F217" s="155"/>
      <c r="G217" s="155"/>
      <c r="H217" s="155"/>
    </row>
    <row r="218" spans="1:8">
      <c r="A218" s="155"/>
      <c r="B218" s="155"/>
      <c r="C218" s="156"/>
      <c r="D218" s="156"/>
      <c r="E218" s="155"/>
      <c r="F218" s="155"/>
      <c r="G218" s="155"/>
      <c r="H218" s="155"/>
    </row>
    <row r="219" spans="1:8">
      <c r="A219" s="155"/>
      <c r="B219" s="155"/>
      <c r="C219" s="156"/>
      <c r="D219" s="156"/>
      <c r="E219" s="155"/>
      <c r="F219" s="155"/>
      <c r="G219" s="155"/>
      <c r="H219" s="155"/>
    </row>
    <row r="220" spans="1:8">
      <c r="A220" s="155"/>
      <c r="B220" s="155"/>
      <c r="C220" s="156"/>
      <c r="D220" s="156"/>
      <c r="E220" s="155"/>
      <c r="F220" s="155"/>
      <c r="G220" s="155"/>
      <c r="H220" s="155"/>
    </row>
    <row r="221" spans="1:8">
      <c r="A221" s="155"/>
      <c r="B221" s="155"/>
      <c r="C221" s="156"/>
      <c r="D221" s="156"/>
      <c r="E221" s="155"/>
      <c r="F221" s="155"/>
      <c r="G221" s="155"/>
      <c r="H221" s="155"/>
    </row>
    <row r="222" spans="1:8">
      <c r="A222" s="155"/>
      <c r="B222" s="155"/>
      <c r="C222" s="156"/>
      <c r="D222" s="156"/>
      <c r="E222" s="155"/>
      <c r="F222" s="155"/>
      <c r="G222" s="155"/>
      <c r="H222" s="155"/>
    </row>
    <row r="223" spans="1:8">
      <c r="A223" s="155"/>
      <c r="B223" s="155"/>
      <c r="C223" s="156"/>
      <c r="D223" s="156"/>
      <c r="E223" s="155"/>
      <c r="F223" s="155"/>
      <c r="G223" s="155"/>
      <c r="H223" s="155"/>
    </row>
    <row r="224" spans="1:8">
      <c r="A224" s="155"/>
      <c r="B224" s="155"/>
      <c r="C224" s="156"/>
      <c r="D224" s="156"/>
      <c r="E224" s="155"/>
      <c r="F224" s="155"/>
      <c r="G224" s="155"/>
      <c r="H224" s="155"/>
    </row>
    <row r="225" spans="1:8">
      <c r="A225" s="155"/>
      <c r="B225" s="155"/>
      <c r="C225" s="156"/>
      <c r="D225" s="156"/>
      <c r="E225" s="155"/>
      <c r="F225" s="155"/>
      <c r="G225" s="155"/>
      <c r="H225" s="155"/>
    </row>
    <row r="226" spans="1:8">
      <c r="A226" s="155"/>
      <c r="B226" s="155"/>
      <c r="C226" s="156"/>
      <c r="D226" s="156"/>
      <c r="E226" s="155"/>
      <c r="F226" s="155"/>
      <c r="G226" s="155"/>
      <c r="H226" s="155"/>
    </row>
    <row r="227" spans="1:8">
      <c r="A227" s="155"/>
      <c r="B227" s="155"/>
      <c r="C227" s="156"/>
      <c r="D227" s="156"/>
      <c r="E227" s="155"/>
      <c r="F227" s="155"/>
      <c r="G227" s="155"/>
      <c r="H227" s="155"/>
    </row>
    <row r="228" spans="1:8">
      <c r="A228" s="155"/>
      <c r="B228" s="155"/>
      <c r="C228" s="156"/>
      <c r="D228" s="156"/>
      <c r="E228" s="155"/>
      <c r="F228" s="155"/>
      <c r="G228" s="155"/>
      <c r="H228" s="155"/>
    </row>
    <row r="229" spans="1:8">
      <c r="A229" s="155"/>
      <c r="B229" s="155"/>
      <c r="C229" s="156"/>
      <c r="D229" s="156"/>
      <c r="E229" s="155"/>
      <c r="F229" s="155"/>
      <c r="G229" s="155"/>
      <c r="H229" s="155"/>
    </row>
    <row r="230" spans="1:8">
      <c r="A230" s="155"/>
      <c r="B230" s="155"/>
      <c r="C230" s="156"/>
      <c r="D230" s="156"/>
      <c r="E230" s="155"/>
      <c r="F230" s="155"/>
      <c r="G230" s="155"/>
      <c r="H230" s="155"/>
    </row>
    <row r="231" spans="1:8">
      <c r="A231" s="155"/>
      <c r="B231" s="155"/>
      <c r="C231" s="156"/>
      <c r="D231" s="156"/>
      <c r="E231" s="155"/>
      <c r="F231" s="155"/>
      <c r="G231" s="155"/>
      <c r="H231" s="155"/>
    </row>
    <row r="232" spans="1:8">
      <c r="A232" s="155"/>
      <c r="B232" s="155"/>
      <c r="C232" s="156"/>
      <c r="D232" s="156"/>
      <c r="E232" s="155"/>
      <c r="F232" s="155"/>
      <c r="G232" s="155"/>
      <c r="H232" s="155"/>
    </row>
    <row r="233" spans="1:8">
      <c r="A233" s="155"/>
      <c r="B233" s="155"/>
      <c r="C233" s="156"/>
      <c r="D233" s="156"/>
      <c r="E233" s="155"/>
      <c r="F233" s="155"/>
      <c r="G233" s="155"/>
      <c r="H233" s="155"/>
    </row>
    <row r="234" spans="1:8">
      <c r="A234" s="155"/>
      <c r="B234" s="155"/>
      <c r="C234" s="156"/>
      <c r="D234" s="156"/>
      <c r="E234" s="155"/>
      <c r="F234" s="155"/>
      <c r="G234" s="155"/>
      <c r="H234" s="155"/>
    </row>
    <row r="235" spans="1:8">
      <c r="A235" s="155"/>
      <c r="B235" s="155"/>
      <c r="C235" s="156"/>
      <c r="D235" s="156"/>
      <c r="E235" s="155"/>
      <c r="F235" s="155"/>
      <c r="G235" s="155"/>
      <c r="H235" s="155"/>
    </row>
    <row r="236" spans="1:8">
      <c r="A236" s="155"/>
      <c r="B236" s="155"/>
      <c r="C236" s="156"/>
      <c r="D236" s="156"/>
      <c r="E236" s="155"/>
      <c r="F236" s="155"/>
      <c r="G236" s="155"/>
      <c r="H236" s="155"/>
    </row>
    <row r="237" spans="1:8">
      <c r="A237" s="155"/>
      <c r="B237" s="155"/>
      <c r="C237" s="156"/>
      <c r="D237" s="156"/>
      <c r="E237" s="155"/>
      <c r="F237" s="155"/>
      <c r="G237" s="155"/>
      <c r="H237" s="155"/>
    </row>
    <row r="238" spans="1:8">
      <c r="A238" s="155"/>
      <c r="B238" s="155"/>
      <c r="C238" s="156"/>
      <c r="D238" s="156"/>
      <c r="E238" s="155"/>
      <c r="F238" s="155"/>
      <c r="G238" s="155"/>
      <c r="H238" s="155"/>
    </row>
    <row r="239" spans="1:8">
      <c r="A239" s="155"/>
      <c r="B239" s="155"/>
      <c r="C239" s="156"/>
      <c r="D239" s="156"/>
      <c r="E239" s="155"/>
      <c r="F239" s="155"/>
      <c r="G239" s="155"/>
      <c r="H239" s="155"/>
    </row>
    <row r="240" spans="1:8">
      <c r="A240" s="155"/>
      <c r="B240" s="155"/>
      <c r="C240" s="156"/>
      <c r="D240" s="156"/>
      <c r="E240" s="155"/>
      <c r="F240" s="155"/>
      <c r="G240" s="155"/>
      <c r="H240" s="155"/>
    </row>
    <row r="241" spans="1:8">
      <c r="A241" s="155"/>
      <c r="B241" s="155"/>
      <c r="C241" s="156"/>
      <c r="D241" s="156"/>
      <c r="E241" s="155"/>
      <c r="F241" s="155"/>
      <c r="G241" s="155"/>
      <c r="H241" s="155"/>
    </row>
    <row r="242" spans="1:8">
      <c r="A242" s="155"/>
      <c r="B242" s="155"/>
      <c r="C242" s="156"/>
      <c r="D242" s="156"/>
      <c r="E242" s="155"/>
      <c r="F242" s="155"/>
      <c r="G242" s="155"/>
      <c r="H242" s="155"/>
    </row>
    <row r="243" spans="1:8">
      <c r="A243" s="155"/>
      <c r="B243" s="155"/>
      <c r="C243" s="156"/>
      <c r="D243" s="156"/>
      <c r="E243" s="155"/>
      <c r="F243" s="155"/>
      <c r="G243" s="155"/>
      <c r="H243" s="155"/>
    </row>
    <row r="244" spans="1:8">
      <c r="A244" s="155"/>
      <c r="B244" s="155"/>
      <c r="C244" s="156"/>
      <c r="D244" s="156"/>
      <c r="E244" s="155"/>
      <c r="F244" s="155"/>
      <c r="G244" s="155"/>
      <c r="H244" s="155"/>
    </row>
    <row r="245" spans="1:8">
      <c r="A245" s="155"/>
      <c r="B245" s="155"/>
      <c r="C245" s="156"/>
      <c r="D245" s="156"/>
      <c r="E245" s="155"/>
      <c r="F245" s="155"/>
      <c r="G245" s="155"/>
      <c r="H245" s="155"/>
    </row>
    <row r="246" spans="1:8">
      <c r="A246" s="155"/>
      <c r="B246" s="155"/>
      <c r="C246" s="156"/>
      <c r="D246" s="156"/>
      <c r="E246" s="155"/>
      <c r="F246" s="155"/>
      <c r="G246" s="155"/>
      <c r="H246" s="155"/>
    </row>
    <row r="247" spans="1:8">
      <c r="A247" s="155"/>
      <c r="B247" s="155"/>
      <c r="C247" s="156"/>
      <c r="D247" s="156"/>
      <c r="E247" s="155"/>
      <c r="F247" s="155"/>
      <c r="G247" s="155"/>
      <c r="H247" s="155"/>
    </row>
    <row r="248" spans="1:8">
      <c r="A248" s="155"/>
      <c r="B248" s="155"/>
      <c r="C248" s="156"/>
      <c r="D248" s="156"/>
      <c r="E248" s="155"/>
      <c r="F248" s="155"/>
      <c r="G248" s="155"/>
      <c r="H248" s="155"/>
    </row>
    <row r="249" spans="1:8">
      <c r="A249" s="155"/>
      <c r="B249" s="155"/>
      <c r="C249" s="156"/>
      <c r="D249" s="156"/>
      <c r="E249" s="155"/>
      <c r="F249" s="155"/>
      <c r="G249" s="155"/>
      <c r="H249" s="155"/>
    </row>
    <row r="250" spans="1:8">
      <c r="A250" s="155"/>
      <c r="B250" s="155"/>
      <c r="C250" s="156"/>
      <c r="D250" s="156"/>
      <c r="E250" s="155"/>
      <c r="F250" s="155"/>
      <c r="G250" s="155"/>
      <c r="H250" s="155"/>
    </row>
    <row r="251" spans="1:8">
      <c r="A251" s="155"/>
      <c r="B251" s="155"/>
      <c r="C251" s="156"/>
      <c r="D251" s="156"/>
      <c r="E251" s="155"/>
      <c r="F251" s="155"/>
      <c r="G251" s="155"/>
      <c r="H251" s="155"/>
    </row>
    <row r="252" spans="1:8">
      <c r="A252" s="155"/>
      <c r="B252" s="155"/>
      <c r="C252" s="156"/>
      <c r="D252" s="156"/>
      <c r="E252" s="155"/>
      <c r="F252" s="155"/>
      <c r="G252" s="155"/>
      <c r="H252" s="155"/>
    </row>
    <row r="253" spans="1:8">
      <c r="A253" s="155"/>
      <c r="B253" s="155"/>
      <c r="C253" s="156"/>
      <c r="D253" s="156"/>
      <c r="E253" s="155"/>
      <c r="F253" s="155"/>
      <c r="G253" s="155"/>
      <c r="H253" s="155"/>
    </row>
    <row r="254" spans="1:8">
      <c r="A254" s="155"/>
      <c r="B254" s="155"/>
      <c r="C254" s="156"/>
      <c r="D254" s="156"/>
      <c r="E254" s="155"/>
      <c r="F254" s="155"/>
      <c r="G254" s="155"/>
      <c r="H254" s="155"/>
    </row>
    <row r="255" spans="1:8">
      <c r="A255" s="155"/>
      <c r="B255" s="155"/>
      <c r="C255" s="156"/>
      <c r="D255" s="156"/>
      <c r="E255" s="155"/>
      <c r="F255" s="155"/>
      <c r="G255" s="155"/>
      <c r="H255" s="155"/>
    </row>
    <row r="256" spans="1:8">
      <c r="A256" s="155"/>
      <c r="B256" s="155"/>
      <c r="C256" s="156"/>
      <c r="D256" s="156"/>
      <c r="E256" s="155"/>
      <c r="F256" s="155"/>
      <c r="G256" s="155"/>
      <c r="H256" s="155"/>
    </row>
    <row r="257" spans="1:8">
      <c r="A257" s="155"/>
      <c r="B257" s="155"/>
      <c r="C257" s="156"/>
      <c r="D257" s="156"/>
      <c r="E257" s="155"/>
      <c r="F257" s="155"/>
      <c r="G257" s="155"/>
      <c r="H257" s="155"/>
    </row>
    <row r="258" spans="1:8">
      <c r="A258" s="155"/>
      <c r="B258" s="157"/>
      <c r="C258" s="157"/>
      <c r="D258" s="157"/>
      <c r="E258" s="157"/>
      <c r="F258" s="157"/>
      <c r="G258" s="157"/>
      <c r="H258" s="157"/>
    </row>
    <row r="259" spans="1:8">
      <c r="A259" s="155"/>
      <c r="B259" s="155"/>
      <c r="C259" s="156"/>
      <c r="D259" s="156"/>
      <c r="E259" s="155"/>
      <c r="F259" s="155"/>
      <c r="G259" s="155"/>
      <c r="H259" s="155"/>
    </row>
    <row r="260" spans="1:8">
      <c r="A260" s="155"/>
      <c r="B260" s="155"/>
      <c r="C260" s="156"/>
      <c r="D260" s="156"/>
      <c r="E260" s="155"/>
      <c r="F260" s="155"/>
      <c r="G260" s="155"/>
      <c r="H260" s="155"/>
    </row>
    <row r="261" spans="1:8">
      <c r="A261" s="155"/>
      <c r="B261" s="155"/>
      <c r="C261" s="156"/>
      <c r="D261" s="156"/>
      <c r="E261" s="155"/>
      <c r="F261" s="155"/>
      <c r="G261" s="155"/>
      <c r="H261" s="155"/>
    </row>
    <row r="262" spans="1:8">
      <c r="A262" s="155"/>
      <c r="B262" s="155"/>
      <c r="C262" s="156"/>
      <c r="D262" s="156"/>
      <c r="E262" s="155"/>
      <c r="F262" s="155"/>
      <c r="G262" s="155"/>
      <c r="H262" s="155"/>
    </row>
    <row r="263" spans="1:8">
      <c r="A263" s="155"/>
      <c r="B263" s="155"/>
      <c r="C263" s="156"/>
      <c r="D263" s="156"/>
      <c r="E263" s="155"/>
      <c r="F263" s="155"/>
      <c r="G263" s="155"/>
      <c r="H263" s="155"/>
    </row>
    <row r="264" spans="1:8">
      <c r="A264" s="155"/>
      <c r="B264" s="155"/>
      <c r="C264" s="156"/>
      <c r="D264" s="156"/>
      <c r="E264" s="155"/>
      <c r="F264" s="155"/>
      <c r="G264" s="155"/>
      <c r="H264" s="155"/>
    </row>
    <row r="265" spans="1:8">
      <c r="A265" s="155"/>
      <c r="B265" s="155"/>
      <c r="C265" s="156"/>
      <c r="D265" s="156"/>
      <c r="E265" s="155"/>
      <c r="F265" s="155"/>
      <c r="G265" s="155"/>
      <c r="H265" s="155"/>
    </row>
    <row r="266" spans="1:8">
      <c r="A266" s="155"/>
      <c r="B266" s="155"/>
      <c r="C266" s="156"/>
      <c r="D266" s="156"/>
      <c r="E266" s="155"/>
      <c r="F266" s="155"/>
      <c r="G266" s="155"/>
      <c r="H266" s="155"/>
    </row>
    <row r="267" spans="1:8">
      <c r="A267" s="155"/>
      <c r="B267" s="155"/>
      <c r="C267" s="156"/>
      <c r="D267" s="156"/>
      <c r="E267" s="155"/>
      <c r="F267" s="155"/>
      <c r="G267" s="155"/>
      <c r="H267" s="155"/>
    </row>
    <row r="268" spans="1:8">
      <c r="A268" s="155"/>
      <c r="B268" s="155"/>
      <c r="C268" s="156"/>
      <c r="D268" s="156"/>
      <c r="E268" s="155"/>
      <c r="F268" s="155"/>
      <c r="G268" s="155"/>
      <c r="H268" s="155"/>
    </row>
    <row r="269" spans="1:8">
      <c r="A269" s="155"/>
      <c r="B269" s="155"/>
      <c r="C269" s="156"/>
      <c r="D269" s="156"/>
      <c r="E269" s="155"/>
      <c r="F269" s="155"/>
      <c r="G269" s="155"/>
      <c r="H269" s="155"/>
    </row>
    <row r="270" spans="1:8">
      <c r="A270" s="155"/>
      <c r="B270" s="155"/>
      <c r="C270" s="156"/>
      <c r="D270" s="156"/>
      <c r="E270" s="155"/>
      <c r="F270" s="155"/>
      <c r="G270" s="155"/>
      <c r="H270" s="155"/>
    </row>
    <row r="271" spans="1:8">
      <c r="A271" s="155"/>
      <c r="B271" s="155"/>
      <c r="C271" s="156"/>
      <c r="D271" s="156"/>
      <c r="E271" s="155"/>
      <c r="F271" s="155"/>
      <c r="G271" s="155"/>
      <c r="H271" s="155"/>
    </row>
    <row r="272" spans="1:8">
      <c r="A272" s="155"/>
      <c r="B272" s="155"/>
      <c r="C272" s="156"/>
      <c r="D272" s="156"/>
      <c r="E272" s="155"/>
      <c r="F272" s="155"/>
      <c r="G272" s="155"/>
      <c r="H272" s="155"/>
    </row>
    <row r="273" spans="1:8">
      <c r="A273" s="155"/>
      <c r="B273" s="155"/>
      <c r="C273" s="156"/>
      <c r="D273" s="156"/>
      <c r="E273" s="155"/>
      <c r="F273" s="155"/>
      <c r="G273" s="155"/>
      <c r="H273" s="155"/>
    </row>
    <row r="274" spans="1:8">
      <c r="A274" s="155"/>
      <c r="B274" s="155"/>
      <c r="C274" s="156"/>
      <c r="D274" s="156"/>
      <c r="E274" s="155"/>
      <c r="F274" s="155"/>
      <c r="G274" s="155"/>
      <c r="H274" s="155"/>
    </row>
    <row r="275" spans="1:8">
      <c r="A275" s="155"/>
      <c r="B275" s="155"/>
      <c r="C275" s="156"/>
      <c r="D275" s="156"/>
      <c r="E275" s="155"/>
      <c r="F275" s="155"/>
      <c r="G275" s="155"/>
      <c r="H275" s="155"/>
    </row>
    <row r="276" spans="1:8">
      <c r="A276" s="155"/>
      <c r="B276" s="155"/>
      <c r="C276" s="156"/>
      <c r="D276" s="156"/>
      <c r="E276" s="155"/>
      <c r="F276" s="155"/>
      <c r="G276" s="155"/>
      <c r="H276" s="155"/>
    </row>
    <row r="277" spans="1:8">
      <c r="A277" s="155"/>
      <c r="B277" s="155"/>
      <c r="C277" s="156"/>
      <c r="D277" s="156"/>
      <c r="E277" s="155"/>
      <c r="F277" s="155"/>
      <c r="G277" s="155"/>
      <c r="H277" s="155"/>
    </row>
    <row r="278" spans="1:8">
      <c r="A278" s="155"/>
      <c r="B278" s="155"/>
      <c r="C278" s="156"/>
      <c r="D278" s="156"/>
      <c r="E278" s="155"/>
      <c r="F278" s="155"/>
      <c r="G278" s="155"/>
      <c r="H278" s="155"/>
    </row>
    <row r="279" spans="1:8">
      <c r="A279" s="155"/>
      <c r="B279" s="155"/>
      <c r="C279" s="156"/>
      <c r="D279" s="156"/>
      <c r="E279" s="155"/>
      <c r="F279" s="155"/>
      <c r="G279" s="155"/>
      <c r="H279" s="155"/>
    </row>
    <row r="280" spans="1:8">
      <c r="A280" s="155"/>
      <c r="B280" s="155"/>
      <c r="C280" s="156"/>
      <c r="D280" s="156"/>
      <c r="E280" s="155"/>
      <c r="F280" s="155"/>
      <c r="G280" s="155"/>
      <c r="H280" s="155"/>
    </row>
    <row r="281" spans="1:8">
      <c r="A281" s="155"/>
      <c r="B281" s="155"/>
      <c r="C281" s="156"/>
      <c r="D281" s="156"/>
      <c r="E281" s="155"/>
      <c r="F281" s="155"/>
      <c r="G281" s="155"/>
      <c r="H281" s="155"/>
    </row>
    <row r="282" spans="1:8">
      <c r="A282" s="155"/>
      <c r="B282" s="155"/>
      <c r="C282" s="156"/>
      <c r="D282" s="156"/>
      <c r="E282" s="155"/>
      <c r="F282" s="155"/>
      <c r="G282" s="155"/>
      <c r="H282" s="155"/>
    </row>
    <row r="283" spans="1:8">
      <c r="A283" s="155"/>
      <c r="B283" s="155"/>
      <c r="C283" s="156"/>
      <c r="D283" s="156"/>
      <c r="E283" s="155"/>
      <c r="F283" s="155"/>
      <c r="G283" s="155"/>
      <c r="H283" s="155"/>
    </row>
    <row r="284" spans="1:8">
      <c r="A284" s="155"/>
      <c r="B284" s="155"/>
      <c r="C284" s="156"/>
      <c r="D284" s="156"/>
      <c r="E284" s="155"/>
      <c r="F284" s="155"/>
      <c r="G284" s="155"/>
      <c r="H284" s="155"/>
    </row>
    <row r="285" spans="1:8">
      <c r="A285" s="155"/>
      <c r="B285" s="155"/>
      <c r="C285" s="156"/>
      <c r="D285" s="156"/>
      <c r="E285" s="155"/>
      <c r="F285" s="155"/>
      <c r="G285" s="155"/>
      <c r="H285" s="155"/>
    </row>
    <row r="286" spans="1:8">
      <c r="A286" s="155"/>
      <c r="B286" s="155"/>
      <c r="C286" s="156"/>
      <c r="D286" s="156"/>
      <c r="E286" s="155"/>
      <c r="F286" s="155"/>
      <c r="G286" s="155"/>
      <c r="H286" s="155"/>
    </row>
    <row r="287" spans="1:8">
      <c r="A287" s="155"/>
      <c r="B287" s="155"/>
      <c r="C287" s="156"/>
      <c r="D287" s="156"/>
      <c r="E287" s="155"/>
      <c r="F287" s="155"/>
      <c r="G287" s="155"/>
      <c r="H287" s="155"/>
    </row>
    <row r="288" spans="1:8">
      <c r="A288" s="155"/>
      <c r="B288" s="155"/>
      <c r="C288" s="156"/>
      <c r="D288" s="156"/>
      <c r="E288" s="155"/>
      <c r="F288" s="155"/>
      <c r="G288" s="155"/>
      <c r="H288" s="155"/>
    </row>
    <row r="289" spans="1:8">
      <c r="A289" s="155"/>
      <c r="B289" s="155"/>
      <c r="C289" s="156"/>
      <c r="D289" s="156"/>
      <c r="E289" s="155"/>
      <c r="F289" s="155"/>
      <c r="G289" s="155"/>
      <c r="H289" s="155"/>
    </row>
    <row r="290" spans="1:8">
      <c r="A290" s="155"/>
      <c r="B290" s="155"/>
      <c r="C290" s="156"/>
      <c r="D290" s="156"/>
      <c r="E290" s="155"/>
      <c r="F290" s="155"/>
      <c r="G290" s="155"/>
      <c r="H290" s="155"/>
    </row>
    <row r="291" spans="1:8">
      <c r="A291" s="155"/>
      <c r="B291" s="155"/>
      <c r="C291" s="156"/>
      <c r="D291" s="156"/>
      <c r="E291" s="155"/>
      <c r="F291" s="155"/>
      <c r="G291" s="155"/>
      <c r="H291" s="155"/>
    </row>
    <row r="292" spans="1:8">
      <c r="A292" s="155"/>
      <c r="B292" s="155"/>
      <c r="C292" s="156"/>
      <c r="D292" s="156"/>
      <c r="E292" s="155"/>
      <c r="F292" s="155"/>
      <c r="G292" s="155"/>
      <c r="H292" s="155"/>
    </row>
    <row r="293" spans="1:8">
      <c r="A293" s="155"/>
      <c r="B293" s="155"/>
      <c r="C293" s="156"/>
      <c r="D293" s="156"/>
      <c r="E293" s="155"/>
      <c r="F293" s="155"/>
      <c r="G293" s="155"/>
      <c r="H293" s="155"/>
    </row>
    <row r="294" spans="1:8">
      <c r="A294" s="155"/>
      <c r="B294" s="155"/>
      <c r="C294" s="156"/>
      <c r="D294" s="156"/>
      <c r="E294" s="155"/>
      <c r="F294" s="155"/>
      <c r="G294" s="155"/>
      <c r="H294" s="155"/>
    </row>
    <row r="295" spans="1:8">
      <c r="A295" s="155"/>
      <c r="B295" s="155"/>
      <c r="C295" s="156"/>
      <c r="D295" s="156"/>
      <c r="E295" s="155"/>
      <c r="F295" s="155"/>
      <c r="G295" s="155"/>
      <c r="H295" s="155"/>
    </row>
    <row r="296" spans="1:8">
      <c r="A296" s="155"/>
      <c r="B296" s="155"/>
      <c r="C296" s="156"/>
      <c r="D296" s="156"/>
      <c r="E296" s="155"/>
      <c r="F296" s="155"/>
      <c r="G296" s="155"/>
      <c r="H296" s="155"/>
    </row>
    <row r="297" spans="1:8">
      <c r="A297" s="155"/>
      <c r="B297" s="155"/>
      <c r="C297" s="156"/>
      <c r="D297" s="156"/>
      <c r="E297" s="155"/>
      <c r="F297" s="155"/>
      <c r="G297" s="155"/>
      <c r="H297" s="155"/>
    </row>
    <row r="298" spans="1:8">
      <c r="A298" s="155"/>
      <c r="B298" s="155"/>
      <c r="C298" s="156"/>
      <c r="D298" s="156"/>
      <c r="E298" s="155"/>
      <c r="F298" s="155"/>
      <c r="G298" s="155"/>
      <c r="H298" s="155"/>
    </row>
    <row r="299" spans="1:8">
      <c r="A299" s="155"/>
      <c r="B299" s="155"/>
      <c r="C299" s="156"/>
      <c r="D299" s="156"/>
      <c r="E299" s="155"/>
      <c r="F299" s="155"/>
      <c r="G299" s="155"/>
      <c r="H299" s="155"/>
    </row>
    <row r="300" spans="1:8">
      <c r="A300" s="155"/>
      <c r="B300" s="155"/>
      <c r="C300" s="156"/>
      <c r="D300" s="156"/>
      <c r="E300" s="155"/>
      <c r="F300" s="155"/>
      <c r="G300" s="155"/>
      <c r="H300" s="155"/>
    </row>
    <row r="301" spans="1:8">
      <c r="A301" s="155"/>
      <c r="B301" s="155"/>
      <c r="C301" s="156"/>
      <c r="D301" s="156"/>
      <c r="E301" s="155"/>
      <c r="F301" s="155"/>
      <c r="G301" s="155"/>
      <c r="H301" s="155"/>
    </row>
    <row r="302" spans="1:8">
      <c r="A302" s="155"/>
      <c r="B302" s="155"/>
      <c r="C302" s="156"/>
      <c r="D302" s="156"/>
      <c r="E302" s="155"/>
      <c r="F302" s="155"/>
      <c r="G302" s="155"/>
      <c r="H302" s="155"/>
    </row>
    <row r="303" spans="1:8">
      <c r="A303" s="155"/>
      <c r="B303" s="155"/>
      <c r="C303" s="156"/>
      <c r="D303" s="156"/>
      <c r="E303" s="155"/>
      <c r="F303" s="155"/>
      <c r="G303" s="155"/>
      <c r="H303" s="155"/>
    </row>
    <row r="304" spans="1:8">
      <c r="A304" s="155"/>
      <c r="B304" s="155"/>
      <c r="C304" s="156"/>
      <c r="D304" s="156"/>
      <c r="E304" s="155"/>
      <c r="F304" s="155"/>
      <c r="G304" s="155"/>
      <c r="H304" s="155"/>
    </row>
    <row r="305" spans="1:8">
      <c r="A305" s="155"/>
      <c r="B305" s="155"/>
      <c r="C305" s="156"/>
      <c r="D305" s="156"/>
      <c r="E305" s="155"/>
      <c r="F305" s="155"/>
      <c r="G305" s="155"/>
      <c r="H305" s="155"/>
    </row>
    <row r="306" spans="1:8">
      <c r="A306" s="155"/>
      <c r="B306" s="155"/>
      <c r="C306" s="156"/>
      <c r="D306" s="156"/>
      <c r="E306" s="155"/>
      <c r="F306" s="155"/>
      <c r="G306" s="155"/>
      <c r="H306" s="155"/>
    </row>
    <row r="307" spans="1:8">
      <c r="A307" s="155"/>
      <c r="B307" s="155"/>
      <c r="C307" s="156"/>
      <c r="D307" s="156"/>
      <c r="E307" s="155"/>
      <c r="F307" s="155"/>
      <c r="G307" s="155"/>
      <c r="H307" s="155"/>
    </row>
    <row r="308" spans="1:8">
      <c r="A308" s="155"/>
      <c r="B308" s="155"/>
      <c r="C308" s="156"/>
      <c r="D308" s="156"/>
      <c r="E308" s="155"/>
      <c r="F308" s="155"/>
      <c r="G308" s="155"/>
      <c r="H308" s="155"/>
    </row>
    <row r="309" spans="1:8">
      <c r="A309" s="155"/>
      <c r="B309" s="155"/>
      <c r="C309" s="156"/>
      <c r="D309" s="156"/>
      <c r="E309" s="155"/>
      <c r="F309" s="155"/>
      <c r="G309" s="155"/>
      <c r="H309" s="155"/>
    </row>
    <row r="310" spans="1:8">
      <c r="A310" s="155"/>
      <c r="B310" s="155"/>
      <c r="C310" s="156"/>
      <c r="D310" s="156"/>
      <c r="E310" s="155"/>
      <c r="F310" s="155"/>
      <c r="G310" s="155"/>
      <c r="H310" s="155"/>
    </row>
    <row r="311" spans="1:8">
      <c r="A311" s="155"/>
      <c r="B311" s="155"/>
      <c r="C311" s="156"/>
      <c r="D311" s="156"/>
      <c r="E311" s="155"/>
      <c r="F311" s="155"/>
      <c r="G311" s="155"/>
      <c r="H311" s="155"/>
    </row>
    <row r="312" spans="1:8">
      <c r="A312" s="155"/>
      <c r="B312" s="155"/>
      <c r="C312" s="156"/>
      <c r="D312" s="156"/>
      <c r="E312" s="155"/>
      <c r="F312" s="155"/>
      <c r="G312" s="155"/>
      <c r="H312" s="155"/>
    </row>
    <row r="313" spans="1:8">
      <c r="A313" s="155"/>
      <c r="B313" s="155"/>
      <c r="C313" s="156"/>
      <c r="D313" s="156"/>
      <c r="E313" s="155"/>
      <c r="F313" s="155"/>
      <c r="G313" s="155"/>
      <c r="H313" s="155"/>
    </row>
    <row r="314" spans="1:8">
      <c r="A314" s="155"/>
      <c r="B314" s="155"/>
      <c r="C314" s="156"/>
      <c r="D314" s="156"/>
      <c r="E314" s="155"/>
      <c r="F314" s="155"/>
      <c r="G314" s="155"/>
      <c r="H314" s="155"/>
    </row>
    <row r="315" spans="1:8">
      <c r="A315" s="155"/>
      <c r="B315" s="155"/>
      <c r="C315" s="156"/>
      <c r="D315" s="156"/>
      <c r="E315" s="155"/>
      <c r="F315" s="155"/>
      <c r="G315" s="155"/>
      <c r="H315" s="155"/>
    </row>
    <row r="316" spans="1:8">
      <c r="A316" s="155"/>
      <c r="B316" s="155"/>
      <c r="C316" s="156"/>
      <c r="D316" s="156"/>
      <c r="E316" s="155"/>
      <c r="F316" s="155"/>
      <c r="G316" s="155"/>
      <c r="H316" s="155"/>
    </row>
    <row r="317" spans="1:8">
      <c r="A317" s="155"/>
      <c r="B317" s="155"/>
      <c r="C317" s="156"/>
      <c r="D317" s="156"/>
      <c r="E317" s="155"/>
      <c r="F317" s="155"/>
      <c r="G317" s="155"/>
      <c r="H317" s="155"/>
    </row>
    <row r="318" spans="1:8">
      <c r="A318" s="155"/>
      <c r="B318" s="155"/>
      <c r="C318" s="156"/>
      <c r="D318" s="156"/>
      <c r="E318" s="155"/>
      <c r="F318" s="155"/>
      <c r="G318" s="155"/>
      <c r="H318" s="155"/>
    </row>
    <row r="319" spans="1:8">
      <c r="A319" s="155"/>
      <c r="B319" s="155"/>
      <c r="C319" s="156"/>
      <c r="D319" s="156"/>
      <c r="E319" s="155"/>
      <c r="F319" s="155"/>
      <c r="G319" s="155"/>
      <c r="H319" s="155"/>
    </row>
    <row r="320" spans="1:8">
      <c r="A320" s="155"/>
      <c r="B320" s="155"/>
      <c r="C320" s="156"/>
      <c r="D320" s="156"/>
      <c r="E320" s="155"/>
      <c r="F320" s="155"/>
      <c r="G320" s="155"/>
      <c r="H320" s="155"/>
    </row>
    <row r="321" spans="1:8">
      <c r="A321" s="155"/>
      <c r="B321" s="155"/>
      <c r="C321" s="156"/>
      <c r="D321" s="156"/>
      <c r="E321" s="155"/>
      <c r="F321" s="155"/>
      <c r="G321" s="155"/>
      <c r="H321" s="155"/>
    </row>
    <row r="322" spans="1:8">
      <c r="A322" s="155"/>
      <c r="B322" s="155"/>
      <c r="C322" s="156"/>
      <c r="D322" s="156"/>
      <c r="E322" s="155"/>
      <c r="F322" s="155"/>
      <c r="G322" s="155"/>
      <c r="H322" s="155"/>
    </row>
    <row r="323" spans="1:8">
      <c r="A323" s="155"/>
      <c r="B323" s="155"/>
      <c r="C323" s="156"/>
      <c r="D323" s="156"/>
      <c r="E323" s="155"/>
      <c r="F323" s="155"/>
      <c r="G323" s="155"/>
      <c r="H323" s="155"/>
    </row>
    <row r="324" spans="1:8">
      <c r="A324" s="155"/>
      <c r="B324" s="155"/>
      <c r="C324" s="156"/>
      <c r="D324" s="156"/>
      <c r="E324" s="155"/>
      <c r="F324" s="155"/>
      <c r="G324" s="155"/>
      <c r="H324" s="155"/>
    </row>
    <row r="325" spans="1:8">
      <c r="A325" s="155"/>
      <c r="B325" s="155"/>
      <c r="C325" s="156"/>
      <c r="D325" s="156"/>
      <c r="E325" s="155"/>
      <c r="F325" s="155"/>
      <c r="G325" s="155"/>
      <c r="H325" s="155"/>
    </row>
    <row r="326" spans="1:8">
      <c r="A326" s="155"/>
      <c r="B326" s="155"/>
      <c r="C326" s="156"/>
      <c r="D326" s="156"/>
      <c r="E326" s="155"/>
      <c r="F326" s="155"/>
      <c r="G326" s="155"/>
      <c r="H326" s="155"/>
    </row>
    <row r="327" spans="1:8">
      <c r="A327" s="155"/>
      <c r="B327" s="155"/>
      <c r="C327" s="156"/>
      <c r="D327" s="156"/>
      <c r="E327" s="155"/>
      <c r="F327" s="155"/>
      <c r="G327" s="155"/>
      <c r="H327" s="155"/>
    </row>
    <row r="328" spans="1:8">
      <c r="A328" s="155"/>
      <c r="B328" s="155"/>
      <c r="C328" s="156"/>
      <c r="D328" s="156"/>
      <c r="E328" s="155"/>
      <c r="F328" s="155"/>
      <c r="G328" s="155"/>
      <c r="H328" s="155"/>
    </row>
    <row r="329" spans="1:8">
      <c r="A329" s="155"/>
      <c r="B329" s="155"/>
      <c r="C329" s="156"/>
      <c r="D329" s="156"/>
      <c r="E329" s="155"/>
      <c r="F329" s="155"/>
      <c r="G329" s="155"/>
      <c r="H329" s="155"/>
    </row>
    <row r="330" spans="1:8">
      <c r="A330" s="155"/>
      <c r="B330" s="155"/>
      <c r="C330" s="156"/>
      <c r="D330" s="156"/>
      <c r="E330" s="155"/>
      <c r="F330" s="155"/>
      <c r="G330" s="155"/>
      <c r="H330" s="155"/>
    </row>
    <row r="331" spans="1:8">
      <c r="A331" s="155"/>
      <c r="B331" s="155"/>
      <c r="C331" s="156"/>
      <c r="D331" s="156"/>
      <c r="E331" s="155"/>
      <c r="F331" s="155"/>
      <c r="G331" s="155"/>
      <c r="H331" s="155"/>
    </row>
    <row r="332" spans="1:8">
      <c r="A332" s="155"/>
      <c r="B332" s="155"/>
      <c r="C332" s="156"/>
      <c r="D332" s="156"/>
      <c r="E332" s="155"/>
      <c r="F332" s="155"/>
      <c r="G332" s="155"/>
      <c r="H332" s="155"/>
    </row>
    <row r="333" spans="1:8">
      <c r="A333" s="155"/>
      <c r="B333" s="155"/>
      <c r="C333" s="156"/>
      <c r="D333" s="156"/>
      <c r="E333" s="155"/>
      <c r="F333" s="155"/>
      <c r="G333" s="155"/>
      <c r="H333" s="155"/>
    </row>
    <row r="334" spans="1:8">
      <c r="A334" s="155"/>
      <c r="B334" s="155"/>
      <c r="C334" s="156"/>
      <c r="D334" s="156"/>
      <c r="E334" s="155"/>
      <c r="F334" s="155"/>
      <c r="G334" s="155"/>
      <c r="H334" s="155"/>
    </row>
    <row r="335" spans="1:8">
      <c r="A335" s="155"/>
      <c r="B335" s="155"/>
      <c r="C335" s="156"/>
      <c r="D335" s="156"/>
      <c r="E335" s="155"/>
      <c r="F335" s="155"/>
      <c r="G335" s="155"/>
      <c r="H335" s="155"/>
    </row>
    <row r="336" spans="1:8">
      <c r="A336" s="155"/>
      <c r="B336" s="155"/>
      <c r="C336" s="156"/>
      <c r="D336" s="156"/>
      <c r="E336" s="155"/>
      <c r="F336" s="155"/>
      <c r="G336" s="155"/>
      <c r="H336" s="155"/>
    </row>
    <row r="337" spans="1:8">
      <c r="A337" s="155"/>
      <c r="B337" s="155"/>
      <c r="C337" s="156"/>
      <c r="D337" s="156"/>
      <c r="E337" s="155"/>
      <c r="F337" s="155"/>
      <c r="G337" s="155"/>
      <c r="H337" s="155"/>
    </row>
    <row r="338" spans="1:8">
      <c r="A338" s="155"/>
      <c r="B338" s="155"/>
      <c r="C338" s="156"/>
      <c r="D338" s="156"/>
      <c r="E338" s="155"/>
      <c r="F338" s="155"/>
      <c r="G338" s="155"/>
      <c r="H338" s="155"/>
    </row>
    <row r="339" spans="1:8">
      <c r="A339" s="155"/>
      <c r="B339" s="155"/>
      <c r="C339" s="156"/>
      <c r="D339" s="156"/>
      <c r="E339" s="155"/>
      <c r="F339" s="155"/>
      <c r="G339" s="155"/>
      <c r="H339" s="155"/>
    </row>
    <row r="340" spans="1:8">
      <c r="A340" s="155"/>
      <c r="B340" s="155"/>
      <c r="C340" s="156"/>
      <c r="D340" s="156"/>
      <c r="E340" s="155"/>
      <c r="F340" s="155"/>
      <c r="G340" s="155"/>
      <c r="H340" s="155"/>
    </row>
    <row r="341" spans="1:8">
      <c r="A341" s="155"/>
      <c r="B341" s="155"/>
      <c r="C341" s="156"/>
      <c r="D341" s="156"/>
      <c r="E341" s="155"/>
      <c r="F341" s="155"/>
      <c r="G341" s="155"/>
      <c r="H341" s="155"/>
    </row>
    <row r="342" spans="1:8">
      <c r="A342" s="155"/>
      <c r="B342" s="155"/>
      <c r="C342" s="156"/>
      <c r="D342" s="156"/>
      <c r="E342" s="155"/>
      <c r="F342" s="155"/>
      <c r="G342" s="155"/>
      <c r="H342" s="155"/>
    </row>
    <row r="343" spans="1:8">
      <c r="A343" s="155"/>
      <c r="B343" s="155"/>
      <c r="C343" s="156"/>
      <c r="D343" s="156"/>
      <c r="E343" s="155"/>
      <c r="F343" s="155"/>
      <c r="G343" s="155"/>
      <c r="H343" s="155"/>
    </row>
    <row r="344" spans="1:8">
      <c r="A344" s="155"/>
      <c r="B344" s="155"/>
      <c r="C344" s="156"/>
      <c r="D344" s="156"/>
      <c r="E344" s="155"/>
      <c r="F344" s="155"/>
      <c r="G344" s="155"/>
      <c r="H344" s="155"/>
    </row>
    <row r="345" spans="1:8">
      <c r="A345" s="155"/>
      <c r="B345" s="155"/>
      <c r="C345" s="156"/>
      <c r="D345" s="156"/>
      <c r="E345" s="155"/>
      <c r="F345" s="155"/>
      <c r="G345" s="155"/>
      <c r="H345" s="155"/>
    </row>
    <row r="346" spans="1:8">
      <c r="A346" s="155"/>
      <c r="B346" s="155"/>
      <c r="C346" s="156"/>
      <c r="D346" s="156"/>
      <c r="E346" s="155"/>
      <c r="F346" s="155"/>
      <c r="G346" s="155"/>
      <c r="H346" s="155"/>
    </row>
    <row r="347" spans="1:8">
      <c r="A347" s="155"/>
      <c r="B347" s="155"/>
      <c r="C347" s="156"/>
      <c r="D347" s="156"/>
      <c r="E347" s="155"/>
      <c r="F347" s="155"/>
      <c r="G347" s="155"/>
      <c r="H347" s="155"/>
    </row>
    <row r="348" spans="1:8">
      <c r="A348" s="155"/>
      <c r="B348" s="155"/>
      <c r="C348" s="156"/>
      <c r="D348" s="156"/>
      <c r="E348" s="155"/>
      <c r="F348" s="155"/>
      <c r="G348" s="155"/>
      <c r="H348" s="155"/>
    </row>
    <row r="349" spans="1:8">
      <c r="A349" s="155"/>
      <c r="B349" s="155"/>
      <c r="C349" s="156"/>
      <c r="D349" s="156"/>
      <c r="E349" s="155"/>
      <c r="F349" s="155"/>
      <c r="G349" s="155"/>
      <c r="H349" s="155"/>
    </row>
    <row r="350" spans="1:8">
      <c r="A350" s="155"/>
      <c r="B350" s="155"/>
      <c r="C350" s="156"/>
      <c r="D350" s="156"/>
      <c r="E350" s="155"/>
      <c r="F350" s="155"/>
      <c r="G350" s="155"/>
      <c r="H350" s="155"/>
    </row>
    <row r="351" spans="1:8">
      <c r="A351" s="155"/>
      <c r="B351" s="155"/>
      <c r="C351" s="156"/>
      <c r="D351" s="156"/>
      <c r="E351" s="155"/>
      <c r="F351" s="155"/>
      <c r="G351" s="155"/>
      <c r="H351" s="155"/>
    </row>
    <row r="352" spans="1:8">
      <c r="A352" s="155"/>
      <c r="B352" s="155"/>
      <c r="C352" s="156"/>
      <c r="D352" s="156"/>
      <c r="E352" s="155"/>
      <c r="F352" s="155"/>
      <c r="G352" s="155"/>
      <c r="H352" s="155"/>
    </row>
    <row r="353" spans="1:8">
      <c r="A353" s="155"/>
      <c r="B353" s="155"/>
      <c r="C353" s="156"/>
      <c r="D353" s="156"/>
      <c r="E353" s="155"/>
      <c r="F353" s="155"/>
      <c r="G353" s="155"/>
      <c r="H353" s="155"/>
    </row>
    <row r="354" spans="1:8">
      <c r="A354" s="155"/>
      <c r="B354" s="155"/>
      <c r="C354" s="156"/>
      <c r="D354" s="156"/>
      <c r="E354" s="155"/>
      <c r="F354" s="155"/>
      <c r="G354" s="155"/>
      <c r="H354" s="155"/>
    </row>
    <row r="355" spans="1:8">
      <c r="A355" s="155"/>
      <c r="B355" s="155"/>
      <c r="C355" s="156"/>
      <c r="D355" s="156"/>
      <c r="E355" s="155"/>
      <c r="F355" s="155"/>
      <c r="G355" s="155"/>
      <c r="H355" s="155"/>
    </row>
    <row r="356" spans="1:8">
      <c r="A356" s="155"/>
      <c r="B356" s="155"/>
      <c r="C356" s="156"/>
      <c r="D356" s="156"/>
      <c r="E356" s="155"/>
      <c r="F356" s="155"/>
      <c r="G356" s="155"/>
      <c r="H356" s="155"/>
    </row>
    <row r="357" spans="1:8">
      <c r="A357" s="155"/>
      <c r="B357" s="155"/>
      <c r="C357" s="156"/>
      <c r="D357" s="156"/>
      <c r="E357" s="155"/>
      <c r="F357" s="155"/>
      <c r="G357" s="155"/>
      <c r="H357" s="155"/>
    </row>
    <row r="358" spans="1:8">
      <c r="A358" s="155"/>
      <c r="B358" s="155"/>
      <c r="C358" s="156"/>
      <c r="D358" s="156"/>
      <c r="E358" s="155"/>
      <c r="F358" s="155"/>
      <c r="G358" s="155"/>
      <c r="H358" s="155"/>
    </row>
    <row r="359" spans="1:8">
      <c r="A359" s="155"/>
      <c r="B359" s="155"/>
      <c r="C359" s="156"/>
      <c r="D359" s="156"/>
      <c r="E359" s="155"/>
      <c r="F359" s="155"/>
      <c r="G359" s="155"/>
      <c r="H359" s="155"/>
    </row>
    <row r="360" spans="1:8">
      <c r="A360" s="155"/>
      <c r="B360" s="155"/>
      <c r="C360" s="156"/>
      <c r="D360" s="156"/>
      <c r="E360" s="155"/>
      <c r="F360" s="155"/>
      <c r="G360" s="155"/>
      <c r="H360" s="155"/>
    </row>
    <row r="361" spans="1:8">
      <c r="A361" s="155"/>
      <c r="B361" s="155"/>
      <c r="C361" s="156"/>
      <c r="D361" s="156"/>
      <c r="E361" s="155"/>
      <c r="F361" s="155"/>
      <c r="G361" s="155"/>
      <c r="H361" s="155"/>
    </row>
    <row r="362" spans="1:8">
      <c r="A362" s="155"/>
      <c r="B362" s="155"/>
      <c r="C362" s="156"/>
      <c r="D362" s="156"/>
      <c r="E362" s="155"/>
      <c r="F362" s="155"/>
      <c r="G362" s="155"/>
      <c r="H362" s="155"/>
    </row>
    <row r="363" spans="1:8">
      <c r="A363" s="155"/>
      <c r="B363" s="155"/>
      <c r="C363" s="156"/>
      <c r="D363" s="156"/>
      <c r="E363" s="155"/>
      <c r="F363" s="155"/>
      <c r="G363" s="155"/>
      <c r="H363" s="155"/>
    </row>
    <row r="364" spans="1:8">
      <c r="A364" s="155"/>
      <c r="B364" s="157"/>
      <c r="C364" s="157"/>
      <c r="D364" s="157"/>
      <c r="E364" s="157"/>
      <c r="F364" s="157"/>
      <c r="G364" s="157"/>
      <c r="H364" s="157"/>
    </row>
    <row r="365" spans="1:8">
      <c r="A365" s="155"/>
      <c r="B365" s="155"/>
      <c r="C365" s="156"/>
      <c r="D365" s="156"/>
      <c r="E365" s="155"/>
      <c r="F365" s="155"/>
      <c r="G365" s="155"/>
      <c r="H365" s="155"/>
    </row>
    <row r="366" spans="1:8">
      <c r="A366" s="155"/>
      <c r="B366" s="155"/>
      <c r="C366" s="156"/>
      <c r="D366" s="156"/>
      <c r="E366" s="155"/>
      <c r="F366" s="155"/>
      <c r="G366" s="155"/>
      <c r="H366" s="155"/>
    </row>
    <row r="367" spans="1:8">
      <c r="A367" s="155"/>
      <c r="B367" s="155"/>
      <c r="C367" s="156"/>
      <c r="D367" s="156"/>
      <c r="E367" s="155"/>
      <c r="F367" s="155"/>
      <c r="G367" s="155"/>
      <c r="H367" s="155"/>
    </row>
    <row r="368" spans="1:8">
      <c r="A368" s="155"/>
      <c r="B368" s="155"/>
      <c r="C368" s="156"/>
      <c r="D368" s="156"/>
      <c r="E368" s="155"/>
      <c r="F368" s="155"/>
      <c r="G368" s="155"/>
      <c r="H368" s="155"/>
    </row>
    <row r="369" spans="1:8">
      <c r="A369" s="155"/>
      <c r="B369" s="155"/>
      <c r="C369" s="156"/>
      <c r="D369" s="156"/>
      <c r="E369" s="155"/>
      <c r="F369" s="155"/>
      <c r="G369" s="155"/>
      <c r="H369" s="155"/>
    </row>
    <row r="370" spans="1:8">
      <c r="A370" s="155"/>
      <c r="B370" s="155"/>
      <c r="C370" s="156"/>
      <c r="D370" s="156"/>
      <c r="E370" s="155"/>
      <c r="F370" s="155"/>
      <c r="G370" s="155"/>
      <c r="H370" s="155"/>
    </row>
    <row r="371" spans="1:8">
      <c r="A371" s="155"/>
      <c r="B371" s="155"/>
      <c r="C371" s="156"/>
      <c r="D371" s="156"/>
      <c r="E371" s="155"/>
      <c r="F371" s="155"/>
      <c r="G371" s="155"/>
      <c r="H371" s="155"/>
    </row>
    <row r="372" spans="1:8">
      <c r="A372" s="155"/>
      <c r="B372" s="155"/>
      <c r="C372" s="156"/>
      <c r="D372" s="156"/>
      <c r="E372" s="155"/>
      <c r="F372" s="155"/>
      <c r="G372" s="155"/>
      <c r="H372" s="155"/>
    </row>
    <row r="373" spans="1:8">
      <c r="A373" s="155"/>
      <c r="B373" s="155"/>
      <c r="C373" s="156"/>
      <c r="D373" s="156"/>
      <c r="E373" s="155"/>
      <c r="F373" s="155"/>
      <c r="G373" s="155"/>
      <c r="H373" s="155"/>
    </row>
    <row r="374" spans="1:8">
      <c r="A374" s="155"/>
      <c r="B374" s="155"/>
      <c r="C374" s="156"/>
      <c r="D374" s="156"/>
      <c r="E374" s="155"/>
      <c r="F374" s="155"/>
      <c r="G374" s="155"/>
      <c r="H374" s="155"/>
    </row>
    <row r="375" spans="1:8">
      <c r="A375" s="155"/>
      <c r="B375" s="155"/>
      <c r="C375" s="156"/>
      <c r="D375" s="156"/>
      <c r="E375" s="155"/>
      <c r="F375" s="155"/>
      <c r="G375" s="155"/>
      <c r="H375" s="155"/>
    </row>
    <row r="376" spans="1:8">
      <c r="A376" s="155"/>
      <c r="B376" s="155"/>
      <c r="C376" s="156"/>
      <c r="D376" s="156"/>
      <c r="E376" s="155"/>
      <c r="F376" s="155"/>
      <c r="G376" s="155"/>
      <c r="H376" s="155"/>
    </row>
    <row r="377" spans="1:8">
      <c r="A377" s="155"/>
      <c r="B377" s="155"/>
      <c r="C377" s="156"/>
      <c r="D377" s="156"/>
      <c r="E377" s="155"/>
      <c r="F377" s="155"/>
      <c r="G377" s="155"/>
      <c r="H377" s="155"/>
    </row>
    <row r="378" spans="1:8">
      <c r="A378" s="155"/>
      <c r="B378" s="155"/>
      <c r="C378" s="156"/>
      <c r="D378" s="156"/>
      <c r="E378" s="155"/>
      <c r="F378" s="155"/>
      <c r="G378" s="155"/>
      <c r="H378" s="155"/>
    </row>
    <row r="379" spans="1:8">
      <c r="A379" s="155"/>
      <c r="B379" s="155"/>
      <c r="C379" s="156"/>
      <c r="D379" s="156"/>
      <c r="E379" s="155"/>
      <c r="F379" s="155"/>
      <c r="G379" s="155"/>
      <c r="H379" s="155"/>
    </row>
    <row r="380" spans="1:8">
      <c r="A380" s="155"/>
      <c r="B380" s="155"/>
      <c r="C380" s="156"/>
      <c r="D380" s="156"/>
      <c r="E380" s="155"/>
      <c r="F380" s="155"/>
      <c r="G380" s="155"/>
      <c r="H380" s="155"/>
    </row>
    <row r="381" spans="1:8">
      <c r="A381" s="155"/>
      <c r="B381" s="155"/>
      <c r="C381" s="156"/>
      <c r="D381" s="156"/>
      <c r="E381" s="155"/>
      <c r="F381" s="155"/>
      <c r="G381" s="155"/>
      <c r="H381" s="155"/>
    </row>
    <row r="382" spans="1:8">
      <c r="A382" s="155"/>
      <c r="B382" s="155"/>
      <c r="C382" s="156"/>
      <c r="D382" s="156"/>
      <c r="E382" s="155"/>
      <c r="F382" s="155"/>
      <c r="G382" s="155"/>
      <c r="H382" s="155"/>
    </row>
    <row r="383" spans="1:8">
      <c r="A383" s="155"/>
      <c r="B383" s="155"/>
      <c r="C383" s="156"/>
      <c r="D383" s="156"/>
      <c r="E383" s="155"/>
      <c r="F383" s="155"/>
      <c r="G383" s="155"/>
      <c r="H383" s="155"/>
    </row>
    <row r="384" spans="1:8">
      <c r="A384" s="155"/>
      <c r="B384" s="155"/>
      <c r="C384" s="156"/>
      <c r="D384" s="156"/>
      <c r="E384" s="155"/>
      <c r="F384" s="155"/>
      <c r="G384" s="155"/>
      <c r="H384" s="155"/>
    </row>
    <row r="385" spans="1:8">
      <c r="A385" s="155"/>
      <c r="B385" s="155"/>
      <c r="C385" s="156"/>
      <c r="D385" s="156"/>
      <c r="E385" s="155"/>
      <c r="F385" s="155"/>
      <c r="G385" s="155"/>
      <c r="H385" s="155"/>
    </row>
    <row r="386" spans="1:8">
      <c r="A386" s="155"/>
      <c r="B386" s="155"/>
      <c r="C386" s="156"/>
      <c r="D386" s="156"/>
      <c r="E386" s="155"/>
      <c r="F386" s="155"/>
      <c r="G386" s="155"/>
      <c r="H386" s="155"/>
    </row>
    <row r="387" spans="1:8">
      <c r="A387" s="155"/>
      <c r="B387" s="155"/>
      <c r="C387" s="156"/>
      <c r="D387" s="156"/>
      <c r="E387" s="155"/>
      <c r="F387" s="155"/>
      <c r="G387" s="155"/>
      <c r="H387" s="155"/>
    </row>
    <row r="388" spans="1:8">
      <c r="A388" s="155"/>
      <c r="B388" s="155"/>
      <c r="C388" s="156"/>
      <c r="D388" s="156"/>
      <c r="E388" s="155"/>
      <c r="F388" s="155"/>
      <c r="G388" s="155"/>
      <c r="H388" s="155"/>
    </row>
    <row r="389" spans="1:8">
      <c r="A389" s="155"/>
      <c r="B389" s="155"/>
      <c r="C389" s="156"/>
      <c r="D389" s="156"/>
      <c r="E389" s="155"/>
      <c r="F389" s="155"/>
      <c r="G389" s="155"/>
      <c r="H389" s="155"/>
    </row>
    <row r="390" spans="1:8">
      <c r="A390" s="155"/>
      <c r="B390" s="155"/>
      <c r="C390" s="156"/>
      <c r="D390" s="156"/>
      <c r="E390" s="155"/>
      <c r="F390" s="155"/>
      <c r="G390" s="155"/>
      <c r="H390" s="155"/>
    </row>
    <row r="391" spans="1:8">
      <c r="A391" s="155"/>
      <c r="B391" s="155"/>
      <c r="C391" s="156"/>
      <c r="D391" s="156"/>
      <c r="E391" s="155"/>
      <c r="F391" s="155"/>
      <c r="G391" s="155"/>
      <c r="H391" s="155"/>
    </row>
    <row r="392" spans="1:8">
      <c r="A392" s="155"/>
      <c r="B392" s="155"/>
      <c r="C392" s="156"/>
      <c r="D392" s="156"/>
      <c r="E392" s="155"/>
      <c r="F392" s="155"/>
      <c r="G392" s="155"/>
      <c r="H392" s="155"/>
    </row>
    <row r="393" spans="1:8">
      <c r="A393" s="155"/>
      <c r="B393" s="155"/>
      <c r="C393" s="156"/>
      <c r="D393" s="156"/>
      <c r="E393" s="155"/>
      <c r="F393" s="155"/>
      <c r="G393" s="155"/>
      <c r="H393" s="155"/>
    </row>
    <row r="394" spans="1:8">
      <c r="A394" s="155"/>
      <c r="B394" s="155"/>
      <c r="C394" s="156"/>
      <c r="D394" s="156"/>
      <c r="E394" s="155"/>
      <c r="F394" s="155"/>
      <c r="G394" s="155"/>
      <c r="H394" s="155"/>
    </row>
    <row r="395" spans="1:8">
      <c r="A395" s="155"/>
      <c r="B395" s="155"/>
      <c r="C395" s="156"/>
      <c r="D395" s="156"/>
      <c r="E395" s="155"/>
      <c r="F395" s="155"/>
      <c r="G395" s="155"/>
      <c r="H395" s="155"/>
    </row>
    <row r="396" spans="1:8">
      <c r="A396" s="155"/>
      <c r="B396" s="155"/>
      <c r="C396" s="156"/>
      <c r="D396" s="156"/>
      <c r="E396" s="155"/>
      <c r="F396" s="155"/>
      <c r="G396" s="155"/>
      <c r="H396" s="155"/>
    </row>
    <row r="397" spans="1:8">
      <c r="A397" s="155"/>
      <c r="B397" s="155"/>
      <c r="C397" s="156"/>
      <c r="D397" s="156"/>
      <c r="E397" s="155"/>
      <c r="F397" s="155"/>
      <c r="G397" s="155"/>
      <c r="H397" s="155"/>
    </row>
    <row r="398" spans="1:8">
      <c r="A398" s="155"/>
      <c r="B398" s="155"/>
      <c r="C398" s="156"/>
      <c r="D398" s="156"/>
      <c r="E398" s="155"/>
      <c r="F398" s="155"/>
      <c r="G398" s="155"/>
      <c r="H398" s="155"/>
    </row>
    <row r="399" spans="1:8">
      <c r="A399" s="155"/>
      <c r="B399" s="155"/>
      <c r="C399" s="156"/>
      <c r="D399" s="156"/>
      <c r="E399" s="155"/>
      <c r="F399" s="155"/>
      <c r="G399" s="155"/>
      <c r="H399" s="155"/>
    </row>
    <row r="400" spans="1:8">
      <c r="A400" s="155"/>
      <c r="B400" s="155"/>
      <c r="C400" s="156"/>
      <c r="D400" s="156"/>
      <c r="E400" s="155"/>
      <c r="F400" s="155"/>
      <c r="G400" s="155"/>
      <c r="H400" s="155"/>
    </row>
    <row r="401" spans="1:8">
      <c r="A401" s="155"/>
      <c r="B401" s="155"/>
      <c r="C401" s="156"/>
      <c r="D401" s="156"/>
      <c r="E401" s="155"/>
      <c r="F401" s="155"/>
      <c r="G401" s="155"/>
      <c r="H401" s="155"/>
    </row>
    <row r="402" spans="1:8">
      <c r="A402" s="155"/>
      <c r="B402" s="155"/>
      <c r="C402" s="156"/>
      <c r="D402" s="156"/>
      <c r="E402" s="155"/>
      <c r="F402" s="155"/>
      <c r="G402" s="155"/>
      <c r="H402" s="155"/>
    </row>
    <row r="403" spans="1:8">
      <c r="A403" s="155"/>
      <c r="B403" s="155"/>
      <c r="C403" s="156"/>
      <c r="D403" s="156"/>
      <c r="E403" s="155"/>
      <c r="F403" s="155"/>
      <c r="G403" s="155"/>
      <c r="H403" s="155"/>
    </row>
    <row r="404" spans="1:8">
      <c r="A404" s="155"/>
      <c r="B404" s="155"/>
      <c r="C404" s="156"/>
      <c r="D404" s="156"/>
      <c r="E404" s="155"/>
      <c r="F404" s="155"/>
      <c r="G404" s="155"/>
      <c r="H404" s="155"/>
    </row>
    <row r="405" spans="1:8">
      <c r="A405" s="155"/>
      <c r="B405" s="155"/>
      <c r="C405" s="156"/>
      <c r="D405" s="156"/>
      <c r="E405" s="155"/>
      <c r="F405" s="155"/>
      <c r="G405" s="155"/>
      <c r="H405" s="155"/>
    </row>
    <row r="406" spans="1:8">
      <c r="A406" s="155"/>
      <c r="B406" s="155"/>
      <c r="C406" s="156"/>
      <c r="D406" s="156"/>
      <c r="E406" s="155"/>
      <c r="F406" s="155"/>
      <c r="G406" s="155"/>
      <c r="H406" s="155"/>
    </row>
    <row r="407" spans="1:8">
      <c r="A407" s="155"/>
      <c r="B407" s="157"/>
      <c r="C407" s="157"/>
      <c r="D407" s="157"/>
      <c r="E407" s="157"/>
      <c r="F407" s="157"/>
      <c r="G407" s="157"/>
      <c r="H407" s="157"/>
    </row>
    <row r="408" spans="1:8">
      <c r="A408" s="155"/>
      <c r="B408" s="155"/>
      <c r="C408" s="156"/>
      <c r="D408" s="156"/>
      <c r="E408" s="155"/>
      <c r="F408" s="155"/>
      <c r="G408" s="155"/>
      <c r="H408" s="155"/>
    </row>
    <row r="409" spans="1:8">
      <c r="A409" s="155"/>
      <c r="B409" s="157"/>
      <c r="C409" s="157"/>
      <c r="D409" s="157"/>
      <c r="E409" s="157"/>
      <c r="F409" s="157"/>
      <c r="G409" s="157"/>
      <c r="H409" s="157"/>
    </row>
    <row r="410" spans="1:8">
      <c r="A410" s="155"/>
      <c r="B410" s="155"/>
      <c r="C410" s="156"/>
      <c r="D410" s="156"/>
      <c r="E410" s="155"/>
      <c r="F410" s="155"/>
      <c r="G410" s="155"/>
      <c r="H410" s="155"/>
    </row>
    <row r="411" spans="1:8">
      <c r="A411" s="155"/>
      <c r="B411" s="155"/>
      <c r="C411" s="156"/>
      <c r="D411" s="156"/>
      <c r="E411" s="155"/>
      <c r="F411" s="155"/>
      <c r="G411" s="155"/>
      <c r="H411" s="155"/>
    </row>
    <row r="412" spans="1:8">
      <c r="A412" s="155"/>
      <c r="B412" s="155"/>
      <c r="C412" s="156"/>
      <c r="D412" s="156"/>
      <c r="E412" s="155"/>
      <c r="F412" s="155"/>
      <c r="G412" s="155"/>
      <c r="H412" s="155"/>
    </row>
    <row r="413" spans="1:8">
      <c r="A413" s="155"/>
      <c r="B413" s="155"/>
      <c r="C413" s="156"/>
      <c r="D413" s="156"/>
      <c r="E413" s="155"/>
      <c r="F413" s="155"/>
      <c r="G413" s="155"/>
      <c r="H413" s="155"/>
    </row>
    <row r="414" spans="1:8">
      <c r="A414" s="155"/>
      <c r="B414" s="155"/>
      <c r="C414" s="156"/>
      <c r="D414" s="156"/>
      <c r="E414" s="155"/>
      <c r="F414" s="155"/>
      <c r="G414" s="155"/>
      <c r="H414" s="155"/>
    </row>
    <row r="415" spans="1:8">
      <c r="A415" s="155"/>
      <c r="B415" s="155"/>
      <c r="C415" s="156"/>
      <c r="D415" s="156"/>
      <c r="E415" s="155"/>
      <c r="F415" s="155"/>
      <c r="G415" s="155"/>
      <c r="H415" s="155"/>
    </row>
    <row r="416" spans="1:8">
      <c r="A416" s="155"/>
      <c r="B416" s="157"/>
      <c r="C416" s="157"/>
      <c r="D416" s="157"/>
      <c r="E416" s="157"/>
      <c r="F416" s="157"/>
      <c r="G416" s="157"/>
      <c r="H416" s="157"/>
    </row>
    <row r="417" spans="1:8">
      <c r="A417" s="155"/>
      <c r="B417" s="155"/>
      <c r="C417" s="156"/>
      <c r="D417" s="156"/>
      <c r="E417" s="155"/>
      <c r="F417" s="155"/>
      <c r="G417" s="155"/>
      <c r="H417" s="155"/>
    </row>
    <row r="418" spans="1:8">
      <c r="A418" s="155"/>
      <c r="B418" s="155"/>
      <c r="C418" s="156"/>
      <c r="D418" s="156"/>
      <c r="E418" s="155"/>
      <c r="F418" s="155"/>
      <c r="G418" s="155"/>
      <c r="H418" s="155"/>
    </row>
    <row r="419" spans="1:8">
      <c r="A419" s="155"/>
      <c r="B419" s="155"/>
      <c r="C419" s="156"/>
      <c r="D419" s="156"/>
      <c r="E419" s="155"/>
      <c r="F419" s="155"/>
      <c r="G419" s="155"/>
      <c r="H419" s="155"/>
    </row>
    <row r="420" spans="1:8">
      <c r="A420" s="155"/>
      <c r="B420" s="155"/>
      <c r="C420" s="156"/>
      <c r="D420" s="156"/>
      <c r="E420" s="155"/>
      <c r="F420" s="155"/>
      <c r="G420" s="155"/>
      <c r="H420" s="155"/>
    </row>
    <row r="421" spans="1:8">
      <c r="A421" s="155"/>
      <c r="B421" s="155"/>
      <c r="C421" s="156"/>
      <c r="D421" s="156"/>
      <c r="E421" s="155"/>
      <c r="F421" s="155"/>
      <c r="G421" s="155"/>
      <c r="H421" s="155"/>
    </row>
    <row r="422" spans="1:8">
      <c r="A422" s="155"/>
      <c r="B422" s="155"/>
      <c r="C422" s="156"/>
      <c r="D422" s="156"/>
      <c r="E422" s="155"/>
      <c r="F422" s="155"/>
      <c r="G422" s="155"/>
      <c r="H422" s="155"/>
    </row>
    <row r="423" spans="1:8">
      <c r="A423" s="155"/>
      <c r="B423" s="155"/>
      <c r="C423" s="156"/>
      <c r="D423" s="156"/>
      <c r="E423" s="155"/>
      <c r="F423" s="155"/>
      <c r="G423" s="155"/>
      <c r="H423" s="155"/>
    </row>
    <row r="424" spans="1:8">
      <c r="A424" s="155"/>
      <c r="B424" s="155"/>
      <c r="C424" s="156"/>
      <c r="D424" s="156"/>
      <c r="E424" s="155"/>
      <c r="F424" s="155"/>
      <c r="G424" s="155"/>
      <c r="H424" s="155"/>
    </row>
    <row r="425" spans="1:8">
      <c r="A425" s="155"/>
      <c r="B425" s="155"/>
      <c r="C425" s="156"/>
      <c r="D425" s="156"/>
      <c r="E425" s="155"/>
      <c r="F425" s="155"/>
      <c r="G425" s="155"/>
      <c r="H425" s="155"/>
    </row>
    <row r="426" spans="1:8">
      <c r="A426" s="155"/>
      <c r="B426" s="155"/>
      <c r="C426" s="156"/>
      <c r="D426" s="156"/>
      <c r="E426" s="155"/>
      <c r="F426" s="155"/>
      <c r="G426" s="155"/>
      <c r="H426" s="155"/>
    </row>
    <row r="427" spans="1:8">
      <c r="A427" s="155"/>
      <c r="B427" s="155"/>
      <c r="C427" s="156"/>
      <c r="D427" s="156"/>
      <c r="E427" s="155"/>
      <c r="F427" s="155"/>
      <c r="G427" s="155"/>
      <c r="H427" s="155"/>
    </row>
    <row r="428" spans="1:8">
      <c r="A428" s="155"/>
      <c r="B428" s="155"/>
      <c r="C428" s="156"/>
      <c r="D428" s="156"/>
      <c r="E428" s="155"/>
      <c r="F428" s="155"/>
      <c r="G428" s="155"/>
      <c r="H428" s="155"/>
    </row>
    <row r="429" spans="1:8">
      <c r="A429" s="155"/>
      <c r="B429" s="155"/>
      <c r="C429" s="156"/>
      <c r="D429" s="156"/>
      <c r="E429" s="155"/>
      <c r="F429" s="155"/>
      <c r="G429" s="155"/>
      <c r="H429" s="155"/>
    </row>
    <row r="430" spans="1:8">
      <c r="A430" s="155"/>
      <c r="B430" s="155"/>
      <c r="C430" s="156"/>
      <c r="D430" s="156"/>
      <c r="E430" s="155"/>
      <c r="F430" s="155"/>
      <c r="G430" s="155"/>
      <c r="H430" s="155"/>
    </row>
    <row r="431" spans="1:8">
      <c r="A431" s="155"/>
      <c r="B431" s="155"/>
      <c r="C431" s="156"/>
      <c r="D431" s="156"/>
      <c r="E431" s="155"/>
      <c r="F431" s="155"/>
      <c r="G431" s="155"/>
      <c r="H431" s="155"/>
    </row>
    <row r="432" spans="1:8">
      <c r="A432" s="155"/>
      <c r="B432" s="155"/>
      <c r="C432" s="156"/>
      <c r="D432" s="156"/>
      <c r="E432" s="155"/>
      <c r="F432" s="155"/>
      <c r="G432" s="155"/>
      <c r="H432" s="155"/>
    </row>
    <row r="433" spans="1:8">
      <c r="A433" s="155"/>
      <c r="B433" s="155"/>
      <c r="C433" s="156"/>
      <c r="D433" s="156"/>
      <c r="E433" s="155"/>
      <c r="F433" s="155"/>
      <c r="G433" s="155"/>
      <c r="H433" s="155"/>
    </row>
    <row r="434" spans="1:8">
      <c r="A434" s="155"/>
      <c r="B434" s="155"/>
      <c r="C434" s="156"/>
      <c r="D434" s="156"/>
      <c r="E434" s="155"/>
      <c r="F434" s="155"/>
      <c r="G434" s="155"/>
      <c r="H434" s="155"/>
    </row>
    <row r="435" spans="1:8">
      <c r="A435" s="155"/>
      <c r="B435" s="155"/>
      <c r="C435" s="156"/>
      <c r="D435" s="156"/>
      <c r="E435" s="155"/>
      <c r="F435" s="155"/>
      <c r="G435" s="155"/>
      <c r="H435" s="155"/>
    </row>
    <row r="436" spans="1:8">
      <c r="A436" s="155"/>
      <c r="B436" s="155"/>
      <c r="C436" s="156"/>
      <c r="D436" s="156"/>
      <c r="E436" s="155"/>
      <c r="F436" s="155"/>
      <c r="G436" s="155"/>
      <c r="H436" s="155"/>
    </row>
    <row r="437" spans="1:8">
      <c r="A437" s="155"/>
      <c r="B437" s="155"/>
      <c r="C437" s="156"/>
      <c r="D437" s="156"/>
      <c r="E437" s="155"/>
      <c r="F437" s="155"/>
      <c r="G437" s="155"/>
      <c r="H437" s="155"/>
    </row>
    <row r="438" spans="1:8">
      <c r="A438" s="155"/>
      <c r="B438" s="155"/>
      <c r="C438" s="156"/>
      <c r="D438" s="156"/>
      <c r="E438" s="155"/>
      <c r="F438" s="155"/>
      <c r="G438" s="155"/>
      <c r="H438" s="155"/>
    </row>
    <row r="439" spans="1:8">
      <c r="A439" s="155"/>
      <c r="B439" s="155"/>
      <c r="C439" s="156"/>
      <c r="D439" s="156"/>
      <c r="E439" s="155"/>
      <c r="F439" s="155"/>
      <c r="G439" s="155"/>
      <c r="H439" s="155"/>
    </row>
    <row r="440" spans="1:8">
      <c r="A440" s="155"/>
      <c r="B440" s="155"/>
      <c r="C440" s="156"/>
      <c r="D440" s="156"/>
      <c r="E440" s="155"/>
      <c r="F440" s="155"/>
      <c r="G440" s="155"/>
      <c r="H440" s="155"/>
    </row>
    <row r="441" spans="1:8">
      <c r="A441" s="155"/>
      <c r="B441" s="155"/>
      <c r="C441" s="156"/>
      <c r="D441" s="156"/>
      <c r="E441" s="155"/>
      <c r="F441" s="155"/>
      <c r="G441" s="155"/>
      <c r="H441" s="155"/>
    </row>
    <row r="442" spans="1:8">
      <c r="A442" s="155"/>
      <c r="B442" s="155"/>
      <c r="C442" s="156"/>
      <c r="D442" s="156"/>
      <c r="E442" s="155"/>
      <c r="F442" s="155"/>
      <c r="G442" s="155"/>
      <c r="H442" s="155"/>
    </row>
    <row r="443" spans="1:8">
      <c r="A443" s="155"/>
      <c r="B443" s="155"/>
      <c r="C443" s="156"/>
      <c r="D443" s="156"/>
      <c r="E443" s="155"/>
      <c r="F443" s="155"/>
      <c r="G443" s="155"/>
      <c r="H443" s="155"/>
    </row>
    <row r="444" spans="1:8">
      <c r="A444" s="155"/>
      <c r="B444" s="155"/>
      <c r="C444" s="156"/>
      <c r="D444" s="156"/>
      <c r="E444" s="155"/>
      <c r="F444" s="155"/>
      <c r="G444" s="155"/>
      <c r="H444" s="155"/>
    </row>
    <row r="445" spans="1:8">
      <c r="A445" s="155"/>
      <c r="B445" s="155"/>
      <c r="C445" s="156"/>
      <c r="D445" s="156"/>
      <c r="E445" s="155"/>
      <c r="F445" s="155"/>
      <c r="G445" s="155"/>
      <c r="H445" s="155"/>
    </row>
    <row r="446" spans="1:8">
      <c r="A446" s="155"/>
      <c r="B446" s="155"/>
      <c r="C446" s="156"/>
      <c r="D446" s="156"/>
      <c r="E446" s="155"/>
      <c r="F446" s="155"/>
      <c r="G446" s="155"/>
      <c r="H446" s="155"/>
    </row>
    <row r="447" spans="1:8">
      <c r="A447" s="155"/>
      <c r="B447" s="155"/>
      <c r="C447" s="156"/>
      <c r="D447" s="156"/>
      <c r="E447" s="155"/>
      <c r="F447" s="155"/>
      <c r="G447" s="155"/>
      <c r="H447" s="155"/>
    </row>
    <row r="448" spans="1:8">
      <c r="A448" s="155"/>
      <c r="B448" s="155"/>
      <c r="C448" s="156"/>
      <c r="D448" s="156"/>
      <c r="E448" s="155"/>
      <c r="F448" s="155"/>
      <c r="G448" s="155"/>
      <c r="H448" s="155"/>
    </row>
    <row r="449" spans="1:8">
      <c r="A449" s="155"/>
      <c r="B449" s="155"/>
      <c r="C449" s="156"/>
      <c r="D449" s="156"/>
      <c r="E449" s="155"/>
      <c r="F449" s="155"/>
      <c r="G449" s="155"/>
      <c r="H449" s="155"/>
    </row>
    <row r="450" spans="1:8">
      <c r="A450" s="155"/>
      <c r="B450" s="155"/>
      <c r="C450" s="156"/>
      <c r="D450" s="156"/>
      <c r="E450" s="155"/>
      <c r="F450" s="155"/>
      <c r="G450" s="155"/>
      <c r="H450" s="155"/>
    </row>
    <row r="451" spans="1:8">
      <c r="A451" s="155"/>
      <c r="B451" s="155"/>
      <c r="C451" s="156"/>
      <c r="D451" s="156"/>
      <c r="E451" s="155"/>
      <c r="F451" s="155"/>
      <c r="G451" s="155"/>
      <c r="H451" s="155"/>
    </row>
    <row r="452" spans="1:8">
      <c r="A452" s="155"/>
      <c r="B452" s="155"/>
      <c r="C452" s="156"/>
      <c r="D452" s="156"/>
      <c r="E452" s="155"/>
      <c r="F452" s="155"/>
      <c r="G452" s="155"/>
      <c r="H452" s="155"/>
    </row>
    <row r="453" spans="1:8">
      <c r="A453" s="155"/>
      <c r="B453" s="155"/>
      <c r="C453" s="156"/>
      <c r="D453" s="156"/>
      <c r="E453" s="155"/>
      <c r="F453" s="155"/>
      <c r="G453" s="155"/>
      <c r="H453" s="155"/>
    </row>
    <row r="454" spans="1:8">
      <c r="A454" s="155"/>
      <c r="B454" s="155"/>
      <c r="C454" s="156"/>
      <c r="D454" s="156"/>
      <c r="E454" s="155"/>
      <c r="F454" s="155"/>
      <c r="G454" s="155"/>
      <c r="H454" s="155"/>
    </row>
    <row r="455" spans="1:8">
      <c r="A455" s="155"/>
      <c r="B455" s="155"/>
      <c r="C455" s="156"/>
      <c r="D455" s="156"/>
      <c r="E455" s="155"/>
      <c r="F455" s="155"/>
      <c r="G455" s="155"/>
      <c r="H455" s="155"/>
    </row>
    <row r="456" spans="1:8">
      <c r="A456" s="155"/>
      <c r="B456" s="155"/>
      <c r="C456" s="156"/>
      <c r="D456" s="156"/>
      <c r="E456" s="155"/>
      <c r="F456" s="155"/>
      <c r="G456" s="155"/>
      <c r="H456" s="155"/>
    </row>
    <row r="457" spans="1:8">
      <c r="A457" s="155"/>
      <c r="B457" s="155"/>
      <c r="C457" s="156"/>
      <c r="D457" s="156"/>
      <c r="E457" s="155"/>
      <c r="F457" s="155"/>
      <c r="G457" s="155"/>
      <c r="H457" s="155"/>
    </row>
    <row r="458" spans="1:8">
      <c r="A458" s="155"/>
      <c r="B458" s="155"/>
      <c r="C458" s="156"/>
      <c r="D458" s="156"/>
      <c r="E458" s="155"/>
      <c r="F458" s="155"/>
      <c r="G458" s="155"/>
      <c r="H458" s="155"/>
    </row>
    <row r="459" spans="1:8">
      <c r="A459" s="155"/>
      <c r="B459" s="155"/>
      <c r="C459" s="156"/>
      <c r="D459" s="156"/>
      <c r="E459" s="155"/>
      <c r="F459" s="155"/>
      <c r="G459" s="155"/>
      <c r="H459" s="155"/>
    </row>
    <row r="460" spans="1:8">
      <c r="A460" s="155"/>
      <c r="B460" s="155"/>
      <c r="C460" s="156"/>
      <c r="D460" s="156"/>
      <c r="E460" s="155"/>
      <c r="F460" s="155"/>
      <c r="G460" s="155"/>
      <c r="H460" s="155"/>
    </row>
    <row r="461" spans="1:8">
      <c r="A461" s="155"/>
      <c r="B461" s="155"/>
      <c r="C461" s="156"/>
      <c r="D461" s="156"/>
      <c r="E461" s="155"/>
      <c r="F461" s="155"/>
      <c r="G461" s="155"/>
      <c r="H461" s="155"/>
    </row>
    <row r="462" spans="1:8">
      <c r="A462" s="155"/>
      <c r="B462" s="155"/>
      <c r="C462" s="156"/>
      <c r="D462" s="156"/>
      <c r="E462" s="155"/>
      <c r="F462" s="155"/>
      <c r="G462" s="155"/>
      <c r="H462" s="155"/>
    </row>
    <row r="463" spans="1:8">
      <c r="A463" s="155"/>
      <c r="B463" s="155"/>
      <c r="C463" s="156"/>
      <c r="D463" s="156"/>
      <c r="E463" s="155"/>
      <c r="F463" s="155"/>
      <c r="G463" s="155"/>
      <c r="H463" s="155"/>
    </row>
    <row r="464" spans="1:8">
      <c r="A464" s="155"/>
      <c r="B464" s="155"/>
      <c r="C464" s="156"/>
      <c r="D464" s="156"/>
      <c r="E464" s="155"/>
      <c r="F464" s="155"/>
      <c r="G464" s="155"/>
      <c r="H464" s="155"/>
    </row>
    <row r="465" spans="1:8">
      <c r="A465" s="155"/>
      <c r="B465" s="155"/>
      <c r="C465" s="156"/>
      <c r="D465" s="156"/>
      <c r="E465" s="155"/>
      <c r="F465" s="155"/>
      <c r="G465" s="155"/>
      <c r="H465" s="155"/>
    </row>
    <row r="466" spans="1:8">
      <c r="A466" s="155"/>
      <c r="B466" s="155"/>
      <c r="C466" s="156"/>
      <c r="D466" s="156"/>
      <c r="E466" s="155"/>
      <c r="F466" s="155"/>
      <c r="G466" s="155"/>
      <c r="H466" s="155"/>
    </row>
    <row r="467" spans="1:8">
      <c r="A467" s="155"/>
      <c r="B467" s="155"/>
      <c r="C467" s="156"/>
      <c r="D467" s="156"/>
      <c r="E467" s="155"/>
      <c r="F467" s="155"/>
      <c r="G467" s="155"/>
      <c r="H467" s="155"/>
    </row>
    <row r="468" spans="1:8">
      <c r="A468" s="155"/>
      <c r="B468" s="155"/>
      <c r="C468" s="156"/>
      <c r="D468" s="156"/>
      <c r="E468" s="155"/>
      <c r="F468" s="155"/>
      <c r="G468" s="155"/>
      <c r="H468" s="155"/>
    </row>
    <row r="469" spans="1:8">
      <c r="A469" s="155"/>
      <c r="B469" s="155"/>
      <c r="C469" s="156"/>
      <c r="D469" s="156"/>
      <c r="E469" s="155"/>
      <c r="F469" s="155"/>
      <c r="G469" s="155"/>
      <c r="H469" s="155"/>
    </row>
    <row r="470" spans="1:8">
      <c r="A470" s="155"/>
      <c r="B470" s="155"/>
      <c r="C470" s="156"/>
      <c r="D470" s="156"/>
      <c r="E470" s="155"/>
      <c r="F470" s="155"/>
      <c r="G470" s="155"/>
      <c r="H470" s="155"/>
    </row>
    <row r="471" spans="1:8">
      <c r="A471" s="155"/>
      <c r="B471" s="155"/>
      <c r="C471" s="156"/>
      <c r="D471" s="156"/>
      <c r="E471" s="155"/>
      <c r="F471" s="155"/>
      <c r="G471" s="155"/>
      <c r="H471" s="155"/>
    </row>
    <row r="472" spans="1:8">
      <c r="A472" s="155"/>
      <c r="B472" s="155"/>
      <c r="C472" s="156"/>
      <c r="D472" s="156"/>
      <c r="E472" s="155"/>
      <c r="F472" s="155"/>
      <c r="G472" s="155"/>
      <c r="H472" s="155"/>
    </row>
    <row r="473" spans="1:8">
      <c r="A473" s="155"/>
      <c r="B473" s="155"/>
      <c r="C473" s="156"/>
      <c r="D473" s="156"/>
      <c r="E473" s="155"/>
      <c r="F473" s="155"/>
      <c r="G473" s="155"/>
      <c r="H473" s="155"/>
    </row>
    <row r="474" spans="1:8">
      <c r="A474" s="155"/>
      <c r="B474" s="155"/>
      <c r="C474" s="156"/>
      <c r="D474" s="156"/>
      <c r="E474" s="155"/>
      <c r="F474" s="155"/>
      <c r="G474" s="155"/>
      <c r="H474" s="155"/>
    </row>
    <row r="475" spans="1:8">
      <c r="A475" s="155"/>
      <c r="B475" s="155"/>
      <c r="C475" s="156"/>
      <c r="D475" s="156"/>
      <c r="E475" s="155"/>
      <c r="F475" s="155"/>
      <c r="G475" s="155"/>
      <c r="H475" s="155"/>
    </row>
    <row r="476" spans="1:8">
      <c r="A476" s="155"/>
      <c r="B476" s="155"/>
      <c r="C476" s="156"/>
      <c r="D476" s="156"/>
      <c r="E476" s="155"/>
      <c r="F476" s="155"/>
      <c r="G476" s="155"/>
      <c r="H476" s="155"/>
    </row>
    <row r="477" spans="1:8">
      <c r="A477" s="155"/>
      <c r="B477" s="155"/>
      <c r="C477" s="156"/>
      <c r="D477" s="156"/>
      <c r="E477" s="155"/>
      <c r="F477" s="155"/>
      <c r="G477" s="155"/>
      <c r="H477" s="155"/>
    </row>
    <row r="478" spans="1:8">
      <c r="A478" s="155"/>
      <c r="B478" s="155"/>
      <c r="C478" s="156"/>
      <c r="D478" s="156"/>
      <c r="E478" s="155"/>
      <c r="F478" s="155"/>
      <c r="G478" s="155"/>
      <c r="H478" s="155"/>
    </row>
    <row r="479" spans="1:8">
      <c r="A479" s="155"/>
      <c r="B479" s="155"/>
      <c r="C479" s="156"/>
      <c r="D479" s="156"/>
      <c r="E479" s="155"/>
      <c r="F479" s="155"/>
      <c r="G479" s="155"/>
      <c r="H479" s="155"/>
    </row>
    <row r="480" spans="1:8">
      <c r="A480" s="155"/>
      <c r="B480" s="155"/>
      <c r="C480" s="156"/>
      <c r="D480" s="156"/>
      <c r="E480" s="155"/>
      <c r="F480" s="155"/>
      <c r="G480" s="155"/>
      <c r="H480" s="155"/>
    </row>
    <row r="481" spans="1:8">
      <c r="A481" s="155"/>
      <c r="B481" s="155"/>
      <c r="C481" s="156"/>
      <c r="D481" s="156"/>
      <c r="E481" s="155"/>
      <c r="F481" s="155"/>
      <c r="G481" s="155"/>
      <c r="H481" s="155"/>
    </row>
    <row r="482" spans="1:8">
      <c r="A482" s="155"/>
      <c r="B482" s="155"/>
      <c r="C482" s="156"/>
      <c r="D482" s="156"/>
      <c r="E482" s="155"/>
      <c r="F482" s="155"/>
      <c r="G482" s="155"/>
      <c r="H482" s="155"/>
    </row>
    <row r="483" spans="1:8">
      <c r="A483" s="155"/>
      <c r="B483" s="155"/>
      <c r="C483" s="156"/>
      <c r="D483" s="156"/>
      <c r="E483" s="155"/>
      <c r="F483" s="155"/>
      <c r="G483" s="155"/>
      <c r="H483" s="155"/>
    </row>
    <row r="484" spans="1:8">
      <c r="A484" s="155"/>
      <c r="B484" s="155"/>
      <c r="C484" s="156"/>
      <c r="D484" s="156"/>
      <c r="E484" s="155"/>
      <c r="F484" s="155"/>
      <c r="G484" s="155"/>
      <c r="H484" s="155"/>
    </row>
    <row r="485" spans="1:8">
      <c r="A485" s="155"/>
      <c r="B485" s="155"/>
      <c r="C485" s="156"/>
      <c r="D485" s="156"/>
      <c r="E485" s="155"/>
      <c r="F485" s="155"/>
      <c r="G485" s="155"/>
      <c r="H485" s="155"/>
    </row>
    <row r="486" spans="1:8">
      <c r="A486" s="155"/>
      <c r="B486" s="155"/>
      <c r="C486" s="156"/>
      <c r="D486" s="156"/>
      <c r="E486" s="155"/>
      <c r="F486" s="155"/>
      <c r="G486" s="155"/>
      <c r="H486" s="155"/>
    </row>
    <row r="487" spans="1:8">
      <c r="A487" s="155"/>
      <c r="B487" s="155"/>
      <c r="C487" s="156"/>
      <c r="D487" s="156"/>
      <c r="E487" s="155"/>
      <c r="F487" s="155"/>
      <c r="G487" s="155"/>
      <c r="H487" s="155"/>
    </row>
    <row r="488" spans="1:8">
      <c r="A488" s="155"/>
      <c r="B488" s="155"/>
      <c r="C488" s="156"/>
      <c r="D488" s="156"/>
      <c r="E488" s="155"/>
      <c r="F488" s="155"/>
      <c r="G488" s="155"/>
      <c r="H488" s="155"/>
    </row>
    <row r="489" spans="1:8">
      <c r="A489" s="155"/>
      <c r="B489" s="155"/>
      <c r="C489" s="156"/>
      <c r="D489" s="156"/>
      <c r="E489" s="155"/>
      <c r="F489" s="155"/>
      <c r="G489" s="155"/>
      <c r="H489" s="155"/>
    </row>
    <row r="490" spans="1:8">
      <c r="A490" s="155"/>
      <c r="B490" s="155"/>
      <c r="C490" s="156"/>
      <c r="D490" s="156"/>
      <c r="E490" s="155"/>
      <c r="F490" s="155"/>
      <c r="G490" s="155"/>
      <c r="H490" s="155"/>
    </row>
    <row r="491" spans="1:8">
      <c r="A491" s="155"/>
      <c r="B491" s="155"/>
      <c r="C491" s="156"/>
      <c r="D491" s="156"/>
      <c r="E491" s="155"/>
      <c r="F491" s="155"/>
      <c r="G491" s="155"/>
      <c r="H491" s="155"/>
    </row>
    <row r="492" spans="1:8">
      <c r="A492" s="155"/>
      <c r="B492" s="155"/>
      <c r="C492" s="156"/>
      <c r="D492" s="156"/>
      <c r="E492" s="155"/>
      <c r="F492" s="155"/>
      <c r="G492" s="155"/>
      <c r="H492" s="155"/>
    </row>
    <row r="493" spans="1:8">
      <c r="A493" s="155"/>
      <c r="B493" s="155"/>
      <c r="C493" s="156"/>
      <c r="D493" s="156"/>
      <c r="E493" s="155"/>
      <c r="F493" s="155"/>
      <c r="G493" s="155"/>
      <c r="H493" s="155"/>
    </row>
    <row r="494" spans="1:8">
      <c r="A494" s="155"/>
      <c r="B494" s="155"/>
      <c r="C494" s="156"/>
      <c r="D494" s="156"/>
      <c r="E494" s="155"/>
      <c r="F494" s="155"/>
      <c r="G494" s="155"/>
      <c r="H494" s="155"/>
    </row>
    <row r="495" spans="1:8">
      <c r="A495" s="155"/>
      <c r="B495" s="155"/>
      <c r="C495" s="156"/>
      <c r="D495" s="156"/>
      <c r="E495" s="155"/>
      <c r="F495" s="155"/>
      <c r="G495" s="155"/>
      <c r="H495" s="155"/>
    </row>
    <row r="496" spans="1:8">
      <c r="A496" s="155"/>
      <c r="B496" s="155"/>
      <c r="C496" s="156"/>
      <c r="D496" s="156"/>
      <c r="E496" s="155"/>
      <c r="F496" s="155"/>
      <c r="G496" s="155"/>
      <c r="H496" s="155"/>
    </row>
    <row r="497" spans="1:8">
      <c r="A497" s="155"/>
      <c r="B497" s="155"/>
      <c r="C497" s="156"/>
      <c r="D497" s="156"/>
      <c r="E497" s="155"/>
      <c r="F497" s="155"/>
      <c r="G497" s="155"/>
      <c r="H497" s="155"/>
    </row>
    <row r="498" spans="1:8">
      <c r="A498" s="155"/>
      <c r="B498" s="155"/>
      <c r="C498" s="156"/>
      <c r="D498" s="156"/>
      <c r="E498" s="155"/>
      <c r="F498" s="155"/>
      <c r="G498" s="155"/>
      <c r="H498" s="155"/>
    </row>
    <row r="499" spans="1:8">
      <c r="A499" s="155"/>
      <c r="B499" s="155"/>
      <c r="C499" s="156"/>
      <c r="D499" s="156"/>
      <c r="E499" s="155"/>
      <c r="F499" s="155"/>
      <c r="G499" s="155"/>
      <c r="H499" s="155"/>
    </row>
    <row r="500" spans="1:8">
      <c r="A500" s="155"/>
      <c r="B500" s="155"/>
      <c r="C500" s="156"/>
      <c r="D500" s="156"/>
      <c r="E500" s="155"/>
      <c r="F500" s="155"/>
      <c r="G500" s="155"/>
      <c r="H500" s="155"/>
    </row>
    <row r="501" spans="1:8">
      <c r="A501" s="155"/>
      <c r="B501" s="155"/>
      <c r="C501" s="156"/>
      <c r="D501" s="156"/>
      <c r="E501" s="155"/>
      <c r="F501" s="155"/>
      <c r="G501" s="155"/>
      <c r="H501" s="155"/>
    </row>
    <row r="502" spans="1:8">
      <c r="A502" s="155"/>
      <c r="B502" s="155"/>
      <c r="C502" s="156"/>
      <c r="D502" s="156"/>
      <c r="E502" s="155"/>
      <c r="F502" s="155"/>
      <c r="G502" s="155"/>
      <c r="H502" s="155"/>
    </row>
    <row r="503" spans="1:8">
      <c r="A503" s="155"/>
      <c r="B503" s="157"/>
      <c r="C503" s="157"/>
      <c r="D503" s="157"/>
      <c r="E503" s="157"/>
      <c r="F503" s="157"/>
      <c r="G503" s="157"/>
      <c r="H503" s="157"/>
    </row>
    <row r="504" spans="1:8">
      <c r="A504" s="155"/>
      <c r="B504" s="155"/>
      <c r="C504" s="156"/>
      <c r="D504" s="156"/>
      <c r="E504" s="155"/>
      <c r="F504" s="155"/>
      <c r="G504" s="155"/>
      <c r="H504" s="155"/>
    </row>
    <row r="505" spans="1:8">
      <c r="A505" s="155"/>
      <c r="B505" s="155"/>
      <c r="C505" s="156"/>
      <c r="D505" s="156"/>
      <c r="E505" s="155"/>
      <c r="F505" s="155"/>
      <c r="G505" s="155"/>
      <c r="H505" s="155"/>
    </row>
    <row r="506" spans="1:8">
      <c r="A506" s="155"/>
      <c r="B506" s="155"/>
      <c r="C506" s="156"/>
      <c r="D506" s="156"/>
      <c r="E506" s="155"/>
      <c r="F506" s="155"/>
      <c r="G506" s="155"/>
      <c r="H506" s="155"/>
    </row>
    <row r="507" spans="1:8">
      <c r="A507" s="155"/>
      <c r="B507" s="155"/>
      <c r="C507" s="156"/>
      <c r="D507" s="156"/>
      <c r="E507" s="155"/>
      <c r="F507" s="155"/>
      <c r="G507" s="155"/>
      <c r="H507" s="155"/>
    </row>
    <row r="508" spans="1:8">
      <c r="A508" s="155"/>
      <c r="B508" s="155"/>
      <c r="C508" s="156"/>
      <c r="D508" s="156"/>
      <c r="E508" s="155"/>
      <c r="F508" s="155"/>
      <c r="G508" s="155"/>
      <c r="H508" s="155"/>
    </row>
    <row r="509" spans="1:8">
      <c r="A509" s="155"/>
      <c r="B509" s="155"/>
      <c r="C509" s="156"/>
      <c r="D509" s="156"/>
      <c r="E509" s="155"/>
      <c r="F509" s="155"/>
      <c r="G509" s="155"/>
      <c r="H509" s="155"/>
    </row>
    <row r="510" spans="1:8">
      <c r="A510" s="155"/>
      <c r="B510" s="155"/>
      <c r="C510" s="156"/>
      <c r="D510" s="156"/>
      <c r="E510" s="155"/>
      <c r="F510" s="155"/>
      <c r="G510" s="155"/>
      <c r="H510" s="155"/>
    </row>
    <row r="511" spans="1:8">
      <c r="A511" s="155"/>
      <c r="B511" s="155"/>
      <c r="C511" s="156"/>
      <c r="D511" s="156"/>
      <c r="E511" s="155"/>
      <c r="F511" s="155"/>
      <c r="G511" s="155"/>
      <c r="H511" s="155"/>
    </row>
    <row r="512" spans="1:8">
      <c r="A512" s="155"/>
      <c r="B512" s="155"/>
      <c r="C512" s="156"/>
      <c r="D512" s="156"/>
      <c r="E512" s="155"/>
      <c r="F512" s="155"/>
      <c r="G512" s="155"/>
      <c r="H512" s="155"/>
    </row>
    <row r="513" spans="1:8">
      <c r="A513" s="155"/>
      <c r="B513" s="155"/>
      <c r="C513" s="156"/>
      <c r="D513" s="156"/>
      <c r="E513" s="155"/>
      <c r="F513" s="155"/>
      <c r="G513" s="155"/>
      <c r="H513" s="155"/>
    </row>
    <row r="514" spans="1:8">
      <c r="A514" s="155"/>
      <c r="B514" s="155"/>
      <c r="C514" s="156"/>
      <c r="D514" s="156"/>
      <c r="E514" s="155"/>
      <c r="F514" s="155"/>
      <c r="G514" s="155"/>
      <c r="H514" s="155"/>
    </row>
    <row r="515" spans="1:8">
      <c r="A515" s="155"/>
      <c r="B515" s="155"/>
      <c r="C515" s="156"/>
      <c r="D515" s="156"/>
      <c r="E515" s="155"/>
      <c r="F515" s="155"/>
      <c r="G515" s="155"/>
      <c r="H515" s="155"/>
    </row>
    <row r="516" spans="1:8">
      <c r="A516" s="155"/>
      <c r="B516" s="155"/>
      <c r="C516" s="156"/>
      <c r="D516" s="156"/>
      <c r="E516" s="155"/>
      <c r="F516" s="155"/>
      <c r="G516" s="155"/>
      <c r="H516" s="155"/>
    </row>
    <row r="517" spans="1:8">
      <c r="A517" s="155"/>
      <c r="B517" s="155"/>
      <c r="C517" s="156"/>
      <c r="D517" s="156"/>
      <c r="E517" s="155"/>
      <c r="F517" s="155"/>
      <c r="G517" s="155"/>
      <c r="H517" s="155"/>
    </row>
    <row r="518" spans="1:8">
      <c r="A518" s="155"/>
      <c r="B518" s="155"/>
      <c r="C518" s="156"/>
      <c r="D518" s="156"/>
      <c r="E518" s="155"/>
      <c r="F518" s="155"/>
      <c r="G518" s="155"/>
      <c r="H518" s="155"/>
    </row>
    <row r="519" spans="1:8">
      <c r="A519" s="155"/>
      <c r="B519" s="155"/>
      <c r="C519" s="156"/>
      <c r="D519" s="156"/>
      <c r="E519" s="155"/>
      <c r="F519" s="155"/>
      <c r="G519" s="155"/>
      <c r="H519" s="155"/>
    </row>
    <row r="520" spans="1:8">
      <c r="A520" s="155"/>
      <c r="B520" s="155"/>
      <c r="C520" s="156"/>
      <c r="D520" s="156"/>
      <c r="E520" s="155"/>
      <c r="F520" s="155"/>
      <c r="G520" s="155"/>
      <c r="H520" s="155"/>
    </row>
    <row r="521" spans="1:8">
      <c r="A521" s="155"/>
      <c r="B521" s="155"/>
      <c r="C521" s="156"/>
      <c r="D521" s="156"/>
      <c r="E521" s="155"/>
      <c r="F521" s="155"/>
      <c r="G521" s="155"/>
      <c r="H521" s="155"/>
    </row>
    <row r="522" spans="1:8">
      <c r="A522" s="155"/>
      <c r="B522" s="155"/>
      <c r="C522" s="156"/>
      <c r="D522" s="156"/>
      <c r="E522" s="155"/>
      <c r="F522" s="155"/>
      <c r="G522" s="155"/>
      <c r="H522" s="155"/>
    </row>
    <row r="523" spans="1:8">
      <c r="A523" s="155"/>
      <c r="B523" s="155"/>
      <c r="C523" s="156"/>
      <c r="D523" s="156"/>
      <c r="E523" s="155"/>
      <c r="F523" s="155"/>
      <c r="G523" s="155"/>
      <c r="H523" s="155"/>
    </row>
    <row r="524" spans="1:8">
      <c r="A524" s="155"/>
      <c r="B524" s="155"/>
      <c r="C524" s="156"/>
      <c r="D524" s="156"/>
      <c r="E524" s="155"/>
      <c r="F524" s="155"/>
      <c r="G524" s="155"/>
      <c r="H524" s="155"/>
    </row>
    <row r="525" spans="1:8">
      <c r="A525" s="155"/>
      <c r="B525" s="155"/>
      <c r="C525" s="156"/>
      <c r="D525" s="156"/>
      <c r="E525" s="155"/>
      <c r="F525" s="155"/>
      <c r="G525" s="155"/>
      <c r="H525" s="155"/>
    </row>
    <row r="526" spans="1:8">
      <c r="A526" s="155"/>
      <c r="B526" s="155"/>
      <c r="C526" s="156"/>
      <c r="D526" s="156"/>
      <c r="E526" s="155"/>
      <c r="F526" s="155"/>
      <c r="G526" s="155"/>
      <c r="H526" s="155"/>
    </row>
    <row r="527" spans="1:8">
      <c r="A527" s="155"/>
      <c r="B527" s="155"/>
      <c r="C527" s="156"/>
      <c r="D527" s="156"/>
      <c r="E527" s="155"/>
      <c r="F527" s="155"/>
      <c r="G527" s="155"/>
      <c r="H527" s="155"/>
    </row>
    <row r="528" spans="1:8">
      <c r="A528" s="155"/>
      <c r="B528" s="155"/>
      <c r="C528" s="156"/>
      <c r="D528" s="156"/>
      <c r="E528" s="155"/>
      <c r="F528" s="155"/>
      <c r="G528" s="155"/>
      <c r="H528" s="155"/>
    </row>
    <row r="529" spans="1:8">
      <c r="A529" s="155"/>
      <c r="B529" s="155"/>
      <c r="C529" s="156"/>
      <c r="D529" s="156"/>
      <c r="E529" s="155"/>
      <c r="F529" s="155"/>
      <c r="G529" s="155"/>
      <c r="H529" s="155"/>
    </row>
    <row r="530" spans="1:8">
      <c r="A530" s="155"/>
      <c r="B530" s="155"/>
      <c r="C530" s="156"/>
      <c r="D530" s="156"/>
      <c r="E530" s="155"/>
      <c r="F530" s="155"/>
      <c r="G530" s="155"/>
      <c r="H530" s="155"/>
    </row>
    <row r="531" spans="1:8">
      <c r="A531" s="155"/>
      <c r="B531" s="155"/>
      <c r="C531" s="156"/>
      <c r="D531" s="156"/>
      <c r="E531" s="155"/>
      <c r="F531" s="155"/>
      <c r="G531" s="155"/>
      <c r="H531" s="155"/>
    </row>
    <row r="532" spans="1:8">
      <c r="A532" s="155"/>
      <c r="B532" s="155"/>
      <c r="C532" s="156"/>
      <c r="D532" s="156"/>
      <c r="E532" s="155"/>
      <c r="F532" s="155"/>
      <c r="G532" s="155"/>
      <c r="H532" s="155"/>
    </row>
    <row r="533" spans="1:8">
      <c r="A533" s="155"/>
      <c r="B533" s="157"/>
      <c r="C533" s="157"/>
      <c r="D533" s="157"/>
      <c r="E533" s="157"/>
      <c r="F533" s="157"/>
      <c r="G533" s="157"/>
      <c r="H533" s="157"/>
    </row>
    <row r="534" spans="1:8">
      <c r="A534" s="155"/>
      <c r="B534" s="155"/>
      <c r="C534" s="156"/>
      <c r="D534" s="156"/>
      <c r="E534" s="155"/>
      <c r="F534" s="155"/>
      <c r="G534" s="155"/>
      <c r="H534" s="155"/>
    </row>
    <row r="535" spans="1:8">
      <c r="A535" s="155"/>
      <c r="B535" s="155"/>
      <c r="C535" s="156"/>
      <c r="D535" s="156"/>
      <c r="E535" s="155"/>
      <c r="F535" s="155"/>
      <c r="G535" s="155"/>
      <c r="H535" s="155"/>
    </row>
    <row r="536" spans="1:8">
      <c r="A536" s="155"/>
      <c r="B536" s="155"/>
      <c r="C536" s="156"/>
      <c r="D536" s="156"/>
      <c r="E536" s="155"/>
      <c r="F536" s="155"/>
      <c r="G536" s="155"/>
      <c r="H536" s="155"/>
    </row>
    <row r="537" spans="1:8">
      <c r="A537" s="155"/>
      <c r="B537" s="155"/>
      <c r="C537" s="156"/>
      <c r="D537" s="156"/>
      <c r="E537" s="155"/>
      <c r="F537" s="155"/>
      <c r="G537" s="155"/>
      <c r="H537" s="155"/>
    </row>
    <row r="538" spans="1:8">
      <c r="A538" s="155"/>
      <c r="B538" s="155"/>
      <c r="C538" s="156"/>
      <c r="D538" s="156"/>
      <c r="E538" s="155"/>
      <c r="F538" s="155"/>
      <c r="G538" s="155"/>
      <c r="H538" s="155"/>
    </row>
    <row r="539" spans="1:8">
      <c r="A539" s="155"/>
      <c r="B539" s="155"/>
      <c r="C539" s="156"/>
      <c r="D539" s="156"/>
      <c r="E539" s="155"/>
      <c r="F539" s="155"/>
      <c r="G539" s="155"/>
      <c r="H539" s="155"/>
    </row>
    <row r="540" spans="1:8">
      <c r="A540" s="155"/>
      <c r="B540" s="155"/>
      <c r="C540" s="156"/>
      <c r="D540" s="156"/>
      <c r="E540" s="155"/>
      <c r="F540" s="155"/>
      <c r="G540" s="155"/>
      <c r="H540" s="155"/>
    </row>
    <row r="541" spans="1:8">
      <c r="A541" s="155"/>
      <c r="B541" s="155"/>
      <c r="C541" s="156"/>
      <c r="D541" s="156"/>
      <c r="E541" s="155"/>
      <c r="F541" s="155"/>
      <c r="G541" s="155"/>
      <c r="H541" s="155"/>
    </row>
    <row r="542" spans="1:8">
      <c r="A542" s="155"/>
      <c r="B542" s="155"/>
      <c r="C542" s="156"/>
      <c r="D542" s="156"/>
      <c r="E542" s="155"/>
      <c r="F542" s="155"/>
      <c r="G542" s="155"/>
      <c r="H542" s="155"/>
    </row>
    <row r="543" spans="1:8">
      <c r="A543" s="155"/>
      <c r="B543" s="155"/>
      <c r="C543" s="156"/>
      <c r="D543" s="156"/>
      <c r="E543" s="155"/>
      <c r="F543" s="155"/>
      <c r="G543" s="155"/>
      <c r="H543" s="155"/>
    </row>
    <row r="544" spans="1:8">
      <c r="A544" s="155"/>
      <c r="B544" s="155"/>
      <c r="C544" s="156"/>
      <c r="D544" s="156"/>
      <c r="E544" s="155"/>
      <c r="F544" s="155"/>
      <c r="G544" s="155"/>
      <c r="H544" s="155"/>
    </row>
    <row r="545" spans="1:8">
      <c r="A545" s="155"/>
      <c r="B545" s="155"/>
      <c r="C545" s="156"/>
      <c r="D545" s="156"/>
      <c r="E545" s="155"/>
      <c r="F545" s="155"/>
      <c r="G545" s="155"/>
      <c r="H545" s="155"/>
    </row>
    <row r="546" spans="1:8">
      <c r="A546" s="155"/>
      <c r="B546" s="157"/>
      <c r="C546" s="157"/>
      <c r="D546" s="157"/>
      <c r="E546" s="157"/>
      <c r="F546" s="157"/>
      <c r="G546" s="157"/>
      <c r="H546" s="157"/>
    </row>
    <row r="547" spans="1:8">
      <c r="A547" s="155"/>
      <c r="B547" s="155"/>
      <c r="C547" s="156"/>
      <c r="D547" s="156"/>
      <c r="E547" s="155"/>
      <c r="F547" s="155"/>
      <c r="G547" s="155"/>
      <c r="H547" s="155"/>
    </row>
    <row r="548" spans="1:8">
      <c r="A548" s="155"/>
      <c r="B548" s="155"/>
      <c r="C548" s="156"/>
      <c r="D548" s="156"/>
      <c r="E548" s="155"/>
      <c r="F548" s="155"/>
      <c r="G548" s="155"/>
      <c r="H548" s="155"/>
    </row>
    <row r="549" spans="1:8">
      <c r="A549" s="155"/>
      <c r="B549" s="155"/>
      <c r="C549" s="156"/>
      <c r="D549" s="156"/>
      <c r="E549" s="155"/>
      <c r="F549" s="155"/>
      <c r="G549" s="155"/>
      <c r="H549" s="155"/>
    </row>
    <row r="550" spans="1:8">
      <c r="A550" s="155"/>
      <c r="B550" s="155"/>
      <c r="C550" s="156"/>
      <c r="D550" s="156"/>
      <c r="E550" s="155"/>
      <c r="F550" s="155"/>
      <c r="G550" s="155"/>
      <c r="H550" s="155"/>
    </row>
    <row r="551" spans="1:8">
      <c r="A551" s="155"/>
      <c r="B551" s="155"/>
      <c r="C551" s="156"/>
      <c r="D551" s="156"/>
      <c r="E551" s="155"/>
      <c r="F551" s="155"/>
      <c r="G551" s="155"/>
      <c r="H551" s="155"/>
    </row>
    <row r="552" spans="1:8">
      <c r="A552" s="155"/>
      <c r="B552" s="155"/>
      <c r="C552" s="156"/>
      <c r="D552" s="156"/>
      <c r="E552" s="155"/>
      <c r="F552" s="155"/>
      <c r="G552" s="155"/>
      <c r="H552" s="155"/>
    </row>
    <row r="553" spans="1:8">
      <c r="A553" s="155"/>
      <c r="B553" s="155"/>
      <c r="C553" s="156"/>
      <c r="D553" s="156"/>
      <c r="E553" s="155"/>
      <c r="F553" s="155"/>
      <c r="G553" s="155"/>
      <c r="H553" s="155"/>
    </row>
    <row r="554" spans="1:8">
      <c r="A554" s="155"/>
      <c r="B554" s="155"/>
      <c r="C554" s="156"/>
      <c r="D554" s="156"/>
      <c r="E554" s="155"/>
      <c r="F554" s="155"/>
      <c r="G554" s="155"/>
      <c r="H554" s="155"/>
    </row>
    <row r="555" spans="1:8">
      <c r="A555" s="155"/>
      <c r="B555" s="155"/>
      <c r="C555" s="156"/>
      <c r="D555" s="156"/>
      <c r="E555" s="155"/>
      <c r="F555" s="155"/>
      <c r="G555" s="155"/>
      <c r="H555" s="155"/>
    </row>
    <row r="556" spans="1:8">
      <c r="A556" s="155"/>
      <c r="B556" s="155"/>
      <c r="C556" s="156"/>
      <c r="D556" s="156"/>
      <c r="E556" s="155"/>
      <c r="F556" s="155"/>
      <c r="G556" s="155"/>
      <c r="H556" s="155"/>
    </row>
    <row r="557" spans="1:8">
      <c r="A557" s="155"/>
      <c r="B557" s="155"/>
      <c r="C557" s="156"/>
      <c r="D557" s="156"/>
      <c r="E557" s="155"/>
      <c r="F557" s="155"/>
      <c r="G557" s="155"/>
      <c r="H557" s="155"/>
    </row>
    <row r="558" spans="1:8">
      <c r="A558" s="155"/>
      <c r="B558" s="155"/>
      <c r="C558" s="156"/>
      <c r="D558" s="156"/>
      <c r="E558" s="155"/>
      <c r="F558" s="155"/>
      <c r="G558" s="155"/>
      <c r="H558" s="155"/>
    </row>
    <row r="559" spans="1:8">
      <c r="A559" s="155"/>
      <c r="B559" s="155"/>
      <c r="C559" s="156"/>
      <c r="D559" s="156"/>
      <c r="E559" s="155"/>
      <c r="F559" s="155"/>
      <c r="G559" s="155"/>
      <c r="H559" s="155"/>
    </row>
    <row r="560" spans="1:8">
      <c r="A560" s="155"/>
      <c r="B560" s="155"/>
      <c r="C560" s="156"/>
      <c r="D560" s="156"/>
      <c r="E560" s="155"/>
      <c r="F560" s="155"/>
      <c r="G560" s="155"/>
      <c r="H560" s="155"/>
    </row>
    <row r="561" spans="1:8">
      <c r="A561" s="155"/>
      <c r="B561" s="155"/>
      <c r="C561" s="156"/>
      <c r="D561" s="156"/>
      <c r="E561" s="155"/>
      <c r="F561" s="155"/>
      <c r="G561" s="155"/>
      <c r="H561" s="155"/>
    </row>
    <row r="562" spans="1:8">
      <c r="A562" s="155"/>
      <c r="B562" s="155"/>
      <c r="C562" s="156"/>
      <c r="D562" s="156"/>
      <c r="E562" s="155"/>
      <c r="F562" s="155"/>
      <c r="G562" s="155"/>
      <c r="H562" s="155"/>
    </row>
    <row r="563" spans="1:8">
      <c r="A563" s="155"/>
      <c r="B563" s="157"/>
      <c r="C563" s="157"/>
      <c r="D563" s="157"/>
      <c r="E563" s="157"/>
      <c r="F563" s="157"/>
      <c r="G563" s="157"/>
      <c r="H563" s="157"/>
    </row>
    <row r="564" spans="1:8">
      <c r="A564" s="155"/>
      <c r="B564" s="155"/>
      <c r="C564" s="156"/>
      <c r="D564" s="156"/>
      <c r="E564" s="155"/>
      <c r="F564" s="155"/>
      <c r="G564" s="155"/>
      <c r="H564" s="155"/>
    </row>
    <row r="565" spans="1:8">
      <c r="A565" s="155"/>
      <c r="B565" s="155"/>
      <c r="C565" s="156"/>
      <c r="D565" s="156"/>
      <c r="E565" s="155"/>
      <c r="F565" s="155"/>
      <c r="G565" s="155"/>
      <c r="H565" s="155"/>
    </row>
    <row r="566" spans="1:8">
      <c r="A566" s="155"/>
      <c r="B566" s="155"/>
      <c r="C566" s="156"/>
      <c r="D566" s="156"/>
      <c r="E566" s="155"/>
      <c r="F566" s="155"/>
      <c r="G566" s="155"/>
      <c r="H566" s="155"/>
    </row>
    <row r="567" spans="1:8">
      <c r="A567" s="155"/>
      <c r="B567" s="155"/>
      <c r="C567" s="156"/>
      <c r="D567" s="156"/>
      <c r="E567" s="155"/>
      <c r="F567" s="155"/>
      <c r="G567" s="155"/>
      <c r="H567" s="155"/>
    </row>
    <row r="568" spans="1:8">
      <c r="A568" s="155"/>
      <c r="B568" s="155"/>
      <c r="C568" s="156"/>
      <c r="D568" s="156"/>
      <c r="E568" s="155"/>
      <c r="F568" s="155"/>
      <c r="G568" s="155"/>
      <c r="H568" s="155"/>
    </row>
    <row r="569" spans="1:8">
      <c r="A569" s="155"/>
      <c r="B569" s="155"/>
      <c r="C569" s="156"/>
      <c r="D569" s="156"/>
      <c r="E569" s="155"/>
      <c r="F569" s="155"/>
      <c r="G569" s="155"/>
      <c r="H569" s="155"/>
    </row>
    <row r="570" spans="1:8">
      <c r="A570" s="155"/>
      <c r="B570" s="155"/>
      <c r="C570" s="156"/>
      <c r="D570" s="156"/>
      <c r="E570" s="155"/>
      <c r="F570" s="155"/>
      <c r="G570" s="155"/>
      <c r="H570" s="155"/>
    </row>
    <row r="571" spans="1:8">
      <c r="A571" s="155"/>
      <c r="B571" s="155"/>
      <c r="C571" s="156"/>
      <c r="D571" s="156"/>
      <c r="E571" s="155"/>
      <c r="F571" s="155"/>
      <c r="G571" s="155"/>
      <c r="H571" s="155"/>
    </row>
    <row r="572" spans="1:8">
      <c r="A572" s="155"/>
      <c r="B572" s="155"/>
      <c r="C572" s="156"/>
      <c r="D572" s="156"/>
      <c r="E572" s="155"/>
      <c r="F572" s="155"/>
      <c r="G572" s="155"/>
      <c r="H572" s="155"/>
    </row>
    <row r="573" spans="1:8">
      <c r="A573" s="155"/>
      <c r="B573" s="155"/>
      <c r="C573" s="156"/>
      <c r="D573" s="156"/>
      <c r="E573" s="155"/>
      <c r="F573" s="155"/>
      <c r="G573" s="155"/>
      <c r="H573" s="155"/>
    </row>
    <row r="574" spans="1:8">
      <c r="A574" s="155"/>
      <c r="B574" s="155"/>
      <c r="C574" s="156"/>
      <c r="D574" s="156"/>
      <c r="E574" s="155"/>
      <c r="F574" s="155"/>
      <c r="G574" s="155"/>
      <c r="H574" s="155"/>
    </row>
    <row r="575" spans="1:8">
      <c r="A575" s="155"/>
      <c r="B575" s="155"/>
      <c r="C575" s="156"/>
      <c r="D575" s="156"/>
      <c r="E575" s="155"/>
      <c r="F575" s="155"/>
      <c r="G575" s="155"/>
      <c r="H575" s="155"/>
    </row>
    <row r="576" spans="1:8">
      <c r="A576" s="155"/>
      <c r="B576" s="155"/>
      <c r="C576" s="156"/>
      <c r="D576" s="156"/>
      <c r="E576" s="155"/>
      <c r="F576" s="155"/>
      <c r="G576" s="155"/>
      <c r="H576" s="155"/>
    </row>
    <row r="577" spans="1:8">
      <c r="A577" s="155"/>
      <c r="B577" s="155"/>
      <c r="C577" s="156"/>
      <c r="D577" s="156"/>
      <c r="E577" s="155"/>
      <c r="F577" s="155"/>
      <c r="G577" s="155"/>
      <c r="H577" s="155"/>
    </row>
    <row r="578" spans="1:8">
      <c r="A578" s="155"/>
      <c r="B578" s="155"/>
      <c r="C578" s="156"/>
      <c r="D578" s="156"/>
      <c r="E578" s="155"/>
      <c r="F578" s="155"/>
      <c r="G578" s="155"/>
      <c r="H578" s="155"/>
    </row>
    <row r="579" spans="1:8">
      <c r="A579" s="155"/>
      <c r="B579" s="155"/>
      <c r="C579" s="156"/>
      <c r="D579" s="156"/>
      <c r="E579" s="155"/>
      <c r="F579" s="155"/>
      <c r="G579" s="155"/>
      <c r="H579" s="155"/>
    </row>
    <row r="580" spans="1:8">
      <c r="A580" s="155"/>
      <c r="B580" s="155"/>
      <c r="C580" s="156"/>
      <c r="D580" s="156"/>
      <c r="E580" s="155"/>
      <c r="F580" s="155"/>
      <c r="G580" s="155"/>
      <c r="H580" s="155"/>
    </row>
    <row r="581" spans="1:8">
      <c r="A581" s="155"/>
      <c r="B581" s="155"/>
      <c r="C581" s="156"/>
      <c r="D581" s="156"/>
      <c r="E581" s="155"/>
      <c r="F581" s="155"/>
      <c r="G581" s="155"/>
      <c r="H581" s="155"/>
    </row>
    <row r="582" spans="1:8">
      <c r="A582" s="155"/>
      <c r="B582" s="155"/>
      <c r="C582" s="156"/>
      <c r="D582" s="156"/>
      <c r="E582" s="155"/>
      <c r="F582" s="155"/>
      <c r="G582" s="155"/>
      <c r="H582" s="155"/>
    </row>
    <row r="583" spans="1:8">
      <c r="A583" s="155"/>
      <c r="B583" s="155"/>
      <c r="C583" s="156"/>
      <c r="D583" s="156"/>
      <c r="E583" s="155"/>
      <c r="F583" s="155"/>
      <c r="G583" s="155"/>
      <c r="H583" s="155"/>
    </row>
    <row r="584" spans="1:8">
      <c r="A584" s="155"/>
      <c r="B584" s="155"/>
      <c r="C584" s="156"/>
      <c r="D584" s="156"/>
      <c r="E584" s="155"/>
      <c r="F584" s="155"/>
      <c r="G584" s="155"/>
      <c r="H584" s="155"/>
    </row>
    <row r="585" spans="1:8">
      <c r="A585" s="155"/>
      <c r="B585" s="155"/>
      <c r="C585" s="156"/>
      <c r="D585" s="156"/>
      <c r="E585" s="155"/>
      <c r="F585" s="155"/>
      <c r="G585" s="155"/>
      <c r="H585" s="155"/>
    </row>
    <row r="586" spans="1:8">
      <c r="A586" s="155"/>
      <c r="B586" s="155"/>
      <c r="C586" s="156"/>
      <c r="D586" s="156"/>
      <c r="E586" s="155"/>
      <c r="F586" s="155"/>
      <c r="G586" s="155"/>
      <c r="H586" s="155"/>
    </row>
    <row r="587" spans="1:8">
      <c r="A587" s="155"/>
      <c r="B587" s="155"/>
      <c r="C587" s="156"/>
      <c r="D587" s="156"/>
      <c r="E587" s="155"/>
      <c r="F587" s="155"/>
      <c r="G587" s="155"/>
      <c r="H587" s="155"/>
    </row>
    <row r="588" spans="1:8">
      <c r="A588" s="155"/>
      <c r="B588" s="155"/>
      <c r="C588" s="156"/>
      <c r="D588" s="156"/>
      <c r="E588" s="155"/>
      <c r="F588" s="155"/>
      <c r="G588" s="155"/>
      <c r="H588" s="155"/>
    </row>
    <row r="589" spans="1:8">
      <c r="A589" s="155"/>
      <c r="B589" s="155"/>
      <c r="C589" s="156"/>
      <c r="D589" s="156"/>
      <c r="E589" s="155"/>
      <c r="F589" s="155"/>
      <c r="G589" s="155"/>
      <c r="H589" s="155"/>
    </row>
    <row r="590" spans="1:8">
      <c r="A590" s="155"/>
      <c r="B590" s="155"/>
      <c r="C590" s="156"/>
      <c r="D590" s="156"/>
      <c r="E590" s="155"/>
      <c r="F590" s="155"/>
      <c r="G590" s="155"/>
      <c r="H590" s="155"/>
    </row>
    <row r="591" spans="1:8">
      <c r="A591" s="155"/>
      <c r="B591" s="155"/>
      <c r="C591" s="156"/>
      <c r="D591" s="156"/>
      <c r="E591" s="155"/>
      <c r="F591" s="155"/>
      <c r="G591" s="155"/>
      <c r="H591" s="155"/>
    </row>
    <row r="592" spans="1:8">
      <c r="A592" s="155"/>
      <c r="B592" s="155"/>
      <c r="C592" s="156"/>
      <c r="D592" s="156"/>
      <c r="E592" s="155"/>
      <c r="F592" s="155"/>
      <c r="G592" s="155"/>
      <c r="H592" s="155"/>
    </row>
    <row r="593" spans="1:8">
      <c r="A593" s="155"/>
      <c r="B593" s="155"/>
      <c r="C593" s="156"/>
      <c r="D593" s="156"/>
      <c r="E593" s="155"/>
      <c r="F593" s="155"/>
      <c r="G593" s="155"/>
      <c r="H593" s="155"/>
    </row>
    <row r="594" spans="1:8">
      <c r="A594" s="155"/>
      <c r="B594" s="155"/>
      <c r="C594" s="156"/>
      <c r="D594" s="156"/>
      <c r="E594" s="155"/>
      <c r="F594" s="155"/>
      <c r="G594" s="155"/>
      <c r="H594" s="155"/>
    </row>
    <row r="595" spans="1:8">
      <c r="A595" s="155"/>
      <c r="B595" s="155"/>
      <c r="C595" s="156"/>
      <c r="D595" s="156"/>
      <c r="E595" s="155"/>
      <c r="F595" s="155"/>
      <c r="G595" s="155"/>
      <c r="H595" s="155"/>
    </row>
    <row r="596" spans="1:8">
      <c r="A596" s="155"/>
      <c r="B596" s="155"/>
      <c r="C596" s="156"/>
      <c r="D596" s="156"/>
      <c r="E596" s="155"/>
      <c r="F596" s="155"/>
      <c r="G596" s="155"/>
      <c r="H596" s="155"/>
    </row>
    <row r="597" spans="1:8">
      <c r="A597" s="155"/>
      <c r="B597" s="155"/>
      <c r="C597" s="156"/>
      <c r="D597" s="156"/>
      <c r="E597" s="155"/>
      <c r="F597" s="155"/>
      <c r="G597" s="155"/>
      <c r="H597" s="155"/>
    </row>
    <row r="598" spans="1:8">
      <c r="A598" s="155"/>
      <c r="B598" s="155"/>
      <c r="C598" s="156"/>
      <c r="D598" s="156"/>
      <c r="E598" s="155"/>
      <c r="F598" s="155"/>
      <c r="G598" s="155"/>
      <c r="H598" s="155"/>
    </row>
    <row r="599" spans="1:8">
      <c r="A599" s="155"/>
      <c r="B599" s="155"/>
      <c r="C599" s="156"/>
      <c r="D599" s="156"/>
      <c r="E599" s="155"/>
      <c r="F599" s="155"/>
      <c r="G599" s="155"/>
      <c r="H599" s="155"/>
    </row>
    <row r="600" spans="1:8">
      <c r="A600" s="155"/>
      <c r="B600" s="155"/>
      <c r="C600" s="156"/>
      <c r="D600" s="156"/>
      <c r="E600" s="155"/>
      <c r="F600" s="155"/>
      <c r="G600" s="155"/>
      <c r="H600" s="155"/>
    </row>
    <row r="601" spans="1:8">
      <c r="A601" s="155"/>
      <c r="B601" s="155"/>
      <c r="C601" s="156"/>
      <c r="D601" s="156"/>
      <c r="E601" s="155"/>
      <c r="F601" s="155"/>
      <c r="G601" s="155"/>
      <c r="H601" s="155"/>
    </row>
    <row r="602" spans="1:8">
      <c r="A602" s="155"/>
      <c r="B602" s="155"/>
      <c r="C602" s="156"/>
      <c r="D602" s="156"/>
      <c r="E602" s="155"/>
      <c r="F602" s="155"/>
      <c r="G602" s="155"/>
      <c r="H602" s="155"/>
    </row>
    <row r="603" spans="1:8">
      <c r="A603" s="155"/>
      <c r="B603" s="155"/>
      <c r="C603" s="156"/>
      <c r="D603" s="156"/>
      <c r="E603" s="155"/>
      <c r="F603" s="155"/>
      <c r="G603" s="155"/>
      <c r="H603" s="155"/>
    </row>
    <row r="604" spans="1:8">
      <c r="A604" s="155"/>
      <c r="B604" s="157"/>
      <c r="C604" s="157"/>
      <c r="D604" s="157"/>
      <c r="E604" s="157"/>
      <c r="F604" s="157"/>
      <c r="G604" s="157"/>
      <c r="H604" s="157"/>
    </row>
    <row r="605" spans="1:8">
      <c r="A605" s="155"/>
      <c r="B605" s="155"/>
      <c r="C605" s="156"/>
      <c r="D605" s="156"/>
      <c r="E605" s="155"/>
      <c r="F605" s="155"/>
      <c r="G605" s="155"/>
      <c r="H605" s="155"/>
    </row>
    <row r="606" spans="1:8">
      <c r="A606" s="155"/>
      <c r="B606" s="155"/>
      <c r="C606" s="156"/>
      <c r="D606" s="156"/>
      <c r="E606" s="155"/>
      <c r="F606" s="155"/>
      <c r="G606" s="155"/>
      <c r="H606" s="155"/>
    </row>
    <row r="607" spans="1:8">
      <c r="A607" s="155"/>
      <c r="B607" s="155"/>
      <c r="C607" s="156"/>
      <c r="D607" s="156"/>
      <c r="E607" s="155"/>
      <c r="F607" s="155"/>
      <c r="G607" s="155"/>
      <c r="H607" s="155"/>
    </row>
    <row r="608" spans="1:8">
      <c r="A608" s="155"/>
      <c r="B608" s="155"/>
      <c r="C608" s="156"/>
      <c r="D608" s="156"/>
      <c r="E608" s="155"/>
      <c r="F608" s="155"/>
      <c r="G608" s="155"/>
      <c r="H608" s="155"/>
    </row>
    <row r="609" spans="1:8">
      <c r="A609" s="155"/>
      <c r="B609" s="155"/>
      <c r="C609" s="156"/>
      <c r="D609" s="156"/>
      <c r="E609" s="155"/>
      <c r="F609" s="155"/>
      <c r="G609" s="155"/>
      <c r="H609" s="155"/>
    </row>
    <row r="610" spans="1:8">
      <c r="A610" s="155"/>
      <c r="B610" s="155"/>
      <c r="C610" s="156"/>
      <c r="D610" s="156"/>
      <c r="E610" s="155"/>
      <c r="F610" s="155"/>
      <c r="G610" s="155"/>
      <c r="H610" s="155"/>
    </row>
    <row r="611" spans="1:8">
      <c r="A611" s="155"/>
      <c r="B611" s="157"/>
      <c r="C611" s="157"/>
      <c r="D611" s="157"/>
      <c r="E611" s="157"/>
      <c r="F611" s="157"/>
      <c r="G611" s="157"/>
      <c r="H611" s="157"/>
    </row>
    <row r="612" spans="1:8">
      <c r="A612" s="155"/>
      <c r="B612" s="155"/>
      <c r="C612" s="156"/>
      <c r="D612" s="156"/>
      <c r="E612" s="155"/>
      <c r="F612" s="155"/>
      <c r="G612" s="155"/>
      <c r="H612" s="155"/>
    </row>
    <row r="613" spans="1:8">
      <c r="A613" s="155"/>
      <c r="B613" s="155"/>
      <c r="C613" s="156"/>
      <c r="D613" s="156"/>
      <c r="E613" s="155"/>
      <c r="F613" s="155"/>
      <c r="G613" s="155"/>
      <c r="H613" s="155"/>
    </row>
    <row r="614" spans="1:8">
      <c r="A614" s="155"/>
      <c r="B614" s="155"/>
      <c r="C614" s="156"/>
      <c r="D614" s="156"/>
      <c r="E614" s="155"/>
      <c r="F614" s="155"/>
      <c r="G614" s="155"/>
      <c r="H614" s="155"/>
    </row>
    <row r="615" spans="1:8">
      <c r="A615" s="155"/>
      <c r="B615" s="155"/>
      <c r="C615" s="156"/>
      <c r="D615" s="156"/>
      <c r="E615" s="155"/>
      <c r="F615" s="155"/>
      <c r="G615" s="155"/>
      <c r="H615" s="155"/>
    </row>
    <row r="616" spans="1:8">
      <c r="A616" s="155"/>
      <c r="B616" s="155"/>
      <c r="C616" s="156"/>
      <c r="D616" s="156"/>
      <c r="E616" s="155"/>
      <c r="F616" s="155"/>
      <c r="G616" s="155"/>
      <c r="H616" s="155"/>
    </row>
    <row r="617" spans="1:8">
      <c r="A617" s="155"/>
      <c r="B617" s="155"/>
      <c r="C617" s="156"/>
      <c r="D617" s="156"/>
      <c r="E617" s="155"/>
      <c r="F617" s="155"/>
      <c r="G617" s="155"/>
      <c r="H617" s="155"/>
    </row>
    <row r="618" spans="1:8">
      <c r="A618" s="155"/>
      <c r="B618" s="155"/>
      <c r="C618" s="156"/>
      <c r="D618" s="156"/>
      <c r="E618" s="155"/>
      <c r="F618" s="155"/>
      <c r="G618" s="155"/>
      <c r="H618" s="155"/>
    </row>
    <row r="619" spans="1:8">
      <c r="A619" s="155"/>
      <c r="B619" s="155"/>
      <c r="C619" s="156"/>
      <c r="D619" s="156"/>
      <c r="E619" s="155"/>
      <c r="F619" s="155"/>
      <c r="G619" s="155"/>
      <c r="H619" s="155"/>
    </row>
    <row r="620" spans="1:8">
      <c r="A620" s="155"/>
      <c r="B620" s="155"/>
      <c r="C620" s="156"/>
      <c r="D620" s="156"/>
      <c r="E620" s="155"/>
      <c r="F620" s="155"/>
      <c r="G620" s="155"/>
      <c r="H620" s="155"/>
    </row>
    <row r="621" spans="1:8">
      <c r="A621" s="155"/>
      <c r="B621" s="155"/>
      <c r="C621" s="156"/>
      <c r="D621" s="156"/>
      <c r="E621" s="155"/>
      <c r="F621" s="155"/>
      <c r="G621" s="155"/>
      <c r="H621" s="155"/>
    </row>
    <row r="622" spans="1:8">
      <c r="A622" s="155"/>
      <c r="B622" s="155"/>
      <c r="C622" s="156"/>
      <c r="D622" s="156"/>
      <c r="E622" s="155"/>
      <c r="F622" s="155"/>
      <c r="G622" s="155"/>
      <c r="H622" s="155"/>
    </row>
    <row r="623" spans="1:8">
      <c r="A623" s="155"/>
      <c r="B623" s="155"/>
      <c r="C623" s="156"/>
      <c r="D623" s="156"/>
      <c r="E623" s="155"/>
      <c r="F623" s="155"/>
      <c r="G623" s="155"/>
      <c r="H623" s="155"/>
    </row>
    <row r="624" spans="1:8">
      <c r="A624" s="155"/>
      <c r="B624" s="155"/>
      <c r="C624" s="156"/>
      <c r="D624" s="156"/>
      <c r="E624" s="155"/>
      <c r="F624" s="155"/>
      <c r="G624" s="155"/>
      <c r="H624" s="155"/>
    </row>
    <row r="625" spans="1:8">
      <c r="A625" s="155"/>
      <c r="B625" s="155"/>
      <c r="C625" s="156"/>
      <c r="D625" s="156"/>
      <c r="E625" s="155"/>
      <c r="F625" s="155"/>
      <c r="G625" s="155"/>
      <c r="H625" s="155"/>
    </row>
    <row r="626" spans="1:8">
      <c r="A626" s="155"/>
      <c r="B626" s="155"/>
      <c r="C626" s="156"/>
      <c r="D626" s="156"/>
      <c r="E626" s="155"/>
      <c r="F626" s="155"/>
      <c r="G626" s="155"/>
      <c r="H626" s="155"/>
    </row>
    <row r="627" spans="1:8">
      <c r="A627" s="155"/>
      <c r="B627" s="155"/>
      <c r="C627" s="156"/>
      <c r="D627" s="156"/>
      <c r="E627" s="155"/>
      <c r="F627" s="155"/>
      <c r="G627" s="155"/>
      <c r="H627" s="155"/>
    </row>
    <row r="628" spans="1:8">
      <c r="A628" s="155"/>
      <c r="B628" s="155"/>
      <c r="C628" s="156"/>
      <c r="D628" s="156"/>
      <c r="E628" s="155"/>
      <c r="F628" s="155"/>
      <c r="G628" s="155"/>
      <c r="H628" s="155"/>
    </row>
    <row r="629" spans="1:8">
      <c r="A629" s="155"/>
      <c r="B629" s="155"/>
      <c r="C629" s="156"/>
      <c r="D629" s="156"/>
      <c r="E629" s="155"/>
      <c r="F629" s="155"/>
      <c r="G629" s="155"/>
      <c r="H629" s="155"/>
    </row>
    <row r="630" spans="1:8">
      <c r="A630" s="155"/>
      <c r="B630" s="155"/>
      <c r="C630" s="156"/>
      <c r="D630" s="156"/>
      <c r="E630" s="155"/>
      <c r="F630" s="155"/>
      <c r="G630" s="155"/>
      <c r="H630" s="155"/>
    </row>
    <row r="631" spans="1:8">
      <c r="A631" s="155"/>
      <c r="B631" s="155"/>
      <c r="C631" s="156"/>
      <c r="D631" s="156"/>
      <c r="E631" s="155"/>
      <c r="F631" s="155"/>
      <c r="G631" s="155"/>
      <c r="H631" s="155"/>
    </row>
    <row r="632" spans="1:8">
      <c r="A632" s="155"/>
      <c r="B632" s="155"/>
      <c r="C632" s="156"/>
      <c r="D632" s="156"/>
      <c r="E632" s="155"/>
      <c r="F632" s="155"/>
      <c r="G632" s="155"/>
      <c r="H632" s="155"/>
    </row>
    <row r="633" spans="1:8">
      <c r="A633" s="155"/>
      <c r="B633" s="155"/>
      <c r="C633" s="156"/>
      <c r="D633" s="156"/>
      <c r="E633" s="155"/>
      <c r="F633" s="155"/>
      <c r="G633" s="155"/>
      <c r="H633" s="155"/>
    </row>
    <row r="634" spans="1:8">
      <c r="A634" s="155"/>
      <c r="B634" s="155"/>
      <c r="C634" s="156"/>
      <c r="D634" s="156"/>
      <c r="E634" s="155"/>
      <c r="F634" s="155"/>
      <c r="G634" s="155"/>
      <c r="H634" s="155"/>
    </row>
    <row r="635" spans="1:8">
      <c r="A635" s="155"/>
      <c r="B635" s="155"/>
      <c r="C635" s="156"/>
      <c r="D635" s="156"/>
      <c r="E635" s="155"/>
      <c r="F635" s="155"/>
      <c r="G635" s="155"/>
      <c r="H635" s="155"/>
    </row>
    <row r="636" spans="1:8">
      <c r="A636" s="155"/>
      <c r="B636" s="155"/>
      <c r="C636" s="156"/>
      <c r="D636" s="156"/>
      <c r="E636" s="155"/>
      <c r="F636" s="155"/>
      <c r="G636" s="155"/>
      <c r="H636" s="155"/>
    </row>
    <row r="637" spans="1:8">
      <c r="A637" s="155"/>
      <c r="B637" s="155"/>
      <c r="C637" s="156"/>
      <c r="D637" s="156"/>
      <c r="E637" s="155"/>
      <c r="F637" s="155"/>
      <c r="G637" s="155"/>
      <c r="H637" s="155"/>
    </row>
    <row r="638" spans="1:8">
      <c r="A638" s="155"/>
      <c r="B638" s="155"/>
      <c r="C638" s="156"/>
      <c r="D638" s="156"/>
      <c r="E638" s="155"/>
      <c r="F638" s="155"/>
      <c r="G638" s="155"/>
      <c r="H638" s="155"/>
    </row>
    <row r="639" spans="1:8">
      <c r="A639" s="155"/>
      <c r="B639" s="155"/>
      <c r="C639" s="156"/>
      <c r="D639" s="156"/>
      <c r="E639" s="155"/>
      <c r="F639" s="155"/>
      <c r="G639" s="155"/>
      <c r="H639" s="155"/>
    </row>
    <row r="640" spans="1:8">
      <c r="A640" s="155"/>
      <c r="B640" s="155"/>
      <c r="C640" s="156"/>
      <c r="D640" s="156"/>
      <c r="E640" s="155"/>
      <c r="F640" s="155"/>
      <c r="G640" s="155"/>
      <c r="H640" s="155"/>
    </row>
    <row r="641" spans="1:8">
      <c r="A641" s="155"/>
      <c r="B641" s="155"/>
      <c r="C641" s="156"/>
      <c r="D641" s="156"/>
      <c r="E641" s="155"/>
      <c r="F641" s="155"/>
      <c r="G641" s="155"/>
      <c r="H641" s="155"/>
    </row>
    <row r="642" spans="1:8">
      <c r="A642" s="155"/>
      <c r="B642" s="155"/>
      <c r="C642" s="156"/>
      <c r="D642" s="156"/>
      <c r="E642" s="155"/>
      <c r="F642" s="155"/>
      <c r="G642" s="155"/>
      <c r="H642" s="155"/>
    </row>
    <row r="643" spans="1:8">
      <c r="A643" s="155"/>
      <c r="B643" s="155"/>
      <c r="C643" s="156"/>
      <c r="D643" s="156"/>
      <c r="E643" s="155"/>
      <c r="F643" s="155"/>
      <c r="G643" s="155"/>
      <c r="H643" s="155"/>
    </row>
    <row r="644" spans="1:8">
      <c r="A644" s="155"/>
      <c r="B644" s="155"/>
      <c r="C644" s="156"/>
      <c r="D644" s="156"/>
      <c r="E644" s="155"/>
      <c r="F644" s="155"/>
      <c r="G644" s="155"/>
      <c r="H644" s="155"/>
    </row>
    <row r="645" spans="1:8">
      <c r="A645" s="155"/>
      <c r="B645" s="155"/>
      <c r="C645" s="156"/>
      <c r="D645" s="156"/>
      <c r="E645" s="155"/>
      <c r="F645" s="155"/>
      <c r="G645" s="155"/>
      <c r="H645" s="155"/>
    </row>
    <row r="646" spans="1:8">
      <c r="A646" s="155"/>
      <c r="B646" s="155"/>
      <c r="C646" s="156"/>
      <c r="D646" s="156"/>
      <c r="E646" s="155"/>
      <c r="F646" s="155"/>
      <c r="G646" s="155"/>
      <c r="H646" s="155"/>
    </row>
    <row r="647" spans="1:8">
      <c r="A647" s="155"/>
      <c r="B647" s="155"/>
      <c r="C647" s="156"/>
      <c r="D647" s="156"/>
      <c r="E647" s="155"/>
      <c r="F647" s="155"/>
      <c r="G647" s="155"/>
      <c r="H647" s="155"/>
    </row>
    <row r="648" spans="1:8">
      <c r="A648" s="155"/>
      <c r="B648" s="155"/>
      <c r="C648" s="156"/>
      <c r="D648" s="156"/>
      <c r="E648" s="155"/>
      <c r="F648" s="155"/>
      <c r="G648" s="155"/>
      <c r="H648" s="155"/>
    </row>
    <row r="649" spans="1:8">
      <c r="A649" s="155"/>
      <c r="B649" s="155"/>
      <c r="C649" s="156"/>
      <c r="D649" s="156"/>
      <c r="E649" s="155"/>
      <c r="F649" s="155"/>
      <c r="G649" s="155"/>
      <c r="H649" s="155"/>
    </row>
    <row r="650" spans="1:8">
      <c r="A650" s="155"/>
      <c r="B650" s="155"/>
      <c r="C650" s="156"/>
      <c r="D650" s="156"/>
      <c r="E650" s="155"/>
      <c r="F650" s="155"/>
      <c r="G650" s="155"/>
      <c r="H650" s="155"/>
    </row>
    <row r="651" spans="1:8">
      <c r="A651" s="155"/>
      <c r="B651" s="155"/>
      <c r="C651" s="156"/>
      <c r="D651" s="156"/>
      <c r="E651" s="155"/>
      <c r="F651" s="155"/>
      <c r="G651" s="155"/>
      <c r="H651" s="155"/>
    </row>
    <row r="652" spans="1:8">
      <c r="A652" s="155"/>
      <c r="B652" s="155"/>
      <c r="C652" s="156"/>
      <c r="D652" s="156"/>
      <c r="E652" s="155"/>
      <c r="F652" s="155"/>
      <c r="G652" s="155"/>
      <c r="H652" s="155"/>
    </row>
    <row r="653" spans="1:8">
      <c r="A653" s="155"/>
      <c r="B653" s="155"/>
      <c r="C653" s="156"/>
      <c r="D653" s="156"/>
      <c r="E653" s="155"/>
      <c r="F653" s="155"/>
      <c r="G653" s="155"/>
      <c r="H653" s="155"/>
    </row>
    <row r="654" spans="1:8">
      <c r="A654" s="155"/>
      <c r="B654" s="155"/>
      <c r="C654" s="156"/>
      <c r="D654" s="156"/>
      <c r="E654" s="155"/>
      <c r="F654" s="155"/>
      <c r="G654" s="155"/>
      <c r="H654" s="155"/>
    </row>
    <row r="655" spans="1:8">
      <c r="A655" s="155"/>
      <c r="B655" s="155"/>
      <c r="C655" s="156"/>
      <c r="D655" s="156"/>
      <c r="E655" s="155"/>
      <c r="F655" s="155"/>
      <c r="G655" s="155"/>
      <c r="H655" s="155"/>
    </row>
    <row r="656" spans="1:8">
      <c r="A656" s="155"/>
      <c r="B656" s="155"/>
      <c r="C656" s="156"/>
      <c r="D656" s="156"/>
      <c r="E656" s="155"/>
      <c r="F656" s="155"/>
      <c r="G656" s="155"/>
      <c r="H656" s="155"/>
    </row>
    <row r="657" spans="1:8">
      <c r="A657" s="155"/>
      <c r="B657" s="155"/>
      <c r="C657" s="156"/>
      <c r="D657" s="156"/>
      <c r="E657" s="155"/>
      <c r="F657" s="155"/>
      <c r="G657" s="155"/>
      <c r="H657" s="155"/>
    </row>
    <row r="658" spans="1:8">
      <c r="A658" s="155"/>
      <c r="B658" s="155"/>
      <c r="C658" s="156"/>
      <c r="D658" s="156"/>
      <c r="E658" s="155"/>
      <c r="F658" s="155"/>
      <c r="G658" s="155"/>
      <c r="H658" s="155"/>
    </row>
    <row r="659" spans="1:8">
      <c r="A659" s="155"/>
      <c r="B659" s="155"/>
      <c r="C659" s="156"/>
      <c r="D659" s="156"/>
      <c r="E659" s="155"/>
      <c r="F659" s="155"/>
      <c r="G659" s="155"/>
      <c r="H659" s="155"/>
    </row>
    <row r="660" spans="1:8">
      <c r="A660" s="155"/>
      <c r="B660" s="155"/>
      <c r="C660" s="156"/>
      <c r="D660" s="156"/>
      <c r="E660" s="155"/>
      <c r="F660" s="155"/>
      <c r="G660" s="155"/>
      <c r="H660" s="155"/>
    </row>
    <row r="661" spans="1:8">
      <c r="A661" s="155"/>
      <c r="B661" s="155"/>
      <c r="C661" s="156"/>
      <c r="D661" s="156"/>
      <c r="E661" s="155"/>
      <c r="F661" s="155"/>
      <c r="G661" s="155"/>
      <c r="H661" s="155"/>
    </row>
    <row r="662" spans="1:8">
      <c r="A662" s="155"/>
      <c r="B662" s="155"/>
      <c r="C662" s="156"/>
      <c r="D662" s="156"/>
      <c r="E662" s="155"/>
      <c r="F662" s="155"/>
      <c r="G662" s="155"/>
      <c r="H662" s="155"/>
    </row>
    <row r="663" spans="1:8">
      <c r="A663" s="155"/>
      <c r="B663" s="155"/>
      <c r="C663" s="156"/>
      <c r="D663" s="156"/>
      <c r="E663" s="155"/>
      <c r="F663" s="155"/>
      <c r="G663" s="155"/>
      <c r="H663" s="155"/>
    </row>
    <row r="664" spans="1:8">
      <c r="A664" s="155"/>
      <c r="B664" s="155"/>
      <c r="C664" s="156"/>
      <c r="D664" s="156"/>
      <c r="E664" s="155"/>
      <c r="F664" s="155"/>
      <c r="G664" s="155"/>
      <c r="H664" s="155"/>
    </row>
    <row r="665" spans="1:8">
      <c r="A665" s="155"/>
      <c r="B665" s="155"/>
      <c r="C665" s="156"/>
      <c r="D665" s="156"/>
      <c r="E665" s="155"/>
      <c r="F665" s="155"/>
      <c r="G665" s="155"/>
      <c r="H665" s="155"/>
    </row>
    <row r="666" spans="1:8">
      <c r="A666" s="155"/>
      <c r="B666" s="155"/>
      <c r="C666" s="156"/>
      <c r="D666" s="156"/>
      <c r="E666" s="155"/>
      <c r="F666" s="155"/>
      <c r="G666" s="155"/>
      <c r="H666" s="155"/>
    </row>
    <row r="667" spans="1:8">
      <c r="A667" s="155"/>
      <c r="B667" s="155"/>
      <c r="C667" s="156"/>
      <c r="D667" s="156"/>
      <c r="E667" s="155"/>
      <c r="F667" s="155"/>
      <c r="G667" s="155"/>
      <c r="H667" s="155"/>
    </row>
    <row r="668" spans="1:8">
      <c r="A668" s="155"/>
      <c r="B668" s="155"/>
      <c r="C668" s="156"/>
      <c r="D668" s="156"/>
      <c r="E668" s="155"/>
      <c r="F668" s="155"/>
      <c r="G668" s="155"/>
      <c r="H668" s="155"/>
    </row>
    <row r="669" spans="1:8">
      <c r="A669" s="155"/>
      <c r="B669" s="155"/>
      <c r="C669" s="156"/>
      <c r="D669" s="156"/>
      <c r="E669" s="155"/>
      <c r="F669" s="155"/>
      <c r="G669" s="155"/>
      <c r="H669" s="155"/>
    </row>
    <row r="670" spans="1:8">
      <c r="A670" s="155"/>
      <c r="B670" s="155"/>
      <c r="C670" s="156"/>
      <c r="D670" s="156"/>
      <c r="E670" s="155"/>
      <c r="F670" s="155"/>
      <c r="G670" s="155"/>
      <c r="H670" s="155"/>
    </row>
    <row r="671" spans="1:8">
      <c r="A671" s="155"/>
      <c r="B671" s="155"/>
      <c r="C671" s="156"/>
      <c r="D671" s="156"/>
      <c r="E671" s="155"/>
      <c r="F671" s="155"/>
      <c r="G671" s="155"/>
      <c r="H671" s="155"/>
    </row>
    <row r="672" spans="1:8">
      <c r="A672" s="155"/>
      <c r="B672" s="155"/>
      <c r="C672" s="156"/>
      <c r="D672" s="156"/>
      <c r="E672" s="155"/>
      <c r="F672" s="155"/>
      <c r="G672" s="155"/>
      <c r="H672" s="155"/>
    </row>
    <row r="673" spans="1:8">
      <c r="A673" s="155"/>
      <c r="B673" s="155"/>
      <c r="C673" s="156"/>
      <c r="D673" s="156"/>
      <c r="E673" s="155"/>
      <c r="F673" s="155"/>
      <c r="G673" s="155"/>
      <c r="H673" s="155"/>
    </row>
    <row r="674" spans="1:8">
      <c r="A674" s="155"/>
      <c r="B674" s="155"/>
      <c r="C674" s="156"/>
      <c r="D674" s="156"/>
      <c r="E674" s="155"/>
      <c r="F674" s="155"/>
      <c r="G674" s="155"/>
      <c r="H674" s="155"/>
    </row>
    <row r="675" spans="1:8">
      <c r="A675" s="155"/>
      <c r="B675" s="155"/>
      <c r="C675" s="156"/>
      <c r="D675" s="156"/>
      <c r="E675" s="155"/>
      <c r="F675" s="155"/>
      <c r="G675" s="155"/>
      <c r="H675" s="155"/>
    </row>
    <row r="676" spans="1:8">
      <c r="A676" s="155"/>
      <c r="B676" s="155"/>
      <c r="C676" s="156"/>
      <c r="D676" s="156"/>
      <c r="E676" s="155"/>
      <c r="F676" s="155"/>
      <c r="G676" s="155"/>
      <c r="H676" s="155"/>
    </row>
    <row r="677" spans="1:8">
      <c r="A677" s="155"/>
      <c r="B677" s="155"/>
      <c r="C677" s="156"/>
      <c r="D677" s="156"/>
      <c r="E677" s="155"/>
      <c r="F677" s="155"/>
      <c r="G677" s="155"/>
      <c r="H677" s="155"/>
    </row>
    <row r="678" spans="1:8">
      <c r="A678" s="155"/>
      <c r="B678" s="155"/>
      <c r="C678" s="156"/>
      <c r="D678" s="156"/>
      <c r="E678" s="155"/>
      <c r="F678" s="155"/>
      <c r="G678" s="155"/>
      <c r="H678" s="155"/>
    </row>
    <row r="679" spans="1:8">
      <c r="A679" s="155"/>
      <c r="B679" s="155"/>
      <c r="C679" s="156"/>
      <c r="D679" s="156"/>
      <c r="E679" s="155"/>
      <c r="F679" s="155"/>
      <c r="G679" s="155"/>
      <c r="H679" s="155"/>
    </row>
    <row r="680" spans="1:8">
      <c r="A680" s="155"/>
      <c r="B680" s="155"/>
      <c r="C680" s="156"/>
      <c r="D680" s="156"/>
      <c r="E680" s="155"/>
      <c r="F680" s="155"/>
      <c r="G680" s="155"/>
      <c r="H680" s="155"/>
    </row>
    <row r="681" spans="1:8">
      <c r="A681" s="155"/>
      <c r="B681" s="155"/>
      <c r="C681" s="156"/>
      <c r="D681" s="156"/>
      <c r="E681" s="155"/>
      <c r="F681" s="155"/>
      <c r="G681" s="155"/>
      <c r="H681" s="155"/>
    </row>
    <row r="682" spans="1:8">
      <c r="A682" s="155"/>
      <c r="B682" s="155"/>
      <c r="C682" s="156"/>
      <c r="D682" s="156"/>
      <c r="E682" s="155"/>
      <c r="F682" s="155"/>
      <c r="G682" s="155"/>
      <c r="H682" s="155"/>
    </row>
    <row r="683" spans="1:8">
      <c r="A683" s="155"/>
      <c r="B683" s="155"/>
      <c r="C683" s="156"/>
      <c r="D683" s="156"/>
      <c r="E683" s="155"/>
      <c r="F683" s="155"/>
      <c r="G683" s="155"/>
      <c r="H683" s="155"/>
    </row>
    <row r="684" spans="1:8">
      <c r="A684" s="155"/>
      <c r="B684" s="155"/>
      <c r="C684" s="156"/>
      <c r="D684" s="156"/>
      <c r="E684" s="155"/>
      <c r="F684" s="155"/>
      <c r="G684" s="155"/>
      <c r="H684" s="155"/>
    </row>
    <row r="685" spans="1:8">
      <c r="A685" s="155"/>
      <c r="B685" s="155"/>
      <c r="C685" s="156"/>
      <c r="D685" s="156"/>
      <c r="E685" s="155"/>
      <c r="F685" s="155"/>
      <c r="G685" s="155"/>
      <c r="H685" s="155"/>
    </row>
    <row r="686" spans="1:8">
      <c r="A686" s="155"/>
      <c r="B686" s="155"/>
      <c r="C686" s="156"/>
      <c r="D686" s="156"/>
      <c r="E686" s="155"/>
      <c r="F686" s="155"/>
      <c r="G686" s="155"/>
      <c r="H686" s="155"/>
    </row>
    <row r="687" spans="1:8">
      <c r="A687" s="155"/>
      <c r="B687" s="155"/>
      <c r="C687" s="156"/>
      <c r="D687" s="156"/>
      <c r="E687" s="155"/>
      <c r="F687" s="155"/>
      <c r="G687" s="155"/>
      <c r="H687" s="155"/>
    </row>
    <row r="688" spans="1:8">
      <c r="A688" s="155"/>
      <c r="B688" s="155"/>
      <c r="C688" s="156"/>
      <c r="D688" s="156"/>
      <c r="E688" s="155"/>
      <c r="F688" s="155"/>
      <c r="G688" s="155"/>
      <c r="H688" s="155"/>
    </row>
    <row r="689" spans="1:8">
      <c r="A689" s="155"/>
      <c r="B689" s="155"/>
      <c r="C689" s="156"/>
      <c r="D689" s="156"/>
      <c r="E689" s="155"/>
      <c r="F689" s="155"/>
      <c r="G689" s="155"/>
      <c r="H689" s="155"/>
    </row>
    <row r="690" spans="1:8">
      <c r="A690" s="155"/>
      <c r="B690" s="155"/>
      <c r="C690" s="156"/>
      <c r="D690" s="156"/>
      <c r="E690" s="155"/>
      <c r="F690" s="155"/>
      <c r="G690" s="155"/>
      <c r="H690" s="155"/>
    </row>
    <row r="691" spans="1:8">
      <c r="A691" s="155"/>
      <c r="B691" s="155"/>
      <c r="C691" s="156"/>
      <c r="D691" s="156"/>
      <c r="E691" s="155"/>
      <c r="F691" s="155"/>
      <c r="G691" s="155"/>
      <c r="H691" s="155"/>
    </row>
    <row r="692" spans="1:8">
      <c r="A692" s="155"/>
      <c r="B692" s="155"/>
      <c r="C692" s="156"/>
      <c r="D692" s="156"/>
      <c r="E692" s="155"/>
      <c r="F692" s="155"/>
      <c r="G692" s="155"/>
      <c r="H692" s="155"/>
    </row>
    <row r="693" spans="1:8">
      <c r="A693" s="155"/>
      <c r="B693" s="155"/>
      <c r="C693" s="156"/>
      <c r="D693" s="156"/>
      <c r="E693" s="155"/>
      <c r="F693" s="155"/>
      <c r="G693" s="155"/>
      <c r="H693" s="155"/>
    </row>
    <row r="694" spans="1:8">
      <c r="A694" s="155"/>
      <c r="B694" s="155"/>
      <c r="C694" s="156"/>
      <c r="D694" s="156"/>
      <c r="E694" s="155"/>
      <c r="F694" s="155"/>
      <c r="G694" s="155"/>
      <c r="H694" s="155"/>
    </row>
    <row r="695" spans="1:8">
      <c r="A695" s="155"/>
      <c r="B695" s="155"/>
      <c r="C695" s="156"/>
      <c r="D695" s="156"/>
      <c r="E695" s="155"/>
      <c r="F695" s="155"/>
      <c r="G695" s="155"/>
      <c r="H695" s="155"/>
    </row>
    <row r="696" spans="1:8">
      <c r="A696" s="155"/>
      <c r="B696" s="155"/>
      <c r="C696" s="156"/>
      <c r="D696" s="156"/>
      <c r="E696" s="155"/>
      <c r="F696" s="155"/>
      <c r="G696" s="155"/>
      <c r="H696" s="155"/>
    </row>
    <row r="697" spans="1:8">
      <c r="A697" s="155"/>
      <c r="B697" s="155"/>
      <c r="C697" s="156"/>
      <c r="D697" s="156"/>
      <c r="E697" s="155"/>
      <c r="F697" s="155"/>
      <c r="G697" s="155"/>
      <c r="H697" s="155"/>
    </row>
    <row r="698" spans="1:8">
      <c r="A698" s="155"/>
      <c r="B698" s="155"/>
      <c r="C698" s="156"/>
      <c r="D698" s="156"/>
      <c r="E698" s="155"/>
      <c r="F698" s="155"/>
      <c r="G698" s="155"/>
      <c r="H698" s="155"/>
    </row>
    <row r="699" spans="1:8">
      <c r="A699" s="155"/>
      <c r="B699" s="155"/>
      <c r="C699" s="156"/>
      <c r="D699" s="156"/>
      <c r="E699" s="155"/>
      <c r="F699" s="155"/>
      <c r="G699" s="155"/>
      <c r="H699" s="155"/>
    </row>
    <row r="700" spans="1:8">
      <c r="A700" s="155"/>
      <c r="B700" s="155"/>
      <c r="C700" s="156"/>
      <c r="D700" s="156"/>
      <c r="E700" s="155"/>
      <c r="F700" s="155"/>
      <c r="G700" s="155"/>
      <c r="H700" s="155"/>
    </row>
    <row r="701" spans="1:8">
      <c r="A701" s="155"/>
      <c r="B701" s="155"/>
      <c r="C701" s="156"/>
      <c r="D701" s="156"/>
      <c r="E701" s="155"/>
      <c r="F701" s="155"/>
      <c r="G701" s="155"/>
      <c r="H701" s="155"/>
    </row>
    <row r="702" spans="1:8">
      <c r="A702" s="155"/>
      <c r="B702" s="155"/>
      <c r="C702" s="156"/>
      <c r="D702" s="156"/>
      <c r="E702" s="155"/>
      <c r="F702" s="155"/>
      <c r="G702" s="155"/>
      <c r="H702" s="155"/>
    </row>
    <row r="703" spans="1:8">
      <c r="A703" s="155"/>
      <c r="B703" s="155"/>
      <c r="C703" s="156"/>
      <c r="D703" s="156"/>
      <c r="E703" s="155"/>
      <c r="F703" s="155"/>
      <c r="G703" s="155"/>
      <c r="H703" s="155"/>
    </row>
    <row r="704" spans="1:8">
      <c r="A704" s="155"/>
      <c r="B704" s="155"/>
      <c r="C704" s="156"/>
      <c r="D704" s="156"/>
      <c r="E704" s="155"/>
      <c r="F704" s="155"/>
      <c r="G704" s="155"/>
      <c r="H704" s="155"/>
    </row>
    <row r="705" spans="1:8">
      <c r="A705" s="155"/>
      <c r="B705" s="155"/>
      <c r="C705" s="156"/>
      <c r="D705" s="156"/>
      <c r="E705" s="155"/>
      <c r="F705" s="155"/>
      <c r="G705" s="155"/>
      <c r="H705" s="155"/>
    </row>
    <row r="706" spans="1:8">
      <c r="A706" s="155"/>
      <c r="B706" s="155"/>
      <c r="C706" s="156"/>
      <c r="D706" s="156"/>
      <c r="E706" s="155"/>
      <c r="F706" s="155"/>
      <c r="G706" s="155"/>
      <c r="H706" s="155"/>
    </row>
    <row r="707" spans="1:8">
      <c r="A707" s="155"/>
      <c r="B707" s="155"/>
      <c r="C707" s="156"/>
      <c r="D707" s="156"/>
      <c r="E707" s="155"/>
      <c r="F707" s="155"/>
      <c r="G707" s="155"/>
      <c r="H707" s="155"/>
    </row>
    <row r="708" spans="1:8">
      <c r="A708" s="155"/>
      <c r="B708" s="155"/>
      <c r="C708" s="156"/>
      <c r="D708" s="156"/>
      <c r="E708" s="155"/>
      <c r="F708" s="155"/>
      <c r="G708" s="155"/>
      <c r="H708" s="155"/>
    </row>
    <row r="709" spans="1:8">
      <c r="A709" s="155"/>
      <c r="B709" s="155"/>
      <c r="C709" s="156"/>
      <c r="D709" s="156"/>
      <c r="E709" s="155"/>
      <c r="F709" s="155"/>
      <c r="G709" s="155"/>
      <c r="H709" s="155"/>
    </row>
    <row r="710" spans="1:8">
      <c r="A710" s="155"/>
      <c r="B710" s="155"/>
      <c r="C710" s="156"/>
      <c r="D710" s="156"/>
      <c r="E710" s="155"/>
      <c r="F710" s="155"/>
      <c r="G710" s="155"/>
      <c r="H710" s="155"/>
    </row>
    <row r="711" spans="1:8">
      <c r="A711" s="155"/>
      <c r="B711" s="155"/>
      <c r="C711" s="156"/>
      <c r="D711" s="156"/>
      <c r="E711" s="155"/>
      <c r="F711" s="155"/>
      <c r="G711" s="155"/>
      <c r="H711" s="155"/>
    </row>
    <row r="712" spans="1:8">
      <c r="A712" s="155"/>
      <c r="B712" s="155"/>
      <c r="C712" s="156"/>
      <c r="D712" s="156"/>
      <c r="E712" s="155"/>
      <c r="F712" s="155"/>
      <c r="G712" s="155"/>
      <c r="H712" s="155"/>
    </row>
    <row r="713" spans="1:8">
      <c r="A713" s="155"/>
      <c r="B713" s="155"/>
      <c r="C713" s="156"/>
      <c r="D713" s="156"/>
      <c r="E713" s="155"/>
      <c r="F713" s="155"/>
      <c r="G713" s="155"/>
      <c r="H713" s="155"/>
    </row>
    <row r="714" spans="1:8">
      <c r="A714" s="155"/>
      <c r="B714" s="155"/>
      <c r="C714" s="156"/>
      <c r="D714" s="156"/>
      <c r="E714" s="155"/>
      <c r="F714" s="155"/>
      <c r="G714" s="155"/>
      <c r="H714" s="155"/>
    </row>
    <row r="715" spans="1:8">
      <c r="A715" s="155"/>
      <c r="B715" s="155"/>
      <c r="C715" s="156"/>
      <c r="D715" s="156"/>
      <c r="E715" s="155"/>
      <c r="F715" s="155"/>
      <c r="G715" s="155"/>
      <c r="H715" s="155"/>
    </row>
    <row r="716" spans="1:8">
      <c r="A716" s="155"/>
      <c r="B716" s="155"/>
      <c r="C716" s="156"/>
      <c r="D716" s="156"/>
      <c r="E716" s="155"/>
      <c r="F716" s="155"/>
      <c r="G716" s="155"/>
      <c r="H716" s="155"/>
    </row>
    <row r="717" spans="1:8">
      <c r="A717" s="155"/>
      <c r="B717" s="155"/>
      <c r="C717" s="156"/>
      <c r="D717" s="156"/>
      <c r="E717" s="155"/>
      <c r="F717" s="155"/>
      <c r="G717" s="155"/>
      <c r="H717" s="155"/>
    </row>
    <row r="718" spans="1:8">
      <c r="A718" s="155"/>
      <c r="B718" s="155"/>
      <c r="C718" s="156"/>
      <c r="D718" s="156"/>
      <c r="E718" s="155"/>
      <c r="F718" s="155"/>
      <c r="G718" s="155"/>
      <c r="H718" s="155"/>
    </row>
    <row r="719" spans="1:8">
      <c r="A719" s="155"/>
      <c r="B719" s="155"/>
      <c r="C719" s="156"/>
      <c r="D719" s="156"/>
      <c r="E719" s="155"/>
      <c r="F719" s="155"/>
      <c r="G719" s="155"/>
      <c r="H719" s="155"/>
    </row>
    <row r="720" spans="1:8">
      <c r="A720" s="155"/>
      <c r="B720" s="155"/>
      <c r="C720" s="156"/>
      <c r="D720" s="156"/>
      <c r="E720" s="155"/>
      <c r="F720" s="155"/>
      <c r="G720" s="155"/>
      <c r="H720" s="155"/>
    </row>
    <row r="721" spans="1:8">
      <c r="A721" s="155"/>
      <c r="B721" s="155"/>
      <c r="C721" s="156"/>
      <c r="D721" s="156"/>
      <c r="E721" s="155"/>
      <c r="F721" s="155"/>
      <c r="G721" s="155"/>
      <c r="H721" s="155"/>
    </row>
    <row r="722" spans="1:8">
      <c r="A722" s="155"/>
      <c r="B722" s="155"/>
      <c r="C722" s="156"/>
      <c r="D722" s="156"/>
      <c r="E722" s="155"/>
      <c r="F722" s="155"/>
      <c r="G722" s="155"/>
      <c r="H722" s="155"/>
    </row>
    <row r="723" spans="1:8">
      <c r="A723" s="155"/>
      <c r="B723" s="155"/>
      <c r="C723" s="156"/>
      <c r="D723" s="156"/>
      <c r="E723" s="155"/>
      <c r="F723" s="155"/>
      <c r="G723" s="155"/>
      <c r="H723" s="155"/>
    </row>
    <row r="724" spans="1:8">
      <c r="A724" s="155"/>
      <c r="B724" s="155"/>
      <c r="C724" s="156"/>
      <c r="D724" s="156"/>
      <c r="E724" s="155"/>
      <c r="F724" s="155"/>
      <c r="G724" s="155"/>
      <c r="H724" s="155"/>
    </row>
    <row r="725" spans="1:8">
      <c r="A725" s="155"/>
      <c r="B725" s="155"/>
      <c r="C725" s="156"/>
      <c r="D725" s="156"/>
      <c r="E725" s="155"/>
      <c r="F725" s="155"/>
      <c r="G725" s="155"/>
      <c r="H725" s="155"/>
    </row>
    <row r="726" spans="1:8">
      <c r="A726" s="155"/>
      <c r="B726" s="155"/>
      <c r="C726" s="156"/>
      <c r="D726" s="156"/>
      <c r="E726" s="155"/>
      <c r="F726" s="155"/>
      <c r="G726" s="155"/>
      <c r="H726" s="155"/>
    </row>
    <row r="727" spans="1:8">
      <c r="A727" s="155"/>
      <c r="B727" s="155"/>
      <c r="C727" s="156"/>
      <c r="D727" s="156"/>
      <c r="E727" s="155"/>
      <c r="F727" s="155"/>
      <c r="G727" s="155"/>
      <c r="H727" s="155"/>
    </row>
    <row r="728" spans="1:8">
      <c r="A728" s="155"/>
      <c r="B728" s="155"/>
      <c r="C728" s="156"/>
      <c r="D728" s="156"/>
      <c r="E728" s="155"/>
      <c r="F728" s="155"/>
      <c r="G728" s="155"/>
      <c r="H728" s="155"/>
    </row>
    <row r="729" spans="1:8">
      <c r="A729" s="155"/>
      <c r="B729" s="155"/>
      <c r="C729" s="156"/>
      <c r="D729" s="156"/>
      <c r="E729" s="155"/>
      <c r="F729" s="155"/>
      <c r="G729" s="155"/>
      <c r="H729" s="155"/>
    </row>
    <row r="730" spans="1:8">
      <c r="A730" s="155"/>
      <c r="B730" s="155"/>
      <c r="C730" s="156"/>
      <c r="D730" s="156"/>
      <c r="E730" s="155"/>
      <c r="F730" s="155"/>
      <c r="G730" s="155"/>
      <c r="H730" s="155"/>
    </row>
    <row r="731" spans="1:8">
      <c r="A731" s="155"/>
      <c r="B731" s="155"/>
      <c r="C731" s="156"/>
      <c r="D731" s="156"/>
      <c r="E731" s="155"/>
      <c r="F731" s="155"/>
      <c r="G731" s="155"/>
      <c r="H731" s="155"/>
    </row>
    <row r="732" spans="1:8">
      <c r="A732" s="155"/>
      <c r="B732" s="155"/>
      <c r="C732" s="156"/>
      <c r="D732" s="156"/>
      <c r="E732" s="155"/>
      <c r="F732" s="155"/>
      <c r="G732" s="155"/>
      <c r="H732" s="155"/>
    </row>
    <row r="733" spans="1:8">
      <c r="A733" s="155"/>
      <c r="B733" s="155"/>
      <c r="C733" s="156"/>
      <c r="D733" s="156"/>
      <c r="E733" s="155"/>
      <c r="F733" s="155"/>
      <c r="G733" s="155"/>
      <c r="H733" s="155"/>
    </row>
    <row r="734" spans="1:8">
      <c r="A734" s="155"/>
      <c r="B734" s="157"/>
      <c r="C734" s="157"/>
      <c r="D734" s="157"/>
      <c r="E734" s="157"/>
      <c r="F734" s="157"/>
      <c r="G734" s="157"/>
      <c r="H734" s="157"/>
    </row>
    <row r="735" spans="1:8">
      <c r="A735" s="155"/>
      <c r="B735" s="155"/>
      <c r="C735" s="156"/>
      <c r="D735" s="156"/>
      <c r="E735" s="155"/>
      <c r="F735" s="155"/>
      <c r="G735" s="155"/>
      <c r="H735" s="155"/>
    </row>
    <row r="736" spans="1:8">
      <c r="A736" s="155"/>
      <c r="B736" s="155"/>
      <c r="C736" s="156"/>
      <c r="D736" s="156"/>
      <c r="E736" s="155"/>
      <c r="F736" s="155"/>
      <c r="G736" s="155"/>
      <c r="H736" s="155"/>
    </row>
    <row r="737" spans="1:8">
      <c r="A737" s="155"/>
      <c r="B737" s="155"/>
      <c r="C737" s="156"/>
      <c r="D737" s="156"/>
      <c r="E737" s="155"/>
      <c r="F737" s="155"/>
      <c r="G737" s="155"/>
      <c r="H737" s="155"/>
    </row>
    <row r="738" spans="1:8">
      <c r="A738" s="155"/>
      <c r="B738" s="155"/>
      <c r="C738" s="156"/>
      <c r="D738" s="156"/>
      <c r="E738" s="155"/>
      <c r="F738" s="155"/>
      <c r="G738" s="155"/>
      <c r="H738" s="155"/>
    </row>
    <row r="739" spans="1:8">
      <c r="A739" s="155"/>
      <c r="B739" s="155"/>
      <c r="C739" s="156"/>
      <c r="D739" s="156"/>
      <c r="E739" s="155"/>
      <c r="F739" s="155"/>
      <c r="G739" s="155"/>
      <c r="H739" s="155"/>
    </row>
    <row r="740" spans="1:8">
      <c r="A740" s="155"/>
      <c r="B740" s="155"/>
      <c r="C740" s="156"/>
      <c r="D740" s="156"/>
      <c r="E740" s="155"/>
      <c r="F740" s="155"/>
      <c r="G740" s="155"/>
      <c r="H740" s="155"/>
    </row>
    <row r="741" spans="1:8">
      <c r="A741" s="155"/>
      <c r="B741" s="155"/>
      <c r="C741" s="156"/>
      <c r="D741" s="156"/>
      <c r="E741" s="155"/>
      <c r="F741" s="155"/>
      <c r="G741" s="155"/>
      <c r="H741" s="155"/>
    </row>
    <row r="742" spans="1:8">
      <c r="A742" s="155"/>
      <c r="B742" s="155"/>
      <c r="C742" s="156"/>
      <c r="D742" s="156"/>
      <c r="E742" s="155"/>
      <c r="F742" s="155"/>
      <c r="G742" s="155"/>
      <c r="H742" s="155"/>
    </row>
    <row r="743" spans="1:8">
      <c r="A743" s="155"/>
      <c r="B743" s="155"/>
      <c r="C743" s="156"/>
      <c r="D743" s="156"/>
      <c r="E743" s="155"/>
      <c r="F743" s="155"/>
      <c r="G743" s="155"/>
      <c r="H743" s="155"/>
    </row>
    <row r="744" spans="1:8">
      <c r="A744" s="155"/>
      <c r="B744" s="155"/>
      <c r="C744" s="156"/>
      <c r="D744" s="156"/>
      <c r="E744" s="155"/>
      <c r="F744" s="155"/>
      <c r="G744" s="155"/>
      <c r="H744" s="155"/>
    </row>
    <row r="745" spans="1:8">
      <c r="A745" s="155"/>
      <c r="B745" s="155"/>
      <c r="C745" s="156"/>
      <c r="D745" s="156"/>
      <c r="E745" s="155"/>
      <c r="F745" s="155"/>
      <c r="G745" s="155"/>
      <c r="H745" s="155"/>
    </row>
    <row r="746" spans="1:8">
      <c r="A746" s="155"/>
      <c r="B746" s="155"/>
      <c r="C746" s="156"/>
      <c r="D746" s="156"/>
      <c r="E746" s="155"/>
      <c r="F746" s="155"/>
      <c r="G746" s="155"/>
      <c r="H746" s="155"/>
    </row>
    <row r="747" spans="1:8">
      <c r="A747" s="155"/>
      <c r="B747" s="155"/>
      <c r="C747" s="156"/>
      <c r="D747" s="156"/>
      <c r="E747" s="155"/>
      <c r="F747" s="155"/>
      <c r="G747" s="155"/>
      <c r="H747" s="155"/>
    </row>
    <row r="748" spans="1:8">
      <c r="A748" s="155"/>
      <c r="B748" s="155"/>
      <c r="C748" s="156"/>
      <c r="D748" s="156"/>
      <c r="E748" s="155"/>
      <c r="F748" s="155"/>
      <c r="G748" s="155"/>
      <c r="H748" s="155"/>
    </row>
    <row r="749" spans="1:8">
      <c r="A749" s="155"/>
      <c r="B749" s="155"/>
      <c r="C749" s="156"/>
      <c r="D749" s="156"/>
      <c r="E749" s="155"/>
      <c r="F749" s="155"/>
      <c r="G749" s="155"/>
      <c r="H749" s="155"/>
    </row>
    <row r="750" spans="1:8">
      <c r="A750" s="155"/>
      <c r="B750" s="155"/>
      <c r="C750" s="156"/>
      <c r="D750" s="156"/>
      <c r="E750" s="155"/>
      <c r="F750" s="155"/>
      <c r="G750" s="155"/>
      <c r="H750" s="155"/>
    </row>
    <row r="751" spans="1:8">
      <c r="A751" s="155"/>
      <c r="B751" s="155"/>
      <c r="C751" s="156"/>
      <c r="D751" s="156"/>
      <c r="E751" s="155"/>
      <c r="F751" s="155"/>
      <c r="G751" s="155"/>
      <c r="H751" s="155"/>
    </row>
    <row r="752" spans="1:8">
      <c r="A752" s="155"/>
      <c r="B752" s="155"/>
      <c r="C752" s="156"/>
      <c r="D752" s="156"/>
      <c r="E752" s="155"/>
      <c r="F752" s="155"/>
      <c r="G752" s="155"/>
      <c r="H752" s="155"/>
    </row>
    <row r="753" spans="1:8">
      <c r="A753" s="155"/>
      <c r="B753" s="155"/>
      <c r="C753" s="156"/>
      <c r="D753" s="156"/>
      <c r="E753" s="155"/>
      <c r="F753" s="155"/>
      <c r="G753" s="155"/>
      <c r="H753" s="155"/>
    </row>
    <row r="754" spans="1:8">
      <c r="A754" s="155"/>
      <c r="B754" s="155"/>
      <c r="C754" s="156"/>
      <c r="D754" s="156"/>
      <c r="E754" s="155"/>
      <c r="F754" s="155"/>
      <c r="G754" s="155"/>
      <c r="H754" s="155"/>
    </row>
    <row r="755" spans="1:8">
      <c r="A755" s="155"/>
      <c r="B755" s="155"/>
      <c r="C755" s="156"/>
      <c r="D755" s="156"/>
      <c r="E755" s="155"/>
      <c r="F755" s="155"/>
      <c r="G755" s="155"/>
      <c r="H755" s="155"/>
    </row>
    <row r="756" spans="1:8">
      <c r="A756" s="155"/>
      <c r="B756" s="155"/>
      <c r="C756" s="156"/>
      <c r="D756" s="156"/>
      <c r="E756" s="155"/>
      <c r="F756" s="155"/>
      <c r="G756" s="155"/>
      <c r="H756" s="155"/>
    </row>
    <row r="757" spans="1:8">
      <c r="A757" s="155"/>
      <c r="B757" s="155"/>
      <c r="C757" s="156"/>
      <c r="D757" s="156"/>
      <c r="E757" s="155"/>
      <c r="F757" s="155"/>
      <c r="G757" s="155"/>
      <c r="H757" s="155"/>
    </row>
    <row r="758" spans="1:8">
      <c r="A758" s="155"/>
      <c r="B758" s="155"/>
      <c r="C758" s="156"/>
      <c r="D758" s="156"/>
      <c r="E758" s="155"/>
      <c r="F758" s="155"/>
      <c r="G758" s="155"/>
      <c r="H758" s="155"/>
    </row>
    <row r="759" spans="1:8">
      <c r="A759" s="155"/>
      <c r="B759" s="155"/>
      <c r="C759" s="156"/>
      <c r="D759" s="156"/>
      <c r="E759" s="155"/>
      <c r="F759" s="155"/>
      <c r="G759" s="155"/>
      <c r="H759" s="155"/>
    </row>
    <row r="760" spans="1:8">
      <c r="A760" s="155"/>
      <c r="B760" s="155"/>
      <c r="C760" s="156"/>
      <c r="D760" s="156"/>
      <c r="E760" s="155"/>
      <c r="F760" s="155"/>
      <c r="G760" s="155"/>
      <c r="H760" s="155"/>
    </row>
    <row r="761" spans="1:8">
      <c r="A761" s="155"/>
      <c r="B761" s="155"/>
      <c r="C761" s="156"/>
      <c r="D761" s="156"/>
      <c r="E761" s="155"/>
      <c r="F761" s="155"/>
      <c r="G761" s="155"/>
      <c r="H761" s="155"/>
    </row>
    <row r="762" spans="1:8">
      <c r="A762" s="155"/>
      <c r="B762" s="155"/>
      <c r="C762" s="156"/>
      <c r="D762" s="156"/>
      <c r="E762" s="155"/>
      <c r="F762" s="155"/>
      <c r="G762" s="155"/>
      <c r="H762" s="155"/>
    </row>
    <row r="763" spans="1:8">
      <c r="A763" s="155"/>
      <c r="B763" s="155"/>
      <c r="C763" s="156"/>
      <c r="D763" s="156"/>
      <c r="E763" s="155"/>
      <c r="F763" s="155"/>
      <c r="G763" s="155"/>
      <c r="H763" s="155"/>
    </row>
    <row r="764" spans="1:8">
      <c r="A764" s="155"/>
      <c r="B764" s="155"/>
      <c r="C764" s="156"/>
      <c r="D764" s="156"/>
      <c r="E764" s="155"/>
      <c r="F764" s="155"/>
      <c r="G764" s="155"/>
      <c r="H764" s="155"/>
    </row>
    <row r="765" spans="1:8">
      <c r="A765" s="155"/>
      <c r="B765" s="155"/>
      <c r="C765" s="156"/>
      <c r="D765" s="156"/>
      <c r="E765" s="155"/>
      <c r="F765" s="155"/>
      <c r="G765" s="155"/>
      <c r="H765" s="155"/>
    </row>
    <row r="766" spans="1:8">
      <c r="A766" s="155"/>
      <c r="B766" s="155"/>
      <c r="C766" s="156"/>
      <c r="D766" s="156"/>
      <c r="E766" s="155"/>
      <c r="F766" s="155"/>
      <c r="G766" s="155"/>
      <c r="H766" s="155"/>
    </row>
    <row r="767" spans="1:8">
      <c r="A767" s="155"/>
      <c r="B767" s="155"/>
      <c r="C767" s="156"/>
      <c r="D767" s="156"/>
      <c r="E767" s="155"/>
      <c r="F767" s="155"/>
      <c r="G767" s="155"/>
      <c r="H767" s="155"/>
    </row>
    <row r="768" spans="1:8">
      <c r="A768" s="155"/>
      <c r="B768" s="155"/>
      <c r="C768" s="156"/>
      <c r="D768" s="156"/>
      <c r="E768" s="155"/>
      <c r="F768" s="155"/>
      <c r="G768" s="155"/>
      <c r="H768" s="155"/>
    </row>
    <row r="769" spans="1:8">
      <c r="A769" s="155"/>
      <c r="B769" s="155"/>
      <c r="C769" s="156"/>
      <c r="D769" s="156"/>
      <c r="E769" s="155"/>
      <c r="F769" s="155"/>
      <c r="G769" s="155"/>
      <c r="H769" s="155"/>
    </row>
    <row r="770" spans="1:8">
      <c r="A770" s="155"/>
      <c r="B770" s="155"/>
      <c r="C770" s="156"/>
      <c r="D770" s="156"/>
      <c r="E770" s="155"/>
      <c r="F770" s="155"/>
      <c r="G770" s="155"/>
      <c r="H770" s="155"/>
    </row>
    <row r="771" spans="1:8">
      <c r="A771" s="155"/>
      <c r="B771" s="155"/>
      <c r="C771" s="156"/>
      <c r="D771" s="156"/>
      <c r="E771" s="155"/>
      <c r="F771" s="155"/>
      <c r="G771" s="155"/>
      <c r="H771" s="155"/>
    </row>
    <row r="772" spans="1:8">
      <c r="A772" s="155"/>
      <c r="B772" s="155"/>
      <c r="C772" s="156"/>
      <c r="D772" s="156"/>
      <c r="E772" s="155"/>
      <c r="F772" s="155"/>
      <c r="G772" s="155"/>
      <c r="H772" s="155"/>
    </row>
    <row r="773" spans="1:8">
      <c r="A773" s="155"/>
      <c r="B773" s="155"/>
      <c r="C773" s="156"/>
      <c r="D773" s="156"/>
      <c r="E773" s="155"/>
      <c r="F773" s="155"/>
      <c r="G773" s="155"/>
      <c r="H773" s="155"/>
    </row>
    <row r="774" spans="1:8">
      <c r="A774" s="155"/>
      <c r="B774" s="155"/>
      <c r="C774" s="156"/>
      <c r="D774" s="156"/>
      <c r="E774" s="155"/>
      <c r="F774" s="155"/>
      <c r="G774" s="155"/>
      <c r="H774" s="155"/>
    </row>
    <row r="775" spans="1:8">
      <c r="A775" s="155"/>
      <c r="B775" s="155"/>
      <c r="C775" s="156"/>
      <c r="D775" s="156"/>
      <c r="E775" s="155"/>
      <c r="F775" s="155"/>
      <c r="G775" s="155"/>
      <c r="H775" s="155"/>
    </row>
    <row r="776" spans="1:8">
      <c r="A776" s="155"/>
      <c r="B776" s="155"/>
      <c r="C776" s="156"/>
      <c r="D776" s="156"/>
      <c r="E776" s="155"/>
      <c r="F776" s="155"/>
      <c r="G776" s="155"/>
      <c r="H776" s="155"/>
    </row>
    <row r="777" spans="1:8">
      <c r="A777" s="155"/>
      <c r="B777" s="155"/>
      <c r="C777" s="156"/>
      <c r="D777" s="156"/>
      <c r="E777" s="155"/>
      <c r="F777" s="155"/>
      <c r="G777" s="155"/>
      <c r="H777" s="155"/>
    </row>
    <row r="778" spans="1:8">
      <c r="A778" s="155"/>
      <c r="B778" s="155"/>
      <c r="C778" s="156"/>
      <c r="D778" s="156"/>
      <c r="E778" s="155"/>
      <c r="F778" s="155"/>
      <c r="G778" s="155"/>
      <c r="H778" s="155"/>
    </row>
    <row r="779" spans="1:8">
      <c r="A779" s="155"/>
      <c r="B779" s="155"/>
      <c r="C779" s="156"/>
      <c r="D779" s="156"/>
      <c r="E779" s="155"/>
      <c r="F779" s="155"/>
      <c r="G779" s="155"/>
      <c r="H779" s="155"/>
    </row>
    <row r="780" spans="1:8">
      <c r="A780" s="155"/>
      <c r="B780" s="155"/>
      <c r="C780" s="156"/>
      <c r="D780" s="156"/>
      <c r="E780" s="155"/>
      <c r="F780" s="155"/>
      <c r="G780" s="155"/>
      <c r="H780" s="155"/>
    </row>
    <row r="781" spans="1:8">
      <c r="A781" s="155"/>
      <c r="B781" s="155"/>
      <c r="C781" s="156"/>
      <c r="D781" s="156"/>
      <c r="E781" s="155"/>
      <c r="F781" s="155"/>
      <c r="G781" s="155"/>
      <c r="H781" s="155"/>
    </row>
    <row r="782" spans="1:8">
      <c r="A782" s="155"/>
      <c r="B782" s="155"/>
      <c r="C782" s="156"/>
      <c r="D782" s="156"/>
      <c r="E782" s="155"/>
      <c r="F782" s="155"/>
      <c r="G782" s="155"/>
      <c r="H782" s="155"/>
    </row>
    <row r="783" spans="1:8">
      <c r="A783" s="155"/>
      <c r="B783" s="155"/>
      <c r="C783" s="156"/>
      <c r="D783" s="156"/>
      <c r="E783" s="155"/>
      <c r="F783" s="155"/>
      <c r="G783" s="155"/>
      <c r="H783" s="155"/>
    </row>
    <row r="784" spans="1:8">
      <c r="A784" s="155"/>
      <c r="B784" s="155"/>
      <c r="C784" s="156"/>
      <c r="D784" s="156"/>
      <c r="E784" s="155"/>
      <c r="F784" s="155"/>
      <c r="G784" s="155"/>
      <c r="H784" s="155"/>
    </row>
    <row r="785" spans="1:8">
      <c r="A785" s="155"/>
      <c r="B785" s="155"/>
      <c r="C785" s="156"/>
      <c r="D785" s="156"/>
      <c r="E785" s="155"/>
      <c r="F785" s="155"/>
      <c r="G785" s="155"/>
      <c r="H785" s="155"/>
    </row>
    <row r="786" spans="1:8">
      <c r="A786" s="155"/>
      <c r="B786" s="155"/>
      <c r="C786" s="156"/>
      <c r="D786" s="156"/>
      <c r="E786" s="155"/>
      <c r="F786" s="155"/>
      <c r="G786" s="155"/>
      <c r="H786" s="155"/>
    </row>
    <row r="787" spans="1:8">
      <c r="A787" s="155"/>
      <c r="B787" s="155"/>
      <c r="C787" s="156"/>
      <c r="D787" s="156"/>
      <c r="E787" s="155"/>
      <c r="F787" s="155"/>
      <c r="G787" s="155"/>
      <c r="H787" s="155"/>
    </row>
    <row r="788" spans="1:8">
      <c r="A788" s="155"/>
      <c r="B788" s="155"/>
      <c r="C788" s="156"/>
      <c r="D788" s="156"/>
      <c r="E788" s="155"/>
      <c r="F788" s="155"/>
      <c r="G788" s="155"/>
      <c r="H788" s="155"/>
    </row>
    <row r="789" spans="1:8">
      <c r="A789" s="155"/>
      <c r="B789" s="155"/>
      <c r="C789" s="156"/>
      <c r="D789" s="156"/>
      <c r="E789" s="155"/>
      <c r="F789" s="155"/>
      <c r="G789" s="155"/>
      <c r="H789" s="155"/>
    </row>
    <row r="790" spans="1:8">
      <c r="A790" s="155"/>
      <c r="B790" s="155"/>
      <c r="C790" s="156"/>
      <c r="D790" s="156"/>
      <c r="E790" s="155"/>
      <c r="F790" s="155"/>
      <c r="G790" s="155"/>
      <c r="H790" s="155"/>
    </row>
    <row r="791" spans="1:8">
      <c r="A791" s="155"/>
      <c r="B791" s="155"/>
      <c r="C791" s="156"/>
      <c r="D791" s="156"/>
      <c r="E791" s="155"/>
      <c r="F791" s="155"/>
      <c r="G791" s="155"/>
      <c r="H791" s="155"/>
    </row>
    <row r="792" spans="1:8">
      <c r="A792" s="155"/>
      <c r="B792" s="155"/>
      <c r="C792" s="156"/>
      <c r="D792" s="156"/>
      <c r="E792" s="155"/>
      <c r="F792" s="155"/>
      <c r="G792" s="155"/>
      <c r="H792" s="155"/>
    </row>
    <row r="793" spans="1:8">
      <c r="A793" s="155"/>
      <c r="B793" s="155"/>
      <c r="C793" s="156"/>
      <c r="D793" s="156"/>
      <c r="E793" s="155"/>
      <c r="F793" s="155"/>
      <c r="G793" s="155"/>
      <c r="H793" s="155"/>
    </row>
    <row r="794" spans="1:8">
      <c r="A794" s="155"/>
      <c r="B794" s="155"/>
      <c r="C794" s="156"/>
      <c r="D794" s="156"/>
      <c r="E794" s="155"/>
      <c r="F794" s="155"/>
      <c r="G794" s="155"/>
      <c r="H794" s="155"/>
    </row>
    <row r="795" spans="1:8">
      <c r="A795" s="155"/>
      <c r="B795" s="155"/>
      <c r="C795" s="156"/>
      <c r="D795" s="156"/>
      <c r="E795" s="155"/>
      <c r="F795" s="155"/>
      <c r="G795" s="155"/>
      <c r="H795" s="155"/>
    </row>
    <row r="796" spans="1:8">
      <c r="A796" s="155"/>
      <c r="B796" s="155"/>
      <c r="C796" s="156"/>
      <c r="D796" s="156"/>
      <c r="E796" s="155"/>
      <c r="F796" s="155"/>
      <c r="G796" s="155"/>
      <c r="H796" s="155"/>
    </row>
    <row r="797" spans="1:8">
      <c r="A797" s="155"/>
      <c r="B797" s="155"/>
      <c r="C797" s="156"/>
      <c r="D797" s="156"/>
      <c r="E797" s="155"/>
      <c r="F797" s="155"/>
      <c r="G797" s="155"/>
      <c r="H797" s="155"/>
    </row>
    <row r="798" spans="1:8">
      <c r="A798" s="155"/>
      <c r="B798" s="155"/>
      <c r="C798" s="156"/>
      <c r="D798" s="156"/>
      <c r="E798" s="155"/>
      <c r="F798" s="155"/>
      <c r="G798" s="155"/>
      <c r="H798" s="155"/>
    </row>
    <row r="799" spans="1:8">
      <c r="A799" s="155"/>
      <c r="B799" s="155"/>
      <c r="C799" s="156"/>
      <c r="D799" s="156"/>
      <c r="E799" s="155"/>
      <c r="F799" s="155"/>
      <c r="G799" s="155"/>
      <c r="H799" s="155"/>
    </row>
    <row r="800" spans="1:8">
      <c r="A800" s="155"/>
      <c r="B800" s="155"/>
      <c r="C800" s="156"/>
      <c r="D800" s="156"/>
      <c r="E800" s="155"/>
      <c r="F800" s="155"/>
      <c r="G800" s="155"/>
      <c r="H800" s="155"/>
    </row>
    <row r="801" spans="1:8">
      <c r="A801" s="155"/>
      <c r="B801" s="155"/>
      <c r="C801" s="156"/>
      <c r="D801" s="156"/>
      <c r="E801" s="155"/>
      <c r="F801" s="155"/>
      <c r="G801" s="155"/>
      <c r="H801" s="155"/>
    </row>
    <row r="802" spans="1:8">
      <c r="A802" s="155"/>
      <c r="B802" s="155"/>
      <c r="C802" s="156"/>
      <c r="D802" s="156"/>
      <c r="E802" s="155"/>
      <c r="F802" s="155"/>
      <c r="G802" s="155"/>
      <c r="H802" s="155"/>
    </row>
    <row r="803" spans="1:8">
      <c r="A803" s="155"/>
      <c r="B803" s="155"/>
      <c r="C803" s="156"/>
      <c r="D803" s="156"/>
      <c r="E803" s="155"/>
      <c r="F803" s="155"/>
      <c r="G803" s="155"/>
      <c r="H803" s="155"/>
    </row>
    <row r="804" spans="1:8">
      <c r="A804" s="155"/>
      <c r="B804" s="155"/>
      <c r="C804" s="156"/>
      <c r="D804" s="156"/>
      <c r="E804" s="155"/>
      <c r="F804" s="155"/>
      <c r="G804" s="155"/>
      <c r="H804" s="155"/>
    </row>
    <row r="805" spans="1:8">
      <c r="A805" s="155"/>
      <c r="B805" s="155"/>
      <c r="C805" s="156"/>
      <c r="D805" s="156"/>
      <c r="E805" s="155"/>
      <c r="F805" s="155"/>
      <c r="G805" s="155"/>
      <c r="H805" s="155"/>
    </row>
    <row r="806" spans="1:8">
      <c r="A806" s="155"/>
      <c r="B806" s="155"/>
      <c r="C806" s="156"/>
      <c r="D806" s="156"/>
      <c r="E806" s="155"/>
      <c r="F806" s="155"/>
      <c r="G806" s="155"/>
      <c r="H806" s="155"/>
    </row>
    <row r="807" spans="1:8">
      <c r="A807" s="155"/>
      <c r="B807" s="155"/>
      <c r="C807" s="156"/>
      <c r="D807" s="156"/>
      <c r="E807" s="155"/>
      <c r="F807" s="155"/>
      <c r="G807" s="155"/>
      <c r="H807" s="155"/>
    </row>
    <row r="808" spans="1:8">
      <c r="A808" s="155"/>
      <c r="B808" s="155"/>
      <c r="C808" s="156"/>
      <c r="D808" s="156"/>
      <c r="E808" s="155"/>
      <c r="F808" s="155"/>
      <c r="G808" s="155"/>
      <c r="H808" s="155"/>
    </row>
    <row r="809" spans="1:8">
      <c r="A809" s="155"/>
      <c r="B809" s="155"/>
      <c r="C809" s="156"/>
      <c r="D809" s="156"/>
      <c r="E809" s="155"/>
      <c r="F809" s="155"/>
      <c r="G809" s="155"/>
      <c r="H809" s="155"/>
    </row>
    <row r="810" spans="1:8">
      <c r="A810" s="155"/>
      <c r="B810" s="155"/>
      <c r="C810" s="156"/>
      <c r="D810" s="156"/>
      <c r="E810" s="155"/>
      <c r="F810" s="155"/>
      <c r="G810" s="155"/>
      <c r="H810" s="155"/>
    </row>
    <row r="811" spans="1:8">
      <c r="A811" s="155"/>
      <c r="B811" s="155"/>
      <c r="C811" s="156"/>
      <c r="D811" s="156"/>
      <c r="E811" s="155"/>
      <c r="F811" s="155"/>
      <c r="G811" s="155"/>
      <c r="H811" s="155"/>
    </row>
    <row r="812" spans="1:8">
      <c r="A812" s="155"/>
      <c r="B812" s="155"/>
      <c r="C812" s="156"/>
      <c r="D812" s="156"/>
      <c r="E812" s="155"/>
      <c r="F812" s="155"/>
      <c r="G812" s="155"/>
      <c r="H812" s="155"/>
    </row>
    <row r="813" spans="1:8">
      <c r="A813" s="155"/>
      <c r="B813" s="155"/>
      <c r="C813" s="156"/>
      <c r="D813" s="156"/>
      <c r="E813" s="155"/>
      <c r="F813" s="155"/>
      <c r="G813" s="155"/>
      <c r="H813" s="155"/>
    </row>
    <row r="814" spans="1:8">
      <c r="A814" s="155"/>
      <c r="B814" s="155"/>
      <c r="C814" s="156"/>
      <c r="D814" s="156"/>
      <c r="E814" s="155"/>
      <c r="F814" s="155"/>
      <c r="G814" s="155"/>
      <c r="H814" s="155"/>
    </row>
    <row r="815" spans="1:8">
      <c r="A815" s="155"/>
      <c r="B815" s="155"/>
      <c r="C815" s="156"/>
      <c r="D815" s="156"/>
      <c r="E815" s="155"/>
      <c r="F815" s="155"/>
      <c r="G815" s="155"/>
      <c r="H815" s="155"/>
    </row>
    <row r="816" spans="1:8">
      <c r="A816" s="155"/>
      <c r="B816" s="155"/>
      <c r="C816" s="156"/>
      <c r="D816" s="156"/>
      <c r="E816" s="155"/>
      <c r="F816" s="155"/>
      <c r="G816" s="155"/>
      <c r="H816" s="155"/>
    </row>
    <row r="817" spans="1:8">
      <c r="A817" s="155"/>
      <c r="B817" s="155"/>
      <c r="C817" s="156"/>
      <c r="D817" s="156"/>
      <c r="E817" s="155"/>
      <c r="F817" s="155"/>
      <c r="G817" s="155"/>
      <c r="H817" s="155"/>
    </row>
    <row r="818" spans="1:8">
      <c r="A818" s="155"/>
      <c r="B818" s="155"/>
      <c r="C818" s="156"/>
      <c r="D818" s="156"/>
      <c r="E818" s="155"/>
      <c r="F818" s="155"/>
      <c r="G818" s="155"/>
      <c r="H818" s="155"/>
    </row>
    <row r="819" spans="1:8">
      <c r="A819" s="155"/>
      <c r="B819" s="155"/>
      <c r="C819" s="156"/>
      <c r="D819" s="156"/>
      <c r="E819" s="155"/>
      <c r="F819" s="155"/>
      <c r="G819" s="155"/>
      <c r="H819" s="155"/>
    </row>
    <row r="820" spans="1:8">
      <c r="A820" s="155"/>
      <c r="B820" s="155"/>
      <c r="C820" s="156"/>
      <c r="D820" s="156"/>
      <c r="E820" s="155"/>
      <c r="F820" s="155"/>
      <c r="G820" s="155"/>
      <c r="H820" s="155"/>
    </row>
    <row r="821" spans="1:8">
      <c r="A821" s="155"/>
      <c r="B821" s="155"/>
      <c r="C821" s="156"/>
      <c r="D821" s="156"/>
      <c r="E821" s="155"/>
      <c r="F821" s="155"/>
      <c r="G821" s="155"/>
      <c r="H821" s="155"/>
    </row>
    <row r="822" spans="1:8">
      <c r="A822" s="155"/>
      <c r="B822" s="155"/>
      <c r="C822" s="156"/>
      <c r="D822" s="156"/>
      <c r="E822" s="155"/>
      <c r="F822" s="155"/>
      <c r="G822" s="155"/>
      <c r="H822" s="155"/>
    </row>
    <row r="823" spans="1:8">
      <c r="A823" s="155"/>
      <c r="B823" s="155"/>
      <c r="C823" s="156"/>
      <c r="D823" s="156"/>
      <c r="E823" s="155"/>
      <c r="F823" s="155"/>
      <c r="G823" s="155"/>
      <c r="H823" s="155"/>
    </row>
    <row r="824" spans="1:8">
      <c r="A824" s="155"/>
      <c r="B824" s="155"/>
      <c r="C824" s="156"/>
      <c r="D824" s="156"/>
      <c r="E824" s="155"/>
      <c r="F824" s="155"/>
      <c r="G824" s="155"/>
      <c r="H824" s="155"/>
    </row>
    <row r="825" spans="1:8">
      <c r="A825" s="155"/>
      <c r="B825" s="157"/>
      <c r="C825" s="157"/>
      <c r="D825" s="157"/>
      <c r="E825" s="157"/>
      <c r="F825" s="157"/>
      <c r="G825" s="157"/>
      <c r="H825" s="157"/>
    </row>
    <row r="826" spans="1:8">
      <c r="A826" s="155"/>
      <c r="B826" s="155"/>
      <c r="C826" s="156"/>
      <c r="D826" s="156"/>
      <c r="E826" s="155"/>
      <c r="F826" s="155"/>
      <c r="G826" s="155"/>
      <c r="H826" s="155"/>
    </row>
    <row r="827" spans="1:8">
      <c r="A827" s="155"/>
      <c r="B827" s="157"/>
      <c r="C827" s="157"/>
      <c r="D827" s="157"/>
      <c r="E827" s="157"/>
      <c r="F827" s="157"/>
      <c r="G827" s="157"/>
      <c r="H827" s="157"/>
    </row>
    <row r="828" spans="1:8">
      <c r="A828" s="155"/>
      <c r="B828" s="155"/>
      <c r="C828" s="156"/>
      <c r="D828" s="156"/>
      <c r="E828" s="155"/>
      <c r="F828" s="155"/>
      <c r="G828" s="155"/>
      <c r="H828" s="155"/>
    </row>
    <row r="829" spans="1:8">
      <c r="A829" s="155"/>
      <c r="B829" s="155"/>
      <c r="C829" s="156"/>
      <c r="D829" s="156"/>
      <c r="E829" s="155"/>
      <c r="F829" s="155"/>
      <c r="G829" s="155"/>
      <c r="H829" s="155"/>
    </row>
    <row r="830" spans="1:8">
      <c r="A830" s="155"/>
      <c r="B830" s="155"/>
      <c r="C830" s="156"/>
      <c r="D830" s="156"/>
      <c r="E830" s="155"/>
      <c r="F830" s="155"/>
      <c r="G830" s="155"/>
      <c r="H830" s="155"/>
    </row>
    <row r="831" spans="1:8">
      <c r="A831" s="155"/>
      <c r="B831" s="155"/>
      <c r="C831" s="156"/>
      <c r="D831" s="156"/>
      <c r="E831" s="155"/>
      <c r="F831" s="155"/>
      <c r="G831" s="155"/>
      <c r="H831" s="155"/>
    </row>
    <row r="832" spans="1:8">
      <c r="A832" s="155"/>
      <c r="B832" s="155"/>
      <c r="C832" s="156"/>
      <c r="D832" s="156"/>
      <c r="E832" s="155"/>
      <c r="F832" s="155"/>
      <c r="G832" s="155"/>
      <c r="H832" s="155"/>
    </row>
    <row r="833" spans="1:8">
      <c r="A833" s="155"/>
      <c r="B833" s="155"/>
      <c r="C833" s="156"/>
      <c r="D833" s="156"/>
      <c r="E833" s="155"/>
      <c r="F833" s="155"/>
      <c r="G833" s="155"/>
      <c r="H833" s="155"/>
    </row>
    <row r="834" spans="1:8">
      <c r="A834" s="155"/>
      <c r="B834" s="155"/>
      <c r="C834" s="156"/>
      <c r="D834" s="156"/>
      <c r="E834" s="155"/>
      <c r="F834" s="155"/>
      <c r="G834" s="155"/>
      <c r="H834" s="155"/>
    </row>
    <row r="835" spans="1:8">
      <c r="A835" s="155"/>
      <c r="B835" s="155"/>
      <c r="C835" s="156"/>
      <c r="D835" s="156"/>
      <c r="E835" s="155"/>
      <c r="F835" s="155"/>
      <c r="G835" s="155"/>
      <c r="H835" s="155"/>
    </row>
    <row r="836" spans="1:8">
      <c r="A836" s="155"/>
      <c r="B836" s="155"/>
      <c r="C836" s="156"/>
      <c r="D836" s="156"/>
      <c r="E836" s="155"/>
      <c r="F836" s="155"/>
      <c r="G836" s="155"/>
      <c r="H836" s="155"/>
    </row>
    <row r="837" spans="1:8">
      <c r="A837" s="155"/>
      <c r="B837" s="155"/>
      <c r="C837" s="156"/>
      <c r="D837" s="156"/>
      <c r="E837" s="155"/>
      <c r="F837" s="155"/>
      <c r="G837" s="155"/>
      <c r="H837" s="155"/>
    </row>
    <row r="838" spans="1:8">
      <c r="A838" s="155"/>
      <c r="B838" s="155"/>
      <c r="C838" s="156"/>
      <c r="D838" s="156"/>
      <c r="E838" s="155"/>
      <c r="F838" s="155"/>
      <c r="G838" s="155"/>
      <c r="H838" s="155"/>
    </row>
    <row r="839" spans="1:8">
      <c r="A839" s="155"/>
      <c r="B839" s="155"/>
      <c r="C839" s="156"/>
      <c r="D839" s="156"/>
      <c r="E839" s="155"/>
      <c r="F839" s="155"/>
      <c r="G839" s="155"/>
      <c r="H839" s="155"/>
    </row>
    <row r="840" spans="1:8">
      <c r="A840" s="155"/>
      <c r="B840" s="155"/>
      <c r="C840" s="156"/>
      <c r="D840" s="156"/>
      <c r="E840" s="155"/>
      <c r="F840" s="155"/>
      <c r="G840" s="155"/>
      <c r="H840" s="155"/>
    </row>
    <row r="841" spans="1:8">
      <c r="A841" s="155"/>
      <c r="B841" s="155"/>
      <c r="C841" s="156"/>
      <c r="D841" s="156"/>
      <c r="E841" s="155"/>
      <c r="F841" s="155"/>
      <c r="G841" s="155"/>
      <c r="H841" s="155"/>
    </row>
    <row r="842" spans="1:8">
      <c r="A842" s="155"/>
      <c r="B842" s="155"/>
      <c r="C842" s="156"/>
      <c r="D842" s="156"/>
      <c r="E842" s="155"/>
      <c r="F842" s="155"/>
      <c r="G842" s="155"/>
      <c r="H842" s="155"/>
    </row>
    <row r="843" spans="1:8">
      <c r="A843" s="155"/>
      <c r="B843" s="157"/>
      <c r="C843" s="157"/>
      <c r="D843" s="157"/>
      <c r="E843" s="157"/>
      <c r="F843" s="157"/>
      <c r="G843" s="157"/>
      <c r="H843" s="157"/>
    </row>
    <row r="844" spans="1:8">
      <c r="A844" s="155"/>
      <c r="B844" s="155"/>
      <c r="C844" s="156"/>
      <c r="D844" s="156"/>
      <c r="E844" s="155"/>
      <c r="F844" s="155"/>
      <c r="G844" s="155"/>
      <c r="H844" s="155"/>
    </row>
    <row r="845" spans="1:8">
      <c r="A845" s="155"/>
      <c r="B845" s="155"/>
      <c r="C845" s="156"/>
      <c r="D845" s="156"/>
      <c r="E845" s="155"/>
      <c r="F845" s="155"/>
      <c r="G845" s="155"/>
      <c r="H845" s="155"/>
    </row>
    <row r="846" spans="1:8">
      <c r="A846" s="155"/>
      <c r="B846" s="155"/>
      <c r="C846" s="156"/>
      <c r="D846" s="156"/>
      <c r="E846" s="155"/>
      <c r="F846" s="155"/>
      <c r="G846" s="155"/>
      <c r="H846" s="155"/>
    </row>
    <row r="847" spans="1:8">
      <c r="A847" s="155"/>
      <c r="B847" s="155"/>
      <c r="C847" s="156"/>
      <c r="D847" s="156"/>
      <c r="E847" s="155"/>
      <c r="F847" s="155"/>
      <c r="G847" s="155"/>
      <c r="H847" s="155"/>
    </row>
    <row r="848" spans="1:8">
      <c r="A848" s="155"/>
      <c r="B848" s="155"/>
      <c r="C848" s="156"/>
      <c r="D848" s="156"/>
      <c r="E848" s="155"/>
      <c r="F848" s="155"/>
      <c r="G848" s="155"/>
      <c r="H848" s="155"/>
    </row>
    <row r="849" spans="1:8">
      <c r="A849" s="155"/>
      <c r="B849" s="155"/>
      <c r="C849" s="156"/>
      <c r="D849" s="156"/>
      <c r="E849" s="155"/>
      <c r="F849" s="155"/>
      <c r="G849" s="155"/>
      <c r="H849" s="155"/>
    </row>
    <row r="850" spans="1:8">
      <c r="A850" s="155"/>
      <c r="B850" s="155"/>
      <c r="C850" s="156"/>
      <c r="D850" s="156"/>
      <c r="E850" s="155"/>
      <c r="F850" s="155"/>
      <c r="G850" s="155"/>
      <c r="H850" s="155"/>
    </row>
    <row r="851" spans="1:8">
      <c r="A851" s="155"/>
      <c r="B851" s="155"/>
      <c r="C851" s="156"/>
      <c r="D851" s="156"/>
      <c r="E851" s="155"/>
      <c r="F851" s="155"/>
      <c r="G851" s="155"/>
      <c r="H851" s="155"/>
    </row>
    <row r="852" spans="1:8">
      <c r="A852" s="155"/>
      <c r="B852" s="155"/>
      <c r="C852" s="156"/>
      <c r="D852" s="156"/>
      <c r="E852" s="155"/>
      <c r="F852" s="155"/>
      <c r="G852" s="155"/>
      <c r="H852" s="155"/>
    </row>
    <row r="853" spans="1:8">
      <c r="A853" s="155"/>
      <c r="B853" s="155"/>
      <c r="C853" s="156"/>
      <c r="D853" s="156"/>
      <c r="E853" s="155"/>
      <c r="F853" s="155"/>
      <c r="G853" s="155"/>
      <c r="H853" s="155"/>
    </row>
    <row r="854" spans="1:8">
      <c r="A854" s="155"/>
      <c r="B854" s="155"/>
      <c r="C854" s="156"/>
      <c r="D854" s="156"/>
      <c r="E854" s="155"/>
      <c r="F854" s="155"/>
      <c r="G854" s="155"/>
      <c r="H854" s="155"/>
    </row>
    <row r="855" spans="1:8">
      <c r="A855" s="155"/>
      <c r="B855" s="155"/>
      <c r="C855" s="156"/>
      <c r="D855" s="156"/>
      <c r="E855" s="155"/>
      <c r="F855" s="155"/>
      <c r="G855" s="155"/>
      <c r="H855" s="155"/>
    </row>
    <row r="856" spans="1:8">
      <c r="A856" s="155"/>
      <c r="B856" s="155"/>
      <c r="C856" s="156"/>
      <c r="D856" s="156"/>
      <c r="E856" s="155"/>
      <c r="F856" s="155"/>
      <c r="G856" s="155"/>
      <c r="H856" s="155"/>
    </row>
    <row r="857" spans="1:8">
      <c r="A857" s="155"/>
      <c r="B857" s="155"/>
      <c r="C857" s="156"/>
      <c r="D857" s="156"/>
      <c r="E857" s="155"/>
      <c r="F857" s="155"/>
      <c r="G857" s="155"/>
      <c r="H857" s="155"/>
    </row>
    <row r="858" spans="1:8">
      <c r="A858" s="155"/>
      <c r="B858" s="155"/>
      <c r="C858" s="156"/>
      <c r="D858" s="156"/>
      <c r="E858" s="155"/>
      <c r="F858" s="155"/>
      <c r="G858" s="155"/>
      <c r="H858" s="155"/>
    </row>
    <row r="859" spans="1:8">
      <c r="A859" s="155"/>
      <c r="B859" s="155"/>
      <c r="C859" s="156"/>
      <c r="D859" s="156"/>
      <c r="E859" s="155"/>
      <c r="F859" s="155"/>
      <c r="G859" s="155"/>
      <c r="H859" s="155"/>
    </row>
    <row r="860" spans="1:8">
      <c r="A860" s="155"/>
      <c r="B860" s="155"/>
      <c r="C860" s="156"/>
      <c r="D860" s="156"/>
      <c r="E860" s="155"/>
      <c r="F860" s="155"/>
      <c r="G860" s="155"/>
      <c r="H860" s="155"/>
    </row>
    <row r="861" spans="1:8">
      <c r="A861" s="155"/>
      <c r="B861" s="157"/>
      <c r="C861" s="157"/>
      <c r="D861" s="157"/>
      <c r="E861" s="157"/>
      <c r="F861" s="157"/>
      <c r="G861" s="157"/>
      <c r="H861" s="157"/>
    </row>
    <row r="862" spans="1:8">
      <c r="A862" s="155"/>
      <c r="B862" s="155"/>
      <c r="C862" s="156"/>
      <c r="D862" s="156"/>
      <c r="E862" s="155"/>
      <c r="F862" s="155"/>
      <c r="G862" s="155"/>
      <c r="H862" s="155"/>
    </row>
    <row r="863" spans="1:8">
      <c r="A863" s="155"/>
      <c r="B863" s="155"/>
      <c r="C863" s="156"/>
      <c r="D863" s="156"/>
      <c r="E863" s="155"/>
      <c r="F863" s="155"/>
      <c r="G863" s="155"/>
      <c r="H863" s="155"/>
    </row>
    <row r="864" spans="1:8">
      <c r="A864" s="155"/>
      <c r="B864" s="155"/>
      <c r="C864" s="156"/>
      <c r="D864" s="156"/>
      <c r="E864" s="155"/>
      <c r="F864" s="155"/>
      <c r="G864" s="155"/>
      <c r="H864" s="155"/>
    </row>
    <row r="865" spans="1:8">
      <c r="A865" s="155"/>
      <c r="B865" s="155"/>
      <c r="C865" s="156"/>
      <c r="D865" s="156"/>
      <c r="E865" s="155"/>
      <c r="F865" s="155"/>
      <c r="G865" s="155"/>
      <c r="H865" s="155"/>
    </row>
    <row r="866" spans="1:8">
      <c r="A866" s="155"/>
      <c r="B866" s="155"/>
      <c r="C866" s="156"/>
      <c r="D866" s="156"/>
      <c r="E866" s="155"/>
      <c r="F866" s="155"/>
      <c r="G866" s="155"/>
      <c r="H866" s="155"/>
    </row>
    <row r="867" spans="1:8">
      <c r="A867" s="155"/>
      <c r="B867" s="155"/>
      <c r="C867" s="156"/>
      <c r="D867" s="156"/>
      <c r="E867" s="155"/>
      <c r="F867" s="155"/>
      <c r="G867" s="155"/>
      <c r="H867" s="155"/>
    </row>
    <row r="868" spans="1:8">
      <c r="A868" s="155"/>
      <c r="B868" s="155"/>
      <c r="C868" s="156"/>
      <c r="D868" s="156"/>
      <c r="E868" s="155"/>
      <c r="F868" s="155"/>
      <c r="G868" s="155"/>
      <c r="H868" s="155"/>
    </row>
    <row r="869" spans="1:8">
      <c r="A869" s="155"/>
      <c r="B869" s="155"/>
      <c r="C869" s="156"/>
      <c r="D869" s="156"/>
      <c r="E869" s="155"/>
      <c r="F869" s="155"/>
      <c r="G869" s="155"/>
      <c r="H869" s="155"/>
    </row>
    <row r="870" spans="1:8">
      <c r="A870" s="155"/>
      <c r="B870" s="155"/>
      <c r="C870" s="156"/>
      <c r="D870" s="156"/>
      <c r="E870" s="155"/>
      <c r="F870" s="155"/>
      <c r="G870" s="155"/>
      <c r="H870" s="155"/>
    </row>
    <row r="871" spans="1:8">
      <c r="A871" s="155"/>
      <c r="B871" s="155"/>
      <c r="C871" s="156"/>
      <c r="D871" s="156"/>
      <c r="E871" s="155"/>
      <c r="F871" s="155"/>
      <c r="G871" s="155"/>
      <c r="H871" s="155"/>
    </row>
    <row r="872" spans="1:8">
      <c r="A872" s="155"/>
      <c r="B872" s="155"/>
      <c r="C872" s="156"/>
      <c r="D872" s="156"/>
      <c r="E872" s="155"/>
      <c r="F872" s="155"/>
      <c r="G872" s="155"/>
      <c r="H872" s="155"/>
    </row>
    <row r="873" spans="1:8">
      <c r="A873" s="155"/>
      <c r="B873" s="155"/>
      <c r="C873" s="156"/>
      <c r="D873" s="156"/>
      <c r="E873" s="155"/>
      <c r="F873" s="155"/>
      <c r="G873" s="155"/>
      <c r="H873" s="155"/>
    </row>
    <row r="874" spans="1:8">
      <c r="A874" s="155"/>
      <c r="B874" s="155"/>
      <c r="C874" s="156"/>
      <c r="D874" s="156"/>
      <c r="E874" s="155"/>
      <c r="F874" s="155"/>
      <c r="G874" s="155"/>
      <c r="H874" s="155"/>
    </row>
    <row r="875" spans="1:8">
      <c r="A875" s="155"/>
      <c r="B875" s="155"/>
      <c r="C875" s="156"/>
      <c r="D875" s="156"/>
      <c r="E875" s="155"/>
      <c r="F875" s="155"/>
      <c r="G875" s="155"/>
      <c r="H875" s="155"/>
    </row>
    <row r="876" spans="1:8">
      <c r="A876" s="155"/>
      <c r="B876" s="155"/>
      <c r="C876" s="156"/>
      <c r="D876" s="156"/>
      <c r="E876" s="155"/>
      <c r="F876" s="155"/>
      <c r="G876" s="155"/>
      <c r="H876" s="155"/>
    </row>
    <row r="877" spans="1:8">
      <c r="A877" s="155"/>
      <c r="B877" s="155"/>
      <c r="C877" s="156"/>
      <c r="D877" s="156"/>
      <c r="E877" s="155"/>
      <c r="F877" s="155"/>
      <c r="G877" s="155"/>
      <c r="H877" s="155"/>
    </row>
    <row r="878" spans="1:8">
      <c r="A878" s="155"/>
      <c r="B878" s="155"/>
      <c r="C878" s="156"/>
      <c r="D878" s="156"/>
      <c r="E878" s="155"/>
      <c r="F878" s="155"/>
      <c r="G878" s="155"/>
      <c r="H878" s="155"/>
    </row>
    <row r="879" spans="1:8">
      <c r="A879" s="155"/>
      <c r="B879" s="155"/>
      <c r="C879" s="156"/>
      <c r="D879" s="156"/>
      <c r="E879" s="155"/>
      <c r="F879" s="155"/>
      <c r="G879" s="155"/>
      <c r="H879" s="155"/>
    </row>
    <row r="880" spans="1:8">
      <c r="A880" s="155"/>
      <c r="B880" s="155"/>
      <c r="C880" s="156"/>
      <c r="D880" s="156"/>
      <c r="E880" s="155"/>
      <c r="F880" s="155"/>
      <c r="G880" s="155"/>
      <c r="H880" s="155"/>
    </row>
    <row r="881" spans="1:8">
      <c r="A881" s="155"/>
      <c r="B881" s="155"/>
      <c r="C881" s="156"/>
      <c r="D881" s="156"/>
      <c r="E881" s="155"/>
      <c r="F881" s="155"/>
      <c r="G881" s="155"/>
      <c r="H881" s="155"/>
    </row>
    <row r="882" spans="1:8">
      <c r="A882" s="155"/>
      <c r="B882" s="155"/>
      <c r="C882" s="156"/>
      <c r="D882" s="156"/>
      <c r="E882" s="155"/>
      <c r="F882" s="155"/>
      <c r="G882" s="155"/>
      <c r="H882" s="155"/>
    </row>
    <row r="883" spans="1:8">
      <c r="A883" s="155"/>
      <c r="B883" s="155"/>
      <c r="C883" s="156"/>
      <c r="D883" s="156"/>
      <c r="E883" s="155"/>
      <c r="F883" s="155"/>
      <c r="G883" s="155"/>
      <c r="H883" s="155"/>
    </row>
    <row r="884" spans="1:8">
      <c r="A884" s="155"/>
      <c r="B884" s="155"/>
      <c r="C884" s="156"/>
      <c r="D884" s="156"/>
      <c r="E884" s="155"/>
      <c r="F884" s="155"/>
      <c r="G884" s="155"/>
      <c r="H884" s="155"/>
    </row>
    <row r="885" spans="1:8">
      <c r="A885" s="155"/>
      <c r="B885" s="155"/>
      <c r="C885" s="156"/>
      <c r="D885" s="156"/>
      <c r="E885" s="155"/>
      <c r="F885" s="155"/>
      <c r="G885" s="155"/>
      <c r="H885" s="155"/>
    </row>
    <row r="886" spans="1:8">
      <c r="A886" s="155"/>
      <c r="B886" s="155"/>
      <c r="C886" s="156"/>
      <c r="D886" s="156"/>
      <c r="E886" s="155"/>
      <c r="F886" s="155"/>
      <c r="G886" s="155"/>
      <c r="H886" s="155"/>
    </row>
    <row r="887" spans="1:8">
      <c r="A887" s="155"/>
      <c r="B887" s="155"/>
      <c r="C887" s="156"/>
      <c r="D887" s="156"/>
      <c r="E887" s="155"/>
      <c r="F887" s="155"/>
      <c r="G887" s="155"/>
      <c r="H887" s="155"/>
    </row>
    <row r="888" spans="1:8">
      <c r="A888" s="155"/>
      <c r="B888" s="155"/>
      <c r="C888" s="156"/>
      <c r="D888" s="156"/>
      <c r="E888" s="155"/>
      <c r="F888" s="155"/>
      <c r="G888" s="155"/>
      <c r="H888" s="155"/>
    </row>
    <row r="889" spans="1:8">
      <c r="A889" s="155"/>
      <c r="B889" s="155"/>
      <c r="C889" s="156"/>
      <c r="D889" s="156"/>
      <c r="E889" s="155"/>
      <c r="F889" s="155"/>
      <c r="G889" s="155"/>
      <c r="H889" s="155"/>
    </row>
    <row r="890" spans="1:8">
      <c r="A890" s="155"/>
      <c r="B890" s="155"/>
      <c r="C890" s="156"/>
      <c r="D890" s="156"/>
      <c r="E890" s="155"/>
      <c r="F890" s="155"/>
      <c r="G890" s="155"/>
      <c r="H890" s="155"/>
    </row>
    <row r="891" spans="1:8">
      <c r="A891" s="155"/>
      <c r="B891" s="155"/>
      <c r="C891" s="156"/>
      <c r="D891" s="156"/>
      <c r="E891" s="155"/>
      <c r="F891" s="155"/>
      <c r="G891" s="155"/>
      <c r="H891" s="155"/>
    </row>
    <row r="892" spans="1:8">
      <c r="A892" s="155"/>
      <c r="B892" s="155"/>
      <c r="C892" s="156"/>
      <c r="D892" s="156"/>
      <c r="E892" s="155"/>
      <c r="F892" s="155"/>
      <c r="G892" s="155"/>
      <c r="H892" s="155"/>
    </row>
    <row r="893" spans="1:8">
      <c r="A893" s="155"/>
      <c r="B893" s="155"/>
      <c r="C893" s="156"/>
      <c r="D893" s="156"/>
      <c r="E893" s="155"/>
      <c r="F893" s="155"/>
      <c r="G893" s="155"/>
      <c r="H893" s="155"/>
    </row>
    <row r="894" spans="1:8">
      <c r="A894" s="155"/>
      <c r="B894" s="155"/>
      <c r="C894" s="156"/>
      <c r="D894" s="156"/>
      <c r="E894" s="155"/>
      <c r="F894" s="155"/>
      <c r="G894" s="155"/>
      <c r="H894" s="155"/>
    </row>
    <row r="895" spans="1:8">
      <c r="A895" s="155"/>
      <c r="B895" s="155"/>
      <c r="C895" s="156"/>
      <c r="D895" s="156"/>
      <c r="E895" s="155"/>
      <c r="F895" s="155"/>
      <c r="G895" s="155"/>
      <c r="H895" s="155"/>
    </row>
    <row r="896" spans="1:8">
      <c r="A896" s="155"/>
      <c r="B896" s="155"/>
      <c r="C896" s="156"/>
      <c r="D896" s="156"/>
      <c r="E896" s="155"/>
      <c r="F896" s="155"/>
      <c r="G896" s="155"/>
      <c r="H896" s="155"/>
    </row>
    <row r="897" spans="1:8">
      <c r="A897" s="155"/>
      <c r="B897" s="155"/>
      <c r="C897" s="156"/>
      <c r="D897" s="156"/>
      <c r="E897" s="155"/>
      <c r="F897" s="155"/>
      <c r="G897" s="155"/>
      <c r="H897" s="155"/>
    </row>
    <row r="898" spans="1:8">
      <c r="A898" s="155"/>
      <c r="B898" s="155"/>
      <c r="C898" s="156"/>
      <c r="D898" s="156"/>
      <c r="E898" s="155"/>
      <c r="F898" s="155"/>
      <c r="G898" s="155"/>
      <c r="H898" s="155"/>
    </row>
    <row r="899" spans="1:8">
      <c r="A899" s="155"/>
      <c r="B899" s="155"/>
      <c r="C899" s="156"/>
      <c r="D899" s="156"/>
      <c r="E899" s="155"/>
      <c r="F899" s="155"/>
      <c r="G899" s="155"/>
      <c r="H899" s="155"/>
    </row>
    <row r="900" spans="1:8">
      <c r="A900" s="155"/>
      <c r="B900" s="155"/>
      <c r="C900" s="156"/>
      <c r="D900" s="156"/>
      <c r="E900" s="155"/>
      <c r="F900" s="155"/>
      <c r="G900" s="155"/>
      <c r="H900" s="155"/>
    </row>
    <row r="901" spans="1:8">
      <c r="A901" s="155"/>
      <c r="B901" s="155"/>
      <c r="C901" s="156"/>
      <c r="D901" s="156"/>
      <c r="E901" s="155"/>
      <c r="F901" s="155"/>
      <c r="G901" s="155"/>
      <c r="H901" s="155"/>
    </row>
    <row r="902" spans="1:8">
      <c r="A902" s="155"/>
      <c r="B902" s="155"/>
      <c r="C902" s="156"/>
      <c r="D902" s="156"/>
      <c r="E902" s="155"/>
      <c r="F902" s="155"/>
      <c r="G902" s="155"/>
      <c r="H902" s="155"/>
    </row>
    <row r="903" spans="1:8">
      <c r="A903" s="155"/>
      <c r="B903" s="155"/>
      <c r="C903" s="156"/>
      <c r="D903" s="156"/>
      <c r="E903" s="155"/>
      <c r="F903" s="155"/>
      <c r="G903" s="155"/>
      <c r="H903" s="155"/>
    </row>
    <row r="904" spans="1:8">
      <c r="A904" s="155"/>
      <c r="B904" s="155"/>
      <c r="C904" s="156"/>
      <c r="D904" s="156"/>
      <c r="E904" s="155"/>
      <c r="F904" s="155"/>
      <c r="G904" s="155"/>
      <c r="H904" s="155"/>
    </row>
    <row r="905" spans="1:8">
      <c r="A905" s="155"/>
      <c r="B905" s="155"/>
      <c r="C905" s="156"/>
      <c r="D905" s="156"/>
      <c r="E905" s="155"/>
      <c r="F905" s="155"/>
      <c r="G905" s="155"/>
      <c r="H905" s="155"/>
    </row>
    <row r="906" spans="1:8">
      <c r="A906" s="155"/>
      <c r="B906" s="155"/>
      <c r="C906" s="156"/>
      <c r="D906" s="156"/>
      <c r="E906" s="155"/>
      <c r="F906" s="155"/>
      <c r="G906" s="155"/>
      <c r="H906" s="155"/>
    </row>
    <row r="907" spans="1:8">
      <c r="A907" s="155"/>
      <c r="B907" s="155"/>
      <c r="C907" s="156"/>
      <c r="D907" s="156"/>
      <c r="E907" s="155"/>
      <c r="F907" s="155"/>
      <c r="G907" s="155"/>
      <c r="H907" s="155"/>
    </row>
    <row r="908" spans="1:8">
      <c r="A908" s="155"/>
      <c r="B908" s="155"/>
      <c r="C908" s="156"/>
      <c r="D908" s="156"/>
      <c r="E908" s="155"/>
      <c r="F908" s="155"/>
      <c r="G908" s="155"/>
      <c r="H908" s="155"/>
    </row>
    <row r="909" spans="1:8">
      <c r="A909" s="155"/>
      <c r="B909" s="155"/>
      <c r="C909" s="156"/>
      <c r="D909" s="156"/>
      <c r="E909" s="155"/>
      <c r="F909" s="155"/>
      <c r="G909" s="155"/>
      <c r="H909" s="155"/>
    </row>
    <row r="910" spans="1:8">
      <c r="A910" s="155"/>
      <c r="B910" s="155"/>
      <c r="C910" s="156"/>
      <c r="D910" s="156"/>
      <c r="E910" s="155"/>
      <c r="F910" s="155"/>
      <c r="G910" s="155"/>
      <c r="H910" s="155"/>
    </row>
    <row r="911" spans="1:8">
      <c r="A911" s="155"/>
      <c r="B911" s="155"/>
      <c r="C911" s="156"/>
      <c r="D911" s="156"/>
      <c r="E911" s="155"/>
      <c r="F911" s="155"/>
      <c r="G911" s="155"/>
      <c r="H911" s="155"/>
    </row>
    <row r="912" spans="1:8">
      <c r="A912" s="155"/>
      <c r="B912" s="155"/>
      <c r="C912" s="156"/>
      <c r="D912" s="156"/>
      <c r="E912" s="155"/>
      <c r="F912" s="155"/>
      <c r="G912" s="155"/>
      <c r="H912" s="155"/>
    </row>
    <row r="913" spans="1:8">
      <c r="A913" s="155"/>
      <c r="B913" s="155"/>
      <c r="C913" s="156"/>
      <c r="D913" s="156"/>
      <c r="E913" s="155"/>
      <c r="F913" s="155"/>
      <c r="G913" s="155"/>
      <c r="H913" s="155"/>
    </row>
    <row r="914" spans="1:8">
      <c r="A914" s="155"/>
      <c r="B914" s="155"/>
      <c r="C914" s="156"/>
      <c r="D914" s="156"/>
      <c r="E914" s="155"/>
      <c r="F914" s="155"/>
      <c r="G914" s="155"/>
      <c r="H914" s="155"/>
    </row>
    <row r="915" spans="1:8">
      <c r="A915" s="155"/>
      <c r="B915" s="155"/>
      <c r="C915" s="156"/>
      <c r="D915" s="156"/>
      <c r="E915" s="155"/>
      <c r="F915" s="155"/>
      <c r="G915" s="155"/>
      <c r="H915" s="155"/>
    </row>
    <row r="916" spans="1:8">
      <c r="A916" s="155"/>
      <c r="B916" s="155"/>
      <c r="C916" s="156"/>
      <c r="D916" s="156"/>
      <c r="E916" s="155"/>
      <c r="F916" s="155"/>
      <c r="G916" s="155"/>
      <c r="H916" s="155"/>
    </row>
    <row r="917" spans="1:8">
      <c r="A917" s="155"/>
      <c r="B917" s="155"/>
      <c r="C917" s="156"/>
      <c r="D917" s="156"/>
      <c r="E917" s="155"/>
      <c r="F917" s="155"/>
      <c r="G917" s="155"/>
      <c r="H917" s="155"/>
    </row>
    <row r="918" spans="1:8">
      <c r="A918" s="155"/>
      <c r="B918" s="155"/>
      <c r="C918" s="156"/>
      <c r="D918" s="156"/>
      <c r="E918" s="155"/>
      <c r="F918" s="155"/>
      <c r="G918" s="155"/>
      <c r="H918" s="155"/>
    </row>
    <row r="919" spans="1:8">
      <c r="A919" s="155"/>
      <c r="B919" s="155"/>
      <c r="C919" s="156"/>
      <c r="D919" s="156"/>
      <c r="E919" s="155"/>
      <c r="F919" s="155"/>
      <c r="G919" s="155"/>
      <c r="H919" s="155"/>
    </row>
    <row r="920" spans="1:8">
      <c r="A920" s="155"/>
      <c r="B920" s="155"/>
      <c r="C920" s="156"/>
      <c r="D920" s="156"/>
      <c r="E920" s="155"/>
      <c r="F920" s="155"/>
      <c r="G920" s="155"/>
      <c r="H920" s="155"/>
    </row>
    <row r="921" spans="1:8">
      <c r="A921" s="155"/>
      <c r="B921" s="155"/>
      <c r="C921" s="156"/>
      <c r="D921" s="156"/>
      <c r="E921" s="155"/>
      <c r="F921" s="155"/>
      <c r="G921" s="155"/>
      <c r="H921" s="155"/>
    </row>
    <row r="922" spans="1:8">
      <c r="A922" s="155"/>
      <c r="B922" s="155"/>
      <c r="C922" s="156"/>
      <c r="D922" s="156"/>
      <c r="E922" s="155"/>
      <c r="F922" s="155"/>
      <c r="G922" s="155"/>
      <c r="H922" s="155"/>
    </row>
    <row r="923" spans="1:8">
      <c r="A923" s="155"/>
      <c r="B923" s="155"/>
      <c r="C923" s="156"/>
      <c r="D923" s="156"/>
      <c r="E923" s="155"/>
      <c r="F923" s="155"/>
      <c r="G923" s="155"/>
      <c r="H923" s="155"/>
    </row>
    <row r="924" spans="1:8">
      <c r="A924" s="155"/>
      <c r="B924" s="155"/>
      <c r="C924" s="156"/>
      <c r="D924" s="156"/>
      <c r="E924" s="155"/>
      <c r="F924" s="155"/>
      <c r="G924" s="155"/>
      <c r="H924" s="155"/>
    </row>
    <row r="925" spans="1:8">
      <c r="A925" s="155"/>
      <c r="B925" s="155"/>
      <c r="C925" s="156"/>
      <c r="D925" s="156"/>
      <c r="E925" s="155"/>
      <c r="F925" s="155"/>
      <c r="G925" s="155"/>
      <c r="H925" s="155"/>
    </row>
    <row r="926" spans="1:8">
      <c r="A926" s="155"/>
      <c r="B926" s="155"/>
      <c r="C926" s="156"/>
      <c r="D926" s="156"/>
      <c r="E926" s="155"/>
      <c r="F926" s="155"/>
      <c r="G926" s="155"/>
      <c r="H926" s="155"/>
    </row>
    <row r="927" spans="1:8">
      <c r="A927" s="155"/>
      <c r="B927" s="155"/>
      <c r="C927" s="156"/>
      <c r="D927" s="156"/>
      <c r="E927" s="155"/>
      <c r="F927" s="155"/>
      <c r="G927" s="155"/>
      <c r="H927" s="155"/>
    </row>
    <row r="928" spans="1:8">
      <c r="A928" s="155"/>
      <c r="B928" s="155"/>
      <c r="C928" s="156"/>
      <c r="D928" s="156"/>
      <c r="E928" s="155"/>
      <c r="F928" s="155"/>
      <c r="G928" s="155"/>
      <c r="H928" s="155"/>
    </row>
    <row r="929" spans="1:8">
      <c r="A929" s="155"/>
      <c r="B929" s="155"/>
      <c r="C929" s="156"/>
      <c r="D929" s="156"/>
      <c r="E929" s="155"/>
      <c r="F929" s="155"/>
      <c r="G929" s="155"/>
      <c r="H929" s="155"/>
    </row>
    <row r="930" spans="1:8">
      <c r="A930" s="155"/>
      <c r="B930" s="155"/>
      <c r="C930" s="156"/>
      <c r="D930" s="156"/>
      <c r="E930" s="155"/>
      <c r="F930" s="155"/>
      <c r="G930" s="155"/>
      <c r="H930" s="155"/>
    </row>
    <row r="931" spans="1:8">
      <c r="A931" s="155"/>
      <c r="B931" s="157"/>
      <c r="C931" s="157"/>
      <c r="D931" s="157"/>
      <c r="E931" s="157"/>
      <c r="F931" s="157"/>
      <c r="G931" s="157"/>
      <c r="H931" s="157"/>
    </row>
    <row r="932" spans="1:8">
      <c r="A932" s="155"/>
      <c r="B932" s="155"/>
      <c r="C932" s="156"/>
      <c r="D932" s="156"/>
      <c r="E932" s="155"/>
      <c r="F932" s="155"/>
      <c r="G932" s="155"/>
      <c r="H932" s="155"/>
    </row>
    <row r="933" spans="1:8">
      <c r="A933" s="155"/>
      <c r="B933" s="157"/>
      <c r="C933" s="157"/>
      <c r="D933" s="157"/>
      <c r="E933" s="157"/>
      <c r="F933" s="157"/>
      <c r="G933" s="157"/>
      <c r="H933" s="157"/>
    </row>
    <row r="934" spans="1:8">
      <c r="A934" s="155"/>
      <c r="B934" s="155"/>
      <c r="C934" s="156"/>
      <c r="D934" s="156"/>
      <c r="E934" s="155"/>
      <c r="F934" s="155"/>
      <c r="G934" s="155"/>
      <c r="H934" s="155"/>
    </row>
    <row r="935" spans="1:8">
      <c r="A935" s="155"/>
      <c r="B935" s="155"/>
      <c r="C935" s="156"/>
      <c r="D935" s="156"/>
      <c r="E935" s="155"/>
      <c r="F935" s="155"/>
      <c r="G935" s="155"/>
      <c r="H935" s="155"/>
    </row>
    <row r="936" spans="1:8">
      <c r="A936" s="155"/>
      <c r="B936" s="155"/>
      <c r="C936" s="156"/>
      <c r="D936" s="156"/>
      <c r="E936" s="155"/>
      <c r="F936" s="155"/>
      <c r="G936" s="155"/>
      <c r="H936" s="155"/>
    </row>
    <row r="937" spans="1:8">
      <c r="A937" s="155"/>
      <c r="B937" s="155"/>
      <c r="C937" s="156"/>
      <c r="D937" s="156"/>
      <c r="E937" s="155"/>
      <c r="F937" s="155"/>
      <c r="G937" s="155"/>
      <c r="H937" s="155"/>
    </row>
    <row r="938" spans="1:8">
      <c r="A938" s="155"/>
      <c r="B938" s="155"/>
      <c r="C938" s="156"/>
      <c r="D938" s="156"/>
      <c r="E938" s="155"/>
      <c r="F938" s="155"/>
      <c r="G938" s="155"/>
      <c r="H938" s="155"/>
    </row>
    <row r="939" spans="1:8">
      <c r="A939" s="155"/>
      <c r="B939" s="155"/>
      <c r="C939" s="156"/>
      <c r="D939" s="156"/>
      <c r="E939" s="155"/>
      <c r="F939" s="155"/>
      <c r="G939" s="155"/>
      <c r="H939" s="155"/>
    </row>
    <row r="940" spans="1:8">
      <c r="A940" s="155"/>
      <c r="B940" s="155"/>
      <c r="C940" s="156"/>
      <c r="D940" s="156"/>
      <c r="E940" s="155"/>
      <c r="F940" s="155"/>
      <c r="G940" s="155"/>
      <c r="H940" s="155"/>
    </row>
    <row r="941" spans="1:8">
      <c r="A941" s="155"/>
      <c r="B941" s="155"/>
      <c r="C941" s="156"/>
      <c r="D941" s="156"/>
      <c r="E941" s="155"/>
      <c r="F941" s="155"/>
      <c r="G941" s="155"/>
      <c r="H941" s="155"/>
    </row>
    <row r="942" spans="1:8">
      <c r="A942" s="155"/>
      <c r="B942" s="155"/>
      <c r="C942" s="156"/>
      <c r="D942" s="156"/>
      <c r="E942" s="155"/>
      <c r="F942" s="155"/>
      <c r="G942" s="155"/>
      <c r="H942" s="155"/>
    </row>
    <row r="943" spans="1:8">
      <c r="A943" s="155"/>
      <c r="B943" s="155"/>
      <c r="C943" s="156"/>
      <c r="D943" s="156"/>
      <c r="E943" s="155"/>
      <c r="F943" s="155"/>
      <c r="G943" s="155"/>
      <c r="H943" s="155"/>
    </row>
    <row r="944" spans="1:8">
      <c r="A944" s="155"/>
      <c r="B944" s="155"/>
      <c r="C944" s="156"/>
      <c r="D944" s="156"/>
      <c r="E944" s="155"/>
      <c r="F944" s="155"/>
      <c r="G944" s="155"/>
      <c r="H944" s="155"/>
    </row>
    <row r="945" spans="1:8">
      <c r="A945" s="155"/>
      <c r="B945" s="155"/>
      <c r="C945" s="156"/>
      <c r="D945" s="156"/>
      <c r="E945" s="155"/>
      <c r="F945" s="155"/>
      <c r="G945" s="155"/>
      <c r="H945" s="155"/>
    </row>
    <row r="946" spans="1:8">
      <c r="A946" s="155"/>
      <c r="B946" s="155"/>
      <c r="C946" s="156"/>
      <c r="D946" s="156"/>
      <c r="E946" s="155"/>
      <c r="F946" s="155"/>
      <c r="G946" s="155"/>
      <c r="H946" s="155"/>
    </row>
    <row r="947" spans="1:8">
      <c r="A947" s="155"/>
      <c r="B947" s="155"/>
      <c r="C947" s="156"/>
      <c r="D947" s="156"/>
      <c r="E947" s="155"/>
      <c r="F947" s="155"/>
      <c r="G947" s="155"/>
      <c r="H947" s="155"/>
    </row>
    <row r="948" spans="1:8">
      <c r="A948" s="155"/>
      <c r="B948" s="157"/>
      <c r="C948" s="157"/>
      <c r="D948" s="157"/>
      <c r="E948" s="157"/>
      <c r="F948" s="157"/>
      <c r="G948" s="157"/>
      <c r="H948" s="157"/>
    </row>
    <row r="949" spans="1:8">
      <c r="A949" s="155"/>
      <c r="B949" s="155"/>
      <c r="C949" s="156"/>
      <c r="D949" s="156"/>
      <c r="E949" s="155"/>
      <c r="F949" s="155"/>
      <c r="G949" s="155"/>
      <c r="H949" s="155"/>
    </row>
    <row r="950" spans="1:8">
      <c r="A950" s="155"/>
      <c r="B950" s="155"/>
      <c r="C950" s="156"/>
      <c r="D950" s="156"/>
      <c r="E950" s="155"/>
      <c r="F950" s="155"/>
      <c r="G950" s="155"/>
      <c r="H950" s="155"/>
    </row>
    <row r="951" spans="1:8">
      <c r="A951" s="155"/>
      <c r="B951" s="155"/>
      <c r="C951" s="156"/>
      <c r="D951" s="156"/>
      <c r="E951" s="155"/>
      <c r="F951" s="155"/>
      <c r="G951" s="155"/>
      <c r="H951" s="155"/>
    </row>
    <row r="952" spans="1:8">
      <c r="A952" s="155"/>
      <c r="B952" s="155"/>
      <c r="C952" s="156"/>
      <c r="D952" s="156"/>
      <c r="E952" s="155"/>
      <c r="F952" s="155"/>
      <c r="G952" s="155"/>
      <c r="H952" s="155"/>
    </row>
    <row r="953" spans="1:8">
      <c r="A953" s="155"/>
      <c r="B953" s="155"/>
      <c r="C953" s="156"/>
      <c r="D953" s="156"/>
      <c r="E953" s="155"/>
      <c r="F953" s="155"/>
      <c r="G953" s="155"/>
      <c r="H953" s="155"/>
    </row>
    <row r="954" spans="1:8">
      <c r="A954" s="155"/>
      <c r="B954" s="155"/>
      <c r="C954" s="156"/>
      <c r="D954" s="156"/>
      <c r="E954" s="155"/>
      <c r="F954" s="155"/>
      <c r="G954" s="155"/>
      <c r="H954" s="155"/>
    </row>
    <row r="955" spans="1:8">
      <c r="A955" s="155"/>
      <c r="B955" s="155"/>
      <c r="C955" s="156"/>
      <c r="D955" s="156"/>
      <c r="E955" s="155"/>
      <c r="F955" s="155"/>
      <c r="G955" s="155"/>
      <c r="H955" s="155"/>
    </row>
    <row r="956" spans="1:8">
      <c r="A956" s="155"/>
      <c r="B956" s="155"/>
      <c r="C956" s="156"/>
      <c r="D956" s="156"/>
      <c r="E956" s="155"/>
      <c r="F956" s="155"/>
      <c r="G956" s="155"/>
      <c r="H956" s="155"/>
    </row>
    <row r="957" spans="1:8">
      <c r="A957" s="155"/>
      <c r="B957" s="155"/>
      <c r="C957" s="156"/>
      <c r="D957" s="156"/>
      <c r="E957" s="155"/>
      <c r="F957" s="155"/>
      <c r="G957" s="155"/>
      <c r="H957" s="155"/>
    </row>
    <row r="958" spans="1:8">
      <c r="A958" s="155"/>
      <c r="B958" s="155"/>
      <c r="C958" s="156"/>
      <c r="D958" s="156"/>
      <c r="E958" s="155"/>
      <c r="F958" s="155"/>
      <c r="G958" s="155"/>
      <c r="H958" s="155"/>
    </row>
    <row r="959" spans="1:8">
      <c r="A959" s="155"/>
      <c r="B959" s="155"/>
      <c r="C959" s="156"/>
      <c r="D959" s="156"/>
      <c r="E959" s="155"/>
      <c r="F959" s="155"/>
      <c r="G959" s="155"/>
      <c r="H959" s="155"/>
    </row>
    <row r="960" spans="1:8">
      <c r="A960" s="155"/>
      <c r="B960" s="155"/>
      <c r="C960" s="156"/>
      <c r="D960" s="156"/>
      <c r="E960" s="155"/>
      <c r="F960" s="155"/>
      <c r="G960" s="155"/>
      <c r="H960" s="155"/>
    </row>
    <row r="961" spans="1:8">
      <c r="A961" s="155"/>
      <c r="B961" s="155"/>
      <c r="C961" s="156"/>
      <c r="D961" s="156"/>
      <c r="E961" s="155"/>
      <c r="F961" s="155"/>
      <c r="G961" s="155"/>
      <c r="H961" s="155"/>
    </row>
    <row r="962" spans="1:8">
      <c r="A962" s="155"/>
      <c r="B962" s="155"/>
      <c r="C962" s="156"/>
      <c r="D962" s="156"/>
      <c r="E962" s="155"/>
      <c r="F962" s="155"/>
      <c r="G962" s="155"/>
      <c r="H962" s="155"/>
    </row>
    <row r="963" spans="1:8">
      <c r="A963" s="155"/>
      <c r="B963" s="155"/>
      <c r="C963" s="156"/>
      <c r="D963" s="156"/>
      <c r="E963" s="155"/>
      <c r="F963" s="155"/>
      <c r="G963" s="155"/>
      <c r="H963" s="155"/>
    </row>
    <row r="964" spans="1:8">
      <c r="A964" s="155"/>
      <c r="B964" s="155"/>
      <c r="C964" s="156"/>
      <c r="D964" s="156"/>
      <c r="E964" s="155"/>
      <c r="F964" s="155"/>
      <c r="G964" s="155"/>
      <c r="H964" s="155"/>
    </row>
    <row r="965" spans="1:8">
      <c r="A965" s="155"/>
      <c r="B965" s="155"/>
      <c r="C965" s="156"/>
      <c r="D965" s="156"/>
      <c r="E965" s="155"/>
      <c r="F965" s="155"/>
      <c r="G965" s="155"/>
      <c r="H965" s="155"/>
    </row>
    <row r="966" spans="1:8">
      <c r="A966" s="155"/>
      <c r="B966" s="155"/>
      <c r="C966" s="156"/>
      <c r="D966" s="156"/>
      <c r="E966" s="155"/>
      <c r="F966" s="155"/>
      <c r="G966" s="155"/>
      <c r="H966" s="155"/>
    </row>
    <row r="967" spans="1:8">
      <c r="A967" s="155"/>
      <c r="B967" s="155"/>
      <c r="C967" s="156"/>
      <c r="D967" s="156"/>
      <c r="E967" s="155"/>
      <c r="F967" s="155"/>
      <c r="G967" s="155"/>
      <c r="H967" s="155"/>
    </row>
    <row r="968" spans="1:8">
      <c r="A968" s="155"/>
      <c r="B968" s="155"/>
      <c r="C968" s="156"/>
      <c r="D968" s="156"/>
      <c r="E968" s="155"/>
      <c r="F968" s="155"/>
      <c r="G968" s="155"/>
      <c r="H968" s="155"/>
    </row>
    <row r="969" spans="1:8">
      <c r="A969" s="155"/>
      <c r="B969" s="155"/>
      <c r="C969" s="156"/>
      <c r="D969" s="156"/>
      <c r="E969" s="155"/>
      <c r="F969" s="155"/>
      <c r="G969" s="155"/>
      <c r="H969" s="155"/>
    </row>
    <row r="970" spans="1:8">
      <c r="A970" s="155"/>
      <c r="B970" s="155"/>
      <c r="C970" s="156"/>
      <c r="D970" s="156"/>
      <c r="E970" s="155"/>
      <c r="F970" s="155"/>
      <c r="G970" s="155"/>
      <c r="H970" s="155"/>
    </row>
    <row r="971" spans="1:8">
      <c r="A971" s="155"/>
      <c r="B971" s="155"/>
      <c r="C971" s="156"/>
      <c r="D971" s="156"/>
      <c r="E971" s="155"/>
      <c r="F971" s="155"/>
      <c r="G971" s="155"/>
      <c r="H971" s="155"/>
    </row>
    <row r="972" spans="1:8">
      <c r="A972" s="155"/>
      <c r="B972" s="155"/>
      <c r="C972" s="156"/>
      <c r="D972" s="156"/>
      <c r="E972" s="155"/>
      <c r="F972" s="155"/>
      <c r="G972" s="155"/>
      <c r="H972" s="155"/>
    </row>
    <row r="973" spans="1:8">
      <c r="A973" s="155"/>
      <c r="B973" s="155"/>
      <c r="C973" s="156"/>
      <c r="D973" s="156"/>
      <c r="E973" s="155"/>
      <c r="F973" s="155"/>
      <c r="G973" s="155"/>
      <c r="H973" s="155"/>
    </row>
    <row r="974" spans="1:8">
      <c r="A974" s="155"/>
      <c r="B974" s="155"/>
      <c r="C974" s="156"/>
      <c r="D974" s="156"/>
      <c r="E974" s="155"/>
      <c r="F974" s="155"/>
      <c r="G974" s="155"/>
      <c r="H974" s="155"/>
    </row>
    <row r="975" spans="1:8">
      <c r="A975" s="155"/>
      <c r="B975" s="155"/>
      <c r="C975" s="156"/>
      <c r="D975" s="156"/>
      <c r="E975" s="155"/>
      <c r="F975" s="155"/>
      <c r="G975" s="155"/>
      <c r="H975" s="155"/>
    </row>
    <row r="976" spans="1:8">
      <c r="A976" s="155"/>
      <c r="B976" s="155"/>
      <c r="C976" s="156"/>
      <c r="D976" s="156"/>
      <c r="E976" s="155"/>
      <c r="F976" s="155"/>
      <c r="G976" s="155"/>
      <c r="H976" s="155"/>
    </row>
    <row r="977" spans="1:8">
      <c r="A977" s="155"/>
      <c r="B977" s="155"/>
      <c r="C977" s="156"/>
      <c r="D977" s="156"/>
      <c r="E977" s="155"/>
      <c r="F977" s="155"/>
      <c r="G977" s="155"/>
      <c r="H977" s="155"/>
    </row>
    <row r="978" spans="1:8">
      <c r="A978" s="155"/>
      <c r="B978" s="155"/>
      <c r="C978" s="156"/>
      <c r="D978" s="156"/>
      <c r="E978" s="155"/>
      <c r="F978" s="155"/>
      <c r="G978" s="155"/>
      <c r="H978" s="155"/>
    </row>
    <row r="979" spans="1:8">
      <c r="A979" s="155"/>
      <c r="B979" s="155"/>
      <c r="C979" s="156"/>
      <c r="D979" s="156"/>
      <c r="E979" s="155"/>
      <c r="F979" s="155"/>
      <c r="G979" s="155"/>
      <c r="H979" s="155"/>
    </row>
    <row r="980" spans="1:8">
      <c r="A980" s="155"/>
      <c r="B980" s="155"/>
      <c r="C980" s="156"/>
      <c r="D980" s="156"/>
      <c r="E980" s="155"/>
      <c r="F980" s="155"/>
      <c r="G980" s="155"/>
      <c r="H980" s="155"/>
    </row>
    <row r="981" spans="1:8">
      <c r="A981" s="155"/>
      <c r="B981" s="155"/>
      <c r="C981" s="156"/>
      <c r="D981" s="156"/>
      <c r="E981" s="155"/>
      <c r="F981" s="155"/>
      <c r="G981" s="155"/>
      <c r="H981" s="155"/>
    </row>
    <row r="982" spans="1:8">
      <c r="A982" s="155"/>
      <c r="B982" s="155"/>
      <c r="C982" s="156"/>
      <c r="D982" s="156"/>
      <c r="E982" s="155"/>
      <c r="F982" s="155"/>
      <c r="G982" s="155"/>
      <c r="H982" s="155"/>
    </row>
    <row r="983" spans="1:8">
      <c r="A983" s="155"/>
      <c r="B983" s="155"/>
      <c r="C983" s="156"/>
      <c r="D983" s="156"/>
      <c r="E983" s="155"/>
      <c r="F983" s="155"/>
      <c r="G983" s="155"/>
      <c r="H983" s="155"/>
    </row>
    <row r="984" spans="1:8">
      <c r="A984" s="155"/>
      <c r="B984" s="155"/>
      <c r="C984" s="156"/>
      <c r="D984" s="156"/>
      <c r="E984" s="155"/>
      <c r="F984" s="155"/>
      <c r="G984" s="155"/>
      <c r="H984" s="155"/>
    </row>
    <row r="985" spans="1:8">
      <c r="A985" s="155"/>
      <c r="B985" s="155"/>
      <c r="C985" s="156"/>
      <c r="D985" s="156"/>
      <c r="E985" s="155"/>
      <c r="F985" s="155"/>
      <c r="G985" s="155"/>
      <c r="H985" s="155"/>
    </row>
    <row r="986" spans="1:8">
      <c r="A986" s="155"/>
      <c r="B986" s="155"/>
      <c r="C986" s="156"/>
      <c r="D986" s="156"/>
      <c r="E986" s="155"/>
      <c r="F986" s="155"/>
      <c r="G986" s="155"/>
      <c r="H986" s="155"/>
    </row>
    <row r="987" spans="1:8">
      <c r="A987" s="155"/>
      <c r="B987" s="155"/>
      <c r="C987" s="156"/>
      <c r="D987" s="156"/>
      <c r="E987" s="155"/>
      <c r="F987" s="155"/>
      <c r="G987" s="155"/>
      <c r="H987" s="155"/>
    </row>
    <row r="988" spans="1:8">
      <c r="A988" s="155"/>
      <c r="B988" s="155"/>
      <c r="C988" s="156"/>
      <c r="D988" s="156"/>
      <c r="E988" s="155"/>
      <c r="F988" s="155"/>
      <c r="G988" s="155"/>
      <c r="H988" s="155"/>
    </row>
    <row r="989" spans="1:8">
      <c r="A989" s="155"/>
      <c r="B989" s="155"/>
      <c r="C989" s="156"/>
      <c r="D989" s="156"/>
      <c r="E989" s="155"/>
      <c r="F989" s="155"/>
      <c r="G989" s="155"/>
      <c r="H989" s="155"/>
    </row>
    <row r="990" spans="1:8">
      <c r="A990" s="155"/>
      <c r="B990" s="155"/>
      <c r="C990" s="156"/>
      <c r="D990" s="156"/>
      <c r="E990" s="155"/>
      <c r="F990" s="155"/>
      <c r="G990" s="155"/>
      <c r="H990" s="155"/>
    </row>
    <row r="991" spans="1:8">
      <c r="A991" s="155"/>
      <c r="B991" s="155"/>
      <c r="C991" s="156"/>
      <c r="D991" s="156"/>
      <c r="E991" s="155"/>
      <c r="F991" s="155"/>
      <c r="G991" s="155"/>
      <c r="H991" s="155"/>
    </row>
    <row r="992" spans="1:8">
      <c r="A992" s="155"/>
      <c r="B992" s="155"/>
      <c r="C992" s="156"/>
      <c r="D992" s="156"/>
      <c r="E992" s="155"/>
      <c r="F992" s="155"/>
      <c r="G992" s="155"/>
      <c r="H992" s="155"/>
    </row>
    <row r="993" spans="1:8">
      <c r="A993" s="155"/>
      <c r="B993" s="155"/>
      <c r="C993" s="156"/>
      <c r="D993" s="156"/>
      <c r="E993" s="155"/>
      <c r="F993" s="155"/>
      <c r="G993" s="155"/>
      <c r="H993" s="155"/>
    </row>
    <row r="994" spans="1:8">
      <c r="A994" s="155"/>
      <c r="B994" s="155"/>
      <c r="C994" s="156"/>
      <c r="D994" s="156"/>
      <c r="E994" s="155"/>
      <c r="F994" s="155"/>
      <c r="G994" s="155"/>
      <c r="H994" s="155"/>
    </row>
    <row r="995" spans="1:8">
      <c r="A995" s="155"/>
      <c r="B995" s="155"/>
      <c r="C995" s="156"/>
      <c r="D995" s="156"/>
      <c r="E995" s="155"/>
      <c r="F995" s="155"/>
      <c r="G995" s="155"/>
      <c r="H995" s="155"/>
    </row>
    <row r="996" spans="1:8">
      <c r="A996" s="155"/>
      <c r="B996" s="155"/>
      <c r="C996" s="156"/>
      <c r="D996" s="156"/>
      <c r="E996" s="155"/>
      <c r="F996" s="155"/>
      <c r="G996" s="155"/>
      <c r="H996" s="155"/>
    </row>
    <row r="997" spans="1:8">
      <c r="A997" s="155"/>
      <c r="B997" s="155"/>
      <c r="C997" s="156"/>
      <c r="D997" s="156"/>
      <c r="E997" s="155"/>
      <c r="F997" s="155"/>
      <c r="G997" s="155"/>
      <c r="H997" s="155"/>
    </row>
    <row r="998" spans="1:8">
      <c r="A998" s="155"/>
      <c r="B998" s="155"/>
      <c r="C998" s="156"/>
      <c r="D998" s="156"/>
      <c r="E998" s="155"/>
      <c r="F998" s="155"/>
      <c r="G998" s="155"/>
      <c r="H998" s="155"/>
    </row>
    <row r="999" spans="1:8">
      <c r="A999" s="155"/>
      <c r="B999" s="157"/>
      <c r="C999" s="157"/>
      <c r="D999" s="157"/>
      <c r="E999" s="157"/>
      <c r="F999" s="157"/>
      <c r="G999" s="157"/>
      <c r="H999" s="157"/>
    </row>
    <row r="1000" spans="1:8">
      <c r="A1000" s="155"/>
      <c r="B1000" s="155"/>
      <c r="C1000" s="156"/>
      <c r="D1000" s="156"/>
      <c r="E1000" s="155"/>
      <c r="F1000" s="155"/>
      <c r="G1000" s="155"/>
      <c r="H1000" s="155"/>
    </row>
    <row r="1001" spans="1:8">
      <c r="A1001" s="155"/>
      <c r="B1001" s="155"/>
      <c r="C1001" s="156"/>
      <c r="D1001" s="156"/>
      <c r="E1001" s="155"/>
      <c r="F1001" s="155"/>
      <c r="G1001" s="155"/>
      <c r="H1001" s="155"/>
    </row>
    <row r="1002" spans="1:8">
      <c r="A1002" s="155"/>
      <c r="B1002" s="155"/>
      <c r="C1002" s="156"/>
      <c r="D1002" s="156"/>
      <c r="E1002" s="155"/>
      <c r="F1002" s="155"/>
      <c r="G1002" s="155"/>
      <c r="H1002" s="155"/>
    </row>
    <row r="1003" spans="1:8">
      <c r="A1003" s="155"/>
      <c r="B1003" s="155"/>
      <c r="C1003" s="156"/>
      <c r="D1003" s="156"/>
      <c r="E1003" s="155"/>
      <c r="F1003" s="155"/>
      <c r="G1003" s="155"/>
      <c r="H1003" s="155"/>
    </row>
    <row r="1004" spans="1:8">
      <c r="A1004" s="155"/>
      <c r="B1004" s="155"/>
      <c r="C1004" s="156"/>
      <c r="D1004" s="156"/>
      <c r="E1004" s="155"/>
      <c r="F1004" s="155"/>
      <c r="G1004" s="155"/>
      <c r="H1004" s="155"/>
    </row>
    <row r="1005" spans="1:8">
      <c r="A1005" s="155"/>
      <c r="B1005" s="155"/>
      <c r="C1005" s="156"/>
      <c r="D1005" s="156"/>
      <c r="E1005" s="155"/>
      <c r="F1005" s="155"/>
      <c r="G1005" s="155"/>
      <c r="H1005" s="155"/>
    </row>
    <row r="1006" spans="1:8">
      <c r="A1006" s="155"/>
      <c r="B1006" s="155"/>
      <c r="C1006" s="156"/>
      <c r="D1006" s="156"/>
      <c r="E1006" s="155"/>
      <c r="F1006" s="155"/>
      <c r="G1006" s="155"/>
      <c r="H1006" s="155"/>
    </row>
    <row r="1007" spans="1:8">
      <c r="A1007" s="155"/>
      <c r="B1007" s="155"/>
      <c r="C1007" s="156"/>
      <c r="D1007" s="156"/>
      <c r="E1007" s="155"/>
      <c r="F1007" s="155"/>
      <c r="G1007" s="155"/>
      <c r="H1007" s="155"/>
    </row>
    <row r="1008" spans="1:8">
      <c r="A1008" s="155"/>
      <c r="B1008" s="155"/>
      <c r="C1008" s="156"/>
      <c r="D1008" s="156"/>
      <c r="E1008" s="155"/>
      <c r="F1008" s="155"/>
      <c r="G1008" s="155"/>
      <c r="H1008" s="155"/>
    </row>
    <row r="1009" spans="1:8">
      <c r="A1009" s="155"/>
      <c r="B1009" s="155"/>
      <c r="C1009" s="156"/>
      <c r="D1009" s="156"/>
      <c r="E1009" s="155"/>
      <c r="F1009" s="155"/>
      <c r="G1009" s="155"/>
      <c r="H1009" s="155"/>
    </row>
    <row r="1010" spans="1:8">
      <c r="A1010" s="155"/>
      <c r="B1010" s="155"/>
      <c r="C1010" s="156"/>
      <c r="D1010" s="156"/>
      <c r="E1010" s="155"/>
      <c r="F1010" s="155"/>
      <c r="G1010" s="155"/>
      <c r="H1010" s="155"/>
    </row>
    <row r="1011" spans="1:8">
      <c r="A1011" s="155"/>
      <c r="B1011" s="155"/>
      <c r="C1011" s="156"/>
      <c r="D1011" s="156"/>
      <c r="E1011" s="155"/>
      <c r="F1011" s="155"/>
      <c r="G1011" s="155"/>
      <c r="H1011" s="155"/>
    </row>
    <row r="1012" spans="1:8">
      <c r="A1012" s="155"/>
      <c r="B1012" s="155"/>
      <c r="C1012" s="156"/>
      <c r="D1012" s="156"/>
      <c r="E1012" s="155"/>
      <c r="F1012" s="155"/>
      <c r="G1012" s="155"/>
      <c r="H1012" s="155"/>
    </row>
    <row r="1013" spans="1:8">
      <c r="A1013" s="155"/>
      <c r="B1013" s="155"/>
      <c r="C1013" s="156"/>
      <c r="D1013" s="156"/>
      <c r="E1013" s="155"/>
      <c r="F1013" s="155"/>
      <c r="G1013" s="155"/>
      <c r="H1013" s="155"/>
    </row>
    <row r="1014" spans="1:8">
      <c r="A1014" s="155"/>
      <c r="B1014" s="155"/>
      <c r="C1014" s="156"/>
      <c r="D1014" s="156"/>
      <c r="E1014" s="155"/>
      <c r="F1014" s="155"/>
      <c r="G1014" s="155"/>
      <c r="H1014" s="155"/>
    </row>
    <row r="1015" spans="1:8">
      <c r="A1015" s="155"/>
      <c r="B1015" s="155"/>
      <c r="C1015" s="156"/>
      <c r="D1015" s="156"/>
      <c r="E1015" s="155"/>
      <c r="F1015" s="155"/>
      <c r="G1015" s="155"/>
      <c r="H1015" s="155"/>
    </row>
    <row r="1016" spans="1:8">
      <c r="A1016" s="155"/>
      <c r="B1016" s="155"/>
      <c r="C1016" s="156"/>
      <c r="D1016" s="156"/>
      <c r="E1016" s="155"/>
      <c r="F1016" s="155"/>
      <c r="G1016" s="155"/>
      <c r="H1016" s="155"/>
    </row>
    <row r="1017" spans="1:8">
      <c r="A1017" s="155"/>
      <c r="B1017" s="155"/>
      <c r="C1017" s="156"/>
      <c r="D1017" s="156"/>
      <c r="E1017" s="155"/>
      <c r="F1017" s="155"/>
      <c r="G1017" s="155"/>
      <c r="H1017" s="155"/>
    </row>
    <row r="1018" spans="1:8">
      <c r="A1018" s="155"/>
      <c r="B1018" s="155"/>
      <c r="C1018" s="156"/>
      <c r="D1018" s="156"/>
      <c r="E1018" s="155"/>
      <c r="F1018" s="155"/>
      <c r="G1018" s="155"/>
      <c r="H1018" s="155"/>
    </row>
    <row r="1019" spans="1:8">
      <c r="A1019" s="155"/>
      <c r="B1019" s="155"/>
      <c r="C1019" s="156"/>
      <c r="D1019" s="156"/>
      <c r="E1019" s="155"/>
      <c r="F1019" s="155"/>
      <c r="G1019" s="155"/>
      <c r="H1019" s="155"/>
    </row>
    <row r="1020" spans="1:8">
      <c r="A1020" s="155"/>
      <c r="B1020" s="155"/>
      <c r="C1020" s="156"/>
      <c r="D1020" s="156"/>
      <c r="E1020" s="155"/>
      <c r="F1020" s="155"/>
      <c r="G1020" s="155"/>
      <c r="H1020" s="155"/>
    </row>
    <row r="1021" spans="1:8">
      <c r="A1021" s="155"/>
      <c r="B1021" s="155"/>
      <c r="C1021" s="156"/>
      <c r="D1021" s="156"/>
      <c r="E1021" s="155"/>
      <c r="F1021" s="155"/>
      <c r="G1021" s="155"/>
      <c r="H1021" s="155"/>
    </row>
    <row r="1022" spans="1:8">
      <c r="A1022" s="155"/>
      <c r="B1022" s="155"/>
      <c r="C1022" s="156"/>
      <c r="D1022" s="156"/>
      <c r="E1022" s="155"/>
      <c r="F1022" s="155"/>
      <c r="G1022" s="155"/>
      <c r="H1022" s="155"/>
    </row>
    <row r="1023" spans="1:8">
      <c r="A1023" s="155"/>
      <c r="B1023" s="155"/>
      <c r="C1023" s="156"/>
      <c r="D1023" s="156"/>
      <c r="E1023" s="155"/>
      <c r="F1023" s="155"/>
      <c r="G1023" s="155"/>
      <c r="H1023" s="155"/>
    </row>
    <row r="1024" spans="1:8">
      <c r="A1024" s="155"/>
      <c r="B1024" s="155"/>
      <c r="C1024" s="156"/>
      <c r="D1024" s="156"/>
      <c r="E1024" s="155"/>
      <c r="F1024" s="155"/>
      <c r="G1024" s="155"/>
      <c r="H1024" s="155"/>
    </row>
    <row r="1025" spans="1:8">
      <c r="A1025" s="155"/>
      <c r="B1025" s="155"/>
      <c r="C1025" s="156"/>
      <c r="D1025" s="156"/>
      <c r="E1025" s="155"/>
      <c r="F1025" s="155"/>
      <c r="G1025" s="155"/>
      <c r="H1025" s="155"/>
    </row>
    <row r="1026" spans="1:8">
      <c r="A1026" s="155"/>
      <c r="B1026" s="155"/>
      <c r="C1026" s="156"/>
      <c r="D1026" s="156"/>
      <c r="E1026" s="155"/>
      <c r="F1026" s="155"/>
      <c r="G1026" s="155"/>
      <c r="H1026" s="155"/>
    </row>
    <row r="1027" spans="1:8">
      <c r="A1027" s="155"/>
      <c r="B1027" s="155"/>
      <c r="C1027" s="156"/>
      <c r="D1027" s="156"/>
      <c r="E1027" s="155"/>
      <c r="F1027" s="155"/>
      <c r="G1027" s="155"/>
      <c r="H1027" s="155"/>
    </row>
    <row r="1028" spans="1:8">
      <c r="A1028" s="155"/>
      <c r="B1028" s="155"/>
      <c r="C1028" s="156"/>
      <c r="D1028" s="156"/>
      <c r="E1028" s="155"/>
      <c r="F1028" s="155"/>
      <c r="G1028" s="155"/>
      <c r="H1028" s="155"/>
    </row>
    <row r="1029" spans="1:8">
      <c r="A1029" s="155"/>
      <c r="B1029" s="155"/>
      <c r="C1029" s="156"/>
      <c r="D1029" s="156"/>
      <c r="E1029" s="155"/>
      <c r="F1029" s="155"/>
      <c r="G1029" s="155"/>
      <c r="H1029" s="155"/>
    </row>
    <row r="1030" spans="1:8">
      <c r="A1030" s="155"/>
      <c r="B1030" s="155"/>
      <c r="C1030" s="156"/>
      <c r="D1030" s="156"/>
      <c r="E1030" s="155"/>
      <c r="F1030" s="155"/>
      <c r="G1030" s="155"/>
      <c r="H1030" s="155"/>
    </row>
    <row r="1031" spans="1:8">
      <c r="A1031" s="155"/>
      <c r="B1031" s="155"/>
      <c r="C1031" s="156"/>
      <c r="D1031" s="156"/>
      <c r="E1031" s="155"/>
      <c r="F1031" s="155"/>
      <c r="G1031" s="155"/>
      <c r="H1031" s="155"/>
    </row>
    <row r="1032" spans="1:8">
      <c r="A1032" s="155"/>
      <c r="B1032" s="155"/>
      <c r="C1032" s="156"/>
      <c r="D1032" s="156"/>
      <c r="E1032" s="155"/>
      <c r="F1032" s="155"/>
      <c r="G1032" s="155"/>
      <c r="H1032" s="155"/>
    </row>
    <row r="1033" spans="1:8">
      <c r="A1033" s="155"/>
      <c r="B1033" s="155"/>
      <c r="C1033" s="156"/>
      <c r="D1033" s="156"/>
      <c r="E1033" s="155"/>
      <c r="F1033" s="155"/>
      <c r="G1033" s="155"/>
      <c r="H1033" s="155"/>
    </row>
    <row r="1034" spans="1:8">
      <c r="A1034" s="155"/>
      <c r="B1034" s="155"/>
      <c r="C1034" s="156"/>
      <c r="D1034" s="156"/>
      <c r="E1034" s="155"/>
      <c r="F1034" s="155"/>
      <c r="G1034" s="155"/>
      <c r="H1034" s="155"/>
    </row>
    <row r="1035" spans="1:8">
      <c r="A1035" s="155"/>
      <c r="B1035" s="155"/>
      <c r="C1035" s="156"/>
      <c r="D1035" s="156"/>
      <c r="E1035" s="155"/>
      <c r="F1035" s="155"/>
      <c r="G1035" s="155"/>
      <c r="H1035" s="155"/>
    </row>
    <row r="1036" spans="1:8">
      <c r="A1036" s="155"/>
      <c r="B1036" s="155"/>
      <c r="C1036" s="156"/>
      <c r="D1036" s="156"/>
      <c r="E1036" s="155"/>
      <c r="F1036" s="155"/>
      <c r="G1036" s="155"/>
      <c r="H1036" s="155"/>
    </row>
    <row r="1037" spans="1:8">
      <c r="A1037" s="155"/>
      <c r="B1037" s="155"/>
      <c r="C1037" s="156"/>
      <c r="D1037" s="156"/>
      <c r="E1037" s="155"/>
      <c r="F1037" s="155"/>
      <c r="G1037" s="155"/>
      <c r="H1037" s="155"/>
    </row>
    <row r="1038" spans="1:8">
      <c r="A1038" s="155"/>
      <c r="B1038" s="155"/>
      <c r="C1038" s="156"/>
      <c r="D1038" s="156"/>
      <c r="E1038" s="155"/>
      <c r="F1038" s="155"/>
      <c r="G1038" s="155"/>
      <c r="H1038" s="155"/>
    </row>
    <row r="1039" spans="1:8">
      <c r="A1039" s="155"/>
      <c r="B1039" s="155"/>
      <c r="C1039" s="156"/>
      <c r="D1039" s="156"/>
      <c r="E1039" s="155"/>
      <c r="F1039" s="155"/>
      <c r="G1039" s="155"/>
      <c r="H1039" s="155"/>
    </row>
    <row r="1040" spans="1:8">
      <c r="A1040" s="155"/>
      <c r="B1040" s="155"/>
      <c r="C1040" s="156"/>
      <c r="D1040" s="156"/>
      <c r="E1040" s="155"/>
      <c r="F1040" s="155"/>
      <c r="G1040" s="155"/>
      <c r="H1040" s="155"/>
    </row>
    <row r="1041" spans="1:8">
      <c r="A1041" s="155"/>
      <c r="B1041" s="155"/>
      <c r="C1041" s="156"/>
      <c r="D1041" s="156"/>
      <c r="E1041" s="155"/>
      <c r="F1041" s="155"/>
      <c r="G1041" s="155"/>
      <c r="H1041" s="155"/>
    </row>
    <row r="1042" spans="1:8">
      <c r="A1042" s="155"/>
      <c r="B1042" s="155"/>
      <c r="C1042" s="156"/>
      <c r="D1042" s="156"/>
      <c r="E1042" s="155"/>
      <c r="F1042" s="155"/>
      <c r="G1042" s="155"/>
      <c r="H1042" s="155"/>
    </row>
    <row r="1043" spans="1:8">
      <c r="A1043" s="155"/>
      <c r="B1043" s="155"/>
      <c r="C1043" s="156"/>
      <c r="D1043" s="156"/>
      <c r="E1043" s="155"/>
      <c r="F1043" s="155"/>
      <c r="G1043" s="155"/>
      <c r="H1043" s="155"/>
    </row>
    <row r="1044" spans="1:8">
      <c r="A1044" s="155"/>
      <c r="B1044" s="155"/>
      <c r="C1044" s="156"/>
      <c r="D1044" s="156"/>
      <c r="E1044" s="155"/>
      <c r="F1044" s="155"/>
      <c r="G1044" s="155"/>
      <c r="H1044" s="155"/>
    </row>
    <row r="1045" spans="1:8">
      <c r="A1045" s="155"/>
      <c r="B1045" s="155"/>
      <c r="C1045" s="156"/>
      <c r="D1045" s="156"/>
      <c r="E1045" s="155"/>
      <c r="F1045" s="155"/>
      <c r="G1045" s="155"/>
      <c r="H1045" s="155"/>
    </row>
    <row r="1046" spans="1:8">
      <c r="A1046" s="155"/>
      <c r="B1046" s="157"/>
      <c r="C1046" s="157"/>
      <c r="D1046" s="157"/>
      <c r="E1046" s="157"/>
      <c r="F1046" s="157"/>
      <c r="G1046" s="157"/>
      <c r="H1046" s="157"/>
    </row>
    <row r="1047" spans="1:8">
      <c r="A1047" s="155"/>
      <c r="B1047" s="155"/>
      <c r="C1047" s="156"/>
      <c r="D1047" s="156"/>
      <c r="E1047" s="155"/>
      <c r="F1047" s="155"/>
      <c r="G1047" s="155"/>
      <c r="H1047" s="155"/>
    </row>
    <row r="1048" spans="1:8">
      <c r="A1048" s="155"/>
      <c r="B1048" s="155"/>
      <c r="C1048" s="156"/>
      <c r="D1048" s="156"/>
      <c r="E1048" s="155"/>
      <c r="F1048" s="155"/>
      <c r="G1048" s="155"/>
      <c r="H1048" s="155"/>
    </row>
    <row r="1049" spans="1:8">
      <c r="A1049" s="155"/>
      <c r="B1049" s="155"/>
      <c r="C1049" s="156"/>
      <c r="D1049" s="156"/>
      <c r="E1049" s="155"/>
      <c r="F1049" s="155"/>
      <c r="G1049" s="155"/>
      <c r="H1049" s="155"/>
    </row>
    <row r="1050" spans="1:8">
      <c r="A1050" s="155"/>
      <c r="B1050" s="155"/>
      <c r="C1050" s="156"/>
      <c r="D1050" s="156"/>
      <c r="E1050" s="155"/>
      <c r="F1050" s="155"/>
      <c r="G1050" s="155"/>
      <c r="H1050" s="155"/>
    </row>
    <row r="1051" spans="1:8">
      <c r="A1051" s="155"/>
      <c r="B1051" s="155"/>
      <c r="C1051" s="156"/>
      <c r="D1051" s="156"/>
      <c r="E1051" s="155"/>
      <c r="F1051" s="155"/>
      <c r="G1051" s="155"/>
      <c r="H1051" s="155"/>
    </row>
    <row r="1052" spans="1:8">
      <c r="A1052" s="155"/>
      <c r="B1052" s="155"/>
      <c r="C1052" s="156"/>
      <c r="D1052" s="156"/>
      <c r="E1052" s="155"/>
      <c r="F1052" s="155"/>
      <c r="G1052" s="155"/>
      <c r="H1052" s="155"/>
    </row>
    <row r="1053" spans="1:8">
      <c r="A1053" s="155"/>
      <c r="B1053" s="155"/>
      <c r="C1053" s="156"/>
      <c r="D1053" s="156"/>
      <c r="E1053" s="155"/>
      <c r="F1053" s="155"/>
      <c r="G1053" s="155"/>
      <c r="H1053" s="155"/>
    </row>
    <row r="1054" spans="1:8">
      <c r="A1054" s="155"/>
      <c r="B1054" s="155"/>
      <c r="C1054" s="156"/>
      <c r="D1054" s="156"/>
      <c r="E1054" s="155"/>
      <c r="F1054" s="155"/>
      <c r="G1054" s="155"/>
      <c r="H1054" s="155"/>
    </row>
    <row r="1055" spans="1:8">
      <c r="A1055" s="155"/>
      <c r="B1055" s="155"/>
      <c r="C1055" s="156"/>
      <c r="D1055" s="156"/>
      <c r="E1055" s="155"/>
      <c r="F1055" s="155"/>
      <c r="G1055" s="155"/>
      <c r="H1055" s="155"/>
    </row>
    <row r="1056" spans="1:8">
      <c r="A1056" s="155"/>
      <c r="B1056" s="155"/>
      <c r="C1056" s="156"/>
      <c r="D1056" s="156"/>
      <c r="E1056" s="155"/>
      <c r="F1056" s="155"/>
      <c r="G1056" s="155"/>
      <c r="H1056" s="155"/>
    </row>
    <row r="1057" spans="1:8">
      <c r="A1057" s="155"/>
      <c r="B1057" s="155"/>
      <c r="C1057" s="156"/>
      <c r="D1057" s="156"/>
      <c r="E1057" s="155"/>
      <c r="F1057" s="155"/>
      <c r="G1057" s="155"/>
      <c r="H1057" s="155"/>
    </row>
    <row r="1058" spans="1:8">
      <c r="A1058" s="155"/>
      <c r="B1058" s="155"/>
      <c r="C1058" s="156"/>
      <c r="D1058" s="156"/>
      <c r="E1058" s="155"/>
      <c r="F1058" s="155"/>
      <c r="G1058" s="155"/>
      <c r="H1058" s="155"/>
    </row>
    <row r="1059" spans="1:8">
      <c r="A1059" s="155"/>
      <c r="B1059" s="155"/>
      <c r="C1059" s="156"/>
      <c r="D1059" s="156"/>
      <c r="E1059" s="155"/>
      <c r="F1059" s="155"/>
      <c r="G1059" s="155"/>
      <c r="H1059" s="155"/>
    </row>
    <row r="1060" spans="1:8">
      <c r="A1060" s="155"/>
      <c r="B1060" s="155"/>
      <c r="C1060" s="156"/>
      <c r="D1060" s="156"/>
      <c r="E1060" s="155"/>
      <c r="F1060" s="155"/>
      <c r="G1060" s="155"/>
      <c r="H1060" s="155"/>
    </row>
    <row r="1061" spans="1:8">
      <c r="A1061" s="155"/>
      <c r="B1061" s="155"/>
      <c r="C1061" s="156"/>
      <c r="D1061" s="156"/>
      <c r="E1061" s="155"/>
      <c r="F1061" s="155"/>
      <c r="G1061" s="155"/>
      <c r="H1061" s="155"/>
    </row>
    <row r="1062" spans="1:8">
      <c r="A1062" s="155"/>
      <c r="B1062" s="155"/>
      <c r="C1062" s="156"/>
      <c r="D1062" s="156"/>
      <c r="E1062" s="155"/>
      <c r="F1062" s="155"/>
      <c r="G1062" s="155"/>
      <c r="H1062" s="155"/>
    </row>
    <row r="1063" spans="1:8">
      <c r="A1063" s="155"/>
      <c r="B1063" s="155"/>
      <c r="C1063" s="156"/>
      <c r="D1063" s="156"/>
      <c r="E1063" s="155"/>
      <c r="F1063" s="155"/>
      <c r="G1063" s="155"/>
      <c r="H1063" s="155"/>
    </row>
    <row r="1064" spans="1:8">
      <c r="A1064" s="155"/>
      <c r="B1064" s="155"/>
      <c r="C1064" s="156"/>
      <c r="D1064" s="156"/>
      <c r="E1064" s="155"/>
      <c r="F1064" s="155"/>
      <c r="G1064" s="155"/>
      <c r="H1064" s="155"/>
    </row>
    <row r="1065" spans="1:8">
      <c r="A1065" s="155"/>
      <c r="B1065" s="155"/>
      <c r="C1065" s="156"/>
      <c r="D1065" s="156"/>
      <c r="E1065" s="155"/>
      <c r="F1065" s="155"/>
      <c r="G1065" s="155"/>
      <c r="H1065" s="155"/>
    </row>
    <row r="1066" spans="1:8">
      <c r="A1066" s="155"/>
      <c r="B1066" s="155"/>
      <c r="C1066" s="156"/>
      <c r="D1066" s="156"/>
      <c r="E1066" s="155"/>
      <c r="F1066" s="155"/>
      <c r="G1066" s="155"/>
      <c r="H1066" s="155"/>
    </row>
    <row r="1067" spans="1:8">
      <c r="A1067" s="155"/>
      <c r="B1067" s="155"/>
      <c r="C1067" s="156"/>
      <c r="D1067" s="156"/>
      <c r="E1067" s="155"/>
      <c r="F1067" s="155"/>
      <c r="G1067" s="155"/>
      <c r="H1067" s="155"/>
    </row>
    <row r="1068" spans="1:8">
      <c r="A1068" s="155"/>
      <c r="B1068" s="155"/>
      <c r="C1068" s="156"/>
      <c r="D1068" s="156"/>
      <c r="E1068" s="155"/>
      <c r="F1068" s="155"/>
      <c r="G1068" s="155"/>
      <c r="H1068" s="155"/>
    </row>
    <row r="1069" spans="1:8">
      <c r="A1069" s="155"/>
      <c r="B1069" s="155"/>
      <c r="C1069" s="156"/>
      <c r="D1069" s="156"/>
      <c r="E1069" s="155"/>
      <c r="F1069" s="155"/>
      <c r="G1069" s="155"/>
      <c r="H1069" s="155"/>
    </row>
    <row r="1070" spans="1:8">
      <c r="A1070" s="155"/>
      <c r="B1070" s="155"/>
      <c r="C1070" s="156"/>
      <c r="D1070" s="156"/>
      <c r="E1070" s="155"/>
      <c r="F1070" s="155"/>
      <c r="G1070" s="155"/>
      <c r="H1070" s="155"/>
    </row>
    <row r="1071" spans="1:8">
      <c r="A1071" s="155"/>
      <c r="B1071" s="155"/>
      <c r="C1071" s="156"/>
      <c r="D1071" s="156"/>
      <c r="E1071" s="155"/>
      <c r="F1071" s="155"/>
      <c r="G1071" s="155"/>
      <c r="H1071" s="155"/>
    </row>
    <row r="1072" spans="1:8">
      <c r="A1072" s="155"/>
      <c r="B1072" s="155"/>
      <c r="C1072" s="156"/>
      <c r="D1072" s="156"/>
      <c r="E1072" s="155"/>
      <c r="F1072" s="155"/>
      <c r="G1072" s="155"/>
      <c r="H1072" s="155"/>
    </row>
    <row r="1073" spans="1:8">
      <c r="A1073" s="155"/>
      <c r="B1073" s="155"/>
      <c r="C1073" s="156"/>
      <c r="D1073" s="156"/>
      <c r="E1073" s="155"/>
      <c r="F1073" s="155"/>
      <c r="G1073" s="155"/>
      <c r="H1073" s="155"/>
    </row>
    <row r="1074" spans="1:8">
      <c r="A1074" s="155"/>
      <c r="B1074" s="155"/>
      <c r="C1074" s="156"/>
      <c r="D1074" s="156"/>
      <c r="E1074" s="155"/>
      <c r="F1074" s="155"/>
      <c r="G1074" s="155"/>
      <c r="H1074" s="155"/>
    </row>
    <row r="1075" spans="1:8">
      <c r="A1075" s="155"/>
      <c r="B1075" s="155"/>
      <c r="C1075" s="156"/>
      <c r="D1075" s="156"/>
      <c r="E1075" s="155"/>
      <c r="F1075" s="155"/>
      <c r="G1075" s="155"/>
      <c r="H1075" s="155"/>
    </row>
    <row r="1076" spans="1:8">
      <c r="A1076" s="155"/>
      <c r="B1076" s="155"/>
      <c r="C1076" s="156"/>
      <c r="D1076" s="156"/>
      <c r="E1076" s="155"/>
      <c r="F1076" s="155"/>
      <c r="G1076" s="155"/>
      <c r="H1076" s="155"/>
    </row>
    <row r="1077" spans="1:8">
      <c r="A1077" s="155"/>
      <c r="B1077" s="155"/>
      <c r="C1077" s="156"/>
      <c r="D1077" s="156"/>
      <c r="E1077" s="155"/>
      <c r="F1077" s="155"/>
      <c r="G1077" s="155"/>
      <c r="H1077" s="155"/>
    </row>
    <row r="1078" spans="1:8">
      <c r="A1078" s="155"/>
      <c r="B1078" s="155"/>
      <c r="C1078" s="156"/>
      <c r="D1078" s="156"/>
      <c r="E1078" s="155"/>
      <c r="F1078" s="155"/>
      <c r="G1078" s="155"/>
      <c r="H1078" s="155"/>
    </row>
    <row r="1079" spans="1:8">
      <c r="A1079" s="155"/>
      <c r="B1079" s="155"/>
      <c r="C1079" s="156"/>
      <c r="D1079" s="156"/>
      <c r="E1079" s="155"/>
      <c r="F1079" s="155"/>
      <c r="G1079" s="155"/>
      <c r="H1079" s="155"/>
    </row>
    <row r="1080" spans="1:8">
      <c r="A1080" s="155"/>
      <c r="B1080" s="155"/>
      <c r="C1080" s="156"/>
      <c r="D1080" s="156"/>
      <c r="E1080" s="155"/>
      <c r="F1080" s="155"/>
      <c r="G1080" s="155"/>
      <c r="H1080" s="155"/>
    </row>
    <row r="1081" spans="1:8">
      <c r="A1081" s="155"/>
      <c r="B1081" s="155"/>
      <c r="C1081" s="156"/>
      <c r="D1081" s="156"/>
      <c r="E1081" s="155"/>
      <c r="F1081" s="155"/>
      <c r="G1081" s="155"/>
      <c r="H1081" s="155"/>
    </row>
    <row r="1082" spans="1:8">
      <c r="A1082" s="155"/>
      <c r="B1082" s="155"/>
      <c r="C1082" s="156"/>
      <c r="D1082" s="156"/>
      <c r="E1082" s="155"/>
      <c r="F1082" s="155"/>
      <c r="G1082" s="155"/>
      <c r="H1082" s="155"/>
    </row>
    <row r="1083" spans="1:8">
      <c r="A1083" s="155"/>
      <c r="B1083" s="155"/>
      <c r="C1083" s="156"/>
      <c r="D1083" s="156"/>
      <c r="E1083" s="155"/>
      <c r="F1083" s="155"/>
      <c r="G1083" s="155"/>
      <c r="H1083" s="155"/>
    </row>
    <row r="1084" spans="1:8">
      <c r="A1084" s="155"/>
      <c r="B1084" s="155"/>
      <c r="C1084" s="156"/>
      <c r="D1084" s="156"/>
      <c r="E1084" s="155"/>
      <c r="F1084" s="155"/>
      <c r="G1084" s="155"/>
      <c r="H1084" s="155"/>
    </row>
    <row r="1085" spans="1:8">
      <c r="A1085" s="155"/>
      <c r="B1085" s="155"/>
      <c r="C1085" s="156"/>
      <c r="D1085" s="156"/>
      <c r="E1085" s="155"/>
      <c r="F1085" s="155"/>
      <c r="G1085" s="155"/>
      <c r="H1085" s="155"/>
    </row>
    <row r="1086" spans="1:8">
      <c r="A1086" s="155"/>
      <c r="B1086" s="155"/>
      <c r="C1086" s="156"/>
      <c r="D1086" s="156"/>
      <c r="E1086" s="155"/>
      <c r="F1086" s="155"/>
      <c r="G1086" s="155"/>
      <c r="H1086" s="155"/>
    </row>
    <row r="1087" spans="1:8">
      <c r="A1087" s="155"/>
      <c r="B1087" s="155"/>
      <c r="C1087" s="156"/>
      <c r="D1087" s="156"/>
      <c r="E1087" s="155"/>
      <c r="F1087" s="155"/>
      <c r="G1087" s="155"/>
      <c r="H1087" s="155"/>
    </row>
    <row r="1088" spans="1:8">
      <c r="A1088" s="155"/>
      <c r="B1088" s="155"/>
      <c r="C1088" s="156"/>
      <c r="D1088" s="156"/>
      <c r="E1088" s="155"/>
      <c r="F1088" s="155"/>
      <c r="G1088" s="155"/>
      <c r="H1088" s="155"/>
    </row>
    <row r="1089" spans="1:8">
      <c r="A1089" s="155"/>
      <c r="B1089" s="155"/>
      <c r="C1089" s="156"/>
      <c r="D1089" s="156"/>
      <c r="E1089" s="155"/>
      <c r="F1089" s="155"/>
      <c r="G1089" s="155"/>
      <c r="H1089" s="155"/>
    </row>
    <row r="1090" spans="1:8">
      <c r="A1090" s="155"/>
      <c r="B1090" s="155"/>
      <c r="C1090" s="156"/>
      <c r="D1090" s="156"/>
      <c r="E1090" s="155"/>
      <c r="F1090" s="155"/>
      <c r="G1090" s="155"/>
      <c r="H1090" s="155"/>
    </row>
    <row r="1091" spans="1:8">
      <c r="A1091" s="155"/>
      <c r="B1091" s="155"/>
      <c r="C1091" s="156"/>
      <c r="D1091" s="156"/>
      <c r="E1091" s="155"/>
      <c r="F1091" s="155"/>
      <c r="G1091" s="155"/>
      <c r="H1091" s="155"/>
    </row>
    <row r="1092" spans="1:8">
      <c r="A1092" s="155"/>
      <c r="B1092" s="155"/>
      <c r="C1092" s="156"/>
      <c r="D1092" s="156"/>
      <c r="E1092" s="155"/>
      <c r="F1092" s="155"/>
      <c r="G1092" s="155"/>
      <c r="H1092" s="155"/>
    </row>
    <row r="1093" spans="1:8">
      <c r="A1093" s="155"/>
      <c r="B1093" s="155"/>
      <c r="C1093" s="156"/>
      <c r="D1093" s="156"/>
      <c r="E1093" s="155"/>
      <c r="F1093" s="155"/>
      <c r="G1093" s="155"/>
      <c r="H1093" s="155"/>
    </row>
    <row r="1094" spans="1:8">
      <c r="A1094" s="155"/>
      <c r="B1094" s="155"/>
      <c r="C1094" s="156"/>
      <c r="D1094" s="156"/>
      <c r="E1094" s="155"/>
      <c r="F1094" s="155"/>
      <c r="G1094" s="155"/>
      <c r="H1094" s="155"/>
    </row>
    <row r="1095" spans="1:8">
      <c r="A1095" s="155"/>
      <c r="B1095" s="155"/>
      <c r="C1095" s="156"/>
      <c r="D1095" s="156"/>
      <c r="E1095" s="155"/>
      <c r="F1095" s="155"/>
      <c r="G1095" s="155"/>
      <c r="H1095" s="155"/>
    </row>
    <row r="1096" spans="1:8">
      <c r="A1096" s="155"/>
      <c r="B1096" s="155"/>
      <c r="C1096" s="156"/>
      <c r="D1096" s="156"/>
      <c r="E1096" s="155"/>
      <c r="F1096" s="155"/>
      <c r="G1096" s="155"/>
      <c r="H1096" s="155"/>
    </row>
    <row r="1097" spans="1:8">
      <c r="A1097" s="155"/>
      <c r="B1097" s="157"/>
      <c r="C1097" s="157"/>
      <c r="D1097" s="157"/>
      <c r="E1097" s="157"/>
      <c r="F1097" s="157"/>
      <c r="G1097" s="157"/>
      <c r="H1097" s="157"/>
    </row>
    <row r="1098" spans="1:8">
      <c r="A1098" s="155"/>
      <c r="B1098" s="155"/>
      <c r="C1098" s="156"/>
      <c r="D1098" s="156"/>
      <c r="E1098" s="155"/>
      <c r="F1098" s="155"/>
      <c r="G1098" s="155"/>
      <c r="H1098" s="155"/>
    </row>
    <row r="1099" spans="1:8">
      <c r="A1099" s="155"/>
      <c r="B1099" s="155"/>
      <c r="C1099" s="156"/>
      <c r="D1099" s="156"/>
      <c r="E1099" s="155"/>
      <c r="F1099" s="155"/>
      <c r="G1099" s="155"/>
      <c r="H1099" s="155"/>
    </row>
    <row r="1100" spans="1:8">
      <c r="A1100" s="155"/>
      <c r="B1100" s="155"/>
      <c r="C1100" s="156"/>
      <c r="D1100" s="156"/>
      <c r="E1100" s="155"/>
      <c r="F1100" s="155"/>
      <c r="G1100" s="155"/>
      <c r="H1100" s="155"/>
    </row>
    <row r="1101" spans="1:8">
      <c r="A1101" s="155"/>
      <c r="B1101" s="155"/>
      <c r="C1101" s="156"/>
      <c r="D1101" s="156"/>
      <c r="E1101" s="155"/>
      <c r="F1101" s="155"/>
      <c r="G1101" s="155"/>
      <c r="H1101" s="155"/>
    </row>
    <row r="1102" spans="1:8">
      <c r="A1102" s="155"/>
      <c r="B1102" s="155"/>
      <c r="C1102" s="156"/>
      <c r="D1102" s="156"/>
      <c r="E1102" s="155"/>
      <c r="F1102" s="155"/>
      <c r="G1102" s="155"/>
      <c r="H1102" s="155"/>
    </row>
    <row r="1103" spans="1:8">
      <c r="A1103" s="155"/>
      <c r="B1103" s="155"/>
      <c r="C1103" s="156"/>
      <c r="D1103" s="156"/>
      <c r="E1103" s="155"/>
      <c r="F1103" s="155"/>
      <c r="G1103" s="155"/>
      <c r="H1103" s="155"/>
    </row>
    <row r="1104" spans="1:8">
      <c r="A1104" s="155"/>
      <c r="B1104" s="155"/>
      <c r="C1104" s="156"/>
      <c r="D1104" s="156"/>
      <c r="E1104" s="155"/>
      <c r="F1104" s="155"/>
      <c r="G1104" s="155"/>
      <c r="H1104" s="155"/>
    </row>
    <row r="1105" spans="1:8">
      <c r="A1105" s="155"/>
      <c r="B1105" s="155"/>
      <c r="C1105" s="156"/>
      <c r="D1105" s="156"/>
      <c r="E1105" s="155"/>
      <c r="F1105" s="155"/>
      <c r="G1105" s="155"/>
      <c r="H1105" s="155"/>
    </row>
    <row r="1106" spans="1:8">
      <c r="A1106" s="155"/>
      <c r="B1106" s="155"/>
      <c r="C1106" s="156"/>
      <c r="D1106" s="156"/>
      <c r="E1106" s="155"/>
      <c r="F1106" s="155"/>
      <c r="G1106" s="155"/>
      <c r="H1106" s="155"/>
    </row>
    <row r="1107" spans="1:8">
      <c r="A1107" s="155"/>
      <c r="B1107" s="155"/>
      <c r="C1107" s="156"/>
      <c r="D1107" s="156"/>
      <c r="E1107" s="155"/>
      <c r="F1107" s="155"/>
      <c r="G1107" s="155"/>
      <c r="H1107" s="155"/>
    </row>
    <row r="1108" spans="1:8">
      <c r="A1108" s="155"/>
      <c r="B1108" s="155"/>
      <c r="C1108" s="156"/>
      <c r="D1108" s="156"/>
      <c r="E1108" s="155"/>
      <c r="F1108" s="155"/>
      <c r="G1108" s="155"/>
      <c r="H1108" s="155"/>
    </row>
    <row r="1109" spans="1:8">
      <c r="A1109" s="155"/>
      <c r="B1109" s="155"/>
      <c r="C1109" s="156"/>
      <c r="D1109" s="156"/>
      <c r="E1109" s="155"/>
      <c r="F1109" s="155"/>
      <c r="G1109" s="155"/>
      <c r="H1109" s="155"/>
    </row>
    <row r="1110" spans="1:8">
      <c r="A1110" s="155"/>
      <c r="B1110" s="157"/>
      <c r="C1110" s="157"/>
      <c r="D1110" s="157"/>
      <c r="E1110" s="157"/>
      <c r="F1110" s="157"/>
      <c r="G1110" s="157"/>
      <c r="H1110" s="157"/>
    </row>
    <row r="1111" spans="1:8">
      <c r="A1111" s="155"/>
      <c r="B1111" s="155"/>
      <c r="C1111" s="156"/>
      <c r="D1111" s="156"/>
      <c r="E1111" s="155"/>
      <c r="F1111" s="155"/>
      <c r="G1111" s="155"/>
      <c r="H1111" s="155"/>
    </row>
    <row r="1112" spans="1:8">
      <c r="A1112" s="155"/>
      <c r="B1112" s="155"/>
      <c r="C1112" s="156"/>
      <c r="D1112" s="156"/>
      <c r="E1112" s="155"/>
      <c r="F1112" s="155"/>
      <c r="G1112" s="155"/>
      <c r="H1112" s="155"/>
    </row>
    <row r="1113" spans="1:8">
      <c r="A1113" s="155"/>
      <c r="B1113" s="155"/>
      <c r="C1113" s="156"/>
      <c r="D1113" s="156"/>
      <c r="E1113" s="155"/>
      <c r="F1113" s="155"/>
      <c r="G1113" s="155"/>
      <c r="H1113" s="155"/>
    </row>
    <row r="1114" spans="1:8">
      <c r="A1114" s="155"/>
      <c r="B1114" s="155"/>
      <c r="C1114" s="156"/>
      <c r="D1114" s="156"/>
      <c r="E1114" s="155"/>
      <c r="F1114" s="155"/>
      <c r="G1114" s="155"/>
      <c r="H1114" s="155"/>
    </row>
    <row r="1115" spans="1:8">
      <c r="A1115" s="155"/>
      <c r="B1115" s="155"/>
      <c r="C1115" s="156"/>
      <c r="D1115" s="156"/>
      <c r="E1115" s="155"/>
      <c r="F1115" s="155"/>
      <c r="G1115" s="155"/>
      <c r="H1115" s="155"/>
    </row>
    <row r="1116" spans="1:8">
      <c r="A1116" s="155"/>
      <c r="B1116" s="155"/>
      <c r="C1116" s="156"/>
      <c r="D1116" s="156"/>
      <c r="E1116" s="155"/>
      <c r="F1116" s="155"/>
      <c r="G1116" s="155"/>
      <c r="H1116" s="155"/>
    </row>
    <row r="1117" spans="1:8">
      <c r="A1117" s="155"/>
      <c r="B1117" s="155"/>
      <c r="C1117" s="156"/>
      <c r="D1117" s="156"/>
      <c r="E1117" s="155"/>
      <c r="F1117" s="155"/>
      <c r="G1117" s="155"/>
      <c r="H1117" s="155"/>
    </row>
    <row r="1118" spans="1:8">
      <c r="A1118" s="155"/>
      <c r="B1118" s="155"/>
      <c r="C1118" s="156"/>
      <c r="D1118" s="156"/>
      <c r="E1118" s="155"/>
      <c r="F1118" s="155"/>
      <c r="G1118" s="155"/>
      <c r="H1118" s="155"/>
    </row>
    <row r="1119" spans="1:8">
      <c r="A1119" s="155"/>
      <c r="B1119" s="155"/>
      <c r="C1119" s="156"/>
      <c r="D1119" s="156"/>
      <c r="E1119" s="155"/>
      <c r="F1119" s="155"/>
      <c r="G1119" s="155"/>
      <c r="H1119" s="155"/>
    </row>
    <row r="1120" spans="1:8">
      <c r="A1120" s="155"/>
      <c r="B1120" s="155"/>
      <c r="C1120" s="156"/>
      <c r="D1120" s="156"/>
      <c r="E1120" s="155"/>
      <c r="F1120" s="155"/>
      <c r="G1120" s="155"/>
      <c r="H1120" s="155"/>
    </row>
    <row r="1121" spans="1:8">
      <c r="A1121" s="155"/>
      <c r="B1121" s="155"/>
      <c r="C1121" s="156"/>
      <c r="D1121" s="156"/>
      <c r="E1121" s="155"/>
      <c r="F1121" s="155"/>
      <c r="G1121" s="155"/>
      <c r="H1121" s="155"/>
    </row>
    <row r="1122" spans="1:8">
      <c r="A1122" s="155"/>
      <c r="B1122" s="155"/>
      <c r="C1122" s="156"/>
      <c r="D1122" s="156"/>
      <c r="E1122" s="155"/>
      <c r="F1122" s="155"/>
      <c r="G1122" s="155"/>
      <c r="H1122" s="155"/>
    </row>
    <row r="1123" spans="1:8">
      <c r="A1123" s="155"/>
      <c r="B1123" s="155"/>
      <c r="C1123" s="156"/>
      <c r="D1123" s="156"/>
      <c r="E1123" s="155"/>
      <c r="F1123" s="155"/>
      <c r="G1123" s="155"/>
      <c r="H1123" s="155"/>
    </row>
    <row r="1124" spans="1:8">
      <c r="A1124" s="155"/>
      <c r="B1124" s="155"/>
      <c r="C1124" s="156"/>
      <c r="D1124" s="156"/>
      <c r="E1124" s="155"/>
      <c r="F1124" s="155"/>
      <c r="G1124" s="155"/>
      <c r="H1124" s="155"/>
    </row>
    <row r="1125" spans="1:8">
      <c r="A1125" s="155"/>
      <c r="B1125" s="155"/>
      <c r="C1125" s="156"/>
      <c r="D1125" s="156"/>
      <c r="E1125" s="155"/>
      <c r="F1125" s="155"/>
      <c r="G1125" s="155"/>
      <c r="H1125" s="155"/>
    </row>
    <row r="1126" spans="1:8">
      <c r="A1126" s="155"/>
      <c r="B1126" s="155"/>
      <c r="C1126" s="156"/>
      <c r="D1126" s="156"/>
      <c r="E1126" s="155"/>
      <c r="F1126" s="155"/>
      <c r="G1126" s="155"/>
      <c r="H1126" s="155"/>
    </row>
    <row r="1127" spans="1:8">
      <c r="A1127" s="155"/>
      <c r="B1127" s="155"/>
      <c r="C1127" s="156"/>
      <c r="D1127" s="156"/>
      <c r="E1127" s="155"/>
      <c r="F1127" s="155"/>
      <c r="G1127" s="155"/>
      <c r="H1127" s="155"/>
    </row>
    <row r="1128" spans="1:8">
      <c r="A1128" s="155"/>
      <c r="B1128" s="155"/>
      <c r="C1128" s="156"/>
      <c r="D1128" s="156"/>
      <c r="E1128" s="155"/>
      <c r="F1128" s="155"/>
      <c r="G1128" s="155"/>
      <c r="H1128" s="155"/>
    </row>
    <row r="1129" spans="1:8">
      <c r="A1129" s="155"/>
      <c r="B1129" s="155"/>
      <c r="C1129" s="156"/>
      <c r="D1129" s="156"/>
      <c r="E1129" s="155"/>
      <c r="F1129" s="155"/>
      <c r="G1129" s="155"/>
      <c r="H1129" s="155"/>
    </row>
    <row r="1130" spans="1:8">
      <c r="A1130" s="155"/>
      <c r="B1130" s="155"/>
      <c r="C1130" s="156"/>
      <c r="D1130" s="156"/>
      <c r="E1130" s="155"/>
      <c r="F1130" s="155"/>
      <c r="G1130" s="155"/>
      <c r="H1130" s="155"/>
    </row>
    <row r="1131" spans="1:8">
      <c r="A1131" s="155"/>
      <c r="B1131" s="155"/>
      <c r="C1131" s="156"/>
      <c r="D1131" s="156"/>
      <c r="E1131" s="155"/>
      <c r="F1131" s="155"/>
      <c r="G1131" s="155"/>
      <c r="H1131" s="155"/>
    </row>
    <row r="1132" spans="1:8">
      <c r="A1132" s="155"/>
      <c r="B1132" s="155"/>
      <c r="C1132" s="156"/>
      <c r="D1132" s="156"/>
      <c r="E1132" s="155"/>
      <c r="F1132" s="155"/>
      <c r="G1132" s="155"/>
      <c r="H1132" s="155"/>
    </row>
    <row r="1133" spans="1:8">
      <c r="A1133" s="155"/>
      <c r="B1133" s="157"/>
      <c r="C1133" s="157"/>
      <c r="D1133" s="157"/>
      <c r="E1133" s="157"/>
      <c r="F1133" s="157"/>
      <c r="G1133" s="157"/>
      <c r="H1133" s="157"/>
    </row>
    <row r="1134" spans="1:8">
      <c r="A1134" s="155"/>
      <c r="B1134" s="155"/>
      <c r="C1134" s="156"/>
      <c r="D1134" s="156"/>
      <c r="E1134" s="155"/>
      <c r="F1134" s="155"/>
      <c r="G1134" s="155"/>
      <c r="H1134" s="155"/>
    </row>
    <row r="1135" spans="1:8">
      <c r="A1135" s="155"/>
      <c r="B1135" s="155"/>
      <c r="C1135" s="156"/>
      <c r="D1135" s="156"/>
      <c r="E1135" s="155"/>
      <c r="F1135" s="155"/>
      <c r="G1135" s="155"/>
      <c r="H1135" s="155"/>
    </row>
    <row r="1136" spans="1:8">
      <c r="A1136" s="155"/>
      <c r="B1136" s="155"/>
      <c r="C1136" s="156"/>
      <c r="D1136" s="156"/>
      <c r="E1136" s="155"/>
      <c r="F1136" s="155"/>
      <c r="G1136" s="155"/>
      <c r="H1136" s="155"/>
    </row>
    <row r="1137" spans="1:8">
      <c r="A1137" s="155"/>
      <c r="B1137" s="155"/>
      <c r="C1137" s="156"/>
      <c r="D1137" s="156"/>
      <c r="E1137" s="155"/>
      <c r="F1137" s="155"/>
      <c r="G1137" s="155"/>
      <c r="H1137" s="155"/>
    </row>
    <row r="1138" spans="1:8">
      <c r="A1138" s="155"/>
      <c r="B1138" s="155"/>
      <c r="C1138" s="156"/>
      <c r="D1138" s="156"/>
      <c r="E1138" s="155"/>
      <c r="F1138" s="155"/>
      <c r="G1138" s="155"/>
      <c r="H1138" s="155"/>
    </row>
    <row r="1139" spans="1:8">
      <c r="A1139" s="155"/>
      <c r="B1139" s="155"/>
      <c r="C1139" s="156"/>
      <c r="D1139" s="156"/>
      <c r="E1139" s="155"/>
      <c r="F1139" s="155"/>
      <c r="G1139" s="155"/>
      <c r="H1139" s="155"/>
    </row>
    <row r="1140" spans="1:8">
      <c r="A1140" s="155"/>
      <c r="B1140" s="155"/>
      <c r="C1140" s="156"/>
      <c r="D1140" s="156"/>
      <c r="E1140" s="155"/>
      <c r="F1140" s="155"/>
      <c r="G1140" s="155"/>
      <c r="H1140" s="155"/>
    </row>
    <row r="1141" spans="1:8">
      <c r="A1141" s="155"/>
      <c r="B1141" s="155"/>
      <c r="C1141" s="156"/>
      <c r="D1141" s="156"/>
      <c r="E1141" s="155"/>
      <c r="F1141" s="155"/>
      <c r="G1141" s="155"/>
      <c r="H1141" s="155"/>
    </row>
    <row r="1142" spans="1:8">
      <c r="A1142" s="155"/>
      <c r="B1142" s="155"/>
      <c r="C1142" s="156"/>
      <c r="D1142" s="156"/>
      <c r="E1142" s="155"/>
      <c r="F1142" s="155"/>
      <c r="G1142" s="155"/>
      <c r="H1142" s="155"/>
    </row>
    <row r="1143" spans="1:8">
      <c r="A1143" s="155"/>
      <c r="B1143" s="155"/>
      <c r="C1143" s="156"/>
      <c r="D1143" s="156"/>
      <c r="E1143" s="155"/>
      <c r="F1143" s="155"/>
      <c r="G1143" s="155"/>
      <c r="H1143" s="155"/>
    </row>
    <row r="1144" spans="1:8">
      <c r="A1144" s="155"/>
      <c r="B1144" s="155"/>
      <c r="C1144" s="156"/>
      <c r="D1144" s="156"/>
      <c r="E1144" s="155"/>
      <c r="F1144" s="155"/>
      <c r="G1144" s="155"/>
      <c r="H1144" s="155"/>
    </row>
    <row r="1145" spans="1:8">
      <c r="A1145" s="155"/>
      <c r="B1145" s="155"/>
      <c r="C1145" s="156"/>
      <c r="D1145" s="156"/>
      <c r="E1145" s="155"/>
      <c r="F1145" s="155"/>
      <c r="G1145" s="155"/>
      <c r="H1145" s="155"/>
    </row>
    <row r="1146" spans="1:8">
      <c r="A1146" s="155"/>
      <c r="B1146" s="155"/>
      <c r="C1146" s="156"/>
      <c r="D1146" s="156"/>
      <c r="E1146" s="155"/>
      <c r="F1146" s="155"/>
      <c r="G1146" s="155"/>
      <c r="H1146" s="155"/>
    </row>
    <row r="1147" spans="1:8">
      <c r="A1147" s="155"/>
      <c r="B1147" s="155"/>
      <c r="C1147" s="156"/>
      <c r="D1147" s="156"/>
      <c r="E1147" s="155"/>
      <c r="F1147" s="155"/>
      <c r="G1147" s="155"/>
      <c r="H1147" s="155"/>
    </row>
    <row r="1148" spans="1:8">
      <c r="A1148" s="155"/>
      <c r="B1148" s="155"/>
      <c r="C1148" s="156"/>
      <c r="D1148" s="156"/>
      <c r="E1148" s="155"/>
      <c r="F1148" s="155"/>
      <c r="G1148" s="155"/>
      <c r="H1148" s="155"/>
    </row>
    <row r="1149" spans="1:8">
      <c r="A1149" s="155"/>
      <c r="B1149" s="155"/>
      <c r="C1149" s="156"/>
      <c r="D1149" s="156"/>
      <c r="E1149" s="155"/>
      <c r="F1149" s="155"/>
      <c r="G1149" s="155"/>
      <c r="H1149" s="155"/>
    </row>
    <row r="1150" spans="1:8">
      <c r="A1150" s="155"/>
      <c r="B1150" s="155"/>
      <c r="C1150" s="156"/>
      <c r="D1150" s="156"/>
      <c r="E1150" s="155"/>
      <c r="F1150" s="155"/>
      <c r="G1150" s="155"/>
      <c r="H1150" s="155"/>
    </row>
    <row r="1151" spans="1:8">
      <c r="A1151" s="155"/>
      <c r="B1151" s="155"/>
      <c r="C1151" s="156"/>
      <c r="D1151" s="156"/>
      <c r="E1151" s="155"/>
      <c r="F1151" s="155"/>
      <c r="G1151" s="155"/>
      <c r="H1151" s="155"/>
    </row>
    <row r="1152" spans="1:8">
      <c r="A1152" s="155"/>
      <c r="B1152" s="155"/>
      <c r="C1152" s="156"/>
      <c r="D1152" s="156"/>
      <c r="E1152" s="155"/>
      <c r="F1152" s="155"/>
      <c r="G1152" s="155"/>
      <c r="H1152" s="155"/>
    </row>
    <row r="1153" spans="1:8">
      <c r="A1153" s="155"/>
      <c r="B1153" s="155"/>
      <c r="C1153" s="156"/>
      <c r="D1153" s="156"/>
      <c r="E1153" s="155"/>
      <c r="F1153" s="155"/>
      <c r="G1153" s="155"/>
      <c r="H1153" s="155"/>
    </row>
    <row r="1154" spans="1:8">
      <c r="A1154" s="155"/>
      <c r="B1154" s="155"/>
      <c r="C1154" s="156"/>
      <c r="D1154" s="156"/>
      <c r="E1154" s="155"/>
      <c r="F1154" s="155"/>
      <c r="G1154" s="155"/>
      <c r="H1154" s="155"/>
    </row>
    <row r="1155" spans="1:8">
      <c r="A1155" s="155"/>
      <c r="B1155" s="155"/>
      <c r="C1155" s="156"/>
      <c r="D1155" s="156"/>
      <c r="E1155" s="155"/>
      <c r="F1155" s="155"/>
      <c r="G1155" s="155"/>
      <c r="H1155" s="155"/>
    </row>
    <row r="1156" spans="1:8">
      <c r="A1156" s="155"/>
      <c r="B1156" s="155"/>
      <c r="C1156" s="156"/>
      <c r="D1156" s="156"/>
      <c r="E1156" s="155"/>
      <c r="F1156" s="155"/>
      <c r="G1156" s="155"/>
      <c r="H1156" s="155"/>
    </row>
    <row r="1157" spans="1:8">
      <c r="A1157" s="155"/>
      <c r="B1157" s="155"/>
      <c r="C1157" s="156"/>
      <c r="D1157" s="156"/>
      <c r="E1157" s="155"/>
      <c r="F1157" s="155"/>
      <c r="G1157" s="155"/>
      <c r="H1157" s="155"/>
    </row>
    <row r="1158" spans="1:8">
      <c r="A1158" s="155"/>
      <c r="B1158" s="155"/>
      <c r="C1158" s="156"/>
      <c r="D1158" s="156"/>
      <c r="E1158" s="155"/>
      <c r="F1158" s="155"/>
      <c r="G1158" s="155"/>
      <c r="H1158" s="155"/>
    </row>
    <row r="1159" spans="1:8">
      <c r="A1159" s="155"/>
      <c r="B1159" s="155"/>
      <c r="C1159" s="156"/>
      <c r="D1159" s="156"/>
      <c r="E1159" s="155"/>
      <c r="F1159" s="155"/>
      <c r="G1159" s="155"/>
      <c r="H1159" s="155"/>
    </row>
    <row r="1160" spans="1:8">
      <c r="A1160" s="155"/>
      <c r="B1160" s="155"/>
      <c r="C1160" s="156"/>
      <c r="D1160" s="156"/>
      <c r="E1160" s="155"/>
      <c r="F1160" s="155"/>
      <c r="G1160" s="155"/>
      <c r="H1160" s="155"/>
    </row>
    <row r="1161" spans="1:8">
      <c r="A1161" s="155"/>
      <c r="B1161" s="155"/>
      <c r="C1161" s="156"/>
      <c r="D1161" s="156"/>
      <c r="E1161" s="155"/>
      <c r="F1161" s="155"/>
      <c r="G1161" s="155"/>
      <c r="H1161" s="155"/>
    </row>
    <row r="1162" spans="1:8">
      <c r="A1162" s="155"/>
      <c r="B1162" s="155"/>
      <c r="C1162" s="156"/>
      <c r="D1162" s="156"/>
      <c r="E1162" s="155"/>
      <c r="F1162" s="155"/>
      <c r="G1162" s="155"/>
      <c r="H1162" s="155"/>
    </row>
    <row r="1163" spans="1:8">
      <c r="A1163" s="155"/>
      <c r="B1163" s="155"/>
      <c r="C1163" s="156"/>
      <c r="D1163" s="156"/>
      <c r="E1163" s="155"/>
      <c r="F1163" s="155"/>
      <c r="G1163" s="155"/>
      <c r="H1163" s="155"/>
    </row>
    <row r="1164" spans="1:8">
      <c r="A1164" s="155"/>
      <c r="B1164" s="155"/>
      <c r="C1164" s="156"/>
      <c r="D1164" s="156"/>
      <c r="E1164" s="155"/>
      <c r="F1164" s="155"/>
      <c r="G1164" s="155"/>
      <c r="H1164" s="155"/>
    </row>
    <row r="1165" spans="1:8">
      <c r="A1165" s="155"/>
      <c r="B1165" s="155"/>
      <c r="C1165" s="156"/>
      <c r="D1165" s="156"/>
      <c r="E1165" s="155"/>
      <c r="F1165" s="155"/>
      <c r="G1165" s="155"/>
      <c r="H1165" s="155"/>
    </row>
    <row r="1166" spans="1:8">
      <c r="A1166" s="155"/>
      <c r="B1166" s="155"/>
      <c r="C1166" s="156"/>
      <c r="D1166" s="156"/>
      <c r="E1166" s="155"/>
      <c r="F1166" s="155"/>
      <c r="G1166" s="155"/>
      <c r="H1166" s="155"/>
    </row>
    <row r="1167" spans="1:8">
      <c r="A1167" s="155"/>
      <c r="B1167" s="155"/>
      <c r="C1167" s="156"/>
      <c r="D1167" s="156"/>
      <c r="E1167" s="155"/>
      <c r="F1167" s="155"/>
      <c r="G1167" s="155"/>
      <c r="H1167" s="155"/>
    </row>
    <row r="1168" spans="1:8">
      <c r="A1168" s="155"/>
      <c r="B1168" s="155"/>
      <c r="C1168" s="156"/>
      <c r="D1168" s="156"/>
      <c r="E1168" s="155"/>
      <c r="F1168" s="155"/>
      <c r="G1168" s="155"/>
      <c r="H1168" s="155"/>
    </row>
    <row r="1169" spans="1:8">
      <c r="A1169" s="155"/>
      <c r="B1169" s="155"/>
      <c r="C1169" s="156"/>
      <c r="D1169" s="156"/>
      <c r="E1169" s="155"/>
      <c r="F1169" s="155"/>
      <c r="G1169" s="155"/>
      <c r="H1169" s="155"/>
    </row>
    <row r="1170" spans="1:8">
      <c r="A1170" s="155"/>
      <c r="B1170" s="155"/>
      <c r="C1170" s="156"/>
      <c r="D1170" s="156"/>
      <c r="E1170" s="155"/>
      <c r="F1170" s="155"/>
      <c r="G1170" s="155"/>
      <c r="H1170" s="155"/>
    </row>
    <row r="1171" spans="1:8">
      <c r="A1171" s="155"/>
      <c r="B1171" s="155"/>
      <c r="C1171" s="156"/>
      <c r="D1171" s="156"/>
      <c r="E1171" s="155"/>
      <c r="F1171" s="155"/>
      <c r="G1171" s="155"/>
      <c r="H1171" s="155"/>
    </row>
    <row r="1172" spans="1:8">
      <c r="A1172" s="155"/>
      <c r="B1172" s="155"/>
      <c r="C1172" s="156"/>
      <c r="D1172" s="156"/>
      <c r="E1172" s="155"/>
      <c r="F1172" s="155"/>
      <c r="G1172" s="155"/>
      <c r="H1172" s="155"/>
    </row>
    <row r="1173" spans="1:8">
      <c r="A1173" s="155"/>
      <c r="B1173" s="157"/>
      <c r="C1173" s="157"/>
      <c r="D1173" s="157"/>
      <c r="E1173" s="157"/>
      <c r="F1173" s="157"/>
      <c r="G1173" s="157"/>
      <c r="H1173" s="157"/>
    </row>
    <row r="1174" spans="1:8">
      <c r="A1174" s="155"/>
      <c r="B1174" s="155"/>
      <c r="C1174" s="156"/>
      <c r="D1174" s="156"/>
      <c r="E1174" s="155"/>
      <c r="F1174" s="155"/>
      <c r="G1174" s="155"/>
      <c r="H1174" s="155"/>
    </row>
    <row r="1175" spans="1:8">
      <c r="A1175" s="155"/>
      <c r="B1175" s="155"/>
      <c r="C1175" s="156"/>
      <c r="D1175" s="156"/>
      <c r="E1175" s="155"/>
      <c r="F1175" s="155"/>
      <c r="G1175" s="155"/>
      <c r="H1175" s="155"/>
    </row>
    <row r="1176" spans="1:8">
      <c r="A1176" s="155"/>
      <c r="B1176" s="155"/>
      <c r="C1176" s="156"/>
      <c r="D1176" s="156"/>
      <c r="E1176" s="155"/>
      <c r="F1176" s="155"/>
      <c r="G1176" s="155"/>
      <c r="H1176" s="155"/>
    </row>
    <row r="1177" spans="1:8">
      <c r="A1177" s="155"/>
      <c r="B1177" s="155"/>
      <c r="C1177" s="156"/>
      <c r="D1177" s="156"/>
      <c r="E1177" s="155"/>
      <c r="F1177" s="155"/>
      <c r="G1177" s="155"/>
      <c r="H1177" s="155"/>
    </row>
    <row r="1178" spans="1:8">
      <c r="A1178" s="155"/>
      <c r="B1178" s="155"/>
      <c r="C1178" s="156"/>
      <c r="D1178" s="156"/>
      <c r="E1178" s="155"/>
      <c r="F1178" s="155"/>
      <c r="G1178" s="155"/>
      <c r="H1178" s="155"/>
    </row>
    <row r="1179" spans="1:8">
      <c r="A1179" s="155"/>
      <c r="B1179" s="155"/>
      <c r="C1179" s="156"/>
      <c r="D1179" s="156"/>
      <c r="E1179" s="155"/>
      <c r="F1179" s="155"/>
      <c r="G1179" s="155"/>
      <c r="H1179" s="155"/>
    </row>
    <row r="1180" spans="1:8">
      <c r="A1180" s="155"/>
      <c r="B1180" s="155"/>
      <c r="C1180" s="156"/>
      <c r="D1180" s="156"/>
      <c r="E1180" s="155"/>
      <c r="F1180" s="155"/>
      <c r="G1180" s="155"/>
      <c r="H1180" s="155"/>
    </row>
    <row r="1181" spans="1:8">
      <c r="A1181" s="155"/>
      <c r="B1181" s="155"/>
      <c r="C1181" s="156"/>
      <c r="D1181" s="156"/>
      <c r="E1181" s="155"/>
      <c r="F1181" s="155"/>
      <c r="G1181" s="155"/>
      <c r="H1181" s="155"/>
    </row>
    <row r="1182" spans="1:8">
      <c r="A1182" s="155"/>
      <c r="B1182" s="155"/>
      <c r="C1182" s="156"/>
      <c r="D1182" s="156"/>
      <c r="E1182" s="155"/>
      <c r="F1182" s="155"/>
      <c r="G1182" s="155"/>
      <c r="H1182" s="155"/>
    </row>
    <row r="1183" spans="1:8">
      <c r="A1183" s="155"/>
      <c r="B1183" s="155"/>
      <c r="C1183" s="156"/>
      <c r="D1183" s="156"/>
      <c r="E1183" s="155"/>
      <c r="F1183" s="155"/>
      <c r="G1183" s="155"/>
      <c r="H1183" s="155"/>
    </row>
    <row r="1184" spans="1:8">
      <c r="A1184" s="155"/>
      <c r="B1184" s="155"/>
      <c r="C1184" s="156"/>
      <c r="D1184" s="156"/>
      <c r="E1184" s="155"/>
      <c r="F1184" s="155"/>
      <c r="G1184" s="155"/>
      <c r="H1184" s="155"/>
    </row>
    <row r="1185" spans="1:8">
      <c r="A1185" s="155"/>
      <c r="B1185" s="155"/>
      <c r="C1185" s="156"/>
      <c r="D1185" s="156"/>
      <c r="E1185" s="155"/>
      <c r="F1185" s="155"/>
      <c r="G1185" s="155"/>
      <c r="H1185" s="155"/>
    </row>
    <row r="1186" spans="1:8">
      <c r="A1186" s="155"/>
      <c r="B1186" s="155"/>
      <c r="C1186" s="156"/>
      <c r="D1186" s="156"/>
      <c r="E1186" s="155"/>
      <c r="F1186" s="155"/>
      <c r="G1186" s="155"/>
      <c r="H1186" s="155"/>
    </row>
    <row r="1187" spans="1:8">
      <c r="A1187" s="155"/>
      <c r="B1187" s="155"/>
      <c r="C1187" s="156"/>
      <c r="D1187" s="156"/>
      <c r="E1187" s="155"/>
      <c r="F1187" s="155"/>
      <c r="G1187" s="155"/>
      <c r="H1187" s="155"/>
    </row>
    <row r="1188" spans="1:8">
      <c r="A1188" s="155"/>
      <c r="B1188" s="155"/>
      <c r="C1188" s="156"/>
      <c r="D1188" s="156"/>
      <c r="E1188" s="155"/>
      <c r="F1188" s="155"/>
      <c r="G1188" s="155"/>
      <c r="H1188" s="155"/>
    </row>
    <row r="1189" spans="1:8">
      <c r="A1189" s="155"/>
      <c r="B1189" s="155"/>
      <c r="C1189" s="156"/>
      <c r="D1189" s="156"/>
      <c r="E1189" s="155"/>
      <c r="F1189" s="155"/>
      <c r="G1189" s="155"/>
      <c r="H1189" s="155"/>
    </row>
    <row r="1190" spans="1:8">
      <c r="A1190" s="155"/>
      <c r="B1190" s="155"/>
      <c r="C1190" s="156"/>
      <c r="D1190" s="156"/>
      <c r="E1190" s="155"/>
      <c r="F1190" s="155"/>
      <c r="G1190" s="155"/>
      <c r="H1190" s="155"/>
    </row>
    <row r="1191" spans="1:8">
      <c r="A1191" s="155"/>
      <c r="B1191" s="155"/>
      <c r="C1191" s="156"/>
      <c r="D1191" s="156"/>
      <c r="E1191" s="155"/>
      <c r="F1191" s="155"/>
      <c r="G1191" s="155"/>
      <c r="H1191" s="155"/>
    </row>
    <row r="1192" spans="1:8">
      <c r="A1192" s="155"/>
      <c r="B1192" s="155"/>
      <c r="C1192" s="156"/>
      <c r="D1192" s="156"/>
      <c r="E1192" s="155"/>
      <c r="F1192" s="155"/>
      <c r="G1192" s="155"/>
      <c r="H1192" s="155"/>
    </row>
    <row r="1193" spans="1:8">
      <c r="A1193" s="155"/>
      <c r="B1193" s="155"/>
      <c r="C1193" s="156"/>
      <c r="D1193" s="156"/>
      <c r="E1193" s="155"/>
      <c r="F1193" s="155"/>
      <c r="G1193" s="155"/>
      <c r="H1193" s="155"/>
    </row>
    <row r="1194" spans="1:8">
      <c r="A1194" s="155"/>
      <c r="B1194" s="155"/>
      <c r="C1194" s="156"/>
      <c r="D1194" s="156"/>
      <c r="E1194" s="155"/>
      <c r="F1194" s="155"/>
      <c r="G1194" s="155"/>
      <c r="H1194" s="155"/>
    </row>
    <row r="1195" spans="1:8">
      <c r="A1195" s="155"/>
      <c r="B1195" s="155"/>
      <c r="C1195" s="156"/>
      <c r="D1195" s="156"/>
      <c r="E1195" s="155"/>
      <c r="F1195" s="155"/>
      <c r="G1195" s="155"/>
      <c r="H1195" s="155"/>
    </row>
    <row r="1196" spans="1:8">
      <c r="A1196" s="155"/>
      <c r="B1196" s="157"/>
      <c r="C1196" s="157"/>
      <c r="D1196" s="157"/>
      <c r="E1196" s="157"/>
      <c r="F1196" s="157"/>
      <c r="G1196" s="157"/>
      <c r="H1196" s="157"/>
    </row>
    <row r="1197" spans="1:8">
      <c r="A1197" s="155"/>
      <c r="B1197" s="155"/>
      <c r="C1197" s="156"/>
      <c r="D1197" s="156"/>
      <c r="E1197" s="155"/>
      <c r="F1197" s="155"/>
      <c r="G1197" s="155"/>
      <c r="H1197" s="155"/>
    </row>
    <row r="1198" spans="1:8">
      <c r="A1198" s="155"/>
      <c r="B1198" s="155"/>
      <c r="C1198" s="156"/>
      <c r="D1198" s="156"/>
      <c r="E1198" s="155"/>
      <c r="F1198" s="155"/>
      <c r="G1198" s="155"/>
      <c r="H1198" s="155"/>
    </row>
    <row r="1199" spans="1:8">
      <c r="A1199" s="155"/>
      <c r="B1199" s="155"/>
      <c r="C1199" s="156"/>
      <c r="D1199" s="156"/>
      <c r="E1199" s="155"/>
      <c r="F1199" s="155"/>
      <c r="G1199" s="155"/>
      <c r="H1199" s="155"/>
    </row>
    <row r="1200" spans="1:8">
      <c r="A1200" s="155"/>
      <c r="B1200" s="155"/>
      <c r="C1200" s="156"/>
      <c r="D1200" s="156"/>
      <c r="E1200" s="155"/>
      <c r="F1200" s="155"/>
      <c r="G1200" s="155"/>
      <c r="H1200" s="155"/>
    </row>
    <row r="1201" spans="1:8">
      <c r="A1201" s="155"/>
      <c r="B1201" s="155"/>
      <c r="C1201" s="156"/>
      <c r="D1201" s="156"/>
      <c r="E1201" s="155"/>
      <c r="F1201" s="155"/>
      <c r="G1201" s="155"/>
      <c r="H1201" s="155"/>
    </row>
    <row r="1202" spans="1:8">
      <c r="A1202" s="155"/>
      <c r="B1202" s="155"/>
      <c r="C1202" s="156"/>
      <c r="D1202" s="156"/>
      <c r="E1202" s="155"/>
      <c r="F1202" s="155"/>
      <c r="G1202" s="155"/>
      <c r="H1202" s="155"/>
    </row>
    <row r="1203" spans="1:8">
      <c r="A1203" s="155"/>
      <c r="B1203" s="155"/>
      <c r="C1203" s="156"/>
      <c r="D1203" s="156"/>
      <c r="E1203" s="155"/>
      <c r="F1203" s="155"/>
      <c r="G1203" s="155"/>
      <c r="H1203" s="155"/>
    </row>
    <row r="1204" spans="1:8">
      <c r="A1204" s="155"/>
      <c r="B1204" s="155"/>
      <c r="C1204" s="156"/>
      <c r="D1204" s="156"/>
      <c r="E1204" s="155"/>
      <c r="F1204" s="155"/>
      <c r="G1204" s="155"/>
      <c r="H1204" s="155"/>
    </row>
    <row r="1205" spans="1:8">
      <c r="A1205" s="155"/>
      <c r="B1205" s="155"/>
      <c r="C1205" s="156"/>
      <c r="D1205" s="156"/>
      <c r="E1205" s="155"/>
      <c r="F1205" s="155"/>
      <c r="G1205" s="155"/>
      <c r="H1205" s="155"/>
    </row>
    <row r="1206" spans="1:8">
      <c r="A1206" s="155"/>
      <c r="B1206" s="155"/>
      <c r="C1206" s="156"/>
      <c r="D1206" s="156"/>
      <c r="E1206" s="155"/>
      <c r="F1206" s="155"/>
      <c r="G1206" s="155"/>
      <c r="H1206" s="155"/>
    </row>
    <row r="1207" spans="1:8">
      <c r="A1207" s="155"/>
      <c r="B1207" s="155"/>
      <c r="C1207" s="156"/>
      <c r="D1207" s="156"/>
      <c r="E1207" s="155"/>
      <c r="F1207" s="155"/>
      <c r="G1207" s="155"/>
      <c r="H1207" s="155"/>
    </row>
    <row r="1208" spans="1:8">
      <c r="A1208" s="155"/>
      <c r="B1208" s="155"/>
      <c r="C1208" s="156"/>
      <c r="D1208" s="156"/>
      <c r="E1208" s="155"/>
      <c r="F1208" s="155"/>
      <c r="G1208" s="155"/>
      <c r="H1208" s="155"/>
    </row>
    <row r="1209" spans="1:8">
      <c r="A1209" s="155"/>
      <c r="B1209" s="155"/>
      <c r="C1209" s="156"/>
      <c r="D1209" s="156"/>
      <c r="E1209" s="155"/>
      <c r="F1209" s="155"/>
      <c r="G1209" s="155"/>
      <c r="H1209" s="155"/>
    </row>
    <row r="1210" spans="1:8">
      <c r="A1210" s="155"/>
      <c r="B1210" s="155"/>
      <c r="C1210" s="156"/>
      <c r="D1210" s="156"/>
      <c r="E1210" s="155"/>
      <c r="F1210" s="155"/>
      <c r="G1210" s="155"/>
      <c r="H1210" s="155"/>
    </row>
    <row r="1211" spans="1:8">
      <c r="A1211" s="155"/>
      <c r="B1211" s="155"/>
      <c r="C1211" s="156"/>
      <c r="D1211" s="156"/>
      <c r="E1211" s="155"/>
      <c r="F1211" s="155"/>
      <c r="G1211" s="155"/>
      <c r="H1211" s="155"/>
    </row>
    <row r="1212" spans="1:8">
      <c r="A1212" s="155"/>
      <c r="B1212" s="155"/>
      <c r="C1212" s="156"/>
      <c r="D1212" s="156"/>
      <c r="E1212" s="155"/>
      <c r="F1212" s="155"/>
      <c r="G1212" s="155"/>
      <c r="H1212" s="155"/>
    </row>
    <row r="1213" spans="1:8">
      <c r="A1213" s="155"/>
      <c r="B1213" s="155"/>
      <c r="C1213" s="156"/>
      <c r="D1213" s="156"/>
      <c r="E1213" s="155"/>
      <c r="F1213" s="155"/>
      <c r="G1213" s="155"/>
      <c r="H1213" s="155"/>
    </row>
    <row r="1214" spans="1:8">
      <c r="A1214" s="155"/>
      <c r="B1214" s="155"/>
      <c r="C1214" s="156"/>
      <c r="D1214" s="156"/>
      <c r="E1214" s="155"/>
      <c r="F1214" s="155"/>
      <c r="G1214" s="155"/>
      <c r="H1214" s="155"/>
    </row>
    <row r="1215" spans="1:8">
      <c r="A1215" s="155"/>
      <c r="B1215" s="155"/>
      <c r="C1215" s="156"/>
      <c r="D1215" s="156"/>
      <c r="E1215" s="155"/>
      <c r="F1215" s="155"/>
      <c r="G1215" s="155"/>
      <c r="H1215" s="155"/>
    </row>
    <row r="1216" spans="1:8">
      <c r="A1216" s="155"/>
      <c r="B1216" s="155"/>
      <c r="C1216" s="156"/>
      <c r="D1216" s="156"/>
      <c r="E1216" s="155"/>
      <c r="F1216" s="155"/>
      <c r="G1216" s="155"/>
      <c r="H1216" s="155"/>
    </row>
    <row r="1217" spans="1:8">
      <c r="A1217" s="155"/>
      <c r="B1217" s="155"/>
      <c r="C1217" s="156"/>
      <c r="D1217" s="156"/>
      <c r="E1217" s="155"/>
      <c r="F1217" s="155"/>
      <c r="G1217" s="155"/>
      <c r="H1217" s="155"/>
    </row>
    <row r="1218" spans="1:8">
      <c r="A1218" s="155"/>
      <c r="B1218" s="155"/>
      <c r="C1218" s="156"/>
      <c r="D1218" s="156"/>
      <c r="E1218" s="155"/>
      <c r="F1218" s="155"/>
      <c r="G1218" s="155"/>
      <c r="H1218" s="155"/>
    </row>
    <row r="1219" spans="1:8">
      <c r="A1219" s="155"/>
      <c r="B1219" s="155"/>
      <c r="C1219" s="156"/>
      <c r="D1219" s="156"/>
      <c r="E1219" s="155"/>
      <c r="F1219" s="155"/>
      <c r="G1219" s="155"/>
      <c r="H1219" s="155"/>
    </row>
    <row r="1220" spans="1:8">
      <c r="A1220" s="155"/>
      <c r="B1220" s="155"/>
      <c r="C1220" s="156"/>
      <c r="D1220" s="156"/>
      <c r="E1220" s="155"/>
      <c r="F1220" s="155"/>
      <c r="G1220" s="155"/>
      <c r="H1220" s="155"/>
    </row>
    <row r="1221" spans="1:8">
      <c r="A1221" s="155"/>
      <c r="B1221" s="155"/>
      <c r="C1221" s="156"/>
      <c r="D1221" s="156"/>
      <c r="E1221" s="155"/>
      <c r="F1221" s="155"/>
      <c r="G1221" s="155"/>
      <c r="H1221" s="155"/>
    </row>
    <row r="1222" spans="1:8">
      <c r="A1222" s="155"/>
      <c r="B1222" s="155"/>
      <c r="C1222" s="156"/>
      <c r="D1222" s="156"/>
      <c r="E1222" s="155"/>
      <c r="F1222" s="155"/>
      <c r="G1222" s="155"/>
      <c r="H1222" s="155"/>
    </row>
    <row r="1223" spans="1:8">
      <c r="A1223" s="155"/>
      <c r="B1223" s="155"/>
      <c r="C1223" s="156"/>
      <c r="D1223" s="156"/>
      <c r="E1223" s="155"/>
      <c r="F1223" s="155"/>
      <c r="G1223" s="155"/>
      <c r="H1223" s="155"/>
    </row>
    <row r="1224" spans="1:8">
      <c r="A1224" s="155"/>
      <c r="B1224" s="155"/>
      <c r="C1224" s="156"/>
      <c r="D1224" s="156"/>
      <c r="E1224" s="155"/>
      <c r="F1224" s="155"/>
      <c r="G1224" s="155"/>
      <c r="H1224" s="155"/>
    </row>
    <row r="1225" spans="1:8">
      <c r="A1225" s="155"/>
      <c r="B1225" s="155"/>
      <c r="C1225" s="156"/>
      <c r="D1225" s="156"/>
      <c r="E1225" s="155"/>
      <c r="F1225" s="155"/>
      <c r="G1225" s="155"/>
      <c r="H1225" s="155"/>
    </row>
    <row r="1226" spans="1:8">
      <c r="A1226" s="155"/>
      <c r="B1226" s="155"/>
      <c r="C1226" s="156"/>
      <c r="D1226" s="156"/>
      <c r="E1226" s="155"/>
      <c r="F1226" s="155"/>
      <c r="G1226" s="155"/>
      <c r="H1226" s="155"/>
    </row>
    <row r="1227" spans="1:8">
      <c r="A1227" s="155"/>
      <c r="B1227" s="155"/>
      <c r="C1227" s="156"/>
      <c r="D1227" s="156"/>
      <c r="E1227" s="155"/>
      <c r="F1227" s="155"/>
      <c r="G1227" s="155"/>
      <c r="H1227" s="155"/>
    </row>
    <row r="1228" spans="1:8">
      <c r="A1228" s="155"/>
      <c r="B1228" s="155"/>
      <c r="C1228" s="156"/>
      <c r="D1228" s="156"/>
      <c r="E1228" s="155"/>
      <c r="F1228" s="155"/>
      <c r="G1228" s="155"/>
      <c r="H1228" s="155"/>
    </row>
    <row r="1229" spans="1:8">
      <c r="A1229" s="155"/>
      <c r="B1229" s="157"/>
      <c r="C1229" s="157"/>
      <c r="D1229" s="157"/>
      <c r="E1229" s="157"/>
      <c r="F1229" s="157"/>
      <c r="G1229" s="157"/>
      <c r="H1229" s="157"/>
    </row>
    <row r="1230" spans="1:8">
      <c r="A1230" s="155"/>
      <c r="B1230" s="155"/>
      <c r="C1230" s="156"/>
      <c r="D1230" s="156"/>
      <c r="E1230" s="155"/>
      <c r="F1230" s="155"/>
      <c r="G1230" s="155"/>
      <c r="H1230" s="155"/>
    </row>
    <row r="1231" spans="1:8">
      <c r="A1231" s="155"/>
      <c r="B1231" s="155"/>
      <c r="C1231" s="156"/>
      <c r="D1231" s="156"/>
      <c r="E1231" s="155"/>
      <c r="F1231" s="155"/>
      <c r="G1231" s="155"/>
      <c r="H1231" s="155"/>
    </row>
    <row r="1232" spans="1:8">
      <c r="A1232" s="155"/>
      <c r="B1232" s="155"/>
      <c r="C1232" s="156"/>
      <c r="D1232" s="156"/>
      <c r="E1232" s="155"/>
      <c r="F1232" s="155"/>
      <c r="G1232" s="155"/>
      <c r="H1232" s="155"/>
    </row>
    <row r="1233" spans="1:8">
      <c r="A1233" s="155"/>
      <c r="B1233" s="155"/>
      <c r="C1233" s="156"/>
      <c r="D1233" s="156"/>
      <c r="E1233" s="155"/>
      <c r="F1233" s="155"/>
      <c r="G1233" s="155"/>
      <c r="H1233" s="155"/>
    </row>
    <row r="1234" spans="1:8">
      <c r="A1234" s="155"/>
      <c r="B1234" s="155"/>
      <c r="C1234" s="156"/>
      <c r="D1234" s="156"/>
      <c r="E1234" s="155"/>
      <c r="F1234" s="155"/>
      <c r="G1234" s="155"/>
      <c r="H1234" s="155"/>
    </row>
    <row r="1235" spans="1:8">
      <c r="A1235" s="155"/>
      <c r="B1235" s="155"/>
      <c r="C1235" s="156"/>
      <c r="D1235" s="156"/>
      <c r="E1235" s="155"/>
      <c r="F1235" s="155"/>
      <c r="G1235" s="155"/>
      <c r="H1235" s="155"/>
    </row>
    <row r="1236" spans="1:8">
      <c r="A1236" s="155"/>
      <c r="B1236" s="155"/>
      <c r="C1236" s="156"/>
      <c r="D1236" s="156"/>
      <c r="E1236" s="155"/>
      <c r="F1236" s="155"/>
      <c r="G1236" s="155"/>
      <c r="H1236" s="155"/>
    </row>
    <row r="1237" spans="1:8">
      <c r="A1237" s="155"/>
      <c r="B1237" s="155"/>
      <c r="C1237" s="156"/>
      <c r="D1237" s="156"/>
      <c r="E1237" s="155"/>
      <c r="F1237" s="155"/>
      <c r="G1237" s="155"/>
      <c r="H1237" s="155"/>
    </row>
    <row r="1238" spans="1:8">
      <c r="A1238" s="155"/>
      <c r="B1238" s="155"/>
      <c r="C1238" s="156"/>
      <c r="D1238" s="156"/>
      <c r="E1238" s="155"/>
      <c r="F1238" s="155"/>
      <c r="G1238" s="155"/>
      <c r="H1238" s="155"/>
    </row>
    <row r="1239" spans="1:8">
      <c r="A1239" s="155"/>
      <c r="B1239" s="155"/>
      <c r="C1239" s="156"/>
      <c r="D1239" s="156"/>
      <c r="E1239" s="155"/>
      <c r="F1239" s="155"/>
      <c r="G1239" s="155"/>
      <c r="H1239" s="155"/>
    </row>
    <row r="1240" spans="1:8">
      <c r="A1240" s="155"/>
      <c r="B1240" s="155"/>
      <c r="C1240" s="156"/>
      <c r="D1240" s="156"/>
      <c r="E1240" s="155"/>
      <c r="F1240" s="155"/>
      <c r="G1240" s="155"/>
      <c r="H1240" s="155"/>
    </row>
    <row r="1241" spans="1:8">
      <c r="A1241" s="155"/>
      <c r="B1241" s="155"/>
      <c r="C1241" s="156"/>
      <c r="D1241" s="156"/>
      <c r="E1241" s="155"/>
      <c r="F1241" s="155"/>
      <c r="G1241" s="155"/>
      <c r="H1241" s="155"/>
    </row>
    <row r="1242" spans="1:8">
      <c r="A1242" s="155"/>
      <c r="B1242" s="155"/>
      <c r="C1242" s="156"/>
      <c r="D1242" s="156"/>
      <c r="E1242" s="155"/>
      <c r="F1242" s="155"/>
      <c r="G1242" s="155"/>
      <c r="H1242" s="155"/>
    </row>
    <row r="1243" spans="1:8">
      <c r="A1243" s="155"/>
      <c r="B1243" s="155"/>
      <c r="C1243" s="156"/>
      <c r="D1243" s="156"/>
      <c r="E1243" s="155"/>
      <c r="F1243" s="155"/>
      <c r="G1243" s="155"/>
      <c r="H1243" s="155"/>
    </row>
    <row r="1244" spans="1:8">
      <c r="A1244" s="155"/>
      <c r="B1244" s="155"/>
      <c r="C1244" s="156"/>
      <c r="D1244" s="156"/>
      <c r="E1244" s="155"/>
      <c r="F1244" s="155"/>
      <c r="G1244" s="155"/>
      <c r="H1244" s="155"/>
    </row>
    <row r="1245" spans="1:8">
      <c r="A1245" s="155"/>
      <c r="B1245" s="155"/>
      <c r="C1245" s="156"/>
      <c r="D1245" s="156"/>
      <c r="E1245" s="155"/>
      <c r="F1245" s="155"/>
      <c r="G1245" s="155"/>
      <c r="H1245" s="155"/>
    </row>
    <row r="1246" spans="1:8">
      <c r="A1246" s="155"/>
      <c r="B1246" s="155"/>
      <c r="C1246" s="156"/>
      <c r="D1246" s="156"/>
      <c r="E1246" s="155"/>
      <c r="F1246" s="155"/>
      <c r="G1246" s="155"/>
      <c r="H1246" s="155"/>
    </row>
    <row r="1247" spans="1:8">
      <c r="A1247" s="155"/>
      <c r="B1247" s="155"/>
      <c r="C1247" s="156"/>
      <c r="D1247" s="156"/>
      <c r="E1247" s="155"/>
      <c r="F1247" s="155"/>
      <c r="G1247" s="155"/>
      <c r="H1247" s="155"/>
    </row>
    <row r="1248" spans="1:8">
      <c r="A1248" s="155"/>
      <c r="B1248" s="155"/>
      <c r="C1248" s="156"/>
      <c r="D1248" s="156"/>
      <c r="E1248" s="155"/>
      <c r="F1248" s="155"/>
      <c r="G1248" s="155"/>
      <c r="H1248" s="155"/>
    </row>
    <row r="1249" spans="1:8">
      <c r="A1249" s="155"/>
      <c r="B1249" s="155"/>
      <c r="C1249" s="156"/>
      <c r="D1249" s="156"/>
      <c r="E1249" s="155"/>
      <c r="F1249" s="155"/>
      <c r="G1249" s="155"/>
      <c r="H1249" s="155"/>
    </row>
    <row r="1250" spans="1:8">
      <c r="A1250" s="155"/>
      <c r="B1250" s="155"/>
      <c r="C1250" s="156"/>
      <c r="D1250" s="156"/>
      <c r="E1250" s="155"/>
      <c r="F1250" s="155"/>
      <c r="G1250" s="155"/>
      <c r="H1250" s="155"/>
    </row>
    <row r="1251" spans="1:8">
      <c r="A1251" s="155"/>
      <c r="B1251" s="155"/>
      <c r="C1251" s="156"/>
      <c r="D1251" s="156"/>
      <c r="E1251" s="155"/>
      <c r="F1251" s="155"/>
      <c r="G1251" s="155"/>
      <c r="H1251" s="155"/>
    </row>
    <row r="1252" spans="1:8">
      <c r="A1252" s="155"/>
      <c r="B1252" s="155"/>
      <c r="C1252" s="156"/>
      <c r="D1252" s="156"/>
      <c r="E1252" s="155"/>
      <c r="F1252" s="155"/>
      <c r="G1252" s="155"/>
      <c r="H1252" s="155"/>
    </row>
    <row r="1253" spans="1:8">
      <c r="A1253" s="155"/>
      <c r="B1253" s="155"/>
      <c r="C1253" s="156"/>
      <c r="D1253" s="156"/>
      <c r="E1253" s="155"/>
      <c r="F1253" s="155"/>
      <c r="G1253" s="155"/>
      <c r="H1253" s="155"/>
    </row>
    <row r="1254" spans="1:8">
      <c r="A1254" s="155"/>
      <c r="B1254" s="155"/>
      <c r="C1254" s="156"/>
      <c r="D1254" s="156"/>
      <c r="E1254" s="155"/>
      <c r="F1254" s="155"/>
      <c r="G1254" s="155"/>
      <c r="H1254" s="155"/>
    </row>
    <row r="1255" spans="1:8">
      <c r="A1255" s="155"/>
      <c r="B1255" s="155"/>
      <c r="C1255" s="156"/>
      <c r="D1255" s="156"/>
      <c r="E1255" s="155"/>
      <c r="F1255" s="155"/>
      <c r="G1255" s="155"/>
      <c r="H1255" s="155"/>
    </row>
    <row r="1256" spans="1:8">
      <c r="A1256" s="155"/>
      <c r="B1256" s="155"/>
      <c r="C1256" s="156"/>
      <c r="D1256" s="156"/>
      <c r="E1256" s="155"/>
      <c r="F1256" s="155"/>
      <c r="G1256" s="155"/>
      <c r="H1256" s="155"/>
    </row>
    <row r="1257" spans="1:8">
      <c r="A1257" s="155"/>
      <c r="B1257" s="155"/>
      <c r="C1257" s="156"/>
      <c r="D1257" s="156"/>
      <c r="E1257" s="155"/>
      <c r="F1257" s="155"/>
      <c r="G1257" s="155"/>
      <c r="H1257" s="155"/>
    </row>
    <row r="1258" spans="1:8">
      <c r="A1258" s="155"/>
      <c r="B1258" s="155"/>
      <c r="C1258" s="156"/>
      <c r="D1258" s="156"/>
      <c r="E1258" s="155"/>
      <c r="F1258" s="155"/>
      <c r="G1258" s="155"/>
      <c r="H1258" s="155"/>
    </row>
    <row r="1259" spans="1:8">
      <c r="A1259" s="155"/>
      <c r="B1259" s="155"/>
      <c r="C1259" s="156"/>
      <c r="D1259" s="156"/>
      <c r="E1259" s="155"/>
      <c r="F1259" s="155"/>
      <c r="G1259" s="155"/>
      <c r="H1259" s="155"/>
    </row>
    <row r="1260" spans="1:8">
      <c r="A1260" s="155"/>
      <c r="B1260" s="155"/>
      <c r="C1260" s="156"/>
      <c r="D1260" s="156"/>
      <c r="E1260" s="155"/>
      <c r="F1260" s="155"/>
      <c r="G1260" s="155"/>
      <c r="H1260" s="155"/>
    </row>
    <row r="1261" spans="1:8">
      <c r="A1261" s="155"/>
      <c r="B1261" s="155"/>
      <c r="C1261" s="156"/>
      <c r="D1261" s="156"/>
      <c r="E1261" s="155"/>
      <c r="F1261" s="155"/>
      <c r="G1261" s="155"/>
      <c r="H1261" s="155"/>
    </row>
    <row r="1262" spans="1:8">
      <c r="A1262" s="155"/>
      <c r="B1262" s="155"/>
      <c r="C1262" s="156"/>
      <c r="D1262" s="156"/>
      <c r="E1262" s="155"/>
      <c r="F1262" s="155"/>
      <c r="G1262" s="155"/>
      <c r="H1262" s="155"/>
    </row>
    <row r="1263" spans="1:8">
      <c r="A1263" s="155"/>
      <c r="B1263" s="155"/>
      <c r="C1263" s="156"/>
      <c r="D1263" s="156"/>
      <c r="E1263" s="155"/>
      <c r="F1263" s="155"/>
      <c r="G1263" s="155"/>
      <c r="H1263" s="155"/>
    </row>
    <row r="1264" spans="1:8">
      <c r="A1264" s="155"/>
      <c r="B1264" s="155"/>
      <c r="C1264" s="156"/>
      <c r="D1264" s="156"/>
      <c r="E1264" s="155"/>
      <c r="F1264" s="155"/>
      <c r="G1264" s="155"/>
      <c r="H1264" s="155"/>
    </row>
    <row r="1265" spans="1:8">
      <c r="A1265" s="155"/>
      <c r="B1265" s="155"/>
      <c r="C1265" s="156"/>
      <c r="D1265" s="156"/>
      <c r="E1265" s="155"/>
      <c r="F1265" s="155"/>
      <c r="G1265" s="155"/>
      <c r="H1265" s="155"/>
    </row>
    <row r="1266" spans="1:8">
      <c r="A1266" s="155"/>
      <c r="B1266" s="155"/>
      <c r="C1266" s="156"/>
      <c r="D1266" s="156"/>
      <c r="E1266" s="155"/>
      <c r="F1266" s="155"/>
      <c r="G1266" s="155"/>
      <c r="H1266" s="155"/>
    </row>
    <row r="1267" spans="1:8">
      <c r="A1267" s="155"/>
      <c r="B1267" s="155"/>
      <c r="C1267" s="156"/>
      <c r="D1267" s="156"/>
      <c r="E1267" s="155"/>
      <c r="F1267" s="155"/>
      <c r="G1267" s="155"/>
      <c r="H1267" s="155"/>
    </row>
    <row r="1268" spans="1:8">
      <c r="A1268" s="155"/>
      <c r="B1268" s="155"/>
      <c r="C1268" s="156"/>
      <c r="D1268" s="156"/>
      <c r="E1268" s="155"/>
      <c r="F1268" s="155"/>
      <c r="G1268" s="155"/>
      <c r="H1268" s="155"/>
    </row>
    <row r="1269" spans="1:8">
      <c r="A1269" s="155"/>
      <c r="B1269" s="155"/>
      <c r="C1269" s="156"/>
      <c r="D1269" s="156"/>
      <c r="E1269" s="155"/>
      <c r="F1269" s="155"/>
      <c r="G1269" s="155"/>
      <c r="H1269" s="155"/>
    </row>
    <row r="1270" spans="1:8">
      <c r="A1270" s="155"/>
      <c r="B1270" s="155"/>
      <c r="C1270" s="156"/>
      <c r="D1270" s="156"/>
      <c r="E1270" s="155"/>
      <c r="F1270" s="155"/>
      <c r="G1270" s="155"/>
      <c r="H1270" s="155"/>
    </row>
    <row r="1271" spans="1:8">
      <c r="A1271" s="155"/>
      <c r="B1271" s="155"/>
      <c r="C1271" s="156"/>
      <c r="D1271" s="156"/>
      <c r="E1271" s="155"/>
      <c r="F1271" s="155"/>
      <c r="G1271" s="155"/>
      <c r="H1271" s="155"/>
    </row>
    <row r="1272" spans="1:8">
      <c r="A1272" s="155"/>
      <c r="B1272" s="155"/>
      <c r="C1272" s="156"/>
      <c r="D1272" s="156"/>
      <c r="E1272" s="155"/>
      <c r="F1272" s="155"/>
      <c r="G1272" s="155"/>
      <c r="H1272" s="155"/>
    </row>
    <row r="1273" spans="1:8">
      <c r="A1273" s="155"/>
      <c r="B1273" s="155"/>
      <c r="C1273" s="156"/>
      <c r="D1273" s="156"/>
      <c r="E1273" s="155"/>
      <c r="F1273" s="155"/>
      <c r="G1273" s="155"/>
      <c r="H1273" s="155"/>
    </row>
    <row r="1274" spans="1:8">
      <c r="A1274" s="155"/>
      <c r="B1274" s="155"/>
      <c r="C1274" s="156"/>
      <c r="D1274" s="156"/>
      <c r="E1274" s="155"/>
      <c r="F1274" s="155"/>
      <c r="G1274" s="155"/>
      <c r="H1274" s="155"/>
    </row>
    <row r="1275" spans="1:8">
      <c r="A1275" s="155"/>
      <c r="B1275" s="155"/>
      <c r="C1275" s="156"/>
      <c r="D1275" s="156"/>
      <c r="E1275" s="155"/>
      <c r="F1275" s="155"/>
      <c r="G1275" s="155"/>
      <c r="H1275" s="155"/>
    </row>
    <row r="1276" spans="1:8">
      <c r="A1276" s="155"/>
      <c r="B1276" s="155"/>
      <c r="C1276" s="156"/>
      <c r="D1276" s="156"/>
      <c r="E1276" s="155"/>
      <c r="F1276" s="155"/>
      <c r="G1276" s="155"/>
      <c r="H1276" s="155"/>
    </row>
    <row r="1277" spans="1:8">
      <c r="A1277" s="155"/>
      <c r="B1277" s="155"/>
      <c r="C1277" s="156"/>
      <c r="D1277" s="156"/>
      <c r="E1277" s="155"/>
      <c r="F1277" s="155"/>
      <c r="G1277" s="155"/>
      <c r="H1277" s="155"/>
    </row>
    <row r="1278" spans="1:8">
      <c r="A1278" s="155"/>
      <c r="B1278" s="155"/>
      <c r="C1278" s="156"/>
      <c r="D1278" s="156"/>
      <c r="E1278" s="155"/>
      <c r="F1278" s="155"/>
      <c r="G1278" s="155"/>
      <c r="H1278" s="155"/>
    </row>
    <row r="1279" spans="1:8">
      <c r="A1279" s="155"/>
      <c r="B1279" s="155"/>
      <c r="C1279" s="156"/>
      <c r="D1279" s="156"/>
      <c r="E1279" s="155"/>
      <c r="F1279" s="155"/>
      <c r="G1279" s="155"/>
      <c r="H1279" s="155"/>
    </row>
    <row r="1280" spans="1:8">
      <c r="A1280" s="155"/>
      <c r="B1280" s="155"/>
      <c r="C1280" s="156"/>
      <c r="D1280" s="156"/>
      <c r="E1280" s="155"/>
      <c r="F1280" s="155"/>
      <c r="G1280" s="155"/>
      <c r="H1280" s="155"/>
    </row>
    <row r="1281" spans="1:8">
      <c r="A1281" s="155"/>
      <c r="B1281" s="155"/>
      <c r="C1281" s="156"/>
      <c r="D1281" s="156"/>
      <c r="E1281" s="155"/>
      <c r="F1281" s="155"/>
      <c r="G1281" s="155"/>
      <c r="H1281" s="155"/>
    </row>
    <row r="1282" spans="1:8">
      <c r="A1282" s="155"/>
      <c r="B1282" s="155"/>
      <c r="C1282" s="156"/>
      <c r="D1282" s="156"/>
      <c r="E1282" s="155"/>
      <c r="F1282" s="155"/>
      <c r="G1282" s="155"/>
      <c r="H1282" s="155"/>
    </row>
    <row r="1283" spans="1:8">
      <c r="A1283" s="155"/>
      <c r="B1283" s="155"/>
      <c r="C1283" s="156"/>
      <c r="D1283" s="156"/>
      <c r="E1283" s="155"/>
      <c r="F1283" s="155"/>
      <c r="G1283" s="155"/>
      <c r="H1283" s="155"/>
    </row>
    <row r="1284" spans="1:8">
      <c r="A1284" s="155"/>
      <c r="B1284" s="155"/>
      <c r="C1284" s="156"/>
      <c r="D1284" s="156"/>
      <c r="E1284" s="155"/>
      <c r="F1284" s="155"/>
      <c r="G1284" s="155"/>
      <c r="H1284" s="155"/>
    </row>
    <row r="1285" spans="1:8">
      <c r="A1285" s="155"/>
      <c r="B1285" s="155"/>
      <c r="C1285" s="156"/>
      <c r="D1285" s="156"/>
      <c r="E1285" s="155"/>
      <c r="F1285" s="155"/>
      <c r="G1285" s="155"/>
      <c r="H1285" s="155"/>
    </row>
    <row r="1286" spans="1:8">
      <c r="A1286" s="155"/>
      <c r="B1286" s="155"/>
      <c r="C1286" s="156"/>
      <c r="D1286" s="156"/>
      <c r="E1286" s="155"/>
      <c r="F1286" s="155"/>
      <c r="G1286" s="155"/>
      <c r="H1286" s="155"/>
    </row>
    <row r="1287" spans="1:8">
      <c r="A1287" s="155"/>
      <c r="B1287" s="155"/>
      <c r="C1287" s="156"/>
      <c r="D1287" s="156"/>
      <c r="E1287" s="155"/>
      <c r="F1287" s="155"/>
      <c r="G1287" s="155"/>
      <c r="H1287" s="155"/>
    </row>
    <row r="1288" spans="1:8">
      <c r="A1288" s="155"/>
      <c r="B1288" s="155"/>
      <c r="C1288" s="156"/>
      <c r="D1288" s="156"/>
      <c r="E1288" s="155"/>
      <c r="F1288" s="155"/>
      <c r="G1288" s="155"/>
      <c r="H1288" s="155"/>
    </row>
    <row r="1289" spans="1:8">
      <c r="A1289" s="155"/>
      <c r="B1289" s="155"/>
      <c r="C1289" s="156"/>
      <c r="D1289" s="156"/>
      <c r="E1289" s="155"/>
      <c r="F1289" s="155"/>
      <c r="G1289" s="155"/>
      <c r="H1289" s="155"/>
    </row>
    <row r="1290" spans="1:8">
      <c r="A1290" s="155"/>
      <c r="B1290" s="155"/>
      <c r="C1290" s="156"/>
      <c r="D1290" s="156"/>
      <c r="E1290" s="155"/>
      <c r="F1290" s="155"/>
      <c r="G1290" s="155"/>
      <c r="H1290" s="155"/>
    </row>
    <row r="1291" spans="1:8">
      <c r="A1291" s="155"/>
      <c r="B1291" s="155"/>
      <c r="C1291" s="156"/>
      <c r="D1291" s="156"/>
      <c r="E1291" s="155"/>
      <c r="F1291" s="155"/>
      <c r="G1291" s="155"/>
      <c r="H1291" s="155"/>
    </row>
    <row r="1292" spans="1:8">
      <c r="A1292" s="155"/>
      <c r="B1292" s="155"/>
      <c r="C1292" s="156"/>
      <c r="D1292" s="156"/>
      <c r="E1292" s="155"/>
      <c r="F1292" s="155"/>
      <c r="G1292" s="155"/>
      <c r="H1292" s="155"/>
    </row>
    <row r="1293" spans="1:8">
      <c r="A1293" s="155"/>
      <c r="B1293" s="155"/>
      <c r="C1293" s="156"/>
      <c r="D1293" s="156"/>
      <c r="E1293" s="155"/>
      <c r="F1293" s="155"/>
      <c r="G1293" s="155"/>
      <c r="H1293" s="155"/>
    </row>
    <row r="1294" spans="1:8">
      <c r="A1294" s="155"/>
      <c r="B1294" s="155"/>
      <c r="C1294" s="156"/>
      <c r="D1294" s="156"/>
      <c r="E1294" s="155"/>
      <c r="F1294" s="155"/>
      <c r="G1294" s="155"/>
      <c r="H1294" s="155"/>
    </row>
    <row r="1295" spans="1:8">
      <c r="A1295" s="155"/>
      <c r="B1295" s="155"/>
      <c r="C1295" s="156"/>
      <c r="D1295" s="156"/>
      <c r="E1295" s="155"/>
      <c r="F1295" s="155"/>
      <c r="G1295" s="155"/>
      <c r="H1295" s="155"/>
    </row>
    <row r="1296" spans="1:8">
      <c r="A1296" s="155"/>
      <c r="B1296" s="155"/>
      <c r="C1296" s="156"/>
      <c r="D1296" s="156"/>
      <c r="E1296" s="155"/>
      <c r="F1296" s="155"/>
      <c r="G1296" s="155"/>
      <c r="H1296" s="155"/>
    </row>
    <row r="1297" spans="1:8">
      <c r="A1297" s="155"/>
      <c r="B1297" s="155"/>
      <c r="C1297" s="156"/>
      <c r="D1297" s="156"/>
      <c r="E1297" s="155"/>
      <c r="F1297" s="155"/>
      <c r="G1297" s="155"/>
      <c r="H1297" s="155"/>
    </row>
    <row r="1298" spans="1:8">
      <c r="A1298" s="155"/>
      <c r="B1298" s="155"/>
      <c r="C1298" s="156"/>
      <c r="D1298" s="156"/>
      <c r="E1298" s="155"/>
      <c r="F1298" s="155"/>
      <c r="G1298" s="155"/>
      <c r="H1298" s="155"/>
    </row>
    <row r="1299" spans="1:8">
      <c r="A1299" s="155"/>
      <c r="B1299" s="155"/>
      <c r="C1299" s="156"/>
      <c r="D1299" s="156"/>
      <c r="E1299" s="155"/>
      <c r="F1299" s="155"/>
      <c r="G1299" s="155"/>
      <c r="H1299" s="155"/>
    </row>
    <row r="1300" spans="1:8">
      <c r="A1300" s="155"/>
      <c r="B1300" s="155"/>
      <c r="C1300" s="156"/>
      <c r="D1300" s="156"/>
      <c r="E1300" s="155"/>
      <c r="F1300" s="155"/>
      <c r="G1300" s="155"/>
      <c r="H1300" s="155"/>
    </row>
    <row r="1301" spans="1:8">
      <c r="A1301" s="155"/>
      <c r="B1301" s="155"/>
      <c r="C1301" s="156"/>
      <c r="D1301" s="156"/>
      <c r="E1301" s="155"/>
      <c r="F1301" s="155"/>
      <c r="G1301" s="155"/>
      <c r="H1301" s="155"/>
    </row>
    <row r="1302" spans="1:8">
      <c r="A1302" s="155"/>
      <c r="B1302" s="155"/>
      <c r="C1302" s="156"/>
      <c r="D1302" s="156"/>
      <c r="E1302" s="155"/>
      <c r="F1302" s="155"/>
      <c r="G1302" s="155"/>
      <c r="H1302" s="155"/>
    </row>
    <row r="1303" spans="1:8">
      <c r="A1303" s="155"/>
      <c r="B1303" s="155"/>
      <c r="C1303" s="156"/>
      <c r="D1303" s="156"/>
      <c r="E1303" s="155"/>
      <c r="F1303" s="155"/>
      <c r="G1303" s="155"/>
      <c r="H1303" s="155"/>
    </row>
    <row r="1304" spans="1:8">
      <c r="A1304" s="155"/>
      <c r="B1304" s="155"/>
      <c r="C1304" s="156"/>
      <c r="D1304" s="156"/>
      <c r="E1304" s="155"/>
      <c r="F1304" s="155"/>
      <c r="G1304" s="155"/>
      <c r="H1304" s="155"/>
    </row>
    <row r="1305" spans="1:8">
      <c r="A1305" s="155"/>
      <c r="B1305" s="155"/>
      <c r="C1305" s="156"/>
      <c r="D1305" s="156"/>
      <c r="E1305" s="155"/>
      <c r="F1305" s="155"/>
      <c r="G1305" s="155"/>
      <c r="H1305" s="155"/>
    </row>
    <row r="1306" spans="1:8">
      <c r="A1306" s="155"/>
      <c r="B1306" s="155"/>
      <c r="C1306" s="156"/>
      <c r="D1306" s="156"/>
      <c r="E1306" s="155"/>
      <c r="F1306" s="155"/>
      <c r="G1306" s="155"/>
      <c r="H1306" s="155"/>
    </row>
    <row r="1307" spans="1:8">
      <c r="A1307" s="155"/>
      <c r="B1307" s="155"/>
      <c r="C1307" s="156"/>
      <c r="D1307" s="156"/>
      <c r="E1307" s="155"/>
      <c r="F1307" s="155"/>
      <c r="G1307" s="155"/>
      <c r="H1307" s="155"/>
    </row>
    <row r="1308" spans="1:8">
      <c r="A1308" s="155"/>
      <c r="B1308" s="155"/>
      <c r="C1308" s="156"/>
      <c r="D1308" s="156"/>
      <c r="E1308" s="155"/>
      <c r="F1308" s="155"/>
      <c r="G1308" s="155"/>
      <c r="H1308" s="155"/>
    </row>
    <row r="1309" spans="1:8">
      <c r="A1309" s="155"/>
      <c r="B1309" s="155"/>
      <c r="C1309" s="156"/>
      <c r="D1309" s="156"/>
      <c r="E1309" s="155"/>
      <c r="F1309" s="155"/>
      <c r="G1309" s="155"/>
      <c r="H1309" s="155"/>
    </row>
    <row r="1310" spans="1:8">
      <c r="A1310" s="155"/>
      <c r="B1310" s="155"/>
      <c r="C1310" s="156"/>
      <c r="D1310" s="156"/>
      <c r="E1310" s="155"/>
      <c r="F1310" s="155"/>
      <c r="G1310" s="155"/>
      <c r="H1310" s="155"/>
    </row>
    <row r="1311" spans="1:8">
      <c r="A1311" s="155"/>
      <c r="B1311" s="155"/>
      <c r="C1311" s="156"/>
      <c r="D1311" s="156"/>
      <c r="E1311" s="155"/>
      <c r="F1311" s="155"/>
      <c r="G1311" s="155"/>
      <c r="H1311" s="155"/>
    </row>
    <row r="1312" spans="1:8">
      <c r="A1312" s="155"/>
      <c r="B1312" s="155"/>
      <c r="C1312" s="156"/>
      <c r="D1312" s="156"/>
      <c r="E1312" s="155"/>
      <c r="F1312" s="155"/>
      <c r="G1312" s="155"/>
      <c r="H1312" s="155"/>
    </row>
    <row r="1313" spans="1:8">
      <c r="A1313" s="155"/>
      <c r="B1313" s="155"/>
      <c r="C1313" s="156"/>
      <c r="D1313" s="156"/>
      <c r="E1313" s="155"/>
      <c r="F1313" s="155"/>
      <c r="G1313" s="155"/>
      <c r="H1313" s="155"/>
    </row>
    <row r="1314" spans="1:8">
      <c r="A1314" s="155"/>
      <c r="B1314" s="155"/>
      <c r="C1314" s="156"/>
      <c r="D1314" s="156"/>
      <c r="E1314" s="155"/>
      <c r="F1314" s="155"/>
      <c r="G1314" s="155"/>
      <c r="H1314" s="155"/>
    </row>
    <row r="1315" spans="1:8">
      <c r="A1315" s="155"/>
      <c r="B1315" s="155"/>
      <c r="C1315" s="156"/>
      <c r="D1315" s="156"/>
      <c r="E1315" s="155"/>
      <c r="F1315" s="155"/>
      <c r="G1315" s="155"/>
      <c r="H1315" s="155"/>
    </row>
    <row r="1316" spans="1:8">
      <c r="A1316" s="155"/>
      <c r="B1316" s="155"/>
      <c r="C1316" s="156"/>
      <c r="D1316" s="156"/>
      <c r="E1316" s="155"/>
      <c r="F1316" s="155"/>
      <c r="G1316" s="155"/>
      <c r="H1316" s="155"/>
    </row>
    <row r="1317" spans="1:8">
      <c r="A1317" s="155"/>
      <c r="B1317" s="155"/>
      <c r="C1317" s="156"/>
      <c r="D1317" s="156"/>
      <c r="E1317" s="155"/>
      <c r="F1317" s="155"/>
      <c r="G1317" s="155"/>
      <c r="H1317" s="155"/>
    </row>
    <row r="1318" spans="1:8">
      <c r="A1318" s="155"/>
      <c r="B1318" s="155"/>
      <c r="C1318" s="156"/>
      <c r="D1318" s="156"/>
      <c r="E1318" s="155"/>
      <c r="F1318" s="155"/>
      <c r="G1318" s="155"/>
      <c r="H1318" s="155"/>
    </row>
    <row r="1319" spans="1:8">
      <c r="A1319" s="155"/>
      <c r="B1319" s="155"/>
      <c r="C1319" s="156"/>
      <c r="D1319" s="156"/>
      <c r="E1319" s="155"/>
      <c r="F1319" s="155"/>
      <c r="G1319" s="155"/>
      <c r="H1319" s="155"/>
    </row>
    <row r="1320" spans="1:8">
      <c r="A1320" s="155"/>
      <c r="B1320" s="155"/>
      <c r="C1320" s="156"/>
      <c r="D1320" s="156"/>
      <c r="E1320" s="155"/>
      <c r="F1320" s="155"/>
      <c r="G1320" s="155"/>
      <c r="H1320" s="155"/>
    </row>
    <row r="1321" spans="1:8">
      <c r="A1321" s="155"/>
      <c r="B1321" s="155"/>
      <c r="C1321" s="156"/>
      <c r="D1321" s="156"/>
      <c r="E1321" s="155"/>
      <c r="F1321" s="155"/>
      <c r="G1321" s="155"/>
      <c r="H1321" s="155"/>
    </row>
    <row r="1322" spans="1:8">
      <c r="A1322" s="155"/>
      <c r="B1322" s="155"/>
      <c r="C1322" s="156"/>
      <c r="D1322" s="156"/>
      <c r="E1322" s="155"/>
      <c r="F1322" s="155"/>
      <c r="G1322" s="155"/>
      <c r="H1322" s="155"/>
    </row>
    <row r="1323" spans="1:8">
      <c r="A1323" s="155"/>
      <c r="B1323" s="157"/>
      <c r="C1323" s="157"/>
      <c r="D1323" s="157"/>
      <c r="E1323" s="157"/>
      <c r="F1323" s="157"/>
      <c r="G1323" s="157"/>
      <c r="H1323" s="157"/>
    </row>
    <row r="1324" spans="1:8">
      <c r="A1324" s="155"/>
      <c r="B1324" s="155"/>
      <c r="C1324" s="156"/>
      <c r="D1324" s="156"/>
      <c r="E1324" s="155"/>
      <c r="F1324" s="155"/>
      <c r="G1324" s="155"/>
      <c r="H1324" s="155"/>
    </row>
    <row r="1325" spans="1:8">
      <c r="A1325" s="155"/>
      <c r="B1325" s="155"/>
      <c r="C1325" s="156"/>
      <c r="D1325" s="156"/>
      <c r="E1325" s="155"/>
      <c r="F1325" s="155"/>
      <c r="G1325" s="155"/>
      <c r="H1325" s="155"/>
    </row>
    <row r="1326" spans="1:8">
      <c r="A1326" s="155"/>
      <c r="B1326" s="155"/>
      <c r="C1326" s="156"/>
      <c r="D1326" s="156"/>
      <c r="E1326" s="155"/>
      <c r="F1326" s="155"/>
      <c r="G1326" s="155"/>
      <c r="H1326" s="155"/>
    </row>
    <row r="1327" spans="1:8">
      <c r="A1327" s="155"/>
      <c r="B1327" s="155"/>
      <c r="C1327" s="156"/>
      <c r="D1327" s="156"/>
      <c r="E1327" s="155"/>
      <c r="F1327" s="155"/>
      <c r="G1327" s="155"/>
      <c r="H1327" s="155"/>
    </row>
    <row r="1328" spans="1:8">
      <c r="A1328" s="155"/>
      <c r="B1328" s="155"/>
      <c r="C1328" s="156"/>
      <c r="D1328" s="156"/>
      <c r="E1328" s="155"/>
      <c r="F1328" s="155"/>
      <c r="G1328" s="155"/>
      <c r="H1328" s="155"/>
    </row>
    <row r="1329" spans="1:8">
      <c r="A1329" s="155"/>
      <c r="B1329" s="155"/>
      <c r="C1329" s="156"/>
      <c r="D1329" s="156"/>
      <c r="E1329" s="155"/>
      <c r="F1329" s="155"/>
      <c r="G1329" s="155"/>
      <c r="H1329" s="155"/>
    </row>
    <row r="1330" spans="1:8">
      <c r="A1330" s="155"/>
      <c r="B1330" s="155"/>
      <c r="C1330" s="156"/>
      <c r="D1330" s="156"/>
      <c r="E1330" s="155"/>
      <c r="F1330" s="155"/>
      <c r="G1330" s="155"/>
      <c r="H1330" s="155"/>
    </row>
    <row r="1331" spans="1:8">
      <c r="A1331" s="155"/>
      <c r="B1331" s="155"/>
      <c r="C1331" s="156"/>
      <c r="D1331" s="156"/>
      <c r="E1331" s="155"/>
      <c r="F1331" s="155"/>
      <c r="G1331" s="155"/>
      <c r="H1331" s="155"/>
    </row>
    <row r="1332" spans="1:8">
      <c r="A1332" s="155"/>
      <c r="B1332" s="155"/>
      <c r="C1332" s="156"/>
      <c r="D1332" s="156"/>
      <c r="E1332" s="155"/>
      <c r="F1332" s="155"/>
      <c r="G1332" s="155"/>
      <c r="H1332" s="155"/>
    </row>
    <row r="1333" spans="1:8">
      <c r="A1333" s="155"/>
      <c r="B1333" s="155"/>
      <c r="C1333" s="156"/>
      <c r="D1333" s="156"/>
      <c r="E1333" s="155"/>
      <c r="F1333" s="155"/>
      <c r="G1333" s="155"/>
      <c r="H1333" s="155"/>
    </row>
    <row r="1334" spans="1:8">
      <c r="A1334" s="155"/>
      <c r="B1334" s="155"/>
      <c r="C1334" s="156"/>
      <c r="D1334" s="156"/>
      <c r="E1334" s="155"/>
      <c r="F1334" s="155"/>
      <c r="G1334" s="155"/>
      <c r="H1334" s="155"/>
    </row>
    <row r="1335" spans="1:8">
      <c r="A1335" s="155"/>
      <c r="B1335" s="155"/>
      <c r="C1335" s="156"/>
      <c r="D1335" s="156"/>
      <c r="E1335" s="155"/>
      <c r="F1335" s="155"/>
      <c r="G1335" s="155"/>
      <c r="H1335" s="155"/>
    </row>
    <row r="1336" spans="1:8">
      <c r="A1336" s="155"/>
      <c r="B1336" s="155"/>
      <c r="C1336" s="156"/>
      <c r="D1336" s="156"/>
      <c r="E1336" s="155"/>
      <c r="F1336" s="155"/>
      <c r="G1336" s="155"/>
      <c r="H1336" s="155"/>
    </row>
    <row r="1337" spans="1:8">
      <c r="A1337" s="155"/>
      <c r="B1337" s="155"/>
      <c r="C1337" s="156"/>
      <c r="D1337" s="156"/>
      <c r="E1337" s="155"/>
      <c r="F1337" s="155"/>
      <c r="G1337" s="155"/>
      <c r="H1337" s="155"/>
    </row>
    <row r="1338" spans="1:8">
      <c r="A1338" s="155"/>
      <c r="B1338" s="155"/>
      <c r="C1338" s="156"/>
      <c r="D1338" s="156"/>
      <c r="E1338" s="155"/>
      <c r="F1338" s="155"/>
      <c r="G1338" s="155"/>
      <c r="H1338" s="155"/>
    </row>
    <row r="1339" spans="1:8">
      <c r="A1339" s="155"/>
      <c r="B1339" s="155"/>
      <c r="C1339" s="156"/>
      <c r="D1339" s="156"/>
      <c r="E1339" s="155"/>
      <c r="F1339" s="155"/>
      <c r="G1339" s="155"/>
      <c r="H1339" s="155"/>
    </row>
    <row r="1340" spans="1:8">
      <c r="A1340" s="155"/>
      <c r="B1340" s="155"/>
      <c r="C1340" s="156"/>
      <c r="D1340" s="156"/>
      <c r="E1340" s="155"/>
      <c r="F1340" s="155"/>
      <c r="G1340" s="155"/>
      <c r="H1340" s="155"/>
    </row>
    <row r="1341" spans="1:8">
      <c r="A1341" s="155"/>
      <c r="B1341" s="155"/>
      <c r="C1341" s="156"/>
      <c r="D1341" s="156"/>
      <c r="E1341" s="155"/>
      <c r="F1341" s="155"/>
      <c r="G1341" s="155"/>
      <c r="H1341" s="155"/>
    </row>
    <row r="1342" spans="1:8">
      <c r="A1342" s="155"/>
      <c r="B1342" s="155"/>
      <c r="C1342" s="156"/>
      <c r="D1342" s="156"/>
      <c r="E1342" s="155"/>
      <c r="F1342" s="155"/>
      <c r="G1342" s="155"/>
      <c r="H1342" s="155"/>
    </row>
    <row r="1343" spans="1:8">
      <c r="A1343" s="155"/>
      <c r="B1343" s="155"/>
      <c r="C1343" s="156"/>
      <c r="D1343" s="156"/>
      <c r="E1343" s="155"/>
      <c r="F1343" s="155"/>
      <c r="G1343" s="155"/>
      <c r="H1343" s="155"/>
    </row>
    <row r="1344" spans="1:8">
      <c r="A1344" s="155"/>
      <c r="B1344" s="155"/>
      <c r="C1344" s="156"/>
      <c r="D1344" s="156"/>
      <c r="E1344" s="155"/>
      <c r="F1344" s="155"/>
      <c r="G1344" s="155"/>
      <c r="H1344" s="155"/>
    </row>
    <row r="1345" spans="1:8">
      <c r="A1345" s="155"/>
      <c r="B1345" s="155"/>
      <c r="C1345" s="156"/>
      <c r="D1345" s="156"/>
      <c r="E1345" s="155"/>
      <c r="F1345" s="155"/>
      <c r="G1345" s="155"/>
      <c r="H1345" s="155"/>
    </row>
    <row r="1346" spans="1:8">
      <c r="A1346" s="155"/>
      <c r="B1346" s="155"/>
      <c r="C1346" s="156"/>
      <c r="D1346" s="156"/>
      <c r="E1346" s="155"/>
      <c r="F1346" s="155"/>
      <c r="G1346" s="155"/>
      <c r="H1346" s="155"/>
    </row>
    <row r="1347" spans="1:8">
      <c r="A1347" s="155"/>
      <c r="B1347" s="155"/>
      <c r="C1347" s="156"/>
      <c r="D1347" s="156"/>
      <c r="E1347" s="155"/>
      <c r="F1347" s="155"/>
      <c r="G1347" s="155"/>
      <c r="H1347" s="155"/>
    </row>
    <row r="1348" spans="1:8">
      <c r="A1348" s="155"/>
      <c r="B1348" s="155"/>
      <c r="C1348" s="156"/>
      <c r="D1348" s="156"/>
      <c r="E1348" s="155"/>
      <c r="F1348" s="155"/>
      <c r="G1348" s="155"/>
      <c r="H1348" s="155"/>
    </row>
    <row r="1349" spans="1:8">
      <c r="A1349" s="155"/>
      <c r="B1349" s="155"/>
      <c r="C1349" s="156"/>
      <c r="D1349" s="156"/>
      <c r="E1349" s="155"/>
      <c r="F1349" s="155"/>
      <c r="G1349" s="155"/>
      <c r="H1349" s="155"/>
    </row>
    <row r="1350" spans="1:8">
      <c r="A1350" s="155"/>
      <c r="B1350" s="155"/>
      <c r="C1350" s="156"/>
      <c r="D1350" s="156"/>
      <c r="E1350" s="155"/>
      <c r="F1350" s="155"/>
      <c r="G1350" s="155"/>
      <c r="H1350" s="155"/>
    </row>
    <row r="1351" spans="1:8">
      <c r="A1351" s="155"/>
      <c r="B1351" s="155"/>
      <c r="C1351" s="156"/>
      <c r="D1351" s="156"/>
      <c r="E1351" s="155"/>
      <c r="F1351" s="155"/>
      <c r="G1351" s="155"/>
      <c r="H1351" s="155"/>
    </row>
    <row r="1352" spans="1:8">
      <c r="A1352" s="155"/>
      <c r="B1352" s="155"/>
      <c r="C1352" s="156"/>
      <c r="D1352" s="156"/>
      <c r="E1352" s="155"/>
      <c r="F1352" s="155"/>
      <c r="G1352" s="155"/>
      <c r="H1352" s="155"/>
    </row>
    <row r="1353" spans="1:8">
      <c r="A1353" s="155"/>
      <c r="B1353" s="155"/>
      <c r="C1353" s="156"/>
      <c r="D1353" s="156"/>
      <c r="E1353" s="155"/>
      <c r="F1353" s="155"/>
      <c r="G1353" s="155"/>
      <c r="H1353" s="155"/>
    </row>
    <row r="1354" spans="1:8">
      <c r="A1354" s="155"/>
      <c r="B1354" s="155"/>
      <c r="C1354" s="156"/>
      <c r="D1354" s="156"/>
      <c r="E1354" s="155"/>
      <c r="F1354" s="155"/>
      <c r="G1354" s="155"/>
      <c r="H1354" s="155"/>
    </row>
    <row r="1355" spans="1:8">
      <c r="A1355" s="155"/>
      <c r="B1355" s="155"/>
      <c r="C1355" s="156"/>
      <c r="D1355" s="156"/>
      <c r="E1355" s="155"/>
      <c r="F1355" s="155"/>
      <c r="G1355" s="155"/>
      <c r="H1355" s="155"/>
    </row>
    <row r="1356" spans="1:8">
      <c r="A1356" s="155"/>
      <c r="B1356" s="155"/>
      <c r="C1356" s="156"/>
      <c r="D1356" s="156"/>
      <c r="E1356" s="155"/>
      <c r="F1356" s="155"/>
      <c r="G1356" s="155"/>
      <c r="H1356" s="155"/>
    </row>
    <row r="1357" spans="1:8">
      <c r="A1357" s="155"/>
      <c r="B1357" s="155"/>
      <c r="C1357" s="156"/>
      <c r="D1357" s="156"/>
      <c r="E1357" s="155"/>
      <c r="F1357" s="155"/>
      <c r="G1357" s="155"/>
      <c r="H1357" s="155"/>
    </row>
    <row r="1358" spans="1:8">
      <c r="A1358" s="155"/>
      <c r="B1358" s="155"/>
      <c r="C1358" s="156"/>
      <c r="D1358" s="156"/>
      <c r="E1358" s="155"/>
      <c r="F1358" s="155"/>
      <c r="G1358" s="155"/>
      <c r="H1358" s="155"/>
    </row>
    <row r="1359" spans="1:8">
      <c r="A1359" s="155"/>
      <c r="B1359" s="155"/>
      <c r="C1359" s="156"/>
      <c r="D1359" s="156"/>
      <c r="E1359" s="155"/>
      <c r="F1359" s="155"/>
      <c r="G1359" s="155"/>
      <c r="H1359" s="155"/>
    </row>
    <row r="1360" spans="1:8">
      <c r="A1360" s="155"/>
      <c r="B1360" s="155"/>
      <c r="C1360" s="156"/>
      <c r="D1360" s="156"/>
      <c r="E1360" s="155"/>
      <c r="F1360" s="155"/>
      <c r="G1360" s="155"/>
      <c r="H1360" s="155"/>
    </row>
    <row r="1361" spans="1:8">
      <c r="A1361" s="155"/>
      <c r="B1361" s="155"/>
      <c r="C1361" s="156"/>
      <c r="D1361" s="156"/>
      <c r="E1361" s="155"/>
      <c r="F1361" s="155"/>
      <c r="G1361" s="155"/>
      <c r="H1361" s="155"/>
    </row>
    <row r="1362" spans="1:8">
      <c r="A1362" s="155"/>
      <c r="B1362" s="155"/>
      <c r="C1362" s="156"/>
      <c r="D1362" s="156"/>
      <c r="E1362" s="155"/>
      <c r="F1362" s="155"/>
      <c r="G1362" s="155"/>
      <c r="H1362" s="155"/>
    </row>
    <row r="1363" spans="1:8">
      <c r="A1363" s="155"/>
      <c r="B1363" s="155"/>
      <c r="C1363" s="156"/>
      <c r="D1363" s="156"/>
      <c r="E1363" s="155"/>
      <c r="F1363" s="155"/>
      <c r="G1363" s="155"/>
      <c r="H1363" s="155"/>
    </row>
    <row r="1364" spans="1:8">
      <c r="A1364" s="155"/>
      <c r="B1364" s="155"/>
      <c r="C1364" s="156"/>
      <c r="D1364" s="156"/>
      <c r="E1364" s="155"/>
      <c r="F1364" s="155"/>
      <c r="G1364" s="155"/>
      <c r="H1364" s="155"/>
    </row>
    <row r="1365" spans="1:8">
      <c r="A1365" s="155"/>
      <c r="B1365" s="155"/>
      <c r="C1365" s="156"/>
      <c r="D1365" s="156"/>
      <c r="E1365" s="155"/>
      <c r="F1365" s="155"/>
      <c r="G1365" s="155"/>
      <c r="H1365" s="155"/>
    </row>
    <row r="1366" spans="1:8">
      <c r="A1366" s="155"/>
      <c r="B1366" s="155"/>
      <c r="C1366" s="156"/>
      <c r="D1366" s="156"/>
      <c r="E1366" s="155"/>
      <c r="F1366" s="155"/>
      <c r="G1366" s="155"/>
      <c r="H1366" s="155"/>
    </row>
    <row r="1367" spans="1:8">
      <c r="A1367" s="155"/>
      <c r="B1367" s="155"/>
      <c r="C1367" s="156"/>
      <c r="D1367" s="156"/>
      <c r="E1367" s="155"/>
      <c r="F1367" s="155"/>
      <c r="G1367" s="155"/>
      <c r="H1367" s="155"/>
    </row>
    <row r="1368" spans="1:8">
      <c r="A1368" s="155"/>
      <c r="B1368" s="155"/>
      <c r="C1368" s="156"/>
      <c r="D1368" s="156"/>
      <c r="E1368" s="155"/>
      <c r="F1368" s="155"/>
      <c r="G1368" s="155"/>
      <c r="H1368" s="155"/>
    </row>
    <row r="1369" spans="1:8">
      <c r="A1369" s="155"/>
      <c r="B1369" s="155"/>
      <c r="C1369" s="156"/>
      <c r="D1369" s="156"/>
      <c r="E1369" s="155"/>
      <c r="F1369" s="155"/>
      <c r="G1369" s="155"/>
      <c r="H1369" s="155"/>
    </row>
    <row r="1370" spans="1:8">
      <c r="A1370" s="155"/>
      <c r="B1370" s="155"/>
      <c r="C1370" s="156"/>
      <c r="D1370" s="156"/>
      <c r="E1370" s="155"/>
      <c r="F1370" s="155"/>
      <c r="G1370" s="155"/>
      <c r="H1370" s="155"/>
    </row>
    <row r="1371" spans="1:8">
      <c r="A1371" s="155"/>
      <c r="B1371" s="155"/>
      <c r="C1371" s="156"/>
      <c r="D1371" s="156"/>
      <c r="E1371" s="155"/>
      <c r="F1371" s="155"/>
      <c r="G1371" s="155"/>
      <c r="H1371" s="155"/>
    </row>
    <row r="1372" spans="1:8">
      <c r="A1372" s="155"/>
      <c r="B1372" s="155"/>
      <c r="C1372" s="156"/>
      <c r="D1372" s="156"/>
      <c r="E1372" s="155"/>
      <c r="F1372" s="155"/>
      <c r="G1372" s="155"/>
      <c r="H1372" s="155"/>
    </row>
    <row r="1373" spans="1:8">
      <c r="A1373" s="155"/>
      <c r="B1373" s="155"/>
      <c r="C1373" s="156"/>
      <c r="D1373" s="156"/>
      <c r="E1373" s="155"/>
      <c r="F1373" s="155"/>
      <c r="G1373" s="155"/>
      <c r="H1373" s="155"/>
    </row>
    <row r="1374" spans="1:8">
      <c r="A1374" s="155"/>
      <c r="B1374" s="155"/>
      <c r="C1374" s="156"/>
      <c r="D1374" s="156"/>
      <c r="E1374" s="155"/>
      <c r="F1374" s="155"/>
      <c r="G1374" s="155"/>
      <c r="H1374" s="155"/>
    </row>
    <row r="1375" spans="1:8">
      <c r="A1375" s="155"/>
      <c r="B1375" s="155"/>
      <c r="C1375" s="156"/>
      <c r="D1375" s="156"/>
      <c r="E1375" s="155"/>
      <c r="F1375" s="155"/>
      <c r="G1375" s="155"/>
      <c r="H1375" s="155"/>
    </row>
    <row r="1376" spans="1:8">
      <c r="A1376" s="155"/>
      <c r="B1376" s="155"/>
      <c r="C1376" s="156"/>
      <c r="D1376" s="156"/>
      <c r="E1376" s="155"/>
      <c r="F1376" s="155"/>
      <c r="G1376" s="155"/>
      <c r="H1376" s="155"/>
    </row>
    <row r="1377" spans="1:8">
      <c r="A1377" s="155"/>
      <c r="B1377" s="155"/>
      <c r="C1377" s="156"/>
      <c r="D1377" s="156"/>
      <c r="E1377" s="155"/>
      <c r="F1377" s="155"/>
      <c r="G1377" s="155"/>
      <c r="H1377" s="155"/>
    </row>
    <row r="1378" spans="1:8">
      <c r="A1378" s="155"/>
      <c r="B1378" s="155"/>
      <c r="C1378" s="156"/>
      <c r="D1378" s="156"/>
      <c r="E1378" s="155"/>
      <c r="F1378" s="155"/>
      <c r="G1378" s="155"/>
      <c r="H1378" s="155"/>
    </row>
    <row r="1379" spans="1:8">
      <c r="A1379" s="155"/>
      <c r="B1379" s="155"/>
      <c r="C1379" s="156"/>
      <c r="D1379" s="156"/>
      <c r="E1379" s="155"/>
      <c r="F1379" s="155"/>
      <c r="G1379" s="155"/>
      <c r="H1379" s="155"/>
    </row>
    <row r="1380" spans="1:8">
      <c r="A1380" s="155"/>
      <c r="B1380" s="155"/>
      <c r="C1380" s="156"/>
      <c r="D1380" s="156"/>
      <c r="E1380" s="155"/>
      <c r="F1380" s="155"/>
      <c r="G1380" s="155"/>
      <c r="H1380" s="155"/>
    </row>
    <row r="1381" spans="1:8">
      <c r="A1381" s="155"/>
      <c r="B1381" s="155"/>
      <c r="C1381" s="156"/>
      <c r="D1381" s="156"/>
      <c r="E1381" s="155"/>
      <c r="F1381" s="155"/>
      <c r="G1381" s="155"/>
      <c r="H1381" s="155"/>
    </row>
    <row r="1382" spans="1:8">
      <c r="A1382" s="155"/>
      <c r="B1382" s="155"/>
      <c r="C1382" s="156"/>
      <c r="D1382" s="156"/>
      <c r="E1382" s="155"/>
      <c r="F1382" s="155"/>
      <c r="G1382" s="155"/>
      <c r="H1382" s="155"/>
    </row>
    <row r="1383" spans="1:8">
      <c r="A1383" s="155"/>
      <c r="B1383" s="155"/>
      <c r="C1383" s="156"/>
      <c r="D1383" s="156"/>
      <c r="E1383" s="155"/>
      <c r="F1383" s="155"/>
      <c r="G1383" s="155"/>
      <c r="H1383" s="155"/>
    </row>
    <row r="1384" spans="1:8">
      <c r="A1384" s="155"/>
      <c r="B1384" s="155"/>
      <c r="C1384" s="156"/>
      <c r="D1384" s="156"/>
      <c r="E1384" s="155"/>
      <c r="F1384" s="155"/>
      <c r="G1384" s="155"/>
      <c r="H1384" s="155"/>
    </row>
    <row r="1385" spans="1:8">
      <c r="A1385" s="155"/>
      <c r="B1385" s="155"/>
      <c r="C1385" s="156"/>
      <c r="D1385" s="156"/>
      <c r="E1385" s="155"/>
      <c r="F1385" s="155"/>
      <c r="G1385" s="155"/>
      <c r="H1385" s="155"/>
    </row>
    <row r="1386" spans="1:8">
      <c r="A1386" s="155"/>
      <c r="B1386" s="155"/>
      <c r="C1386" s="156"/>
      <c r="D1386" s="156"/>
      <c r="E1386" s="155"/>
      <c r="F1386" s="155"/>
      <c r="G1386" s="155"/>
      <c r="H1386" s="155"/>
    </row>
    <row r="1387" spans="1:8">
      <c r="A1387" s="155"/>
      <c r="B1387" s="155"/>
      <c r="C1387" s="156"/>
      <c r="D1387" s="156"/>
      <c r="E1387" s="155"/>
      <c r="F1387" s="155"/>
      <c r="G1387" s="155"/>
      <c r="H1387" s="155"/>
    </row>
    <row r="1388" spans="1:8">
      <c r="A1388" s="155"/>
      <c r="B1388" s="155"/>
      <c r="C1388" s="156"/>
      <c r="D1388" s="156"/>
      <c r="E1388" s="155"/>
      <c r="F1388" s="155"/>
      <c r="G1388" s="155"/>
      <c r="H1388" s="155"/>
    </row>
    <row r="1389" spans="1:8">
      <c r="A1389" s="155"/>
      <c r="B1389" s="155"/>
      <c r="C1389" s="156"/>
      <c r="D1389" s="156"/>
      <c r="E1389" s="155"/>
      <c r="F1389" s="155"/>
      <c r="G1389" s="155"/>
      <c r="H1389" s="155"/>
    </row>
    <row r="1390" spans="1:8">
      <c r="A1390" s="155"/>
      <c r="B1390" s="155"/>
      <c r="C1390" s="156"/>
      <c r="D1390" s="156"/>
      <c r="E1390" s="155"/>
      <c r="F1390" s="155"/>
      <c r="G1390" s="155"/>
      <c r="H1390" s="155"/>
    </row>
    <row r="1391" spans="1:8">
      <c r="A1391" s="155"/>
      <c r="B1391" s="155"/>
      <c r="C1391" s="156"/>
      <c r="D1391" s="156"/>
      <c r="E1391" s="155"/>
      <c r="F1391" s="155"/>
      <c r="G1391" s="155"/>
      <c r="H1391" s="155"/>
    </row>
    <row r="1392" ht="409.5" hidden="1" customHeight="1"/>
  </sheetData>
  <mergeCells count="3">
    <mergeCell ref="A1:H1"/>
    <mergeCell ref="A2:C2"/>
    <mergeCell ref="D2:H2"/>
  </mergeCells>
  <pageMargins left="0.700787401574803" right="0.700787401574803" top="0.751968503937008" bottom="0.751968503937008" header="0.299212598425197" footer="0.299212598425197"/>
  <pageSetup paperSize="9" orientation="landscape" horizontalDpi="300" verticalDpi="300"/>
  <headerFooter alignWithMargins="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pageSetUpPr fitToPage="1"/>
  </sheetPr>
  <dimension ref="A1:V26"/>
  <sheetViews>
    <sheetView showGridLines="0" topLeftCell="A4" workbookViewId="0">
      <selection activeCell="K23" sqref="K23"/>
    </sheetView>
  </sheetViews>
  <sheetFormatPr defaultColWidth="9" defaultRowHeight="12.75"/>
  <cols>
    <col min="1" max="1" width="40.4285714285714" style="3" customWidth="1"/>
    <col min="2" max="2" width="13.8571428571429" style="3" customWidth="1"/>
    <col min="3" max="3" width="16.7142857142857" style="3" customWidth="1"/>
    <col min="4" max="4" width="27.7142857142857" style="3" customWidth="1"/>
    <col min="5" max="5" width="33.1428571428571" style="111" customWidth="1"/>
    <col min="6" max="6" width="10.2857142857143" style="112" customWidth="1"/>
    <col min="7" max="7" width="7.71428571428571" style="112" customWidth="1"/>
    <col min="8" max="8" width="19.2857142857143" style="112" customWidth="1"/>
    <col min="9" max="9" width="24" style="112" customWidth="1"/>
    <col min="10" max="10" width="21.4285714285714" style="112" customWidth="1"/>
    <col min="11" max="11" width="19.4285714285714" style="112" customWidth="1"/>
    <col min="12" max="12" width="14.1428571428571" style="112" customWidth="1"/>
    <col min="13" max="13" width="10.4285714285714" style="112" customWidth="1"/>
    <col min="14" max="14" width="16.7142857142857" style="112" customWidth="1"/>
    <col min="15" max="15" width="19.5714285714286" style="112" customWidth="1"/>
    <col min="16" max="16" width="10.5714285714286" style="112" customWidth="1"/>
    <col min="17" max="17" width="17.4285714285714" style="112" customWidth="1"/>
    <col min="18" max="18" width="11.4285714285714" style="112" customWidth="1"/>
    <col min="19" max="19" width="15.4285714285714" style="113" customWidth="1"/>
    <col min="20" max="21" width="9.71428571428571" style="113" customWidth="1"/>
    <col min="22" max="22" width="9.14285714285714" style="114"/>
  </cols>
  <sheetData>
    <row r="1" ht="33.6" customHeight="1" spans="1:19">
      <c r="A1" s="115" t="s">
        <v>24</v>
      </c>
      <c r="B1" s="115"/>
      <c r="C1" s="115"/>
      <c r="D1" s="115"/>
      <c r="E1" s="115"/>
      <c r="F1" s="115"/>
      <c r="G1" s="115"/>
      <c r="H1" s="115"/>
      <c r="I1" s="115"/>
      <c r="J1" s="115"/>
      <c r="K1" s="115"/>
      <c r="L1" s="115"/>
      <c r="M1" s="115"/>
      <c r="N1" s="115"/>
      <c r="O1" s="115"/>
      <c r="P1" s="115"/>
      <c r="Q1" s="115"/>
      <c r="R1" s="115"/>
      <c r="S1" s="115"/>
    </row>
    <row r="2" customHeight="1" spans="1:19">
      <c r="A2" s="116" t="s">
        <v>30</v>
      </c>
      <c r="B2" s="116"/>
      <c r="C2" s="112"/>
      <c r="D2" s="112"/>
      <c r="E2" s="117"/>
      <c r="H2" s="118"/>
      <c r="I2" s="17"/>
      <c r="J2" s="126"/>
      <c r="K2" s="126"/>
      <c r="L2" s="126"/>
      <c r="M2" s="126"/>
      <c r="N2" s="126"/>
      <c r="O2" s="126"/>
      <c r="P2" s="126"/>
      <c r="Q2" s="126"/>
      <c r="R2" s="126"/>
      <c r="S2" s="17" t="s">
        <v>31</v>
      </c>
    </row>
    <row r="3" ht="24.75" customHeight="1" spans="1:22">
      <c r="A3" s="69" t="s">
        <v>248</v>
      </c>
      <c r="B3" s="69" t="s">
        <v>249</v>
      </c>
      <c r="C3" s="69" t="s">
        <v>250</v>
      </c>
      <c r="D3" s="69" t="s">
        <v>1087</v>
      </c>
      <c r="E3" s="69" t="s">
        <v>1088</v>
      </c>
      <c r="F3" s="69" t="s">
        <v>1089</v>
      </c>
      <c r="G3" s="69" t="s">
        <v>1090</v>
      </c>
      <c r="H3" s="69" t="s">
        <v>1091</v>
      </c>
      <c r="I3" s="69" t="s">
        <v>1092</v>
      </c>
      <c r="J3" s="127" t="s">
        <v>253</v>
      </c>
      <c r="K3" s="128"/>
      <c r="L3" s="128"/>
      <c r="M3" s="128"/>
      <c r="N3" s="128"/>
      <c r="O3" s="128"/>
      <c r="P3" s="128"/>
      <c r="Q3" s="128"/>
      <c r="R3" s="128"/>
      <c r="S3" s="138"/>
      <c r="T3"/>
      <c r="U3"/>
      <c r="V3"/>
    </row>
    <row r="4" ht="54.95" customHeight="1" spans="1:22">
      <c r="A4" s="69"/>
      <c r="B4" s="69"/>
      <c r="C4" s="69"/>
      <c r="D4" s="69"/>
      <c r="E4" s="69"/>
      <c r="F4" s="69"/>
      <c r="G4" s="69"/>
      <c r="H4" s="69"/>
      <c r="I4" s="69"/>
      <c r="J4" s="69" t="s">
        <v>75</v>
      </c>
      <c r="K4" s="69" t="s">
        <v>1093</v>
      </c>
      <c r="L4" s="69" t="s">
        <v>1094</v>
      </c>
      <c r="M4" s="69" t="s">
        <v>1095</v>
      </c>
      <c r="N4" s="69" t="s">
        <v>260</v>
      </c>
      <c r="O4" s="69" t="s">
        <v>261</v>
      </c>
      <c r="P4" s="69" t="s">
        <v>262</v>
      </c>
      <c r="Q4" s="69" t="s">
        <v>263</v>
      </c>
      <c r="R4" s="69" t="s">
        <v>83</v>
      </c>
      <c r="S4" s="69" t="s">
        <v>1096</v>
      </c>
      <c r="T4"/>
      <c r="U4"/>
      <c r="V4"/>
    </row>
    <row r="5" s="110" customFormat="1" ht="21.95" customHeight="1" spans="1:19">
      <c r="A5" s="119" t="s">
        <v>75</v>
      </c>
      <c r="B5" s="120"/>
      <c r="C5" s="120"/>
      <c r="D5" s="120"/>
      <c r="E5" s="120"/>
      <c r="F5" s="120"/>
      <c r="G5" s="120"/>
      <c r="H5" s="120"/>
      <c r="I5" s="120"/>
      <c r="J5" s="129">
        <f>SUM(J6:J26)</f>
        <v>13281700</v>
      </c>
      <c r="K5" s="129">
        <f>SUM(K6:K26)</f>
        <v>13281700</v>
      </c>
      <c r="L5" s="130">
        <f t="shared" ref="L5:S5" si="0">SUM(L6:L10)</f>
        <v>0</v>
      </c>
      <c r="M5" s="130">
        <f t="shared" si="0"/>
        <v>0</v>
      </c>
      <c r="N5" s="130">
        <f t="shared" si="0"/>
        <v>0</v>
      </c>
      <c r="O5" s="130">
        <f t="shared" si="0"/>
        <v>0</v>
      </c>
      <c r="P5" s="130">
        <f t="shared" si="0"/>
        <v>0</v>
      </c>
      <c r="Q5" s="130">
        <f t="shared" si="0"/>
        <v>0</v>
      </c>
      <c r="R5" s="130">
        <f t="shared" si="0"/>
        <v>0</v>
      </c>
      <c r="S5" s="130">
        <f t="shared" si="0"/>
        <v>0</v>
      </c>
    </row>
    <row r="6" s="24" customFormat="1" ht="30" customHeight="1" spans="1:19">
      <c r="A6" s="121" t="s">
        <v>355</v>
      </c>
      <c r="B6" s="122" t="s">
        <v>94</v>
      </c>
      <c r="C6" s="122" t="s">
        <v>356</v>
      </c>
      <c r="D6" s="122" t="s">
        <v>1097</v>
      </c>
      <c r="E6" s="69" t="s">
        <v>1098</v>
      </c>
      <c r="F6" s="122" t="s">
        <v>1099</v>
      </c>
      <c r="G6" s="122" t="s">
        <v>433</v>
      </c>
      <c r="H6" s="123">
        <v>10000</v>
      </c>
      <c r="I6" s="131" t="s">
        <v>86</v>
      </c>
      <c r="J6" s="99">
        <f t="shared" ref="J6" si="1">SUM(K6:S6)</f>
        <v>60000</v>
      </c>
      <c r="K6" s="132">
        <v>60000</v>
      </c>
      <c r="L6" s="108"/>
      <c r="M6" s="108"/>
      <c r="N6" s="108"/>
      <c r="O6" s="108"/>
      <c r="P6" s="108"/>
      <c r="Q6" s="108"/>
      <c r="R6" s="108"/>
      <c r="S6" s="108"/>
    </row>
    <row r="7" s="24" customFormat="1" ht="30" customHeight="1" spans="1:19">
      <c r="A7" s="121" t="s">
        <v>355</v>
      </c>
      <c r="B7" s="122" t="s">
        <v>94</v>
      </c>
      <c r="C7" s="122" t="s">
        <v>356</v>
      </c>
      <c r="D7" s="122" t="s">
        <v>1100</v>
      </c>
      <c r="E7" s="69" t="s">
        <v>1101</v>
      </c>
      <c r="F7" s="122" t="s">
        <v>1099</v>
      </c>
      <c r="G7" s="122" t="s">
        <v>431</v>
      </c>
      <c r="H7" s="123">
        <v>10000</v>
      </c>
      <c r="I7" s="131" t="s">
        <v>86</v>
      </c>
      <c r="J7" s="99">
        <f t="shared" ref="J7:J26" si="2">SUM(K7:S7)</f>
        <v>40000</v>
      </c>
      <c r="K7" s="132">
        <v>40000</v>
      </c>
      <c r="L7" s="108"/>
      <c r="M7" s="108"/>
      <c r="N7" s="108"/>
      <c r="O7" s="108"/>
      <c r="P7" s="108"/>
      <c r="Q7" s="108"/>
      <c r="R7" s="108"/>
      <c r="S7" s="108"/>
    </row>
    <row r="8" s="24" customFormat="1" ht="30" customHeight="1" spans="1:19">
      <c r="A8" s="121" t="s">
        <v>355</v>
      </c>
      <c r="B8" s="122" t="s">
        <v>94</v>
      </c>
      <c r="C8" s="122" t="s">
        <v>356</v>
      </c>
      <c r="D8" s="122" t="s">
        <v>1102</v>
      </c>
      <c r="E8" s="69" t="s">
        <v>1103</v>
      </c>
      <c r="F8" s="122" t="s">
        <v>1099</v>
      </c>
      <c r="G8" s="122" t="s">
        <v>1104</v>
      </c>
      <c r="H8" s="123">
        <v>4800</v>
      </c>
      <c r="I8" s="131" t="s">
        <v>86</v>
      </c>
      <c r="J8" s="99">
        <f t="shared" si="2"/>
        <v>120000</v>
      </c>
      <c r="K8" s="132">
        <v>120000</v>
      </c>
      <c r="L8" s="108"/>
      <c r="M8" s="108"/>
      <c r="N8" s="108"/>
      <c r="O8" s="108"/>
      <c r="P8" s="108"/>
      <c r="Q8" s="108"/>
      <c r="R8" s="108"/>
      <c r="S8" s="108"/>
    </row>
    <row r="9" s="24" customFormat="1" ht="30" customHeight="1" spans="1:19">
      <c r="A9" s="121" t="s">
        <v>355</v>
      </c>
      <c r="B9" s="122" t="s">
        <v>94</v>
      </c>
      <c r="C9" s="122" t="s">
        <v>356</v>
      </c>
      <c r="D9" s="122" t="s">
        <v>1105</v>
      </c>
      <c r="E9" s="69" t="s">
        <v>1106</v>
      </c>
      <c r="F9" s="122" t="s">
        <v>1099</v>
      </c>
      <c r="G9" s="122" t="s">
        <v>428</v>
      </c>
      <c r="H9" s="123">
        <v>350000</v>
      </c>
      <c r="I9" s="131" t="s">
        <v>86</v>
      </c>
      <c r="J9" s="99">
        <f t="shared" si="2"/>
        <v>350000</v>
      </c>
      <c r="K9" s="132">
        <v>350000</v>
      </c>
      <c r="L9" s="133"/>
      <c r="M9" s="133"/>
      <c r="N9" s="133"/>
      <c r="O9" s="133"/>
      <c r="P9" s="133"/>
      <c r="Q9" s="133"/>
      <c r="R9" s="133"/>
      <c r="S9" s="133"/>
    </row>
    <row r="10" s="24" customFormat="1" ht="30" customHeight="1" spans="1:19">
      <c r="A10" s="121" t="s">
        <v>355</v>
      </c>
      <c r="B10" s="122" t="s">
        <v>94</v>
      </c>
      <c r="C10" s="122" t="s">
        <v>356</v>
      </c>
      <c r="D10" s="122" t="s">
        <v>1107</v>
      </c>
      <c r="E10" s="124" t="s">
        <v>1108</v>
      </c>
      <c r="F10" s="122" t="s">
        <v>1099</v>
      </c>
      <c r="G10" s="122" t="s">
        <v>437</v>
      </c>
      <c r="H10" s="123">
        <v>12000</v>
      </c>
      <c r="I10" s="131" t="s">
        <v>86</v>
      </c>
      <c r="J10" s="99">
        <f t="shared" si="2"/>
        <v>120000</v>
      </c>
      <c r="K10" s="132">
        <v>120000</v>
      </c>
      <c r="L10" s="133"/>
      <c r="M10" s="133"/>
      <c r="N10" s="133"/>
      <c r="O10" s="133"/>
      <c r="P10" s="133"/>
      <c r="Q10" s="133"/>
      <c r="R10" s="133"/>
      <c r="S10" s="133"/>
    </row>
    <row r="11" s="24" customFormat="1" ht="30" customHeight="1" spans="1:19">
      <c r="A11" s="121" t="s">
        <v>355</v>
      </c>
      <c r="B11" s="122" t="s">
        <v>94</v>
      </c>
      <c r="C11" s="122" t="s">
        <v>356</v>
      </c>
      <c r="D11" s="122" t="s">
        <v>1100</v>
      </c>
      <c r="E11" s="69" t="s">
        <v>1109</v>
      </c>
      <c r="F11" s="122" t="s">
        <v>1099</v>
      </c>
      <c r="G11" s="122" t="s">
        <v>428</v>
      </c>
      <c r="H11" s="123">
        <v>30000</v>
      </c>
      <c r="I11" s="131" t="s">
        <v>86</v>
      </c>
      <c r="J11" s="99">
        <f t="shared" si="2"/>
        <v>30000</v>
      </c>
      <c r="K11" s="132">
        <v>30000</v>
      </c>
      <c r="L11" s="133"/>
      <c r="M11" s="133"/>
      <c r="N11" s="133"/>
      <c r="O11" s="133"/>
      <c r="P11" s="133"/>
      <c r="Q11" s="133"/>
      <c r="R11" s="133"/>
      <c r="S11" s="133"/>
    </row>
    <row r="12" s="24" customFormat="1" ht="30" customHeight="1" spans="1:19">
      <c r="A12" s="121" t="s">
        <v>363</v>
      </c>
      <c r="B12" s="122" t="s">
        <v>94</v>
      </c>
      <c r="C12" s="122" t="s">
        <v>356</v>
      </c>
      <c r="D12" s="122" t="s">
        <v>1110</v>
      </c>
      <c r="E12" s="69" t="s">
        <v>1111</v>
      </c>
      <c r="F12" s="122" t="s">
        <v>1099</v>
      </c>
      <c r="G12" s="122" t="s">
        <v>442</v>
      </c>
      <c r="H12" s="123">
        <v>2400</v>
      </c>
      <c r="I12" s="131" t="s">
        <v>86</v>
      </c>
      <c r="J12" s="99">
        <f t="shared" si="2"/>
        <v>36000</v>
      </c>
      <c r="K12" s="132">
        <v>36000</v>
      </c>
      <c r="L12" s="133"/>
      <c r="M12" s="133"/>
      <c r="N12" s="133"/>
      <c r="O12" s="133"/>
      <c r="P12" s="133"/>
      <c r="Q12" s="133"/>
      <c r="R12" s="133"/>
      <c r="S12" s="133"/>
    </row>
    <row r="13" s="24" customFormat="1" ht="30" customHeight="1" spans="1:19">
      <c r="A13" s="121" t="s">
        <v>363</v>
      </c>
      <c r="B13" s="122" t="s">
        <v>94</v>
      </c>
      <c r="C13" s="122" t="s">
        <v>356</v>
      </c>
      <c r="D13" s="122" t="s">
        <v>1107</v>
      </c>
      <c r="E13" s="124" t="s">
        <v>1108</v>
      </c>
      <c r="F13" s="122" t="s">
        <v>1099</v>
      </c>
      <c r="G13" s="122" t="s">
        <v>432</v>
      </c>
      <c r="H13" s="123">
        <v>6800</v>
      </c>
      <c r="I13" s="131" t="s">
        <v>86</v>
      </c>
      <c r="J13" s="99">
        <f t="shared" si="2"/>
        <v>34000</v>
      </c>
      <c r="K13" s="132">
        <v>34000</v>
      </c>
      <c r="L13" s="133"/>
      <c r="M13" s="133"/>
      <c r="N13" s="133"/>
      <c r="O13" s="133"/>
      <c r="P13" s="133"/>
      <c r="Q13" s="133"/>
      <c r="R13" s="133"/>
      <c r="S13" s="133"/>
    </row>
    <row r="14" s="24" customFormat="1" ht="30" customHeight="1" spans="1:19">
      <c r="A14" s="121" t="s">
        <v>363</v>
      </c>
      <c r="B14" s="122" t="s">
        <v>94</v>
      </c>
      <c r="C14" s="122" t="s">
        <v>356</v>
      </c>
      <c r="D14" s="122" t="s">
        <v>1100</v>
      </c>
      <c r="E14" s="69" t="s">
        <v>1101</v>
      </c>
      <c r="F14" s="122" t="s">
        <v>1099</v>
      </c>
      <c r="G14" s="122" t="s">
        <v>430</v>
      </c>
      <c r="H14" s="123">
        <v>10000</v>
      </c>
      <c r="I14" s="131" t="s">
        <v>86</v>
      </c>
      <c r="J14" s="99">
        <f t="shared" si="2"/>
        <v>30000</v>
      </c>
      <c r="K14" s="132">
        <v>30000</v>
      </c>
      <c r="L14" s="133"/>
      <c r="M14" s="133"/>
      <c r="N14" s="133"/>
      <c r="O14" s="133"/>
      <c r="P14" s="133"/>
      <c r="Q14" s="133"/>
      <c r="R14" s="133"/>
      <c r="S14" s="133"/>
    </row>
    <row r="15" s="24" customFormat="1" ht="30" customHeight="1" spans="1:19">
      <c r="A15" s="121" t="s">
        <v>363</v>
      </c>
      <c r="B15" s="122" t="s">
        <v>94</v>
      </c>
      <c r="C15" s="122" t="s">
        <v>356</v>
      </c>
      <c r="D15" s="122" t="s">
        <v>1100</v>
      </c>
      <c r="E15" s="69" t="s">
        <v>1109</v>
      </c>
      <c r="F15" s="122" t="s">
        <v>1099</v>
      </c>
      <c r="G15" s="122" t="s">
        <v>428</v>
      </c>
      <c r="H15" s="123">
        <v>48000</v>
      </c>
      <c r="I15" s="131" t="s">
        <v>86</v>
      </c>
      <c r="J15" s="99">
        <f t="shared" si="2"/>
        <v>48000</v>
      </c>
      <c r="K15" s="132">
        <v>48000</v>
      </c>
      <c r="L15" s="133"/>
      <c r="M15" s="133"/>
      <c r="N15" s="133"/>
      <c r="O15" s="133"/>
      <c r="P15" s="133"/>
      <c r="Q15" s="133"/>
      <c r="R15" s="133"/>
      <c r="S15" s="133"/>
    </row>
    <row r="16" s="24" customFormat="1" ht="30" customHeight="1" spans="1:19">
      <c r="A16" s="121" t="s">
        <v>363</v>
      </c>
      <c r="B16" s="122" t="s">
        <v>94</v>
      </c>
      <c r="C16" s="122" t="s">
        <v>356</v>
      </c>
      <c r="D16" s="122" t="s">
        <v>1112</v>
      </c>
      <c r="E16" s="69" t="s">
        <v>1113</v>
      </c>
      <c r="F16" s="122" t="s">
        <v>1099</v>
      </c>
      <c r="G16" s="122" t="s">
        <v>1114</v>
      </c>
      <c r="H16" s="123">
        <v>300</v>
      </c>
      <c r="I16" s="131" t="s">
        <v>86</v>
      </c>
      <c r="J16" s="99">
        <f t="shared" si="2"/>
        <v>39000</v>
      </c>
      <c r="K16" s="132">
        <v>39000</v>
      </c>
      <c r="L16" s="133"/>
      <c r="M16" s="133"/>
      <c r="N16" s="133"/>
      <c r="O16" s="133"/>
      <c r="P16" s="133"/>
      <c r="Q16" s="133"/>
      <c r="R16" s="133"/>
      <c r="S16" s="133"/>
    </row>
    <row r="17" s="24" customFormat="1" ht="30" customHeight="1" spans="1:19">
      <c r="A17" s="121" t="s">
        <v>363</v>
      </c>
      <c r="B17" s="122" t="s">
        <v>94</v>
      </c>
      <c r="C17" s="122" t="s">
        <v>356</v>
      </c>
      <c r="D17" s="122" t="s">
        <v>1102</v>
      </c>
      <c r="E17" s="69" t="s">
        <v>1103</v>
      </c>
      <c r="F17" s="122" t="s">
        <v>1099</v>
      </c>
      <c r="G17" s="122" t="s">
        <v>1104</v>
      </c>
      <c r="H17" s="123">
        <v>4800</v>
      </c>
      <c r="I17" s="131" t="s">
        <v>86</v>
      </c>
      <c r="J17" s="99">
        <f t="shared" si="2"/>
        <v>120000</v>
      </c>
      <c r="K17" s="132">
        <v>120000</v>
      </c>
      <c r="L17" s="133"/>
      <c r="M17" s="133"/>
      <c r="N17" s="133"/>
      <c r="O17" s="133"/>
      <c r="P17" s="133"/>
      <c r="Q17" s="133"/>
      <c r="R17" s="133"/>
      <c r="S17" s="133"/>
    </row>
    <row r="18" s="24" customFormat="1" ht="30" customHeight="1" spans="1:19">
      <c r="A18" s="121" t="s">
        <v>363</v>
      </c>
      <c r="B18" s="122" t="s">
        <v>94</v>
      </c>
      <c r="C18" s="122" t="s">
        <v>356</v>
      </c>
      <c r="D18" s="122" t="s">
        <v>1100</v>
      </c>
      <c r="E18" s="69" t="s">
        <v>1101</v>
      </c>
      <c r="F18" s="122" t="s">
        <v>1099</v>
      </c>
      <c r="G18" s="122" t="s">
        <v>428</v>
      </c>
      <c r="H18" s="123">
        <v>22000</v>
      </c>
      <c r="I18" s="131" t="s">
        <v>86</v>
      </c>
      <c r="J18" s="99">
        <f t="shared" si="2"/>
        <v>22000</v>
      </c>
      <c r="K18" s="132">
        <v>22000</v>
      </c>
      <c r="L18" s="133"/>
      <c r="M18" s="133"/>
      <c r="N18" s="133"/>
      <c r="O18" s="133"/>
      <c r="P18" s="133"/>
      <c r="Q18" s="133"/>
      <c r="R18" s="133"/>
      <c r="S18" s="133"/>
    </row>
    <row r="19" s="24" customFormat="1" ht="30" customHeight="1" spans="1:19">
      <c r="A19" s="121" t="s">
        <v>363</v>
      </c>
      <c r="B19" s="122" t="s">
        <v>94</v>
      </c>
      <c r="C19" s="122" t="s">
        <v>356</v>
      </c>
      <c r="D19" s="122" t="s">
        <v>1115</v>
      </c>
      <c r="E19" s="69" t="s">
        <v>1116</v>
      </c>
      <c r="F19" s="122" t="s">
        <v>1099</v>
      </c>
      <c r="G19" s="122" t="s">
        <v>430</v>
      </c>
      <c r="H19" s="123">
        <v>3500</v>
      </c>
      <c r="I19" s="131" t="s">
        <v>86</v>
      </c>
      <c r="J19" s="99">
        <f t="shared" si="2"/>
        <v>10500</v>
      </c>
      <c r="K19" s="132">
        <v>10500</v>
      </c>
      <c r="L19" s="133"/>
      <c r="M19" s="133"/>
      <c r="N19" s="133"/>
      <c r="O19" s="133"/>
      <c r="P19" s="133"/>
      <c r="Q19" s="133"/>
      <c r="R19" s="133"/>
      <c r="S19" s="133"/>
    </row>
    <row r="20" s="91" customFormat="1" ht="27" spans="1:19">
      <c r="A20" s="100" t="s">
        <v>348</v>
      </c>
      <c r="B20" s="101" t="s">
        <v>92</v>
      </c>
      <c r="C20" s="101" t="s">
        <v>349</v>
      </c>
      <c r="D20" s="101" t="s">
        <v>1117</v>
      </c>
      <c r="E20" s="101" t="s">
        <v>1118</v>
      </c>
      <c r="F20" s="122" t="s">
        <v>1099</v>
      </c>
      <c r="G20" s="122" t="s">
        <v>428</v>
      </c>
      <c r="H20" s="125">
        <v>330000</v>
      </c>
      <c r="I20" s="131" t="s">
        <v>86</v>
      </c>
      <c r="J20" s="99">
        <f t="shared" si="2"/>
        <v>330000</v>
      </c>
      <c r="K20" s="125">
        <v>330000</v>
      </c>
      <c r="L20" s="134"/>
      <c r="M20" s="134"/>
      <c r="N20" s="134"/>
      <c r="O20" s="134"/>
      <c r="P20" s="134"/>
      <c r="Q20" s="134"/>
      <c r="R20" s="134"/>
      <c r="S20" s="134"/>
    </row>
    <row r="21" s="91" customFormat="1" ht="27" spans="1:22">
      <c r="A21" s="100" t="s">
        <v>363</v>
      </c>
      <c r="B21" s="101" t="s">
        <v>94</v>
      </c>
      <c r="C21" s="101" t="s">
        <v>356</v>
      </c>
      <c r="D21" s="101" t="s">
        <v>1119</v>
      </c>
      <c r="E21" s="101" t="s">
        <v>1120</v>
      </c>
      <c r="F21" s="122" t="s">
        <v>1099</v>
      </c>
      <c r="G21" s="122" t="s">
        <v>428</v>
      </c>
      <c r="H21" s="125">
        <v>180000</v>
      </c>
      <c r="I21" s="131" t="s">
        <v>86</v>
      </c>
      <c r="J21" s="99">
        <f t="shared" si="2"/>
        <v>180000</v>
      </c>
      <c r="K21" s="135">
        <v>180000</v>
      </c>
      <c r="L21" s="136"/>
      <c r="M21" s="136"/>
      <c r="N21" s="136"/>
      <c r="O21" s="136"/>
      <c r="P21" s="136"/>
      <c r="Q21" s="136"/>
      <c r="R21" s="136"/>
      <c r="S21" s="139"/>
      <c r="T21" s="140"/>
      <c r="U21" s="140"/>
      <c r="V21" s="141"/>
    </row>
    <row r="22" s="91" customFormat="1" ht="27" spans="1:22">
      <c r="A22" s="100" t="s">
        <v>348</v>
      </c>
      <c r="B22" s="101" t="s">
        <v>115</v>
      </c>
      <c r="C22" s="101" t="s">
        <v>381</v>
      </c>
      <c r="D22" s="101" t="s">
        <v>1121</v>
      </c>
      <c r="E22" s="101" t="s">
        <v>1122</v>
      </c>
      <c r="F22" s="122" t="s">
        <v>1099</v>
      </c>
      <c r="G22" s="122" t="s">
        <v>428</v>
      </c>
      <c r="H22" s="125">
        <v>170000</v>
      </c>
      <c r="I22" s="131" t="s">
        <v>86</v>
      </c>
      <c r="J22" s="99">
        <f t="shared" si="2"/>
        <v>170000</v>
      </c>
      <c r="K22" s="135">
        <v>170000</v>
      </c>
      <c r="L22" s="136"/>
      <c r="M22" s="136"/>
      <c r="N22" s="136"/>
      <c r="O22" s="136"/>
      <c r="P22" s="136"/>
      <c r="Q22" s="136"/>
      <c r="R22" s="136"/>
      <c r="S22" s="139"/>
      <c r="T22" s="140"/>
      <c r="U22" s="140"/>
      <c r="V22" s="141"/>
    </row>
    <row r="23" ht="67.5" spans="1:19">
      <c r="A23" s="100" t="s">
        <v>394</v>
      </c>
      <c r="B23" s="101" t="s">
        <v>165</v>
      </c>
      <c r="C23" s="101" t="s">
        <v>344</v>
      </c>
      <c r="D23" s="101" t="s">
        <v>1123</v>
      </c>
      <c r="E23" s="101" t="s">
        <v>1124</v>
      </c>
      <c r="F23" s="122" t="s">
        <v>1099</v>
      </c>
      <c r="G23" s="122" t="s">
        <v>428</v>
      </c>
      <c r="H23" s="125">
        <v>862200</v>
      </c>
      <c r="I23" s="131" t="s">
        <v>86</v>
      </c>
      <c r="J23" s="99">
        <f t="shared" si="2"/>
        <v>862200</v>
      </c>
      <c r="K23" s="135">
        <v>862200</v>
      </c>
      <c r="L23" s="137"/>
      <c r="M23" s="137"/>
      <c r="N23" s="137"/>
      <c r="O23" s="137"/>
      <c r="P23" s="137"/>
      <c r="Q23" s="137"/>
      <c r="R23" s="137"/>
      <c r="S23" s="142"/>
    </row>
    <row r="24" ht="67.5" spans="1:19">
      <c r="A24" s="100" t="s">
        <v>394</v>
      </c>
      <c r="B24" s="101" t="s">
        <v>165</v>
      </c>
      <c r="C24" s="101" t="s">
        <v>344</v>
      </c>
      <c r="D24" s="101" t="s">
        <v>1123</v>
      </c>
      <c r="E24" s="101" t="s">
        <v>1125</v>
      </c>
      <c r="F24" s="122" t="s">
        <v>1099</v>
      </c>
      <c r="G24" s="122" t="s">
        <v>428</v>
      </c>
      <c r="H24" s="125">
        <v>560000</v>
      </c>
      <c r="I24" s="131" t="s">
        <v>86</v>
      </c>
      <c r="J24" s="99">
        <f t="shared" si="2"/>
        <v>560000</v>
      </c>
      <c r="K24" s="135">
        <v>560000</v>
      </c>
      <c r="L24" s="137"/>
      <c r="M24" s="137"/>
      <c r="N24" s="137"/>
      <c r="O24" s="137"/>
      <c r="P24" s="137"/>
      <c r="Q24" s="137"/>
      <c r="R24" s="137"/>
      <c r="S24" s="142"/>
    </row>
    <row r="25" ht="27" spans="1:19">
      <c r="A25" s="100" t="s">
        <v>399</v>
      </c>
      <c r="B25" s="101" t="s">
        <v>170</v>
      </c>
      <c r="C25" s="101" t="s">
        <v>398</v>
      </c>
      <c r="D25" s="101" t="s">
        <v>1126</v>
      </c>
      <c r="E25" s="101" t="s">
        <v>1127</v>
      </c>
      <c r="F25" s="122" t="s">
        <v>1099</v>
      </c>
      <c r="G25" s="122" t="s">
        <v>428</v>
      </c>
      <c r="H25" s="125">
        <v>120000</v>
      </c>
      <c r="I25" s="131" t="s">
        <v>86</v>
      </c>
      <c r="J25" s="99">
        <f t="shared" si="2"/>
        <v>120000</v>
      </c>
      <c r="K25" s="135">
        <v>120000</v>
      </c>
      <c r="L25" s="137"/>
      <c r="M25" s="137"/>
      <c r="N25" s="137"/>
      <c r="O25" s="137"/>
      <c r="P25" s="137"/>
      <c r="Q25" s="137"/>
      <c r="R25" s="137"/>
      <c r="S25" s="142"/>
    </row>
    <row r="26" ht="40.5" spans="1:19">
      <c r="A26" s="100" t="s">
        <v>397</v>
      </c>
      <c r="B26" s="101" t="s">
        <v>170</v>
      </c>
      <c r="C26" s="101" t="s">
        <v>398</v>
      </c>
      <c r="D26" s="101" t="s">
        <v>1128</v>
      </c>
      <c r="E26" s="101" t="s">
        <v>1129</v>
      </c>
      <c r="F26" s="122" t="s">
        <v>1099</v>
      </c>
      <c r="G26" s="122" t="s">
        <v>428</v>
      </c>
      <c r="H26" s="125">
        <v>10000000</v>
      </c>
      <c r="I26" s="131" t="s">
        <v>86</v>
      </c>
      <c r="J26" s="99">
        <f t="shared" si="2"/>
        <v>10000000</v>
      </c>
      <c r="K26" s="135">
        <v>10000000</v>
      </c>
      <c r="L26" s="137"/>
      <c r="M26" s="137"/>
      <c r="N26" s="137"/>
      <c r="O26" s="137"/>
      <c r="P26" s="137"/>
      <c r="Q26" s="137"/>
      <c r="R26" s="137"/>
      <c r="S26" s="142"/>
    </row>
  </sheetData>
  <sortState ref="A6:V26">
    <sortCondition ref="B6:B26"/>
  </sortState>
  <mergeCells count="12">
    <mergeCell ref="A1:S1"/>
    <mergeCell ref="A2:B2"/>
    <mergeCell ref="J3:S3"/>
    <mergeCell ref="A3:A4"/>
    <mergeCell ref="B3:B4"/>
    <mergeCell ref="C3:C4"/>
    <mergeCell ref="D3:D4"/>
    <mergeCell ref="E3:E4"/>
    <mergeCell ref="F3:F4"/>
    <mergeCell ref="G3:G4"/>
    <mergeCell ref="H3:H4"/>
    <mergeCell ref="I3:I4"/>
  </mergeCells>
  <pageMargins left="0.314583333333333" right="0.15748031496063" top="0.748031496062992" bottom="0.748031496062992" header="0.31496062992126" footer="0.31496062992126"/>
  <pageSetup paperSize="9" scale="62" orientation="landscape" horizontalDpi="300" verticalDpi="300"/>
  <headerFooter alignWithMargins="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8">
    <pageSetUpPr fitToPage="1"/>
  </sheetPr>
  <dimension ref="A1:P18"/>
  <sheetViews>
    <sheetView workbookViewId="0">
      <selection activeCell="E23" sqref="E23"/>
    </sheetView>
  </sheetViews>
  <sheetFormatPr defaultColWidth="9.14285714285714" defaultRowHeight="12.75"/>
  <cols>
    <col min="1" max="1" width="37.8571428571429" style="3" customWidth="1"/>
    <col min="2" max="3" width="15.1428571428571" style="3" customWidth="1"/>
    <col min="4" max="4" width="23.7142857142857" style="3" customWidth="1"/>
    <col min="5" max="5" width="33.8571428571429" style="3" customWidth="1"/>
    <col min="6" max="6" width="30.8571428571429" style="3" customWidth="1"/>
    <col min="7" max="7" width="21.4285714285714" style="3" customWidth="1"/>
    <col min="8" max="8" width="22.7142857142857" style="3" customWidth="1"/>
    <col min="9" max="9" width="21.5714285714286" style="3" customWidth="1"/>
    <col min="10" max="10" width="13.5714285714286" style="3" customWidth="1"/>
    <col min="11" max="11" width="17.7142857142857" style="3" customWidth="1"/>
    <col min="12" max="12" width="13.4285714285714" style="3" customWidth="1"/>
    <col min="13" max="14" width="10.2857142857143" style="3" customWidth="1"/>
    <col min="15" max="15" width="13.7142857142857" style="3" customWidth="1"/>
    <col min="16" max="16" width="15.1428571428571" style="3" customWidth="1"/>
  </cols>
  <sheetData>
    <row r="1" ht="17.1" customHeight="1" spans="1:16">
      <c r="A1" s="92"/>
      <c r="B1" s="92"/>
      <c r="C1" s="92"/>
      <c r="D1" s="92"/>
      <c r="E1" s="92"/>
      <c r="F1" s="92"/>
      <c r="G1" s="92"/>
      <c r="H1" s="92"/>
      <c r="I1" s="92"/>
      <c r="J1" s="92"/>
      <c r="K1" s="92"/>
      <c r="L1" s="92"/>
      <c r="M1" s="92"/>
      <c r="N1" s="92"/>
      <c r="O1" s="92"/>
      <c r="P1" s="106"/>
    </row>
    <row r="2" ht="33.6" customHeight="1" spans="1:16">
      <c r="A2" s="93" t="s">
        <v>25</v>
      </c>
      <c r="B2" s="93"/>
      <c r="C2" s="93"/>
      <c r="D2" s="93"/>
      <c r="E2" s="93"/>
      <c r="F2" s="93"/>
      <c r="G2" s="93"/>
      <c r="H2" s="93"/>
      <c r="I2" s="93"/>
      <c r="J2" s="93"/>
      <c r="K2" s="93"/>
      <c r="L2" s="93"/>
      <c r="M2" s="93"/>
      <c r="N2" s="93"/>
      <c r="O2" s="93"/>
      <c r="P2" s="93"/>
    </row>
    <row r="3" ht="20.25" customHeight="1" spans="1:16">
      <c r="A3" s="94" t="s">
        <v>30</v>
      </c>
      <c r="B3" s="94"/>
      <c r="C3" s="95"/>
      <c r="D3" s="95"/>
      <c r="E3" s="95"/>
      <c r="F3" s="95"/>
      <c r="G3" s="95"/>
      <c r="H3" s="95"/>
      <c r="I3" s="95"/>
      <c r="J3" s="95"/>
      <c r="K3" s="95"/>
      <c r="L3" s="95"/>
      <c r="M3" s="95"/>
      <c r="N3" s="95"/>
      <c r="O3" s="95"/>
      <c r="P3" s="107" t="s">
        <v>31</v>
      </c>
    </row>
    <row r="4" ht="24" customHeight="1" spans="1:16">
      <c r="A4" s="69" t="s">
        <v>248</v>
      </c>
      <c r="B4" s="69" t="s">
        <v>249</v>
      </c>
      <c r="C4" s="69" t="s">
        <v>250</v>
      </c>
      <c r="D4" s="69" t="s">
        <v>1130</v>
      </c>
      <c r="E4" s="69" t="s">
        <v>1131</v>
      </c>
      <c r="F4" s="69" t="s">
        <v>1092</v>
      </c>
      <c r="G4" s="69" t="s">
        <v>253</v>
      </c>
      <c r="H4" s="69"/>
      <c r="I4" s="69"/>
      <c r="J4" s="69"/>
      <c r="K4" s="69"/>
      <c r="L4" s="69"/>
      <c r="M4" s="69"/>
      <c r="N4" s="69"/>
      <c r="O4" s="69"/>
      <c r="P4" s="69"/>
    </row>
    <row r="5" ht="48" customHeight="1" spans="1:16">
      <c r="A5" s="96"/>
      <c r="B5" s="96"/>
      <c r="C5" s="96"/>
      <c r="D5" s="96"/>
      <c r="E5" s="96"/>
      <c r="F5" s="69"/>
      <c r="G5" s="69" t="s">
        <v>75</v>
      </c>
      <c r="H5" s="69" t="s">
        <v>1093</v>
      </c>
      <c r="I5" s="69" t="s">
        <v>1094</v>
      </c>
      <c r="J5" s="69" t="s">
        <v>1095</v>
      </c>
      <c r="K5" s="69" t="s">
        <v>260</v>
      </c>
      <c r="L5" s="69" t="s">
        <v>261</v>
      </c>
      <c r="M5" s="69" t="s">
        <v>262</v>
      </c>
      <c r="N5" s="69" t="s">
        <v>263</v>
      </c>
      <c r="O5" s="69" t="s">
        <v>83</v>
      </c>
      <c r="P5" s="69" t="s">
        <v>1096</v>
      </c>
    </row>
    <row r="6" ht="24.75" customHeight="1" spans="1:16">
      <c r="A6" s="69" t="s">
        <v>75</v>
      </c>
      <c r="B6" s="97"/>
      <c r="C6" s="97"/>
      <c r="D6" s="97"/>
      <c r="E6" s="97"/>
      <c r="F6" s="98"/>
      <c r="G6" s="99">
        <f>SUM(G7:G13)</f>
        <v>12222200</v>
      </c>
      <c r="H6" s="99">
        <f>SUM(H7:H13)</f>
        <v>12222200</v>
      </c>
      <c r="I6" s="108"/>
      <c r="J6" s="108"/>
      <c r="K6" s="108"/>
      <c r="L6" s="108"/>
      <c r="M6" s="108"/>
      <c r="N6" s="108"/>
      <c r="O6" s="108"/>
      <c r="P6" s="108"/>
    </row>
    <row r="7" s="90" customFormat="1" ht="30" customHeight="1" spans="1:16">
      <c r="A7" s="100" t="s">
        <v>348</v>
      </c>
      <c r="B7" s="101" t="s">
        <v>92</v>
      </c>
      <c r="C7" s="101" t="s">
        <v>349</v>
      </c>
      <c r="D7" s="101" t="s">
        <v>1118</v>
      </c>
      <c r="E7" s="101" t="s">
        <v>1117</v>
      </c>
      <c r="F7" s="102" t="s">
        <v>86</v>
      </c>
      <c r="G7" s="103">
        <f t="shared" ref="G7:G13" si="0">SUM(H7:P7)</f>
        <v>330000</v>
      </c>
      <c r="H7" s="104">
        <v>330000</v>
      </c>
      <c r="I7" s="109"/>
      <c r="J7" s="109"/>
      <c r="K7" s="109"/>
      <c r="L7" s="109"/>
      <c r="M7" s="109"/>
      <c r="N7" s="109"/>
      <c r="O7" s="109"/>
      <c r="P7" s="109"/>
    </row>
    <row r="8" s="90" customFormat="1" ht="30" customHeight="1" spans="1:16">
      <c r="A8" s="100" t="s">
        <v>363</v>
      </c>
      <c r="B8" s="101" t="s">
        <v>94</v>
      </c>
      <c r="C8" s="101" t="s">
        <v>356</v>
      </c>
      <c r="D8" s="101" t="s">
        <v>1120</v>
      </c>
      <c r="E8" s="101" t="s">
        <v>1119</v>
      </c>
      <c r="F8" s="102" t="s">
        <v>86</v>
      </c>
      <c r="G8" s="103">
        <f t="shared" si="0"/>
        <v>180000</v>
      </c>
      <c r="H8" s="104">
        <v>180000</v>
      </c>
      <c r="I8" s="109"/>
      <c r="J8" s="109"/>
      <c r="K8" s="109"/>
      <c r="L8" s="109"/>
      <c r="M8" s="109"/>
      <c r="N8" s="109"/>
      <c r="O8" s="109"/>
      <c r="P8" s="109"/>
    </row>
    <row r="9" s="90" customFormat="1" ht="30" customHeight="1" spans="1:16">
      <c r="A9" s="100" t="s">
        <v>348</v>
      </c>
      <c r="B9" s="101" t="s">
        <v>115</v>
      </c>
      <c r="C9" s="101" t="s">
        <v>381</v>
      </c>
      <c r="D9" s="101" t="s">
        <v>1122</v>
      </c>
      <c r="E9" s="101" t="s">
        <v>1121</v>
      </c>
      <c r="F9" s="102" t="s">
        <v>86</v>
      </c>
      <c r="G9" s="103">
        <f t="shared" si="0"/>
        <v>170000</v>
      </c>
      <c r="H9" s="104">
        <v>170000</v>
      </c>
      <c r="I9" s="109"/>
      <c r="J9" s="109"/>
      <c r="K9" s="109"/>
      <c r="L9" s="109"/>
      <c r="M9" s="109"/>
      <c r="N9" s="109"/>
      <c r="O9" s="109"/>
      <c r="P9" s="109"/>
    </row>
    <row r="10" s="90" customFormat="1" ht="63" customHeight="1" spans="1:16">
      <c r="A10" s="100" t="s">
        <v>394</v>
      </c>
      <c r="B10" s="101" t="s">
        <v>165</v>
      </c>
      <c r="C10" s="101" t="s">
        <v>344</v>
      </c>
      <c r="D10" s="101" t="s">
        <v>1124</v>
      </c>
      <c r="E10" s="101" t="s">
        <v>1123</v>
      </c>
      <c r="F10" s="102" t="s">
        <v>86</v>
      </c>
      <c r="G10" s="103">
        <f t="shared" si="0"/>
        <v>862200</v>
      </c>
      <c r="H10" s="104">
        <v>862200</v>
      </c>
      <c r="I10" s="109"/>
      <c r="J10" s="109"/>
      <c r="K10" s="109"/>
      <c r="L10" s="109"/>
      <c r="M10" s="109"/>
      <c r="N10" s="109"/>
      <c r="O10" s="109"/>
      <c r="P10" s="109"/>
    </row>
    <row r="11" s="90" customFormat="1" ht="63" customHeight="1" spans="1:16">
      <c r="A11" s="100" t="s">
        <v>394</v>
      </c>
      <c r="B11" s="101" t="s">
        <v>165</v>
      </c>
      <c r="C11" s="101" t="s">
        <v>344</v>
      </c>
      <c r="D11" s="101" t="s">
        <v>1125</v>
      </c>
      <c r="E11" s="101" t="s">
        <v>1123</v>
      </c>
      <c r="F11" s="102" t="s">
        <v>86</v>
      </c>
      <c r="G11" s="103">
        <f t="shared" si="0"/>
        <v>560000</v>
      </c>
      <c r="H11" s="104">
        <v>560000</v>
      </c>
      <c r="I11" s="109"/>
      <c r="J11" s="109"/>
      <c r="K11" s="109"/>
      <c r="L11" s="109"/>
      <c r="M11" s="109"/>
      <c r="N11" s="109"/>
      <c r="O11" s="109"/>
      <c r="P11" s="109"/>
    </row>
    <row r="12" s="90" customFormat="1" ht="30" customHeight="1" spans="1:16">
      <c r="A12" s="100" t="s">
        <v>399</v>
      </c>
      <c r="B12" s="101" t="s">
        <v>170</v>
      </c>
      <c r="C12" s="101" t="s">
        <v>398</v>
      </c>
      <c r="D12" s="101" t="s">
        <v>1127</v>
      </c>
      <c r="E12" s="101" t="s">
        <v>1126</v>
      </c>
      <c r="F12" s="102" t="s">
        <v>86</v>
      </c>
      <c r="G12" s="103">
        <f t="shared" si="0"/>
        <v>120000</v>
      </c>
      <c r="H12" s="104">
        <v>120000</v>
      </c>
      <c r="I12" s="109"/>
      <c r="J12" s="109"/>
      <c r="K12" s="109"/>
      <c r="L12" s="109"/>
      <c r="M12" s="109"/>
      <c r="N12" s="109"/>
      <c r="O12" s="109"/>
      <c r="P12" s="109"/>
    </row>
    <row r="13" s="90" customFormat="1" ht="47.25" customHeight="1" spans="1:16">
      <c r="A13" s="100" t="s">
        <v>397</v>
      </c>
      <c r="B13" s="101" t="s">
        <v>170</v>
      </c>
      <c r="C13" s="101" t="s">
        <v>398</v>
      </c>
      <c r="D13" s="101" t="s">
        <v>1129</v>
      </c>
      <c r="E13" s="101" t="s">
        <v>1128</v>
      </c>
      <c r="F13" s="102" t="s">
        <v>86</v>
      </c>
      <c r="G13" s="103">
        <f t="shared" si="0"/>
        <v>10000000</v>
      </c>
      <c r="H13" s="104">
        <v>10000000</v>
      </c>
      <c r="I13" s="109"/>
      <c r="J13" s="109"/>
      <c r="K13" s="109"/>
      <c r="L13" s="109"/>
      <c r="M13" s="109"/>
      <c r="N13" s="109"/>
      <c r="O13" s="109"/>
      <c r="P13" s="109"/>
    </row>
    <row r="14" s="91" customFormat="1" ht="409.5" hidden="1" customHeight="1" spans="1:16">
      <c r="A14" s="105"/>
      <c r="B14" s="105"/>
      <c r="C14" s="105"/>
      <c r="D14" s="105"/>
      <c r="E14" s="105"/>
      <c r="F14" s="105"/>
      <c r="G14" s="105"/>
      <c r="H14" s="105"/>
      <c r="I14" s="105"/>
      <c r="J14" s="105"/>
      <c r="K14" s="105"/>
      <c r="L14" s="105"/>
      <c r="M14" s="105"/>
      <c r="N14" s="105"/>
      <c r="O14" s="105"/>
      <c r="P14" s="105"/>
    </row>
    <row r="15" s="91" customFormat="1" spans="1:16">
      <c r="A15" s="105"/>
      <c r="B15" s="105"/>
      <c r="C15" s="105"/>
      <c r="D15" s="105"/>
      <c r="E15" s="105"/>
      <c r="F15" s="105"/>
      <c r="G15" s="105"/>
      <c r="H15" s="105"/>
      <c r="I15" s="105"/>
      <c r="J15" s="105"/>
      <c r="K15" s="105"/>
      <c r="L15" s="105"/>
      <c r="M15" s="105"/>
      <c r="N15" s="105"/>
      <c r="O15" s="105"/>
      <c r="P15" s="105"/>
    </row>
    <row r="16" s="91" customFormat="1" spans="1:16">
      <c r="A16" s="105"/>
      <c r="B16" s="105"/>
      <c r="C16" s="105"/>
      <c r="D16" s="105"/>
      <c r="E16" s="105"/>
      <c r="F16" s="105"/>
      <c r="G16" s="105"/>
      <c r="H16" s="105"/>
      <c r="I16" s="105"/>
      <c r="J16" s="105"/>
      <c r="K16" s="105"/>
      <c r="L16" s="105"/>
      <c r="M16" s="105"/>
      <c r="N16" s="105"/>
      <c r="O16" s="105"/>
      <c r="P16" s="105"/>
    </row>
    <row r="17" s="91" customFormat="1" spans="1:16">
      <c r="A17" s="105"/>
      <c r="B17" s="105"/>
      <c r="C17" s="105"/>
      <c r="D17" s="105"/>
      <c r="E17" s="105"/>
      <c r="F17" s="105"/>
      <c r="G17" s="105"/>
      <c r="H17" s="105"/>
      <c r="I17" s="105"/>
      <c r="J17" s="105"/>
      <c r="K17" s="105"/>
      <c r="L17" s="105"/>
      <c r="M17" s="105"/>
      <c r="N17" s="105"/>
      <c r="O17" s="105"/>
      <c r="P17" s="105"/>
    </row>
    <row r="18" s="91" customFormat="1" spans="1:16">
      <c r="A18" s="105"/>
      <c r="B18" s="105"/>
      <c r="C18" s="105"/>
      <c r="D18" s="105"/>
      <c r="E18" s="105"/>
      <c r="F18" s="105"/>
      <c r="G18" s="105"/>
      <c r="H18" s="105"/>
      <c r="I18" s="105"/>
      <c r="J18" s="105"/>
      <c r="K18" s="105"/>
      <c r="L18" s="105"/>
      <c r="M18" s="105"/>
      <c r="N18" s="105"/>
      <c r="O18" s="105"/>
      <c r="P18" s="105"/>
    </row>
  </sheetData>
  <sortState ref="A7:P13">
    <sortCondition ref="B7:B13"/>
  </sortState>
  <mergeCells count="9">
    <mergeCell ref="A2:P2"/>
    <mergeCell ref="A3:B3"/>
    <mergeCell ref="G4:P4"/>
    <mergeCell ref="A4:A5"/>
    <mergeCell ref="B4:B5"/>
    <mergeCell ref="C4:C5"/>
    <mergeCell ref="D4:D5"/>
    <mergeCell ref="E4:E5"/>
    <mergeCell ref="F4:F5"/>
  </mergeCells>
  <pageMargins left="0.700694444444444" right="0.700694444444444" top="0.751388888888889" bottom="0.751388888888889" header="0.298611111111111" footer="0.298611111111111"/>
  <pageSetup paperSize="9" scale="62" fitToHeight="0"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9">
    <pageSetUpPr fitToPage="1"/>
  </sheetPr>
  <dimension ref="A1:J46"/>
  <sheetViews>
    <sheetView showGridLines="0" tabSelected="1" workbookViewId="0">
      <pane ySplit="2" topLeftCell="A3" activePane="bottomLeft" state="frozen"/>
      <selection/>
      <selection pane="bottomLeft" activeCell="C7" sqref="C7:H7"/>
    </sheetView>
  </sheetViews>
  <sheetFormatPr defaultColWidth="9.14285714285714" defaultRowHeight="12.75"/>
  <cols>
    <col min="1" max="1" width="12" style="3" customWidth="1"/>
    <col min="2" max="2" width="26.2857142857143" style="3" customWidth="1"/>
    <col min="3" max="3" width="21.8571428571429" style="3" customWidth="1"/>
    <col min="4" max="4" width="26.8571428571429" style="3" customWidth="1"/>
    <col min="5" max="5" width="64.7142857142857" style="3" customWidth="1"/>
    <col min="6" max="6" width="23.1428571428571" style="3" customWidth="1"/>
    <col min="7" max="7" width="19.5714285714286" style="3" customWidth="1"/>
    <col min="8" max="8" width="23.1428571428571" style="3" customWidth="1"/>
    <col min="9" max="9" width="40.5714285714286" style="3" customWidth="1"/>
    <col min="10" max="10" width="3.28571428571429" style="3" customWidth="1"/>
  </cols>
  <sheetData>
    <row r="1" ht="47.1" customHeight="1" spans="1:9">
      <c r="A1" s="56" t="s">
        <v>1132</v>
      </c>
      <c r="B1" s="56"/>
      <c r="C1" s="56"/>
      <c r="D1" s="56"/>
      <c r="E1" s="56"/>
      <c r="F1" s="56"/>
      <c r="G1" s="56"/>
      <c r="H1" s="56"/>
      <c r="I1" s="56"/>
    </row>
    <row r="2" spans="1:9">
      <c r="A2" s="57" t="s">
        <v>30</v>
      </c>
      <c r="B2" s="57"/>
      <c r="C2" s="58"/>
      <c r="D2" s="58"/>
      <c r="E2" s="58"/>
      <c r="F2" s="59"/>
      <c r="G2" s="59"/>
      <c r="H2" s="59"/>
      <c r="I2" s="59" t="s">
        <v>31</v>
      </c>
    </row>
    <row r="3" s="54" customFormat="1" ht="18" customHeight="1" spans="1:10">
      <c r="A3" s="60" t="s">
        <v>1133</v>
      </c>
      <c r="B3" s="61">
        <v>557004</v>
      </c>
      <c r="C3" s="62"/>
      <c r="D3" s="62"/>
      <c r="E3" s="63"/>
      <c r="F3" s="64" t="s">
        <v>1134</v>
      </c>
      <c r="G3" s="65" t="s">
        <v>2</v>
      </c>
      <c r="H3" s="66"/>
      <c r="I3" s="68"/>
      <c r="J3" s="84"/>
    </row>
    <row r="4" s="54" customFormat="1" ht="18" customHeight="1" spans="1:10">
      <c r="A4" s="67"/>
      <c r="B4" s="64" t="s">
        <v>9</v>
      </c>
      <c r="C4" s="66"/>
      <c r="D4" s="66"/>
      <c r="E4" s="66"/>
      <c r="F4" s="66"/>
      <c r="G4" s="66"/>
      <c r="H4" s="68"/>
      <c r="I4" s="85" t="s">
        <v>621</v>
      </c>
      <c r="J4" s="84"/>
    </row>
    <row r="5" s="54" customFormat="1" ht="133.5" customHeight="1" spans="1:10">
      <c r="A5" s="69" t="s">
        <v>1135</v>
      </c>
      <c r="B5" s="69" t="s">
        <v>1136</v>
      </c>
      <c r="C5" s="70" t="s">
        <v>1137</v>
      </c>
      <c r="D5" s="71"/>
      <c r="E5" s="71"/>
      <c r="F5" s="71"/>
      <c r="G5" s="71"/>
      <c r="H5" s="71"/>
      <c r="I5" s="69" t="s">
        <v>1138</v>
      </c>
      <c r="J5" s="84"/>
    </row>
    <row r="6" s="54" customFormat="1" ht="83.25" customHeight="1" spans="1:10">
      <c r="A6" s="72"/>
      <c r="B6" s="69" t="s">
        <v>1139</v>
      </c>
      <c r="C6" s="70" t="s">
        <v>1140</v>
      </c>
      <c r="D6" s="71"/>
      <c r="E6" s="71"/>
      <c r="F6" s="71"/>
      <c r="G6" s="71"/>
      <c r="H6" s="71"/>
      <c r="I6" s="86" t="s">
        <v>1141</v>
      </c>
      <c r="J6" s="84"/>
    </row>
    <row r="7" s="54" customFormat="1" ht="130.5" customHeight="1" spans="1:10">
      <c r="A7" s="69" t="s">
        <v>1142</v>
      </c>
      <c r="B7" s="69" t="s">
        <v>1143</v>
      </c>
      <c r="C7" s="70" t="s">
        <v>1144</v>
      </c>
      <c r="D7" s="71"/>
      <c r="E7" s="71"/>
      <c r="F7" s="71"/>
      <c r="G7" s="71"/>
      <c r="H7" s="71"/>
      <c r="I7" s="78" t="s">
        <v>1145</v>
      </c>
      <c r="J7" s="84"/>
    </row>
    <row r="8" s="54" customFormat="1" ht="17.85" customHeight="1" spans="1:10">
      <c r="A8" s="73"/>
      <c r="B8" s="69" t="s">
        <v>1146</v>
      </c>
      <c r="C8" s="69"/>
      <c r="D8" s="69" t="s">
        <v>1147</v>
      </c>
      <c r="E8" s="69"/>
      <c r="F8" s="69" t="s">
        <v>1148</v>
      </c>
      <c r="G8" s="74"/>
      <c r="H8" s="74"/>
      <c r="I8" s="69" t="s">
        <v>621</v>
      </c>
      <c r="J8" s="84"/>
    </row>
    <row r="9" s="54" customFormat="1" ht="17.85" customHeight="1" spans="1:10">
      <c r="A9" s="72"/>
      <c r="B9" s="72"/>
      <c r="C9" s="69"/>
      <c r="D9" s="74"/>
      <c r="E9" s="69"/>
      <c r="F9" s="69" t="s">
        <v>1149</v>
      </c>
      <c r="G9" s="69" t="s">
        <v>1150</v>
      </c>
      <c r="H9" s="69" t="s">
        <v>1151</v>
      </c>
      <c r="I9" s="72"/>
      <c r="J9" s="84"/>
    </row>
    <row r="10" s="54" customFormat="1" ht="33.95" customHeight="1" spans="1:10">
      <c r="A10" s="69" t="s">
        <v>1152</v>
      </c>
      <c r="B10" s="69" t="s">
        <v>75</v>
      </c>
      <c r="C10" s="73"/>
      <c r="D10" s="72"/>
      <c r="E10" s="72"/>
      <c r="F10" s="75">
        <f>G10+H10</f>
        <v>59611711</v>
      </c>
      <c r="G10" s="75">
        <f>SUM(G11:G13)</f>
        <v>59611711</v>
      </c>
      <c r="H10" s="75">
        <f>SUM(H11:H13)</f>
        <v>0</v>
      </c>
      <c r="I10" s="87"/>
      <c r="J10" s="84"/>
    </row>
    <row r="11" s="54" customFormat="1" ht="179.25" customHeight="1" spans="1:10">
      <c r="A11" s="72"/>
      <c r="B11" s="69" t="s">
        <v>1153</v>
      </c>
      <c r="C11" s="76" t="s">
        <v>1154</v>
      </c>
      <c r="D11" s="76"/>
      <c r="E11" s="76"/>
      <c r="F11" s="75">
        <f>G11+H11</f>
        <v>31505671</v>
      </c>
      <c r="G11" s="77">
        <v>31505671</v>
      </c>
      <c r="H11" s="77"/>
      <c r="I11" s="78" t="s">
        <v>1155</v>
      </c>
      <c r="J11" s="84"/>
    </row>
    <row r="12" s="54" customFormat="1" ht="366.75" customHeight="1" spans="1:10">
      <c r="A12" s="72"/>
      <c r="B12" s="69" t="s">
        <v>1156</v>
      </c>
      <c r="C12" s="76" t="s">
        <v>1157</v>
      </c>
      <c r="D12" s="76"/>
      <c r="E12" s="76"/>
      <c r="F12" s="75">
        <f>G12+H12</f>
        <v>25098840</v>
      </c>
      <c r="G12" s="77">
        <v>25098840</v>
      </c>
      <c r="H12" s="77"/>
      <c r="I12" s="78" t="s">
        <v>1155</v>
      </c>
      <c r="J12" s="84"/>
    </row>
    <row r="13" s="54" customFormat="1" ht="143.25" customHeight="1" spans="1:10">
      <c r="A13" s="72"/>
      <c r="B13" s="69" t="s">
        <v>1158</v>
      </c>
      <c r="C13" s="76" t="s">
        <v>1159</v>
      </c>
      <c r="D13" s="76"/>
      <c r="E13" s="76"/>
      <c r="F13" s="75">
        <f>G13+H13</f>
        <v>3007200</v>
      </c>
      <c r="G13" s="77">
        <v>3007200</v>
      </c>
      <c r="H13" s="77"/>
      <c r="I13" s="78" t="s">
        <v>1155</v>
      </c>
      <c r="J13" s="84"/>
    </row>
    <row r="14" s="54" customFormat="1" ht="409.5" hidden="1" customHeight="1" spans="1:10">
      <c r="A14" s="69" t="s">
        <v>1160</v>
      </c>
      <c r="B14" s="69"/>
      <c r="C14" s="78"/>
      <c r="D14" s="78"/>
      <c r="E14" s="69"/>
      <c r="F14" s="79"/>
      <c r="G14" s="78"/>
      <c r="H14" s="69"/>
      <c r="I14" s="69"/>
      <c r="J14" s="84"/>
    </row>
    <row r="15" s="54" customFormat="1" ht="9.4" customHeight="1" spans="1:10">
      <c r="A15" s="69"/>
      <c r="B15" s="74"/>
      <c r="C15" s="72"/>
      <c r="D15" s="72"/>
      <c r="E15" s="72"/>
      <c r="F15" s="74"/>
      <c r="G15" s="74"/>
      <c r="H15" s="74"/>
      <c r="I15" s="72"/>
      <c r="J15" s="84"/>
    </row>
    <row r="16" s="54" customFormat="1" ht="21.6" customHeight="1" spans="1:10">
      <c r="A16" s="69"/>
      <c r="B16" s="80" t="s">
        <v>616</v>
      </c>
      <c r="C16" s="80" t="s">
        <v>617</v>
      </c>
      <c r="D16" s="80" t="s">
        <v>618</v>
      </c>
      <c r="E16" s="80" t="s">
        <v>619</v>
      </c>
      <c r="F16" s="80" t="s">
        <v>620</v>
      </c>
      <c r="G16" s="74"/>
      <c r="H16" s="74"/>
      <c r="I16" s="80" t="s">
        <v>1161</v>
      </c>
      <c r="J16" s="84"/>
    </row>
    <row r="17" s="55" customFormat="1" ht="26.1" customHeight="1" spans="1:10">
      <c r="A17" s="69"/>
      <c r="B17" s="81" t="s">
        <v>624</v>
      </c>
      <c r="C17" s="81" t="s">
        <v>625</v>
      </c>
      <c r="D17" s="81" t="s">
        <v>1162</v>
      </c>
      <c r="E17" s="81" t="s">
        <v>1163</v>
      </c>
      <c r="F17" s="82" t="s">
        <v>1164</v>
      </c>
      <c r="G17" s="82"/>
      <c r="H17" s="82"/>
      <c r="I17" s="88" t="s">
        <v>1165</v>
      </c>
      <c r="J17" s="89"/>
    </row>
    <row r="18" s="55" customFormat="1" ht="26.1" customHeight="1" spans="1:10">
      <c r="A18" s="69"/>
      <c r="B18" s="81" t="s">
        <v>624</v>
      </c>
      <c r="C18" s="81" t="s">
        <v>625</v>
      </c>
      <c r="D18" s="81" t="s">
        <v>1166</v>
      </c>
      <c r="E18" s="81" t="s">
        <v>1167</v>
      </c>
      <c r="F18" s="82" t="s">
        <v>1168</v>
      </c>
      <c r="G18" s="82"/>
      <c r="H18" s="82"/>
      <c r="I18" s="88" t="s">
        <v>1169</v>
      </c>
      <c r="J18" s="89"/>
    </row>
    <row r="19" s="55" customFormat="1" ht="26.1" customHeight="1" spans="1:10">
      <c r="A19" s="69"/>
      <c r="B19" s="81" t="s">
        <v>624</v>
      </c>
      <c r="C19" s="81" t="s">
        <v>625</v>
      </c>
      <c r="D19" s="81" t="s">
        <v>1170</v>
      </c>
      <c r="E19" s="81" t="s">
        <v>1171</v>
      </c>
      <c r="F19" s="82" t="s">
        <v>1172</v>
      </c>
      <c r="G19" s="82"/>
      <c r="H19" s="82"/>
      <c r="I19" s="88" t="s">
        <v>1170</v>
      </c>
      <c r="J19" s="89"/>
    </row>
    <row r="20" s="55" customFormat="1" ht="26.1" customHeight="1" spans="1:10">
      <c r="A20" s="69"/>
      <c r="B20" s="81" t="s">
        <v>624</v>
      </c>
      <c r="C20" s="81" t="s">
        <v>625</v>
      </c>
      <c r="D20" s="81" t="s">
        <v>1173</v>
      </c>
      <c r="E20" s="81" t="s">
        <v>1174</v>
      </c>
      <c r="F20" s="82" t="s">
        <v>1172</v>
      </c>
      <c r="G20" s="82"/>
      <c r="H20" s="82"/>
      <c r="I20" s="88" t="s">
        <v>1173</v>
      </c>
      <c r="J20" s="89"/>
    </row>
    <row r="21" s="55" customFormat="1" ht="26.1" customHeight="1" spans="1:10">
      <c r="A21" s="69"/>
      <c r="B21" s="81" t="s">
        <v>624</v>
      </c>
      <c r="C21" s="81" t="s">
        <v>625</v>
      </c>
      <c r="D21" s="81" t="s">
        <v>1175</v>
      </c>
      <c r="E21" s="81" t="s">
        <v>1176</v>
      </c>
      <c r="F21" s="82" t="s">
        <v>1177</v>
      </c>
      <c r="G21" s="82"/>
      <c r="H21" s="82"/>
      <c r="I21" s="88" t="s">
        <v>1175</v>
      </c>
      <c r="J21" s="89"/>
    </row>
    <row r="22" s="55" customFormat="1" ht="30" customHeight="1" spans="1:10">
      <c r="A22" s="69"/>
      <c r="B22" s="81" t="s">
        <v>624</v>
      </c>
      <c r="C22" s="81" t="s">
        <v>625</v>
      </c>
      <c r="D22" s="81" t="s">
        <v>1178</v>
      </c>
      <c r="E22" s="81" t="s">
        <v>1179</v>
      </c>
      <c r="F22" s="82" t="s">
        <v>792</v>
      </c>
      <c r="G22" s="82"/>
      <c r="H22" s="82"/>
      <c r="I22" s="88" t="s">
        <v>1180</v>
      </c>
      <c r="J22" s="89"/>
    </row>
    <row r="23" s="2" customFormat="1" ht="26.1" customHeight="1" spans="1:10">
      <c r="A23" s="69"/>
      <c r="B23" s="81" t="s">
        <v>624</v>
      </c>
      <c r="C23" s="81" t="s">
        <v>625</v>
      </c>
      <c r="D23" s="81" t="s">
        <v>1181</v>
      </c>
      <c r="E23" s="81" t="s">
        <v>1182</v>
      </c>
      <c r="F23" s="82" t="s">
        <v>1183</v>
      </c>
      <c r="G23" s="82"/>
      <c r="H23" s="82"/>
      <c r="I23" s="88" t="s">
        <v>1181</v>
      </c>
      <c r="J23" s="4"/>
    </row>
    <row r="24" s="2" customFormat="1" ht="26.1" customHeight="1" spans="1:10">
      <c r="A24" s="69"/>
      <c r="B24" s="81" t="s">
        <v>624</v>
      </c>
      <c r="C24" s="81" t="s">
        <v>625</v>
      </c>
      <c r="D24" s="81" t="s">
        <v>1184</v>
      </c>
      <c r="E24" s="81" t="s">
        <v>1185</v>
      </c>
      <c r="F24" s="82" t="s">
        <v>1186</v>
      </c>
      <c r="G24" s="82"/>
      <c r="H24" s="82"/>
      <c r="I24" s="88" t="s">
        <v>1184</v>
      </c>
      <c r="J24" s="4"/>
    </row>
    <row r="25" s="2" customFormat="1" ht="26.1" customHeight="1" spans="1:10">
      <c r="A25" s="69"/>
      <c r="B25" s="81" t="s">
        <v>624</v>
      </c>
      <c r="C25" s="81" t="s">
        <v>642</v>
      </c>
      <c r="D25" s="81" t="s">
        <v>1187</v>
      </c>
      <c r="E25" s="83">
        <v>1</v>
      </c>
      <c r="F25" s="82" t="s">
        <v>703</v>
      </c>
      <c r="G25" s="82"/>
      <c r="H25" s="82"/>
      <c r="I25" s="88" t="s">
        <v>1187</v>
      </c>
      <c r="J25" s="4"/>
    </row>
    <row r="26" s="2" customFormat="1" ht="26.1" customHeight="1" spans="1:10">
      <c r="A26" s="69"/>
      <c r="B26" s="81" t="s">
        <v>624</v>
      </c>
      <c r="C26" s="81" t="s">
        <v>642</v>
      </c>
      <c r="D26" s="81" t="s">
        <v>1188</v>
      </c>
      <c r="E26" s="83">
        <v>1</v>
      </c>
      <c r="F26" s="82" t="s">
        <v>1189</v>
      </c>
      <c r="G26" s="82"/>
      <c r="H26" s="82"/>
      <c r="I26" s="88" t="s">
        <v>1188</v>
      </c>
      <c r="J26" s="4"/>
    </row>
    <row r="27" s="2" customFormat="1" ht="26.1" customHeight="1" spans="1:10">
      <c r="A27" s="69"/>
      <c r="B27" s="81" t="s">
        <v>624</v>
      </c>
      <c r="C27" s="81" t="s">
        <v>685</v>
      </c>
      <c r="D27" s="81" t="s">
        <v>1190</v>
      </c>
      <c r="E27" s="81" t="s">
        <v>1190</v>
      </c>
      <c r="F27" s="82" t="s">
        <v>1191</v>
      </c>
      <c r="G27" s="82"/>
      <c r="H27" s="82"/>
      <c r="I27" s="88" t="s">
        <v>1190</v>
      </c>
      <c r="J27" s="4"/>
    </row>
    <row r="28" s="2" customFormat="1" ht="26.1" customHeight="1" spans="1:10">
      <c r="A28" s="69"/>
      <c r="B28" s="81" t="s">
        <v>624</v>
      </c>
      <c r="C28" s="81" t="s">
        <v>776</v>
      </c>
      <c r="D28" s="81" t="s">
        <v>1192</v>
      </c>
      <c r="E28" s="81" t="s">
        <v>1193</v>
      </c>
      <c r="F28" s="82" t="s">
        <v>1194</v>
      </c>
      <c r="G28" s="82"/>
      <c r="H28" s="82"/>
      <c r="I28" s="88" t="s">
        <v>1195</v>
      </c>
      <c r="J28" s="4"/>
    </row>
    <row r="29" s="2" customFormat="1" ht="26.1" customHeight="1" spans="1:10">
      <c r="A29" s="69"/>
      <c r="B29" s="81" t="s">
        <v>651</v>
      </c>
      <c r="C29" s="81" t="s">
        <v>902</v>
      </c>
      <c r="D29" s="81" t="s">
        <v>1196</v>
      </c>
      <c r="E29" s="81" t="s">
        <v>1197</v>
      </c>
      <c r="F29" s="82" t="s">
        <v>1198</v>
      </c>
      <c r="G29" s="82"/>
      <c r="H29" s="82"/>
      <c r="I29" s="88" t="s">
        <v>1199</v>
      </c>
      <c r="J29" s="4"/>
    </row>
    <row r="30" s="2" customFormat="1" ht="26.1" customHeight="1" spans="1:10">
      <c r="A30" s="69"/>
      <c r="B30" s="81" t="s">
        <v>651</v>
      </c>
      <c r="C30" s="81" t="s">
        <v>902</v>
      </c>
      <c r="D30" s="81" t="s">
        <v>1200</v>
      </c>
      <c r="E30" s="81" t="s">
        <v>1197</v>
      </c>
      <c r="F30" s="82" t="s">
        <v>1198</v>
      </c>
      <c r="G30" s="82"/>
      <c r="H30" s="82"/>
      <c r="I30" s="88" t="s">
        <v>1200</v>
      </c>
      <c r="J30" s="4"/>
    </row>
    <row r="31" s="2" customFormat="1" ht="26.1" customHeight="1" spans="1:10">
      <c r="A31" s="69"/>
      <c r="B31" s="81" t="s">
        <v>651</v>
      </c>
      <c r="C31" s="81" t="s">
        <v>902</v>
      </c>
      <c r="D31" s="81" t="s">
        <v>1201</v>
      </c>
      <c r="E31" s="81" t="s">
        <v>1197</v>
      </c>
      <c r="F31" s="82" t="s">
        <v>1198</v>
      </c>
      <c r="G31" s="82"/>
      <c r="H31" s="82"/>
      <c r="I31" s="88" t="s">
        <v>1201</v>
      </c>
      <c r="J31" s="4"/>
    </row>
    <row r="32" s="2" customFormat="1" ht="26.1" customHeight="1" spans="1:10">
      <c r="A32" s="69"/>
      <c r="B32" s="81" t="s">
        <v>651</v>
      </c>
      <c r="C32" s="81" t="s">
        <v>902</v>
      </c>
      <c r="D32" s="81" t="s">
        <v>1202</v>
      </c>
      <c r="E32" s="81" t="s">
        <v>1197</v>
      </c>
      <c r="F32" s="82" t="s">
        <v>1198</v>
      </c>
      <c r="G32" s="82"/>
      <c r="H32" s="82"/>
      <c r="I32" s="88" t="s">
        <v>1202</v>
      </c>
      <c r="J32" s="4"/>
    </row>
    <row r="33" s="2" customFormat="1" ht="26.1" customHeight="1" spans="1:10">
      <c r="A33" s="69"/>
      <c r="B33" s="81" t="s">
        <v>651</v>
      </c>
      <c r="C33" s="81" t="s">
        <v>902</v>
      </c>
      <c r="D33" s="81" t="s">
        <v>1203</v>
      </c>
      <c r="E33" s="81" t="s">
        <v>1197</v>
      </c>
      <c r="F33" s="82" t="s">
        <v>1204</v>
      </c>
      <c r="G33" s="82"/>
      <c r="H33" s="82"/>
      <c r="I33" s="88" t="s">
        <v>1205</v>
      </c>
      <c r="J33" s="4"/>
    </row>
    <row r="34" s="2" customFormat="1" ht="34.5" customHeight="1" spans="1:10">
      <c r="A34" s="69"/>
      <c r="B34" s="81" t="s">
        <v>651</v>
      </c>
      <c r="C34" s="81" t="s">
        <v>902</v>
      </c>
      <c r="D34" s="81" t="s">
        <v>1206</v>
      </c>
      <c r="E34" s="81" t="s">
        <v>1197</v>
      </c>
      <c r="F34" s="82" t="s">
        <v>1207</v>
      </c>
      <c r="G34" s="82"/>
      <c r="H34" s="82"/>
      <c r="I34" s="88" t="s">
        <v>1208</v>
      </c>
      <c r="J34" s="4"/>
    </row>
    <row r="35" s="2" customFormat="1" ht="44.25" customHeight="1" spans="1:10">
      <c r="A35" s="69"/>
      <c r="B35" s="81" t="s">
        <v>651</v>
      </c>
      <c r="C35" s="81" t="s">
        <v>652</v>
      </c>
      <c r="D35" s="81" t="s">
        <v>1209</v>
      </c>
      <c r="E35" s="81" t="s">
        <v>1209</v>
      </c>
      <c r="F35" s="82" t="s">
        <v>628</v>
      </c>
      <c r="G35" s="82"/>
      <c r="H35" s="82"/>
      <c r="I35" s="88" t="s">
        <v>1209</v>
      </c>
      <c r="J35" s="4"/>
    </row>
    <row r="36" s="2" customFormat="1" ht="36" customHeight="1" spans="1:10">
      <c r="A36" s="69"/>
      <c r="B36" s="81" t="s">
        <v>651</v>
      </c>
      <c r="C36" s="81" t="s">
        <v>652</v>
      </c>
      <c r="D36" s="81" t="s">
        <v>1210</v>
      </c>
      <c r="E36" s="81" t="s">
        <v>1211</v>
      </c>
      <c r="F36" s="82" t="s">
        <v>1212</v>
      </c>
      <c r="G36" s="82"/>
      <c r="H36" s="82"/>
      <c r="I36" s="88" t="s">
        <v>1213</v>
      </c>
      <c r="J36" s="4"/>
    </row>
    <row r="37" s="2" customFormat="1" ht="36" customHeight="1" spans="1:10">
      <c r="A37" s="69"/>
      <c r="B37" s="81" t="s">
        <v>651</v>
      </c>
      <c r="C37" s="81" t="s">
        <v>652</v>
      </c>
      <c r="D37" s="81" t="s">
        <v>1214</v>
      </c>
      <c r="E37" s="81" t="s">
        <v>1215</v>
      </c>
      <c r="F37" s="82" t="s">
        <v>1216</v>
      </c>
      <c r="G37" s="82"/>
      <c r="H37" s="82"/>
      <c r="I37" s="88" t="s">
        <v>1217</v>
      </c>
      <c r="J37" s="4"/>
    </row>
    <row r="38" s="2" customFormat="1" ht="41.25" customHeight="1" spans="1:10">
      <c r="A38" s="69"/>
      <c r="B38" s="81" t="s">
        <v>651</v>
      </c>
      <c r="C38" s="81" t="s">
        <v>652</v>
      </c>
      <c r="D38" s="81" t="s">
        <v>1218</v>
      </c>
      <c r="E38" s="81" t="s">
        <v>1219</v>
      </c>
      <c r="F38" s="82" t="s">
        <v>1220</v>
      </c>
      <c r="G38" s="82"/>
      <c r="H38" s="82"/>
      <c r="I38" s="88" t="s">
        <v>1221</v>
      </c>
      <c r="J38" s="4"/>
    </row>
    <row r="39" s="2" customFormat="1" ht="26.1" customHeight="1" spans="1:10">
      <c r="A39" s="69"/>
      <c r="B39" s="81" t="s">
        <v>651</v>
      </c>
      <c r="C39" s="81" t="s">
        <v>652</v>
      </c>
      <c r="D39" s="81" t="s">
        <v>1222</v>
      </c>
      <c r="E39" s="81" t="s">
        <v>1223</v>
      </c>
      <c r="F39" s="82" t="s">
        <v>628</v>
      </c>
      <c r="G39" s="82"/>
      <c r="H39" s="82"/>
      <c r="I39" s="88" t="s">
        <v>1223</v>
      </c>
      <c r="J39" s="4"/>
    </row>
    <row r="40" s="2" customFormat="1" ht="26.1" customHeight="1" spans="1:10">
      <c r="A40" s="69"/>
      <c r="B40" s="81" t="s">
        <v>651</v>
      </c>
      <c r="C40" s="81" t="s">
        <v>693</v>
      </c>
      <c r="D40" s="81" t="s">
        <v>1224</v>
      </c>
      <c r="E40" s="81" t="s">
        <v>1224</v>
      </c>
      <c r="F40" s="82" t="s">
        <v>628</v>
      </c>
      <c r="G40" s="82"/>
      <c r="H40" s="82"/>
      <c r="I40" s="88" t="s">
        <v>1224</v>
      </c>
      <c r="J40" s="4"/>
    </row>
    <row r="41" s="2" customFormat="1" ht="43.5" customHeight="1" spans="1:10">
      <c r="A41" s="69"/>
      <c r="B41" s="81" t="s">
        <v>651</v>
      </c>
      <c r="C41" s="81" t="s">
        <v>693</v>
      </c>
      <c r="D41" s="81" t="s">
        <v>1225</v>
      </c>
      <c r="E41" s="81" t="s">
        <v>1226</v>
      </c>
      <c r="F41" s="82" t="s">
        <v>1227</v>
      </c>
      <c r="G41" s="82"/>
      <c r="H41" s="82"/>
      <c r="I41" s="88" t="s">
        <v>1228</v>
      </c>
      <c r="J41" s="4"/>
    </row>
    <row r="42" s="2" customFormat="1" ht="51.75" customHeight="1" spans="1:10">
      <c r="A42" s="69"/>
      <c r="B42" s="81" t="s">
        <v>651</v>
      </c>
      <c r="C42" s="81" t="s">
        <v>693</v>
      </c>
      <c r="D42" s="81" t="s">
        <v>1229</v>
      </c>
      <c r="E42" s="81" t="s">
        <v>1230</v>
      </c>
      <c r="F42" s="82" t="s">
        <v>1231</v>
      </c>
      <c r="G42" s="82"/>
      <c r="H42" s="82"/>
      <c r="I42" s="88" t="s">
        <v>1232</v>
      </c>
      <c r="J42" s="4"/>
    </row>
    <row r="43" s="2" customFormat="1" ht="43.5" customHeight="1" spans="1:10">
      <c r="A43" s="69"/>
      <c r="B43" s="81" t="s">
        <v>651</v>
      </c>
      <c r="C43" s="81" t="s">
        <v>655</v>
      </c>
      <c r="D43" s="81" t="s">
        <v>1233</v>
      </c>
      <c r="E43" s="81" t="s">
        <v>1234</v>
      </c>
      <c r="F43" s="82" t="s">
        <v>1235</v>
      </c>
      <c r="G43" s="82"/>
      <c r="H43" s="82"/>
      <c r="I43" s="88" t="s">
        <v>1236</v>
      </c>
      <c r="J43" s="4"/>
    </row>
    <row r="44" s="2" customFormat="1" ht="43.5" customHeight="1" spans="1:10">
      <c r="A44" s="69"/>
      <c r="B44" s="81" t="s">
        <v>651</v>
      </c>
      <c r="C44" s="81" t="s">
        <v>655</v>
      </c>
      <c r="D44" s="81" t="s">
        <v>1237</v>
      </c>
      <c r="E44" s="81" t="s">
        <v>1238</v>
      </c>
      <c r="F44" s="82" t="s">
        <v>1239</v>
      </c>
      <c r="G44" s="82"/>
      <c r="H44" s="82"/>
      <c r="I44" s="88" t="s">
        <v>1240</v>
      </c>
      <c r="J44" s="4"/>
    </row>
    <row r="45" s="2" customFormat="1" ht="43.5" customHeight="1" spans="1:10">
      <c r="A45" s="69"/>
      <c r="B45" s="81" t="s">
        <v>651</v>
      </c>
      <c r="C45" s="81" t="s">
        <v>655</v>
      </c>
      <c r="D45" s="81" t="s">
        <v>1241</v>
      </c>
      <c r="E45" s="81" t="s">
        <v>1242</v>
      </c>
      <c r="F45" s="82" t="s">
        <v>1243</v>
      </c>
      <c r="G45" s="82"/>
      <c r="H45" s="82"/>
      <c r="I45" s="88" t="s">
        <v>1244</v>
      </c>
      <c r="J45" s="4"/>
    </row>
    <row r="46" s="2" customFormat="1" ht="26.1" customHeight="1" spans="1:10">
      <c r="A46" s="69"/>
      <c r="B46" s="81" t="s">
        <v>647</v>
      </c>
      <c r="C46" s="81" t="s">
        <v>648</v>
      </c>
      <c r="D46" s="81" t="s">
        <v>1245</v>
      </c>
      <c r="E46" s="83">
        <v>0.9</v>
      </c>
      <c r="F46" s="82" t="s">
        <v>650</v>
      </c>
      <c r="G46" s="82"/>
      <c r="H46" s="82"/>
      <c r="I46" s="88" t="s">
        <v>1245</v>
      </c>
      <c r="J46" s="4"/>
    </row>
  </sheetData>
  <mergeCells count="59">
    <mergeCell ref="A1:I1"/>
    <mergeCell ref="A2:B2"/>
    <mergeCell ref="B3:E3"/>
    <mergeCell ref="G3:I3"/>
    <mergeCell ref="B4:H4"/>
    <mergeCell ref="C5:H5"/>
    <mergeCell ref="C6:H6"/>
    <mergeCell ref="C7:H7"/>
    <mergeCell ref="F8:H8"/>
    <mergeCell ref="C10:E10"/>
    <mergeCell ref="C11:E11"/>
    <mergeCell ref="C12:E12"/>
    <mergeCell ref="C13:E13"/>
    <mergeCell ref="F16:H16"/>
    <mergeCell ref="F17:H17"/>
    <mergeCell ref="F18:H18"/>
    <mergeCell ref="F19:H19"/>
    <mergeCell ref="F20:H20"/>
    <mergeCell ref="F21:H21"/>
    <mergeCell ref="F22:H22"/>
    <mergeCell ref="F23:H23"/>
    <mergeCell ref="F24:H24"/>
    <mergeCell ref="F25:H25"/>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F42:H42"/>
    <mergeCell ref="F43:H43"/>
    <mergeCell ref="F44:H44"/>
    <mergeCell ref="F45:H45"/>
    <mergeCell ref="F46:H46"/>
    <mergeCell ref="A5:A6"/>
    <mergeCell ref="A8:A9"/>
    <mergeCell ref="A10:A13"/>
    <mergeCell ref="A14:A46"/>
    <mergeCell ref="B8:B9"/>
    <mergeCell ref="B14:B15"/>
    <mergeCell ref="C14:C15"/>
    <mergeCell ref="D8:D9"/>
    <mergeCell ref="D14:D15"/>
    <mergeCell ref="E14:E15"/>
    <mergeCell ref="F14:F15"/>
    <mergeCell ref="G14:G15"/>
    <mergeCell ref="H14:H15"/>
    <mergeCell ref="I8:I9"/>
    <mergeCell ref="I14:I15"/>
  </mergeCells>
  <pageMargins left="0.786805555555556" right="0.472222222222222" top="0.629861111111111" bottom="0.393055555555556" header="0.31496062992126" footer="0.156944444444444"/>
  <pageSetup paperSize="9" scale="76" orientation="landscape"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pageSetUpPr fitToPage="1"/>
  </sheetPr>
  <dimension ref="B1:D22"/>
  <sheetViews>
    <sheetView workbookViewId="0">
      <selection activeCell="C6" sqref="C6"/>
    </sheetView>
  </sheetViews>
  <sheetFormatPr defaultColWidth="9" defaultRowHeight="20.1" customHeight="1" outlineLevelCol="3"/>
  <cols>
    <col min="1" max="1" width="25.1428571428571" customWidth="1"/>
    <col min="2" max="2" width="9.14285714285714" style="2"/>
    <col min="3" max="3" width="88.7142857142857" customWidth="1"/>
  </cols>
  <sheetData>
    <row r="1" ht="48" customHeight="1"/>
    <row r="2" s="1" customFormat="1" ht="27" customHeight="1" spans="2:3">
      <c r="B2" s="416" t="s">
        <v>8</v>
      </c>
      <c r="C2" s="416" t="s">
        <v>9</v>
      </c>
    </row>
    <row r="3" customHeight="1" spans="2:3">
      <c r="B3" s="417">
        <v>1</v>
      </c>
      <c r="C3" s="418" t="s">
        <v>10</v>
      </c>
    </row>
    <row r="4" customHeight="1" spans="2:3">
      <c r="B4" s="417">
        <v>2</v>
      </c>
      <c r="C4" s="418" t="s">
        <v>11</v>
      </c>
    </row>
    <row r="5" customHeight="1" spans="2:3">
      <c r="B5" s="417">
        <v>3</v>
      </c>
      <c r="C5" s="418" t="s">
        <v>12</v>
      </c>
    </row>
    <row r="6" customHeight="1" spans="2:3">
      <c r="B6" s="417">
        <v>4</v>
      </c>
      <c r="C6" s="418" t="s">
        <v>13</v>
      </c>
    </row>
    <row r="7" customHeight="1" spans="2:3">
      <c r="B7" s="417">
        <v>5</v>
      </c>
      <c r="C7" s="418" t="s">
        <v>14</v>
      </c>
    </row>
    <row r="8" customHeight="1" spans="2:3">
      <c r="B8" s="417">
        <v>6</v>
      </c>
      <c r="C8" s="418" t="s">
        <v>15</v>
      </c>
    </row>
    <row r="9" customHeight="1" spans="2:3">
      <c r="B9" s="417">
        <v>7</v>
      </c>
      <c r="C9" s="418" t="s">
        <v>16</v>
      </c>
    </row>
    <row r="10" customHeight="1" spans="2:3">
      <c r="B10" s="417">
        <v>8</v>
      </c>
      <c r="C10" s="418" t="s">
        <v>17</v>
      </c>
    </row>
    <row r="11" customHeight="1" spans="2:3">
      <c r="B11" s="417">
        <v>9</v>
      </c>
      <c r="C11" s="418" t="s">
        <v>18</v>
      </c>
    </row>
    <row r="12" customHeight="1" spans="2:3">
      <c r="B12" s="417">
        <v>10</v>
      </c>
      <c r="C12" s="418" t="s">
        <v>19</v>
      </c>
    </row>
    <row r="13" customHeight="1" spans="2:4">
      <c r="B13" s="417">
        <v>11</v>
      </c>
      <c r="C13" s="419" t="s">
        <v>20</v>
      </c>
      <c r="D13" s="420"/>
    </row>
    <row r="14" customHeight="1" spans="2:3">
      <c r="B14" s="417">
        <v>12</v>
      </c>
      <c r="C14" s="419" t="s">
        <v>21</v>
      </c>
    </row>
    <row r="15" customHeight="1" spans="2:3">
      <c r="B15" s="417">
        <v>13</v>
      </c>
      <c r="C15" s="419" t="s">
        <v>22</v>
      </c>
    </row>
    <row r="16" customHeight="1" spans="2:3">
      <c r="B16" s="417">
        <v>14</v>
      </c>
      <c r="C16" s="418" t="s">
        <v>23</v>
      </c>
    </row>
    <row r="17" customHeight="1" spans="2:3">
      <c r="B17" s="417">
        <v>15</v>
      </c>
      <c r="C17" s="418" t="s">
        <v>24</v>
      </c>
    </row>
    <row r="18" customHeight="1" spans="2:3">
      <c r="B18" s="417">
        <v>16</v>
      </c>
      <c r="C18" s="418" t="s">
        <v>25</v>
      </c>
    </row>
    <row r="19" customHeight="1" spans="2:3">
      <c r="B19" s="417">
        <v>17</v>
      </c>
      <c r="C19" s="418" t="s">
        <v>26</v>
      </c>
    </row>
    <row r="20" customHeight="1" spans="2:3">
      <c r="B20" s="417">
        <v>18</v>
      </c>
      <c r="C20" s="418" t="s">
        <v>27</v>
      </c>
    </row>
    <row r="21" customHeight="1" spans="2:3">
      <c r="B21" s="417">
        <v>19</v>
      </c>
      <c r="C21" s="418" t="s">
        <v>28</v>
      </c>
    </row>
    <row r="22" customHeight="1" spans="2:3">
      <c r="B22" s="417">
        <v>20</v>
      </c>
      <c r="C22" s="418" t="s">
        <v>29</v>
      </c>
    </row>
  </sheetData>
  <pageMargins left="0.75" right="0.75" top="1" bottom="1" header="0.5" footer="0.5"/>
  <pageSetup paperSize="9" scale="97"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0"/>
  <dimension ref="A1:H9"/>
  <sheetViews>
    <sheetView workbookViewId="0">
      <selection activeCell="D26" sqref="D26"/>
    </sheetView>
  </sheetViews>
  <sheetFormatPr defaultColWidth="9.14285714285714" defaultRowHeight="12" outlineLevelCol="7"/>
  <cols>
    <col min="1" max="1" width="48.8571428571429" style="40" customWidth="1"/>
    <col min="2" max="2" width="29.8571428571429" style="40" customWidth="1"/>
    <col min="3" max="3" width="41.1428571428571" style="40" customWidth="1"/>
    <col min="4" max="4" width="33.5714285714286" style="40" customWidth="1"/>
    <col min="5" max="6" width="23.5714285714286" style="40" customWidth="1"/>
    <col min="7" max="7" width="30.4285714285714" style="40" customWidth="1"/>
    <col min="8" max="8" width="28.5714285714286" style="40" customWidth="1"/>
    <col min="9" max="16384" width="9.14285714285714" style="40"/>
  </cols>
  <sheetData>
    <row r="1" spans="8:8">
      <c r="H1" s="41"/>
    </row>
    <row r="2" ht="26.25" spans="1:8">
      <c r="A2" s="42" t="s">
        <v>27</v>
      </c>
      <c r="B2" s="42"/>
      <c r="C2" s="42"/>
      <c r="D2" s="42"/>
      <c r="E2" s="42"/>
      <c r="F2" s="42"/>
      <c r="G2" s="42"/>
      <c r="H2" s="42"/>
    </row>
    <row r="3" ht="24" customHeight="1" spans="1:2">
      <c r="A3" s="43" t="s">
        <v>30</v>
      </c>
      <c r="B3" s="44"/>
    </row>
    <row r="4" ht="18" customHeight="1" spans="1:8">
      <c r="A4" s="45" t="s">
        <v>247</v>
      </c>
      <c r="B4" s="45" t="s">
        <v>1246</v>
      </c>
      <c r="C4" s="45" t="s">
        <v>1247</v>
      </c>
      <c r="D4" s="45" t="s">
        <v>1248</v>
      </c>
      <c r="E4" s="45" t="s">
        <v>1089</v>
      </c>
      <c r="F4" s="46" t="s">
        <v>1249</v>
      </c>
      <c r="G4" s="47"/>
      <c r="H4" s="48"/>
    </row>
    <row r="5" ht="18" customHeight="1" spans="1:8">
      <c r="A5" s="49"/>
      <c r="B5" s="49"/>
      <c r="C5" s="49"/>
      <c r="D5" s="49"/>
      <c r="E5" s="49"/>
      <c r="F5" s="50" t="s">
        <v>1090</v>
      </c>
      <c r="G5" s="50" t="s">
        <v>1091</v>
      </c>
      <c r="H5" s="50" t="s">
        <v>1250</v>
      </c>
    </row>
    <row r="6" ht="21" customHeight="1" spans="1:8">
      <c r="A6" s="51">
        <v>1</v>
      </c>
      <c r="B6" s="51">
        <v>2</v>
      </c>
      <c r="C6" s="51">
        <v>3</v>
      </c>
      <c r="D6" s="51">
        <v>4</v>
      </c>
      <c r="E6" s="51">
        <v>5</v>
      </c>
      <c r="F6" s="51">
        <v>6</v>
      </c>
      <c r="G6" s="51">
        <v>7</v>
      </c>
      <c r="H6" s="51">
        <v>8</v>
      </c>
    </row>
    <row r="7" s="39" customFormat="1" ht="41.1" customHeight="1" spans="1:8">
      <c r="A7" s="52" t="s">
        <v>1251</v>
      </c>
      <c r="B7" s="52"/>
      <c r="C7" s="52"/>
      <c r="D7" s="52"/>
      <c r="E7" s="52"/>
      <c r="F7" s="51"/>
      <c r="G7" s="51"/>
      <c r="H7" s="51"/>
    </row>
    <row r="8" s="39" customFormat="1" ht="29.1" customHeight="1" spans="1:8">
      <c r="A8" s="53"/>
      <c r="B8" s="53"/>
      <c r="C8" s="53"/>
      <c r="D8" s="53"/>
      <c r="E8" s="53"/>
      <c r="F8" s="51"/>
      <c r="G8" s="51"/>
      <c r="H8" s="51"/>
    </row>
    <row r="9" s="39" customFormat="1" ht="33.95" customHeight="1" spans="1:8">
      <c r="A9" s="53"/>
      <c r="B9" s="53"/>
      <c r="C9" s="53"/>
      <c r="D9" s="53"/>
      <c r="E9" s="53"/>
      <c r="F9" s="51"/>
      <c r="G9" s="51"/>
      <c r="H9" s="51"/>
    </row>
  </sheetData>
  <mergeCells count="7">
    <mergeCell ref="A2:H2"/>
    <mergeCell ref="F4:H4"/>
    <mergeCell ref="A4:A5"/>
    <mergeCell ref="B4:B5"/>
    <mergeCell ref="C4:C5"/>
    <mergeCell ref="D4:D5"/>
    <mergeCell ref="E4:E5"/>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1">
    <pageSetUpPr fitToPage="1"/>
  </sheetPr>
  <dimension ref="A1:X8"/>
  <sheetViews>
    <sheetView showGridLines="0" topLeftCell="B1" workbookViewId="0">
      <selection activeCell="Q24" sqref="Q24"/>
    </sheetView>
  </sheetViews>
  <sheetFormatPr defaultColWidth="9.14285714285714" defaultRowHeight="12.75" outlineLevelRow="7"/>
  <cols>
    <col min="1" max="1" width="32" style="23" customWidth="1"/>
    <col min="2" max="2" width="14.2857142857143" style="23" customWidth="1"/>
    <col min="3" max="3" width="14" style="23" customWidth="1"/>
    <col min="4" max="4" width="14.4285714285714" style="23" customWidth="1"/>
    <col min="5" max="5" width="18.7142857142857" style="23" customWidth="1"/>
    <col min="6" max="6" width="12.8571428571429" style="23" customWidth="1"/>
    <col min="7" max="19" width="9.42857142857143" style="23" customWidth="1"/>
    <col min="20" max="23" width="8.14285714285714" style="23" customWidth="1"/>
    <col min="24" max="16384" width="9.14285714285714" style="24"/>
  </cols>
  <sheetData>
    <row r="1" ht="33.95" customHeight="1" spans="1:1">
      <c r="A1" s="25" t="s">
        <v>28</v>
      </c>
    </row>
    <row r="2" s="21" customFormat="1" ht="17.1" customHeight="1" spans="1:23">
      <c r="A2" s="26" t="s">
        <v>30</v>
      </c>
      <c r="B2" s="26"/>
      <c r="C2" s="27"/>
      <c r="D2" s="27"/>
      <c r="E2" s="27"/>
      <c r="F2" s="27"/>
      <c r="G2" s="27"/>
      <c r="H2" s="27"/>
      <c r="I2" s="27"/>
      <c r="J2" s="27"/>
      <c r="K2" s="27"/>
      <c r="L2" s="27"/>
      <c r="M2" s="27"/>
      <c r="N2" s="27"/>
      <c r="O2" s="27"/>
      <c r="P2" s="27"/>
      <c r="Q2" s="27"/>
      <c r="R2" s="27"/>
      <c r="S2" s="27"/>
      <c r="T2" s="27"/>
      <c r="U2" s="27"/>
      <c r="V2" s="27"/>
      <c r="W2" s="27"/>
    </row>
    <row r="3" s="22" customFormat="1" ht="18.95" customHeight="1" spans="1:24">
      <c r="A3" s="10" t="s">
        <v>247</v>
      </c>
      <c r="B3" s="10" t="s">
        <v>1252</v>
      </c>
      <c r="C3" s="10" t="s">
        <v>1253</v>
      </c>
      <c r="D3" s="10" t="s">
        <v>1254</v>
      </c>
      <c r="E3" s="10" t="s">
        <v>1255</v>
      </c>
      <c r="F3" s="28" t="s">
        <v>1256</v>
      </c>
      <c r="G3" s="11"/>
      <c r="H3" s="11"/>
      <c r="I3" s="11"/>
      <c r="J3" s="11"/>
      <c r="K3" s="11"/>
      <c r="L3" s="20"/>
      <c r="M3" s="28" t="s">
        <v>677</v>
      </c>
      <c r="N3" s="11"/>
      <c r="O3" s="11"/>
      <c r="P3" s="11"/>
      <c r="Q3" s="11"/>
      <c r="R3" s="11"/>
      <c r="S3" s="20"/>
      <c r="T3" s="10" t="s">
        <v>1257</v>
      </c>
      <c r="U3" s="11"/>
      <c r="V3" s="20"/>
      <c r="W3" s="33" t="s">
        <v>1258</v>
      </c>
      <c r="X3" s="34" t="s">
        <v>1259</v>
      </c>
    </row>
    <row r="4" s="22" customFormat="1" ht="45" customHeight="1" spans="1:24">
      <c r="A4" s="12"/>
      <c r="B4" s="12"/>
      <c r="C4" s="12"/>
      <c r="D4" s="12"/>
      <c r="E4" s="12"/>
      <c r="F4" s="10" t="s">
        <v>244</v>
      </c>
      <c r="G4" s="10" t="s">
        <v>1260</v>
      </c>
      <c r="H4" s="10" t="s">
        <v>1261</v>
      </c>
      <c r="I4" s="10" t="s">
        <v>1262</v>
      </c>
      <c r="J4" s="10" t="s">
        <v>1263</v>
      </c>
      <c r="K4" s="10" t="s">
        <v>1264</v>
      </c>
      <c r="L4" s="10" t="s">
        <v>1265</v>
      </c>
      <c r="M4" s="10" t="s">
        <v>244</v>
      </c>
      <c r="N4" s="10" t="s">
        <v>1266</v>
      </c>
      <c r="O4" s="10" t="s">
        <v>1267</v>
      </c>
      <c r="P4" s="10" t="s">
        <v>1268</v>
      </c>
      <c r="Q4" s="10" t="s">
        <v>1269</v>
      </c>
      <c r="R4" s="10" t="s">
        <v>1270</v>
      </c>
      <c r="S4" s="10" t="s">
        <v>1271</v>
      </c>
      <c r="T4" s="10" t="s">
        <v>244</v>
      </c>
      <c r="U4" s="10" t="s">
        <v>1272</v>
      </c>
      <c r="V4" s="10" t="s">
        <v>1273</v>
      </c>
      <c r="W4" s="35"/>
      <c r="X4" s="36"/>
    </row>
    <row r="5" ht="24" customHeight="1" spans="1:24">
      <c r="A5" s="29" t="s">
        <v>2</v>
      </c>
      <c r="B5" s="30" t="s">
        <v>1274</v>
      </c>
      <c r="C5" s="30" t="s">
        <v>1275</v>
      </c>
      <c r="D5" s="30" t="s">
        <v>1276</v>
      </c>
      <c r="E5" s="29" t="s">
        <v>1277</v>
      </c>
      <c r="F5" s="30">
        <f>G5+H5+I5+J5+K5+L5</f>
        <v>65</v>
      </c>
      <c r="G5" s="30">
        <v>27</v>
      </c>
      <c r="H5" s="30"/>
      <c r="I5" s="30"/>
      <c r="J5" s="30">
        <v>38</v>
      </c>
      <c r="K5" s="30"/>
      <c r="L5" s="30"/>
      <c r="M5" s="30">
        <f>N5+O5+P5+Q5+R5+S5</f>
        <v>65</v>
      </c>
      <c r="N5" s="30">
        <v>28</v>
      </c>
      <c r="O5" s="30"/>
      <c r="P5" s="30"/>
      <c r="Q5" s="30">
        <v>37</v>
      </c>
      <c r="R5" s="30"/>
      <c r="S5" s="30"/>
      <c r="T5" s="30">
        <f>SUM(U5:V5)</f>
        <v>5</v>
      </c>
      <c r="U5" s="30"/>
      <c r="V5" s="30">
        <v>5</v>
      </c>
      <c r="W5" s="37"/>
      <c r="X5" s="38"/>
    </row>
    <row r="6" ht="409.5" hidden="1" customHeight="1"/>
    <row r="7" spans="1:13">
      <c r="A7" s="18" t="s">
        <v>1278</v>
      </c>
      <c r="B7" s="3"/>
      <c r="C7" s="3"/>
      <c r="D7" s="3"/>
      <c r="E7" s="3"/>
      <c r="F7" s="3"/>
      <c r="G7" s="3"/>
      <c r="H7" s="3"/>
      <c r="I7" s="3"/>
      <c r="J7" s="3"/>
      <c r="K7" s="3"/>
      <c r="L7" s="3"/>
      <c r="M7" s="3"/>
    </row>
    <row r="8" spans="1:2">
      <c r="A8" s="31"/>
      <c r="B8" s="32"/>
    </row>
  </sheetData>
  <mergeCells count="14">
    <mergeCell ref="A1:W1"/>
    <mergeCell ref="A2:B2"/>
    <mergeCell ref="F3:L3"/>
    <mergeCell ref="M3:S3"/>
    <mergeCell ref="T3:V3"/>
    <mergeCell ref="A7:M7"/>
    <mergeCell ref="A8:B8"/>
    <mergeCell ref="A3:A4"/>
    <mergeCell ref="B3:B4"/>
    <mergeCell ref="C3:C4"/>
    <mergeCell ref="D3:D4"/>
    <mergeCell ref="E3:E4"/>
    <mergeCell ref="W3:W4"/>
    <mergeCell ref="X3:X4"/>
  </mergeCells>
  <pageMargins left="0.708661417322835" right="0.708661417322835" top="0.748031496062992" bottom="0.748031496062992" header="0.31496062992126" footer="0.31496062992126"/>
  <pageSetup paperSize="9" scale="58" orientation="landscape" horizontalDpi="300" verticalDpi="300"/>
  <headerFooter alignWithMargins="0"/>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2"/>
  <dimension ref="A1:M14"/>
  <sheetViews>
    <sheetView showGridLines="0" workbookViewId="0">
      <selection activeCell="H20" sqref="H20"/>
    </sheetView>
  </sheetViews>
  <sheetFormatPr defaultColWidth="9.14285714285714" defaultRowHeight="12.75"/>
  <cols>
    <col min="1" max="1" width="35.1428571428571" style="3" customWidth="1"/>
    <col min="2" max="2" width="8.28571428571429" style="4" customWidth="1"/>
    <col min="3" max="3" width="25" style="3" customWidth="1"/>
    <col min="4" max="4" width="21" style="3" customWidth="1"/>
    <col min="5" max="5" width="25.4285714285714" style="3" customWidth="1"/>
    <col min="6" max="7" width="17.7142857142857" style="3" customWidth="1"/>
    <col min="8" max="8" width="14.5714285714286" style="3" customWidth="1"/>
    <col min="9" max="9" width="18.1428571428571" style="3" customWidth="1"/>
    <col min="10" max="10" width="10.5714285714286" style="3" customWidth="1"/>
    <col min="11" max="11" width="14.5714285714286" style="3" customWidth="1"/>
    <col min="12" max="12" width="13.8571428571429" style="3" customWidth="1"/>
    <col min="13" max="13" width="16.2857142857143" style="3" customWidth="1"/>
  </cols>
  <sheetData>
    <row r="1" ht="11.1" customHeight="1" spans="1:2">
      <c r="A1" s="5"/>
      <c r="B1" s="3"/>
    </row>
    <row r="2" ht="41.85" customHeight="1" spans="1:2">
      <c r="A2" s="6" t="s">
        <v>29</v>
      </c>
      <c r="B2" s="3"/>
    </row>
    <row r="3" ht="20.1" customHeight="1" spans="1:13">
      <c r="A3" s="7" t="s">
        <v>30</v>
      </c>
      <c r="B3" s="8"/>
      <c r="C3" s="9"/>
      <c r="D3" s="9"/>
      <c r="E3" s="9"/>
      <c r="F3" s="9"/>
      <c r="G3" s="9"/>
      <c r="H3" s="9"/>
      <c r="I3" s="9"/>
      <c r="J3" s="9"/>
      <c r="K3" s="9"/>
      <c r="L3" s="9"/>
      <c r="M3" s="19" t="s">
        <v>31</v>
      </c>
    </row>
    <row r="4" ht="24" customHeight="1" spans="1:13">
      <c r="A4" s="10" t="s">
        <v>602</v>
      </c>
      <c r="B4" s="10" t="s">
        <v>1279</v>
      </c>
      <c r="C4" s="10" t="s">
        <v>1280</v>
      </c>
      <c r="D4" s="10" t="s">
        <v>1281</v>
      </c>
      <c r="E4" s="10" t="s">
        <v>1282</v>
      </c>
      <c r="F4" s="11"/>
      <c r="G4" s="11"/>
      <c r="H4" s="11"/>
      <c r="I4" s="20"/>
      <c r="J4" s="10" t="s">
        <v>1283</v>
      </c>
      <c r="K4" s="10" t="s">
        <v>1284</v>
      </c>
      <c r="L4" s="10" t="s">
        <v>1285</v>
      </c>
      <c r="M4" s="10" t="s">
        <v>1286</v>
      </c>
    </row>
    <row r="5" ht="36" customHeight="1" spans="1:13">
      <c r="A5" s="12"/>
      <c r="B5" s="13"/>
      <c r="C5" s="12"/>
      <c r="D5" s="12"/>
      <c r="E5" s="10" t="s">
        <v>244</v>
      </c>
      <c r="F5" s="10" t="s">
        <v>1287</v>
      </c>
      <c r="G5" s="10" t="s">
        <v>1288</v>
      </c>
      <c r="H5" s="10" t="s">
        <v>1289</v>
      </c>
      <c r="I5" s="10" t="s">
        <v>1290</v>
      </c>
      <c r="J5" s="12"/>
      <c r="K5" s="12"/>
      <c r="L5" s="12"/>
      <c r="M5" s="12"/>
    </row>
    <row r="6" s="1" customFormat="1" ht="27.95" customHeight="1" spans="1:13">
      <c r="A6" s="14" t="s">
        <v>1291</v>
      </c>
      <c r="B6" s="14"/>
      <c r="C6" s="14" t="s">
        <v>1292</v>
      </c>
      <c r="D6" s="14" t="s">
        <v>429</v>
      </c>
      <c r="E6" s="14" t="s">
        <v>1293</v>
      </c>
      <c r="F6" s="14" t="s">
        <v>431</v>
      </c>
      <c r="G6" s="14" t="s">
        <v>432</v>
      </c>
      <c r="H6" s="14" t="s">
        <v>433</v>
      </c>
      <c r="I6" s="14" t="s">
        <v>434</v>
      </c>
      <c r="J6" s="14" t="s">
        <v>435</v>
      </c>
      <c r="K6" s="14" t="s">
        <v>436</v>
      </c>
      <c r="L6" s="14" t="s">
        <v>437</v>
      </c>
      <c r="M6" s="14" t="s">
        <v>438</v>
      </c>
    </row>
    <row r="7" s="2" customFormat="1" ht="24" customHeight="1" spans="1:13">
      <c r="A7" s="10" t="s">
        <v>2</v>
      </c>
      <c r="B7" s="10">
        <v>1</v>
      </c>
      <c r="C7" s="15">
        <f>D7+E7+J7+K7+L7+M7</f>
        <v>114085461.24</v>
      </c>
      <c r="D7" s="15">
        <v>111992431.1</v>
      </c>
      <c r="E7" s="15">
        <f>SUM(F7:I7)</f>
        <v>2019982.83</v>
      </c>
      <c r="F7" s="15">
        <v>241635.25</v>
      </c>
      <c r="G7" s="15">
        <v>586705.9</v>
      </c>
      <c r="H7" s="15"/>
      <c r="I7" s="15">
        <v>1191641.68</v>
      </c>
      <c r="J7" s="15"/>
      <c r="K7" s="15"/>
      <c r="L7" s="15">
        <v>73047.31</v>
      </c>
      <c r="M7" s="15"/>
    </row>
    <row r="8" ht="24" customHeight="1" spans="1:13">
      <c r="A8" s="10" t="s">
        <v>75</v>
      </c>
      <c r="B8" s="10"/>
      <c r="C8" s="15">
        <f t="shared" ref="C8:M8" si="0">SUM(C7:C7)</f>
        <v>114085461.24</v>
      </c>
      <c r="D8" s="15">
        <f t="shared" si="0"/>
        <v>111992431.1</v>
      </c>
      <c r="E8" s="15">
        <f t="shared" si="0"/>
        <v>2019982.83</v>
      </c>
      <c r="F8" s="15">
        <f t="shared" si="0"/>
        <v>241635.25</v>
      </c>
      <c r="G8" s="15">
        <f t="shared" si="0"/>
        <v>586705.9</v>
      </c>
      <c r="H8" s="15">
        <f t="shared" si="0"/>
        <v>0</v>
      </c>
      <c r="I8" s="15">
        <f t="shared" si="0"/>
        <v>1191641.68</v>
      </c>
      <c r="J8" s="15">
        <f t="shared" si="0"/>
        <v>0</v>
      </c>
      <c r="K8" s="15">
        <f t="shared" si="0"/>
        <v>0</v>
      </c>
      <c r="L8" s="15">
        <f t="shared" si="0"/>
        <v>73047.31</v>
      </c>
      <c r="M8" s="15">
        <f t="shared" si="0"/>
        <v>0</v>
      </c>
    </row>
    <row r="9" spans="1:13">
      <c r="A9" s="16"/>
      <c r="B9" s="17"/>
      <c r="C9" s="16"/>
      <c r="D9" s="16"/>
      <c r="E9" s="16"/>
      <c r="F9" s="16"/>
      <c r="G9" s="16"/>
      <c r="H9" s="16"/>
      <c r="I9" s="16"/>
      <c r="J9" s="16"/>
      <c r="K9" s="16"/>
      <c r="L9" s="16"/>
      <c r="M9" s="16"/>
    </row>
    <row r="10" ht="17.1" customHeight="1" spans="1:2">
      <c r="A10" s="18" t="s">
        <v>1294</v>
      </c>
      <c r="B10" s="3"/>
    </row>
    <row r="11" spans="1:13">
      <c r="A11" s="18"/>
      <c r="B11" s="18" t="s">
        <v>1295</v>
      </c>
      <c r="L11" s="18"/>
      <c r="M11" s="18"/>
    </row>
    <row r="12" spans="1:13">
      <c r="A12" s="18"/>
      <c r="B12" s="18" t="s">
        <v>1296</v>
      </c>
      <c r="L12" s="18"/>
      <c r="M12" s="18"/>
    </row>
    <row r="13" customHeight="1" spans="1:13">
      <c r="A13" s="18"/>
      <c r="B13" s="18" t="s">
        <v>1297</v>
      </c>
      <c r="L13" s="18"/>
      <c r="M13" s="18"/>
    </row>
    <row r="14" ht="409.5" hidden="1" customHeight="1"/>
  </sheetData>
  <mergeCells count="15">
    <mergeCell ref="A1:M1"/>
    <mergeCell ref="A2:M2"/>
    <mergeCell ref="E4:I4"/>
    <mergeCell ref="A10:M10"/>
    <mergeCell ref="B11:K11"/>
    <mergeCell ref="B12:K12"/>
    <mergeCell ref="B13:K13"/>
    <mergeCell ref="A4:A5"/>
    <mergeCell ref="B4:B5"/>
    <mergeCell ref="C4:C5"/>
    <mergeCell ref="D4:D5"/>
    <mergeCell ref="J4:J5"/>
    <mergeCell ref="K4:K5"/>
    <mergeCell ref="L4:L5"/>
    <mergeCell ref="M4:M5"/>
  </mergeCells>
  <pageMargins left="0.708333333333333" right="0.16875" top="0.747916666666667" bottom="0.747916666666667" header="0.314583333333333" footer="0.314583333333333"/>
  <pageSetup paperSize="9" scale="80"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D29"/>
  <sheetViews>
    <sheetView showGridLines="0" workbookViewId="0">
      <selection activeCell="D23" sqref="D23"/>
    </sheetView>
  </sheetViews>
  <sheetFormatPr defaultColWidth="9.14285714285714" defaultRowHeight="12.75" outlineLevelCol="3"/>
  <cols>
    <col min="1" max="1" width="40" style="3" customWidth="1"/>
    <col min="2" max="2" width="24.7142857142857" style="3" customWidth="1"/>
    <col min="3" max="3" width="34.1428571428571" style="3" customWidth="1"/>
    <col min="4" max="4" width="24.7142857142857" style="3" customWidth="1"/>
    <col min="6" max="6" width="32" customWidth="1"/>
    <col min="8" max="8" width="39.2857142857143" customWidth="1"/>
  </cols>
  <sheetData>
    <row r="1" ht="35.25" customHeight="1" spans="1:4">
      <c r="A1" s="265" t="s">
        <v>10</v>
      </c>
      <c r="B1" s="145"/>
      <c r="C1" s="145"/>
      <c r="D1" s="145"/>
    </row>
    <row r="2" ht="17.25" customHeight="1" spans="1:4">
      <c r="A2" s="403" t="s">
        <v>30</v>
      </c>
      <c r="B2" s="9"/>
      <c r="C2" s="9"/>
      <c r="D2" s="19" t="s">
        <v>31</v>
      </c>
    </row>
    <row r="3" ht="15.95" customHeight="1" spans="1:4">
      <c r="A3" s="404" t="s">
        <v>32</v>
      </c>
      <c r="B3" s="405"/>
      <c r="C3" s="406" t="s">
        <v>33</v>
      </c>
      <c r="D3" s="407"/>
    </row>
    <row r="4" ht="15.95" customHeight="1" spans="1:4">
      <c r="A4" s="408" t="s">
        <v>34</v>
      </c>
      <c r="B4" s="408" t="s">
        <v>35</v>
      </c>
      <c r="C4" s="408" t="s">
        <v>36</v>
      </c>
      <c r="D4" s="408" t="s">
        <v>35</v>
      </c>
    </row>
    <row r="5" ht="15.95" customHeight="1" spans="1:4">
      <c r="A5" s="400" t="s">
        <v>37</v>
      </c>
      <c r="B5" s="75">
        <v>59611711</v>
      </c>
      <c r="C5" s="409" t="s">
        <v>38</v>
      </c>
      <c r="D5" s="354">
        <v>22991310</v>
      </c>
    </row>
    <row r="6" ht="15.95" customHeight="1" spans="1:4">
      <c r="A6" s="400" t="s">
        <v>39</v>
      </c>
      <c r="B6" s="75"/>
      <c r="C6" s="409" t="s">
        <v>40</v>
      </c>
      <c r="D6" s="354"/>
    </row>
    <row r="7" ht="15.95" customHeight="1" spans="1:4">
      <c r="A7" s="400" t="s">
        <v>41</v>
      </c>
      <c r="B7" s="75"/>
      <c r="C7" s="409" t="s">
        <v>42</v>
      </c>
      <c r="D7" s="354">
        <v>200000</v>
      </c>
    </row>
    <row r="8" ht="15.95" customHeight="1" spans="1:4">
      <c r="A8" s="400" t="s">
        <v>43</v>
      </c>
      <c r="B8" s="75"/>
      <c r="C8" s="409" t="s">
        <v>44</v>
      </c>
      <c r="D8" s="354">
        <v>170000</v>
      </c>
    </row>
    <row r="9" ht="15.95" customHeight="1" spans="1:4">
      <c r="A9" s="400" t="s">
        <v>45</v>
      </c>
      <c r="B9" s="75"/>
      <c r="C9" s="409" t="s">
        <v>46</v>
      </c>
      <c r="D9" s="354"/>
    </row>
    <row r="10" ht="15.95" customHeight="1" spans="1:4">
      <c r="A10" s="400" t="s">
        <v>47</v>
      </c>
      <c r="B10" s="75"/>
      <c r="C10" s="409" t="s">
        <v>48</v>
      </c>
      <c r="D10" s="354"/>
    </row>
    <row r="11" ht="15.95" customHeight="1" spans="1:4">
      <c r="A11" s="400" t="s">
        <v>49</v>
      </c>
      <c r="B11" s="75"/>
      <c r="C11" s="409" t="s">
        <v>50</v>
      </c>
      <c r="D11" s="354">
        <v>1069361</v>
      </c>
    </row>
    <row r="12" ht="15.95" customHeight="1" spans="1:4">
      <c r="A12" s="400" t="s">
        <v>51</v>
      </c>
      <c r="B12" s="75"/>
      <c r="C12" s="409" t="s">
        <v>52</v>
      </c>
      <c r="D12" s="354">
        <v>2632054</v>
      </c>
    </row>
    <row r="13" ht="15.95" customHeight="1" spans="1:4">
      <c r="A13" s="400" t="s">
        <v>53</v>
      </c>
      <c r="B13" s="75"/>
      <c r="C13" s="409" t="s">
        <v>54</v>
      </c>
      <c r="D13" s="354">
        <v>2174180</v>
      </c>
    </row>
    <row r="14" ht="15.95" customHeight="1" spans="1:4">
      <c r="A14" s="400" t="s">
        <v>55</v>
      </c>
      <c r="B14" s="75"/>
      <c r="C14" s="409" t="s">
        <v>56</v>
      </c>
      <c r="D14" s="354"/>
    </row>
    <row r="15" ht="15.95" customHeight="1" spans="1:4">
      <c r="A15" s="410"/>
      <c r="B15" s="75"/>
      <c r="C15" s="409" t="s">
        <v>57</v>
      </c>
      <c r="D15" s="358">
        <v>16759353</v>
      </c>
    </row>
    <row r="16" ht="15.95" customHeight="1" spans="1:4">
      <c r="A16" s="411"/>
      <c r="B16" s="412"/>
      <c r="C16" s="409" t="s">
        <v>58</v>
      </c>
      <c r="D16" s="358">
        <v>7971971</v>
      </c>
    </row>
    <row r="17" ht="15.95" customHeight="1" spans="1:4">
      <c r="A17" s="411"/>
      <c r="B17" s="412"/>
      <c r="C17" s="409" t="s">
        <v>59</v>
      </c>
      <c r="D17" s="361"/>
    </row>
    <row r="18" ht="15.95" customHeight="1" spans="1:4">
      <c r="A18" s="411"/>
      <c r="B18" s="412"/>
      <c r="C18" s="409" t="s">
        <v>60</v>
      </c>
      <c r="D18" s="361"/>
    </row>
    <row r="19" ht="15.95" customHeight="1" spans="1:4">
      <c r="A19" s="411"/>
      <c r="B19" s="412"/>
      <c r="C19" s="409" t="s">
        <v>61</v>
      </c>
      <c r="D19" s="361"/>
    </row>
    <row r="20" ht="15.95" customHeight="1" spans="1:4">
      <c r="A20" s="411"/>
      <c r="B20" s="412"/>
      <c r="C20" s="409" t="s">
        <v>62</v>
      </c>
      <c r="D20" s="361"/>
    </row>
    <row r="21" ht="15.95" customHeight="1" spans="1:4">
      <c r="A21" s="411"/>
      <c r="B21" s="412"/>
      <c r="C21" s="409" t="s">
        <v>63</v>
      </c>
      <c r="D21" s="361"/>
    </row>
    <row r="22" ht="15.95" customHeight="1" spans="1:4">
      <c r="A22" s="411"/>
      <c r="B22" s="412"/>
      <c r="C22" s="409" t="s">
        <v>64</v>
      </c>
      <c r="D22" s="361"/>
    </row>
    <row r="23" ht="15.95" customHeight="1" spans="1:4">
      <c r="A23" s="411"/>
      <c r="B23" s="412"/>
      <c r="C23" s="409" t="s">
        <v>65</v>
      </c>
      <c r="D23" s="358">
        <v>1101108</v>
      </c>
    </row>
    <row r="24" ht="15.95" customHeight="1" spans="1:4">
      <c r="A24" s="411"/>
      <c r="B24" s="412"/>
      <c r="C24" s="409" t="s">
        <v>66</v>
      </c>
      <c r="D24" s="361"/>
    </row>
    <row r="25" ht="15.95" customHeight="1" spans="1:4">
      <c r="A25" s="411"/>
      <c r="B25" s="412"/>
      <c r="C25" s="409" t="s">
        <v>67</v>
      </c>
      <c r="D25" s="358">
        <v>1442374</v>
      </c>
    </row>
    <row r="26" ht="15.95" customHeight="1" spans="1:4">
      <c r="A26" s="411"/>
      <c r="B26" s="412"/>
      <c r="C26" s="409" t="s">
        <v>68</v>
      </c>
      <c r="D26" s="361"/>
    </row>
    <row r="27" ht="15.95" customHeight="1" spans="1:4">
      <c r="A27" s="411"/>
      <c r="B27" s="412"/>
      <c r="C27" s="409" t="s">
        <v>69</v>
      </c>
      <c r="D27" s="358">
        <v>3100000</v>
      </c>
    </row>
    <row r="28" ht="15.95" customHeight="1" spans="1:4">
      <c r="A28" s="413" t="s">
        <v>70</v>
      </c>
      <c r="B28" s="414">
        <f>B5+B6+B7+B8+B9+B13+B14</f>
        <v>59611711</v>
      </c>
      <c r="C28" s="413" t="s">
        <v>71</v>
      </c>
      <c r="D28" s="415">
        <f>SUM(D5:D27)</f>
        <v>59611711</v>
      </c>
    </row>
    <row r="29" ht="409.5" hidden="1" customHeight="1"/>
  </sheetData>
  <mergeCells count="3">
    <mergeCell ref="A1:D1"/>
    <mergeCell ref="A3:B3"/>
    <mergeCell ref="C3:D3"/>
  </mergeCells>
  <pageMargins left="1.0625" right="0.700787401574803" top="0.751968503937008" bottom="0.590277777777778" header="0.299212598425197" footer="0.299212598425197"/>
  <pageSetup paperSize="9" orientation="landscape" horizontalDpi="300" verticalDpi="3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M44"/>
  <sheetViews>
    <sheetView showGridLines="0" workbookViewId="0">
      <selection activeCell="A2" sqref="A2"/>
    </sheetView>
  </sheetViews>
  <sheetFormatPr defaultColWidth="9.14285714285714" defaultRowHeight="12.75"/>
  <cols>
    <col min="1" max="1" width="59.4285714285714" style="3" customWidth="1"/>
    <col min="2" max="2" width="39.5714285714286" style="3" customWidth="1"/>
    <col min="3" max="3" width="14.5714285714286" style="3" customWidth="1"/>
    <col min="4" max="4" width="15" style="3" customWidth="1"/>
    <col min="5" max="5" width="14.4285714285714" style="3" customWidth="1"/>
    <col min="6" max="6" width="13.2857142857143" style="3" customWidth="1"/>
    <col min="7" max="7" width="15.4285714285714" style="3" customWidth="1"/>
    <col min="8" max="8" width="14" style="3" customWidth="1"/>
    <col min="9" max="9" width="13.5714285714286" style="3" customWidth="1"/>
    <col min="10" max="10" width="14.2857142857143" style="3" customWidth="1"/>
    <col min="11" max="11" width="15.8571428571429" style="3" customWidth="1"/>
    <col min="12" max="12" width="13" style="3" customWidth="1"/>
    <col min="13" max="13" width="13.1428571428571" style="3" customWidth="1"/>
  </cols>
  <sheetData>
    <row r="1" ht="42.2" customHeight="1" spans="1:2">
      <c r="A1" s="265" t="s">
        <v>11</v>
      </c>
      <c r="B1" s="265"/>
    </row>
    <row r="2" ht="17.1" customHeight="1" spans="1:13">
      <c r="A2" s="231" t="s">
        <v>30</v>
      </c>
      <c r="B2" s="266" t="s">
        <v>31</v>
      </c>
      <c r="M2"/>
    </row>
    <row r="3" ht="27.95" customHeight="1" spans="1:13">
      <c r="A3" s="69" t="s">
        <v>34</v>
      </c>
      <c r="B3" s="69" t="s">
        <v>35</v>
      </c>
      <c r="C3"/>
      <c r="D3"/>
      <c r="E3"/>
      <c r="F3"/>
      <c r="G3"/>
      <c r="H3"/>
      <c r="I3"/>
      <c r="J3"/>
      <c r="K3"/>
      <c r="L3"/>
      <c r="M3"/>
    </row>
    <row r="4" ht="27.95" customHeight="1" spans="1:13">
      <c r="A4" s="352" t="s">
        <v>37</v>
      </c>
      <c r="B4" s="399">
        <v>59611711</v>
      </c>
      <c r="C4"/>
      <c r="D4"/>
      <c r="E4"/>
      <c r="F4"/>
      <c r="G4"/>
      <c r="H4"/>
      <c r="I4"/>
      <c r="J4"/>
      <c r="K4"/>
      <c r="L4"/>
      <c r="M4"/>
    </row>
    <row r="5" ht="27.95" customHeight="1" spans="1:13">
      <c r="A5" s="352" t="s">
        <v>39</v>
      </c>
      <c r="B5" s="399"/>
      <c r="C5"/>
      <c r="D5"/>
      <c r="E5"/>
      <c r="F5"/>
      <c r="G5"/>
      <c r="H5"/>
      <c r="I5"/>
      <c r="J5"/>
      <c r="K5"/>
      <c r="L5"/>
      <c r="M5"/>
    </row>
    <row r="6" ht="27.95" customHeight="1" spans="1:13">
      <c r="A6" s="352" t="s">
        <v>41</v>
      </c>
      <c r="B6" s="399"/>
      <c r="C6"/>
      <c r="D6"/>
      <c r="E6"/>
      <c r="F6"/>
      <c r="G6"/>
      <c r="H6"/>
      <c r="I6"/>
      <c r="J6"/>
      <c r="K6"/>
      <c r="L6"/>
      <c r="M6"/>
    </row>
    <row r="7" ht="27.95" customHeight="1" spans="1:13">
      <c r="A7" s="352" t="s">
        <v>43</v>
      </c>
      <c r="B7" s="399"/>
      <c r="C7"/>
      <c r="D7"/>
      <c r="E7"/>
      <c r="F7"/>
      <c r="G7"/>
      <c r="H7"/>
      <c r="I7"/>
      <c r="J7"/>
      <c r="K7"/>
      <c r="L7"/>
      <c r="M7"/>
    </row>
    <row r="8" ht="27.95" customHeight="1" spans="1:13">
      <c r="A8" s="352" t="s">
        <v>45</v>
      </c>
      <c r="B8" s="399"/>
      <c r="C8"/>
      <c r="D8"/>
      <c r="E8"/>
      <c r="F8"/>
      <c r="G8"/>
      <c r="H8"/>
      <c r="I8"/>
      <c r="J8"/>
      <c r="K8"/>
      <c r="L8"/>
      <c r="M8"/>
    </row>
    <row r="9" ht="27.95" customHeight="1" spans="1:13">
      <c r="A9" s="352" t="s">
        <v>47</v>
      </c>
      <c r="B9" s="399"/>
      <c r="C9"/>
      <c r="D9"/>
      <c r="E9"/>
      <c r="F9"/>
      <c r="G9"/>
      <c r="H9"/>
      <c r="I9"/>
      <c r="J9"/>
      <c r="K9"/>
      <c r="L9"/>
      <c r="M9"/>
    </row>
    <row r="10" ht="27.95" customHeight="1" spans="1:13">
      <c r="A10" s="352" t="s">
        <v>49</v>
      </c>
      <c r="B10" s="399"/>
      <c r="C10"/>
      <c r="D10"/>
      <c r="E10"/>
      <c r="F10"/>
      <c r="G10"/>
      <c r="H10"/>
      <c r="I10"/>
      <c r="J10"/>
      <c r="K10"/>
      <c r="L10"/>
      <c r="M10"/>
    </row>
    <row r="11" ht="27.95" customHeight="1" spans="1:13">
      <c r="A11" s="352" t="s">
        <v>51</v>
      </c>
      <c r="B11" s="399"/>
      <c r="C11"/>
      <c r="D11"/>
      <c r="E11"/>
      <c r="F11"/>
      <c r="G11"/>
      <c r="H11"/>
      <c r="I11"/>
      <c r="J11"/>
      <c r="K11"/>
      <c r="L11"/>
      <c r="M11"/>
    </row>
    <row r="12" ht="27.95" customHeight="1" spans="1:13">
      <c r="A12" s="400" t="s">
        <v>53</v>
      </c>
      <c r="B12" s="399"/>
      <c r="C12"/>
      <c r="D12"/>
      <c r="E12"/>
      <c r="F12"/>
      <c r="G12"/>
      <c r="H12"/>
      <c r="I12"/>
      <c r="J12"/>
      <c r="K12"/>
      <c r="L12"/>
      <c r="M12"/>
    </row>
    <row r="13" ht="27.95" customHeight="1" spans="1:13">
      <c r="A13" s="400" t="s">
        <v>55</v>
      </c>
      <c r="B13" s="399"/>
      <c r="C13"/>
      <c r="D13"/>
      <c r="E13"/>
      <c r="F13"/>
      <c r="G13"/>
      <c r="H13"/>
      <c r="I13"/>
      <c r="J13"/>
      <c r="K13"/>
      <c r="L13"/>
      <c r="M13"/>
    </row>
    <row r="14" ht="27.95" customHeight="1" spans="1:13">
      <c r="A14" s="86"/>
      <c r="B14" s="399"/>
      <c r="C14"/>
      <c r="D14"/>
      <c r="E14"/>
      <c r="F14"/>
      <c r="G14"/>
      <c r="H14"/>
      <c r="I14"/>
      <c r="J14"/>
      <c r="K14"/>
      <c r="L14"/>
      <c r="M14"/>
    </row>
    <row r="15" ht="27.95" customHeight="1" spans="1:13">
      <c r="A15" s="401" t="s">
        <v>70</v>
      </c>
      <c r="B15" s="402">
        <f>B4+B5+B6+B7+B8+B12+B13</f>
        <v>59611711</v>
      </c>
      <c r="C15"/>
      <c r="D15"/>
      <c r="E15"/>
      <c r="F15"/>
      <c r="G15"/>
      <c r="H15"/>
      <c r="I15"/>
      <c r="J15"/>
      <c r="K15"/>
      <c r="L15"/>
      <c r="M15"/>
    </row>
    <row r="16" customHeight="1" spans="1:13">
      <c r="A16"/>
      <c r="B16"/>
      <c r="C16"/>
      <c r="D16"/>
      <c r="E16"/>
      <c r="F16"/>
      <c r="G16"/>
      <c r="H16"/>
      <c r="I16"/>
      <c r="J16"/>
      <c r="K16"/>
      <c r="L16"/>
      <c r="M16"/>
    </row>
    <row r="17" customFormat="1" customHeight="1"/>
    <row r="18" customFormat="1" customHeight="1"/>
    <row r="19" customFormat="1" ht="22.5" customHeight="1"/>
    <row r="20" customFormat="1" customHeight="1"/>
    <row r="21" customFormat="1" customHeight="1"/>
    <row r="22" customFormat="1"/>
    <row r="23" customFormat="1" customHeight="1"/>
    <row r="24" customFormat="1" ht="22.5" customHeight="1"/>
    <row r="25" customFormat="1" ht="22.5" customHeight="1"/>
    <row r="26" customFormat="1" customHeight="1"/>
    <row r="27" customFormat="1" customHeight="1"/>
    <row r="28" customFormat="1"/>
    <row r="29" customFormat="1" ht="22.5" customHeight="1"/>
    <row r="30" customFormat="1" ht="22.5" customHeight="1"/>
    <row r="31" customFormat="1"/>
    <row r="32" customFormat="1" customHeight="1"/>
    <row r="33" customFormat="1" customHeight="1"/>
    <row r="34" customFormat="1" customHeight="1"/>
    <row r="35" customFormat="1" customHeight="1"/>
    <row r="36" customFormat="1" ht="22.5" customHeight="1"/>
    <row r="37" customFormat="1"/>
    <row r="38" customFormat="1" customHeight="1"/>
    <row r="39" customFormat="1" customHeight="1"/>
    <row r="40" customFormat="1" customHeight="1"/>
    <row r="41" customFormat="1" customHeight="1"/>
    <row r="42" customFormat="1" ht="409.5" hidden="1" customHeight="1"/>
    <row r="43" customFormat="1"/>
    <row r="44" customFormat="1"/>
  </sheetData>
  <mergeCells count="1">
    <mergeCell ref="A1:B1"/>
  </mergeCells>
  <pageMargins left="1.33819444444444" right="0.700787401574803" top="0.751968503937008" bottom="0.751968503937008" header="0.299212598425197" footer="0.299212598425197"/>
  <pageSetup paperSize="9" orientation="landscape" horizontalDpi="300" verticalDpi="30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M87"/>
  <sheetViews>
    <sheetView showGridLines="0" workbookViewId="0">
      <pane ySplit="5" topLeftCell="A6" activePane="bottomLeft" state="frozen"/>
      <selection/>
      <selection pane="bottomLeft" activeCell="A1" sqref="A1"/>
    </sheetView>
  </sheetViews>
  <sheetFormatPr defaultColWidth="9.14285714285714" defaultRowHeight="14.25" customHeight="1"/>
  <cols>
    <col min="1" max="1" width="14.2857142857143" style="366" customWidth="1"/>
    <col min="2" max="2" width="57.7142857142857" style="366" customWidth="1"/>
    <col min="3" max="3" width="33.1428571428571" style="160" customWidth="1"/>
    <col min="4" max="5" width="18.8571428571429" style="160" customWidth="1"/>
    <col min="6" max="13" width="17.5714285714286" style="160" customWidth="1"/>
    <col min="14" max="14" width="9.14285714285714" style="160" customWidth="1"/>
    <col min="15" max="16384" width="9.14285714285714" style="160"/>
  </cols>
  <sheetData>
    <row r="1" ht="15.75" customHeight="1" spans="1:13">
      <c r="A1" s="367"/>
      <c r="B1" s="367"/>
      <c r="C1" s="92"/>
      <c r="D1" s="92"/>
      <c r="E1" s="92"/>
      <c r="F1" s="92"/>
      <c r="G1" s="92"/>
      <c r="H1" s="92"/>
      <c r="I1" s="92"/>
      <c r="J1" s="92"/>
      <c r="K1" s="92"/>
      <c r="L1" s="92"/>
      <c r="M1" s="161"/>
    </row>
    <row r="2" ht="39" customHeight="1" spans="1:13">
      <c r="A2" s="368" t="s">
        <v>12</v>
      </c>
      <c r="B2" s="368"/>
      <c r="C2" s="368"/>
      <c r="D2" s="368"/>
      <c r="E2" s="368"/>
      <c r="F2" s="368"/>
      <c r="G2" s="368"/>
      <c r="H2" s="368"/>
      <c r="I2" s="368"/>
      <c r="J2" s="368"/>
      <c r="K2" s="368"/>
      <c r="L2" s="368"/>
      <c r="M2" s="368"/>
    </row>
    <row r="3" s="184" customFormat="1" ht="24" customHeight="1" spans="1:13">
      <c r="A3" s="369" t="s">
        <v>30</v>
      </c>
      <c r="B3" s="370"/>
      <c r="C3" s="371"/>
      <c r="D3" s="371"/>
      <c r="E3" s="371"/>
      <c r="F3" s="371"/>
      <c r="G3" s="371"/>
      <c r="H3" s="371"/>
      <c r="I3" s="371"/>
      <c r="J3" s="95"/>
      <c r="K3" s="95"/>
      <c r="L3" s="95"/>
      <c r="M3" s="391" t="s">
        <v>72</v>
      </c>
    </row>
    <row r="4" s="184" customFormat="1" ht="24" customHeight="1" spans="1:13">
      <c r="A4" s="372" t="s">
        <v>73</v>
      </c>
      <c r="B4" s="373" t="s">
        <v>74</v>
      </c>
      <c r="C4" s="374" t="s">
        <v>75</v>
      </c>
      <c r="D4" s="375" t="s">
        <v>76</v>
      </c>
      <c r="E4" s="376"/>
      <c r="F4" s="377" t="s">
        <v>77</v>
      </c>
      <c r="G4" s="378" t="s">
        <v>78</v>
      </c>
      <c r="H4" s="379" t="s">
        <v>79</v>
      </c>
      <c r="I4" s="392" t="s">
        <v>80</v>
      </c>
      <c r="J4" s="393" t="s">
        <v>81</v>
      </c>
      <c r="K4" s="378" t="s">
        <v>82</v>
      </c>
      <c r="L4" s="379" t="s">
        <v>83</v>
      </c>
      <c r="M4" s="379" t="s">
        <v>84</v>
      </c>
    </row>
    <row r="5" ht="51" customHeight="1" spans="1:13">
      <c r="A5" s="372"/>
      <c r="B5" s="380"/>
      <c r="C5" s="381"/>
      <c r="D5" s="382" t="s">
        <v>85</v>
      </c>
      <c r="E5" s="382" t="s">
        <v>86</v>
      </c>
      <c r="F5" s="377"/>
      <c r="G5" s="378"/>
      <c r="H5" s="383"/>
      <c r="I5" s="394"/>
      <c r="J5" s="393"/>
      <c r="K5" s="378"/>
      <c r="L5" s="383"/>
      <c r="M5" s="383"/>
    </row>
    <row r="6" ht="16.5" customHeight="1" spans="1:13">
      <c r="A6" s="170">
        <v>1</v>
      </c>
      <c r="B6" s="170">
        <v>2</v>
      </c>
      <c r="C6" s="170" t="s">
        <v>87</v>
      </c>
      <c r="D6" s="186">
        <v>4</v>
      </c>
      <c r="E6" s="186">
        <v>5</v>
      </c>
      <c r="F6" s="170">
        <v>6</v>
      </c>
      <c r="G6" s="170">
        <v>7</v>
      </c>
      <c r="H6" s="170">
        <v>8</v>
      </c>
      <c r="I6" s="170">
        <v>9</v>
      </c>
      <c r="J6" s="170">
        <v>10</v>
      </c>
      <c r="K6" s="170">
        <v>11</v>
      </c>
      <c r="L6" s="170">
        <v>12</v>
      </c>
      <c r="M6" s="170">
        <v>13</v>
      </c>
    </row>
    <row r="7" ht="16.5" customHeight="1" spans="1:13">
      <c r="A7" s="384">
        <v>201</v>
      </c>
      <c r="B7" s="384" t="s">
        <v>88</v>
      </c>
      <c r="C7" s="335">
        <f>C8+C14+C16</f>
        <v>22991310</v>
      </c>
      <c r="D7" s="335">
        <f t="shared" ref="D7:E7" si="0">D8+D14+D16</f>
        <v>5767350</v>
      </c>
      <c r="E7" s="335">
        <f t="shared" si="0"/>
        <v>17223960</v>
      </c>
      <c r="F7" s="170"/>
      <c r="G7" s="170"/>
      <c r="H7" s="170"/>
      <c r="I7" s="170"/>
      <c r="J7" s="170"/>
      <c r="K7" s="170"/>
      <c r="L7" s="170"/>
      <c r="M7" s="170"/>
    </row>
    <row r="8" ht="16.5" customHeight="1" spans="1:13">
      <c r="A8" s="384">
        <v>20103</v>
      </c>
      <c r="B8" s="385" t="s">
        <v>89</v>
      </c>
      <c r="C8" s="337">
        <f>SUM(C9:C13)</f>
        <v>19634350</v>
      </c>
      <c r="D8" s="337">
        <f t="shared" ref="D8:E8" si="1">SUM(D9:D13)</f>
        <v>5764350</v>
      </c>
      <c r="E8" s="337">
        <f t="shared" si="1"/>
        <v>13870000</v>
      </c>
      <c r="F8" s="170"/>
      <c r="G8" s="170"/>
      <c r="H8" s="170"/>
      <c r="I8" s="170"/>
      <c r="J8" s="170"/>
      <c r="K8" s="170"/>
      <c r="L8" s="170"/>
      <c r="M8" s="170"/>
    </row>
    <row r="9" ht="16.5" customHeight="1" spans="1:13">
      <c r="A9" s="386" t="s">
        <v>90</v>
      </c>
      <c r="B9" s="339" t="s">
        <v>91</v>
      </c>
      <c r="C9" s="387">
        <v>5061561</v>
      </c>
      <c r="D9" s="387">
        <v>5061561</v>
      </c>
      <c r="E9" s="387"/>
      <c r="F9" s="170"/>
      <c r="G9" s="170"/>
      <c r="H9" s="170"/>
      <c r="I9" s="170"/>
      <c r="J9" s="170"/>
      <c r="K9" s="170"/>
      <c r="L9" s="170"/>
      <c r="M9" s="170"/>
    </row>
    <row r="10" ht="16.5" customHeight="1" spans="1:13">
      <c r="A10" s="386" t="s">
        <v>92</v>
      </c>
      <c r="B10" s="339" t="s">
        <v>93</v>
      </c>
      <c r="C10" s="387">
        <v>8270000</v>
      </c>
      <c r="D10" s="387"/>
      <c r="E10" s="387">
        <v>8270000</v>
      </c>
      <c r="F10" s="170"/>
      <c r="G10" s="170"/>
      <c r="H10" s="170"/>
      <c r="I10" s="170"/>
      <c r="J10" s="170"/>
      <c r="K10" s="170"/>
      <c r="L10" s="170"/>
      <c r="M10" s="170"/>
    </row>
    <row r="11" ht="16.5" customHeight="1" spans="1:13">
      <c r="A11" s="386" t="s">
        <v>94</v>
      </c>
      <c r="B11" s="339" t="s">
        <v>95</v>
      </c>
      <c r="C11" s="387">
        <v>5500000</v>
      </c>
      <c r="D11" s="387"/>
      <c r="E11" s="387">
        <v>5500000</v>
      </c>
      <c r="F11" s="170"/>
      <c r="G11" s="170"/>
      <c r="H11" s="170"/>
      <c r="I11" s="170"/>
      <c r="J11" s="170"/>
      <c r="K11" s="170"/>
      <c r="L11" s="170"/>
      <c r="M11" s="170"/>
    </row>
    <row r="12" ht="16.5" customHeight="1" spans="1:13">
      <c r="A12" s="386" t="s">
        <v>96</v>
      </c>
      <c r="B12" s="339" t="s">
        <v>97</v>
      </c>
      <c r="C12" s="387">
        <v>702789</v>
      </c>
      <c r="D12" s="387">
        <v>702789</v>
      </c>
      <c r="E12" s="387"/>
      <c r="F12" s="170"/>
      <c r="G12" s="170"/>
      <c r="H12" s="170"/>
      <c r="I12" s="170"/>
      <c r="J12" s="170"/>
      <c r="K12" s="170"/>
      <c r="L12" s="170"/>
      <c r="M12" s="170"/>
    </row>
    <row r="13" ht="16.5" customHeight="1" spans="1:13">
      <c r="A13" s="386" t="s">
        <v>98</v>
      </c>
      <c r="B13" s="339" t="s">
        <v>99</v>
      </c>
      <c r="C13" s="387">
        <v>100000</v>
      </c>
      <c r="D13" s="387"/>
      <c r="E13" s="387">
        <v>100000</v>
      </c>
      <c r="F13" s="170"/>
      <c r="G13" s="170"/>
      <c r="H13" s="170"/>
      <c r="I13" s="170"/>
      <c r="J13" s="170"/>
      <c r="K13" s="170"/>
      <c r="L13" s="170"/>
      <c r="M13" s="170"/>
    </row>
    <row r="14" ht="16.5" customHeight="1" spans="1:13">
      <c r="A14" s="384">
        <v>20129</v>
      </c>
      <c r="B14" s="388" t="s">
        <v>100</v>
      </c>
      <c r="C14" s="387">
        <f>C15</f>
        <v>700000</v>
      </c>
      <c r="D14" s="387"/>
      <c r="E14" s="387">
        <f t="shared" ref="E14" si="2">E15</f>
        <v>700000</v>
      </c>
      <c r="F14" s="170"/>
      <c r="G14" s="170"/>
      <c r="H14" s="170"/>
      <c r="I14" s="170"/>
      <c r="J14" s="170"/>
      <c r="K14" s="170"/>
      <c r="L14" s="170"/>
      <c r="M14" s="170"/>
    </row>
    <row r="15" ht="16.5" customHeight="1" spans="1:13">
      <c r="A15" s="386" t="s">
        <v>101</v>
      </c>
      <c r="B15" s="339" t="s">
        <v>102</v>
      </c>
      <c r="C15" s="387">
        <v>700000</v>
      </c>
      <c r="D15" s="387"/>
      <c r="E15" s="387">
        <v>700000</v>
      </c>
      <c r="F15" s="170"/>
      <c r="G15" s="170"/>
      <c r="H15" s="170"/>
      <c r="I15" s="170"/>
      <c r="J15" s="170"/>
      <c r="K15" s="170"/>
      <c r="L15" s="170"/>
      <c r="M15" s="170"/>
    </row>
    <row r="16" ht="16.5" customHeight="1" spans="1:13">
      <c r="A16" s="384">
        <v>20131</v>
      </c>
      <c r="B16" s="388" t="s">
        <v>103</v>
      </c>
      <c r="C16" s="387">
        <f>C17+C18</f>
        <v>2656960</v>
      </c>
      <c r="D16" s="387">
        <f t="shared" ref="D16:E16" si="3">D17+D18</f>
        <v>3000</v>
      </c>
      <c r="E16" s="387">
        <f t="shared" si="3"/>
        <v>2653960</v>
      </c>
      <c r="F16" s="170"/>
      <c r="G16" s="170"/>
      <c r="H16" s="170"/>
      <c r="I16" s="170"/>
      <c r="J16" s="170"/>
      <c r="K16" s="170"/>
      <c r="L16" s="170"/>
      <c r="M16" s="170"/>
    </row>
    <row r="17" s="365" customFormat="1" ht="16.5" customHeight="1" spans="1:13">
      <c r="A17" s="386" t="s">
        <v>104</v>
      </c>
      <c r="B17" s="339" t="s">
        <v>91</v>
      </c>
      <c r="C17" s="387">
        <v>3000</v>
      </c>
      <c r="D17" s="387">
        <v>3000</v>
      </c>
      <c r="E17" s="387"/>
      <c r="F17" s="389"/>
      <c r="G17" s="389"/>
      <c r="H17" s="389"/>
      <c r="I17" s="389"/>
      <c r="J17" s="389"/>
      <c r="K17" s="389"/>
      <c r="L17" s="389"/>
      <c r="M17" s="389"/>
    </row>
    <row r="18" ht="16.5" customHeight="1" spans="1:13">
      <c r="A18" s="386" t="s">
        <v>105</v>
      </c>
      <c r="B18" s="339" t="s">
        <v>106</v>
      </c>
      <c r="C18" s="387">
        <v>2653960</v>
      </c>
      <c r="D18" s="387"/>
      <c r="E18" s="387">
        <v>2653960</v>
      </c>
      <c r="F18" s="170"/>
      <c r="G18" s="170"/>
      <c r="H18" s="170"/>
      <c r="I18" s="170"/>
      <c r="J18" s="170"/>
      <c r="K18" s="170"/>
      <c r="L18" s="170"/>
      <c r="M18" s="170"/>
    </row>
    <row r="19" ht="16.5" customHeight="1" spans="1:13">
      <c r="A19" s="386">
        <v>203</v>
      </c>
      <c r="B19" s="339" t="s">
        <v>107</v>
      </c>
      <c r="C19" s="387">
        <f>C20</f>
        <v>200000</v>
      </c>
      <c r="D19" s="387"/>
      <c r="E19" s="387">
        <f t="shared" ref="E19" si="4">E20</f>
        <v>200000</v>
      </c>
      <c r="F19" s="170"/>
      <c r="G19" s="170"/>
      <c r="H19" s="170"/>
      <c r="I19" s="170"/>
      <c r="J19" s="170"/>
      <c r="K19" s="170"/>
      <c r="L19" s="170"/>
      <c r="M19" s="170"/>
    </row>
    <row r="20" ht="16.5" customHeight="1" spans="1:13">
      <c r="A20" s="386">
        <v>20306</v>
      </c>
      <c r="B20" s="339" t="s">
        <v>108</v>
      </c>
      <c r="C20" s="387">
        <f>C21+C22</f>
        <v>200000</v>
      </c>
      <c r="D20" s="387"/>
      <c r="E20" s="387">
        <f t="shared" ref="E20" si="5">E21+E22</f>
        <v>200000</v>
      </c>
      <c r="F20" s="170"/>
      <c r="G20" s="170"/>
      <c r="H20" s="170"/>
      <c r="I20" s="170"/>
      <c r="J20" s="170"/>
      <c r="K20" s="170"/>
      <c r="L20" s="170"/>
      <c r="M20" s="170"/>
    </row>
    <row r="21" ht="16.5" customHeight="1" spans="1:13">
      <c r="A21" s="386" t="s">
        <v>109</v>
      </c>
      <c r="B21" s="339" t="s">
        <v>110</v>
      </c>
      <c r="C21" s="387">
        <v>20000</v>
      </c>
      <c r="D21" s="387"/>
      <c r="E21" s="387">
        <v>20000</v>
      </c>
      <c r="F21" s="170"/>
      <c r="G21" s="170"/>
      <c r="H21" s="170"/>
      <c r="I21" s="170"/>
      <c r="J21" s="170"/>
      <c r="K21" s="170"/>
      <c r="L21" s="170"/>
      <c r="M21" s="170"/>
    </row>
    <row r="22" ht="16.5" customHeight="1" spans="1:13">
      <c r="A22" s="386" t="s">
        <v>111</v>
      </c>
      <c r="B22" s="339" t="s">
        <v>112</v>
      </c>
      <c r="C22" s="387">
        <v>180000</v>
      </c>
      <c r="D22" s="387"/>
      <c r="E22" s="387">
        <v>180000</v>
      </c>
      <c r="F22" s="170"/>
      <c r="G22" s="170"/>
      <c r="H22" s="170"/>
      <c r="I22" s="170"/>
      <c r="J22" s="170"/>
      <c r="K22" s="170"/>
      <c r="L22" s="170"/>
      <c r="M22" s="170"/>
    </row>
    <row r="23" ht="16.5" customHeight="1" spans="1:13">
      <c r="A23" s="384">
        <v>204</v>
      </c>
      <c r="B23" s="388" t="s">
        <v>113</v>
      </c>
      <c r="C23" s="387">
        <f>C24</f>
        <v>170000</v>
      </c>
      <c r="D23" s="387"/>
      <c r="E23" s="387">
        <f t="shared" ref="E23" si="6">E24</f>
        <v>170000</v>
      </c>
      <c r="F23" s="170"/>
      <c r="G23" s="170"/>
      <c r="H23" s="170"/>
      <c r="I23" s="170"/>
      <c r="J23" s="170"/>
      <c r="K23" s="170"/>
      <c r="L23" s="170"/>
      <c r="M23" s="170"/>
    </row>
    <row r="24" ht="16.5" customHeight="1" spans="1:13">
      <c r="A24" s="384">
        <v>20406</v>
      </c>
      <c r="B24" s="388" t="s">
        <v>114</v>
      </c>
      <c r="C24" s="387">
        <f>C25</f>
        <v>170000</v>
      </c>
      <c r="D24" s="387"/>
      <c r="E24" s="387">
        <f t="shared" ref="E24" si="7">E25</f>
        <v>170000</v>
      </c>
      <c r="F24" s="170"/>
      <c r="G24" s="170"/>
      <c r="H24" s="170"/>
      <c r="I24" s="170"/>
      <c r="J24" s="170"/>
      <c r="K24" s="170"/>
      <c r="L24" s="170"/>
      <c r="M24" s="170"/>
    </row>
    <row r="25" ht="16.5" customHeight="1" spans="1:13">
      <c r="A25" s="386" t="s">
        <v>115</v>
      </c>
      <c r="B25" s="339" t="s">
        <v>116</v>
      </c>
      <c r="C25" s="387">
        <v>170000</v>
      </c>
      <c r="D25" s="387"/>
      <c r="E25" s="387">
        <v>170000</v>
      </c>
      <c r="F25" s="170"/>
      <c r="G25" s="170"/>
      <c r="H25" s="170"/>
      <c r="I25" s="170"/>
      <c r="J25" s="170"/>
      <c r="K25" s="170"/>
      <c r="L25" s="170"/>
      <c r="M25" s="170"/>
    </row>
    <row r="26" ht="16.5" customHeight="1" spans="1:13">
      <c r="A26" s="384">
        <v>207</v>
      </c>
      <c r="B26" s="388" t="s">
        <v>117</v>
      </c>
      <c r="C26" s="387">
        <f>C27</f>
        <v>1069361</v>
      </c>
      <c r="D26" s="387">
        <f t="shared" ref="D26:E26" si="8">D27</f>
        <v>669361</v>
      </c>
      <c r="E26" s="387">
        <f t="shared" si="8"/>
        <v>400000</v>
      </c>
      <c r="F26" s="170"/>
      <c r="G26" s="170"/>
      <c r="H26" s="170"/>
      <c r="I26" s="170"/>
      <c r="J26" s="170"/>
      <c r="K26" s="170"/>
      <c r="L26" s="170"/>
      <c r="M26" s="170"/>
    </row>
    <row r="27" ht="16.5" customHeight="1" spans="1:13">
      <c r="A27" s="384">
        <v>20701</v>
      </c>
      <c r="B27" s="388" t="s">
        <v>118</v>
      </c>
      <c r="C27" s="387">
        <f>C28</f>
        <v>1069361</v>
      </c>
      <c r="D27" s="387">
        <f t="shared" ref="D27:E27" si="9">D28</f>
        <v>669361</v>
      </c>
      <c r="E27" s="387">
        <f t="shared" si="9"/>
        <v>400000</v>
      </c>
      <c r="F27" s="170"/>
      <c r="G27" s="170"/>
      <c r="H27" s="170"/>
      <c r="I27" s="170"/>
      <c r="J27" s="170"/>
      <c r="K27" s="170"/>
      <c r="L27" s="170"/>
      <c r="M27" s="170"/>
    </row>
    <row r="28" ht="16.5" customHeight="1" spans="1:13">
      <c r="A28" s="386" t="s">
        <v>119</v>
      </c>
      <c r="B28" s="339" t="s">
        <v>120</v>
      </c>
      <c r="C28" s="387">
        <v>1069361</v>
      </c>
      <c r="D28" s="387">
        <v>669361</v>
      </c>
      <c r="E28" s="387">
        <v>400000</v>
      </c>
      <c r="F28" s="170"/>
      <c r="G28" s="170"/>
      <c r="H28" s="170"/>
      <c r="I28" s="170"/>
      <c r="J28" s="170"/>
      <c r="K28" s="170"/>
      <c r="L28" s="170"/>
      <c r="M28" s="170"/>
    </row>
    <row r="29" ht="16.5" customHeight="1" spans="1:13">
      <c r="A29" s="386">
        <v>208</v>
      </c>
      <c r="B29" s="388" t="s">
        <v>121</v>
      </c>
      <c r="C29" s="387">
        <f>C30+C32+C37+C41+C43</f>
        <v>2632054</v>
      </c>
      <c r="D29" s="387">
        <f t="shared" ref="D29:E29" si="10">D30+D32+D37+D41+D43</f>
        <v>1704354</v>
      </c>
      <c r="E29" s="387">
        <f t="shared" si="10"/>
        <v>927700</v>
      </c>
      <c r="F29" s="170"/>
      <c r="G29" s="170"/>
      <c r="H29" s="170"/>
      <c r="I29" s="170"/>
      <c r="J29" s="170"/>
      <c r="K29" s="170"/>
      <c r="L29" s="170"/>
      <c r="M29" s="170"/>
    </row>
    <row r="30" ht="16.5" customHeight="1" spans="1:13">
      <c r="A30" s="386">
        <v>20802</v>
      </c>
      <c r="B30" s="339" t="s">
        <v>122</v>
      </c>
      <c r="C30" s="387">
        <f>C31</f>
        <v>67100</v>
      </c>
      <c r="D30" s="387"/>
      <c r="E30" s="387">
        <f t="shared" ref="E30" si="11">E31</f>
        <v>67100</v>
      </c>
      <c r="F30" s="170"/>
      <c r="G30" s="170"/>
      <c r="H30" s="170"/>
      <c r="I30" s="170"/>
      <c r="J30" s="170"/>
      <c r="K30" s="170"/>
      <c r="L30" s="170"/>
      <c r="M30" s="170"/>
    </row>
    <row r="31" ht="16.5" customHeight="1" spans="1:13">
      <c r="A31" s="386" t="s">
        <v>123</v>
      </c>
      <c r="B31" s="339" t="s">
        <v>124</v>
      </c>
      <c r="C31" s="387">
        <v>67100</v>
      </c>
      <c r="D31" s="387"/>
      <c r="E31" s="387">
        <v>67100</v>
      </c>
      <c r="F31" s="170"/>
      <c r="G31" s="170"/>
      <c r="H31" s="170"/>
      <c r="I31" s="170"/>
      <c r="J31" s="170"/>
      <c r="K31" s="170"/>
      <c r="L31" s="170"/>
      <c r="M31" s="170"/>
    </row>
    <row r="32" ht="16.5" customHeight="1" spans="1:13">
      <c r="A32" s="386">
        <v>20805</v>
      </c>
      <c r="B32" s="339" t="s">
        <v>125</v>
      </c>
      <c r="C32" s="387">
        <f>C33+C34+C35+C36</f>
        <v>1256002</v>
      </c>
      <c r="D32" s="387">
        <f t="shared" ref="D32" si="12">D33+D34+D35+D36</f>
        <v>1256002</v>
      </c>
      <c r="E32" s="387"/>
      <c r="F32" s="170"/>
      <c r="G32" s="170"/>
      <c r="H32" s="170"/>
      <c r="I32" s="170"/>
      <c r="J32" s="170"/>
      <c r="K32" s="170"/>
      <c r="L32" s="170"/>
      <c r="M32" s="170"/>
    </row>
    <row r="33" s="365" customFormat="1" ht="16.5" customHeight="1" spans="1:13">
      <c r="A33" s="386" t="s">
        <v>126</v>
      </c>
      <c r="B33" s="339" t="s">
        <v>127</v>
      </c>
      <c r="C33" s="387">
        <v>100800</v>
      </c>
      <c r="D33" s="387">
        <v>100800</v>
      </c>
      <c r="E33" s="387"/>
      <c r="F33" s="389"/>
      <c r="G33" s="389"/>
      <c r="H33" s="389"/>
      <c r="I33" s="389"/>
      <c r="J33" s="389"/>
      <c r="K33" s="389"/>
      <c r="L33" s="389"/>
      <c r="M33" s="389"/>
    </row>
    <row r="34" ht="16.5" customHeight="1" spans="1:13">
      <c r="A34" s="386" t="s">
        <v>128</v>
      </c>
      <c r="B34" s="339" t="s">
        <v>129</v>
      </c>
      <c r="C34" s="387">
        <v>20400</v>
      </c>
      <c r="D34" s="387">
        <v>20400</v>
      </c>
      <c r="E34" s="387"/>
      <c r="F34" s="170"/>
      <c r="G34" s="170"/>
      <c r="H34" s="170"/>
      <c r="I34" s="170"/>
      <c r="J34" s="170"/>
      <c r="K34" s="170"/>
      <c r="L34" s="170"/>
      <c r="M34" s="170"/>
    </row>
    <row r="35" ht="16.5" customHeight="1" spans="1:13">
      <c r="A35" s="386" t="s">
        <v>130</v>
      </c>
      <c r="B35" s="339" t="s">
        <v>131</v>
      </c>
      <c r="C35" s="387">
        <v>1043422</v>
      </c>
      <c r="D35" s="387">
        <v>1043422</v>
      </c>
      <c r="E35" s="387"/>
      <c r="F35" s="170"/>
      <c r="G35" s="170"/>
      <c r="H35" s="170"/>
      <c r="I35" s="170"/>
      <c r="J35" s="170"/>
      <c r="K35" s="170"/>
      <c r="L35" s="170"/>
      <c r="M35" s="170"/>
    </row>
    <row r="36" ht="16.5" customHeight="1" spans="1:13">
      <c r="A36" s="386" t="s">
        <v>132</v>
      </c>
      <c r="B36" s="339" t="s">
        <v>133</v>
      </c>
      <c r="C36" s="387">
        <v>91380</v>
      </c>
      <c r="D36" s="387">
        <v>91380</v>
      </c>
      <c r="E36" s="387"/>
      <c r="F36" s="170"/>
      <c r="G36" s="170"/>
      <c r="H36" s="170"/>
      <c r="I36" s="170"/>
      <c r="J36" s="170"/>
      <c r="K36" s="170"/>
      <c r="L36" s="170"/>
      <c r="M36" s="170"/>
    </row>
    <row r="37" ht="16.5" customHeight="1" spans="1:13">
      <c r="A37" s="386">
        <v>20810</v>
      </c>
      <c r="B37" s="339" t="s">
        <v>134</v>
      </c>
      <c r="C37" s="387">
        <f>C38+C39+C40</f>
        <v>804600</v>
      </c>
      <c r="D37" s="387"/>
      <c r="E37" s="387">
        <f t="shared" ref="E37" si="13">E38+E39+E40</f>
        <v>804600</v>
      </c>
      <c r="F37" s="170"/>
      <c r="G37" s="170"/>
      <c r="H37" s="170"/>
      <c r="I37" s="170"/>
      <c r="J37" s="170"/>
      <c r="K37" s="170"/>
      <c r="L37" s="170"/>
      <c r="M37" s="170"/>
    </row>
    <row r="38" ht="16.5" customHeight="1" spans="1:13">
      <c r="A38" s="386" t="s">
        <v>135</v>
      </c>
      <c r="B38" s="339" t="s">
        <v>136</v>
      </c>
      <c r="C38" s="387">
        <v>537600</v>
      </c>
      <c r="D38" s="387"/>
      <c r="E38" s="387">
        <v>537600</v>
      </c>
      <c r="F38" s="170"/>
      <c r="G38" s="170"/>
      <c r="H38" s="170"/>
      <c r="I38" s="170"/>
      <c r="J38" s="170"/>
      <c r="K38" s="170"/>
      <c r="L38" s="170"/>
      <c r="M38" s="170"/>
    </row>
    <row r="39" ht="16.5" customHeight="1" spans="1:13">
      <c r="A39" s="386" t="s">
        <v>137</v>
      </c>
      <c r="B39" s="339" t="s">
        <v>138</v>
      </c>
      <c r="C39" s="387">
        <v>75000</v>
      </c>
      <c r="D39" s="387"/>
      <c r="E39" s="387">
        <v>75000</v>
      </c>
      <c r="F39" s="170"/>
      <c r="G39" s="170"/>
      <c r="H39" s="170"/>
      <c r="I39" s="170"/>
      <c r="J39" s="170"/>
      <c r="K39" s="170"/>
      <c r="L39" s="170"/>
      <c r="M39" s="170"/>
    </row>
    <row r="40" ht="16.5" customHeight="1" spans="1:13">
      <c r="A40" s="386" t="s">
        <v>139</v>
      </c>
      <c r="B40" s="339" t="s">
        <v>140</v>
      </c>
      <c r="C40" s="387">
        <v>192000</v>
      </c>
      <c r="D40" s="387"/>
      <c r="E40" s="387">
        <v>192000</v>
      </c>
      <c r="F40" s="170"/>
      <c r="G40" s="170"/>
      <c r="H40" s="170"/>
      <c r="I40" s="170"/>
      <c r="J40" s="170"/>
      <c r="K40" s="170"/>
      <c r="L40" s="170"/>
      <c r="M40" s="170"/>
    </row>
    <row r="41" ht="16.5" customHeight="1" spans="1:13">
      <c r="A41" s="386">
        <v>20811</v>
      </c>
      <c r="B41" s="339" t="s">
        <v>141</v>
      </c>
      <c r="C41" s="387">
        <f>C42</f>
        <v>56000</v>
      </c>
      <c r="D41" s="387"/>
      <c r="E41" s="387">
        <f t="shared" ref="E41" si="14">E42</f>
        <v>56000</v>
      </c>
      <c r="F41" s="170"/>
      <c r="G41" s="170"/>
      <c r="H41" s="170"/>
      <c r="I41" s="170"/>
      <c r="J41" s="170"/>
      <c r="K41" s="170"/>
      <c r="L41" s="170"/>
      <c r="M41" s="170"/>
    </row>
    <row r="42" s="365" customFormat="1" ht="16.5" customHeight="1" spans="1:13">
      <c r="A42" s="386" t="s">
        <v>142</v>
      </c>
      <c r="B42" s="339" t="s">
        <v>143</v>
      </c>
      <c r="C42" s="387">
        <v>56000</v>
      </c>
      <c r="D42" s="387"/>
      <c r="E42" s="387">
        <v>56000</v>
      </c>
      <c r="F42" s="389"/>
      <c r="G42" s="389"/>
      <c r="H42" s="389"/>
      <c r="I42" s="389"/>
      <c r="J42" s="389"/>
      <c r="K42" s="389"/>
      <c r="L42" s="389"/>
      <c r="M42" s="389"/>
    </row>
    <row r="43" s="365" customFormat="1" ht="16.5" customHeight="1" spans="1:13">
      <c r="A43" s="386">
        <v>20899</v>
      </c>
      <c r="B43" s="339" t="s">
        <v>144</v>
      </c>
      <c r="C43" s="387">
        <f>C44</f>
        <v>448352</v>
      </c>
      <c r="D43" s="387">
        <f t="shared" ref="D43" si="15">D44</f>
        <v>448352</v>
      </c>
      <c r="E43" s="387"/>
      <c r="F43" s="389"/>
      <c r="G43" s="389"/>
      <c r="H43" s="389"/>
      <c r="I43" s="389"/>
      <c r="J43" s="389"/>
      <c r="K43" s="389"/>
      <c r="L43" s="389"/>
      <c r="M43" s="389"/>
    </row>
    <row r="44" ht="16.5" customHeight="1" spans="1:13">
      <c r="A44" s="386" t="s">
        <v>145</v>
      </c>
      <c r="B44" s="339" t="s">
        <v>146</v>
      </c>
      <c r="C44" s="387">
        <v>448352</v>
      </c>
      <c r="D44" s="387">
        <v>448352</v>
      </c>
      <c r="E44" s="387"/>
      <c r="F44" s="170"/>
      <c r="G44" s="170"/>
      <c r="H44" s="170"/>
      <c r="I44" s="170"/>
      <c r="J44" s="170"/>
      <c r="K44" s="170"/>
      <c r="L44" s="170"/>
      <c r="M44" s="170"/>
    </row>
    <row r="45" ht="16.5" customHeight="1" spans="1:13">
      <c r="A45" s="384">
        <v>210</v>
      </c>
      <c r="B45" s="388" t="s">
        <v>147</v>
      </c>
      <c r="C45" s="387">
        <f>C46+C49+C51</f>
        <v>2174180</v>
      </c>
      <c r="D45" s="387">
        <f t="shared" ref="D45:E45" si="16">D46+D49+D51</f>
        <v>1001880</v>
      </c>
      <c r="E45" s="387">
        <f t="shared" si="16"/>
        <v>1172300</v>
      </c>
      <c r="F45" s="170"/>
      <c r="G45" s="170"/>
      <c r="H45" s="170"/>
      <c r="I45" s="170"/>
      <c r="J45" s="170"/>
      <c r="K45" s="170"/>
      <c r="L45" s="170"/>
      <c r="M45" s="170"/>
    </row>
    <row r="46" ht="16.5" customHeight="1" spans="1:13">
      <c r="A46" s="384">
        <v>21004</v>
      </c>
      <c r="B46" s="388" t="s">
        <v>148</v>
      </c>
      <c r="C46" s="387">
        <f>C47+C48</f>
        <v>1100000</v>
      </c>
      <c r="D46" s="387"/>
      <c r="E46" s="387">
        <f t="shared" ref="E46" si="17">E47+E48</f>
        <v>1100000</v>
      </c>
      <c r="F46" s="170"/>
      <c r="G46" s="170"/>
      <c r="H46" s="170"/>
      <c r="I46" s="170"/>
      <c r="J46" s="170"/>
      <c r="K46" s="170"/>
      <c r="L46" s="170"/>
      <c r="M46" s="170"/>
    </row>
    <row r="47" ht="16.5" customHeight="1" spans="1:13">
      <c r="A47" s="386" t="s">
        <v>149</v>
      </c>
      <c r="B47" s="339" t="s">
        <v>150</v>
      </c>
      <c r="C47" s="387">
        <v>425000</v>
      </c>
      <c r="D47" s="387"/>
      <c r="E47" s="387">
        <v>425000</v>
      </c>
      <c r="F47" s="170"/>
      <c r="G47" s="170"/>
      <c r="H47" s="170"/>
      <c r="I47" s="170"/>
      <c r="J47" s="170"/>
      <c r="K47" s="170"/>
      <c r="L47" s="170"/>
      <c r="M47" s="170"/>
    </row>
    <row r="48" ht="16.5" customHeight="1" spans="1:13">
      <c r="A48" s="386" t="s">
        <v>151</v>
      </c>
      <c r="B48" s="339" t="s">
        <v>152</v>
      </c>
      <c r="C48" s="387">
        <v>675000</v>
      </c>
      <c r="D48" s="387"/>
      <c r="E48" s="387">
        <v>675000</v>
      </c>
      <c r="F48" s="170"/>
      <c r="G48" s="170"/>
      <c r="H48" s="170"/>
      <c r="I48" s="170"/>
      <c r="J48" s="170"/>
      <c r="K48" s="170"/>
      <c r="L48" s="170"/>
      <c r="M48" s="170"/>
    </row>
    <row r="49" ht="16.5" customHeight="1" spans="1:13">
      <c r="A49" s="386">
        <v>21007</v>
      </c>
      <c r="B49" s="388" t="s">
        <v>153</v>
      </c>
      <c r="C49" s="387">
        <f>C50</f>
        <v>72300</v>
      </c>
      <c r="D49" s="387"/>
      <c r="E49" s="387">
        <f t="shared" ref="E49" si="18">E50</f>
        <v>72300</v>
      </c>
      <c r="F49" s="170"/>
      <c r="G49" s="170"/>
      <c r="H49" s="170"/>
      <c r="I49" s="170"/>
      <c r="J49" s="170"/>
      <c r="K49" s="170"/>
      <c r="L49" s="170"/>
      <c r="M49" s="170"/>
    </row>
    <row r="50" ht="16.5" customHeight="1" spans="1:13">
      <c r="A50" s="386" t="s">
        <v>154</v>
      </c>
      <c r="B50" s="339" t="s">
        <v>155</v>
      </c>
      <c r="C50" s="387">
        <v>72300</v>
      </c>
      <c r="D50" s="387"/>
      <c r="E50" s="387">
        <v>72300</v>
      </c>
      <c r="F50" s="170"/>
      <c r="G50" s="170"/>
      <c r="H50" s="170"/>
      <c r="I50" s="170"/>
      <c r="J50" s="170"/>
      <c r="K50" s="170"/>
      <c r="L50" s="170"/>
      <c r="M50" s="170"/>
    </row>
    <row r="51" ht="16.5" customHeight="1" spans="1:13">
      <c r="A51" s="386">
        <v>21011</v>
      </c>
      <c r="B51" s="339" t="s">
        <v>156</v>
      </c>
      <c r="C51" s="387">
        <f>C52+C53+C54</f>
        <v>1001880</v>
      </c>
      <c r="D51" s="387">
        <f t="shared" ref="D51" si="19">D52+D53+D54</f>
        <v>1001880</v>
      </c>
      <c r="E51" s="387"/>
      <c r="F51" s="170"/>
      <c r="G51" s="170"/>
      <c r="H51" s="170"/>
      <c r="I51" s="170"/>
      <c r="J51" s="170"/>
      <c r="K51" s="170"/>
      <c r="L51" s="170"/>
      <c r="M51" s="170"/>
    </row>
    <row r="52" ht="16.5" customHeight="1" spans="1:13">
      <c r="A52" s="386" t="s">
        <v>157</v>
      </c>
      <c r="B52" s="339" t="s">
        <v>158</v>
      </c>
      <c r="C52" s="387">
        <v>300960</v>
      </c>
      <c r="D52" s="387">
        <v>300960</v>
      </c>
      <c r="E52" s="387"/>
      <c r="F52" s="170"/>
      <c r="G52" s="170"/>
      <c r="H52" s="170"/>
      <c r="I52" s="170"/>
      <c r="J52" s="170"/>
      <c r="K52" s="170"/>
      <c r="L52" s="170"/>
      <c r="M52" s="170"/>
    </row>
    <row r="53" ht="16.5" customHeight="1" spans="1:13">
      <c r="A53" s="386" t="s">
        <v>159</v>
      </c>
      <c r="B53" s="339" t="s">
        <v>160</v>
      </c>
      <c r="C53" s="387">
        <v>363600</v>
      </c>
      <c r="D53" s="387">
        <v>363600</v>
      </c>
      <c r="E53" s="387"/>
      <c r="F53" s="170"/>
      <c r="G53" s="170"/>
      <c r="H53" s="170"/>
      <c r="I53" s="170"/>
      <c r="J53" s="170"/>
      <c r="K53" s="170"/>
      <c r="L53" s="170"/>
      <c r="M53" s="170"/>
    </row>
    <row r="54" s="365" customFormat="1" ht="16.5" customHeight="1" spans="1:13">
      <c r="A54" s="386" t="s">
        <v>161</v>
      </c>
      <c r="B54" s="339" t="s">
        <v>162</v>
      </c>
      <c r="C54" s="387">
        <v>337320</v>
      </c>
      <c r="D54" s="387">
        <v>337320</v>
      </c>
      <c r="E54" s="387"/>
      <c r="F54" s="389"/>
      <c r="G54" s="389"/>
      <c r="H54" s="389"/>
      <c r="I54" s="389"/>
      <c r="J54" s="389"/>
      <c r="K54" s="389"/>
      <c r="L54" s="389"/>
      <c r="M54" s="389"/>
    </row>
    <row r="55" s="365" customFormat="1" ht="16.5" customHeight="1" spans="1:13">
      <c r="A55" s="390">
        <v>212</v>
      </c>
      <c r="B55" s="388" t="s">
        <v>163</v>
      </c>
      <c r="C55" s="387">
        <f>C56+C59+C61</f>
        <v>16759353</v>
      </c>
      <c r="D55" s="387">
        <f t="shared" ref="D55:E55" si="20">D56+D59+D61</f>
        <v>1849353</v>
      </c>
      <c r="E55" s="387">
        <f t="shared" si="20"/>
        <v>14910000</v>
      </c>
      <c r="F55" s="389"/>
      <c r="G55" s="389"/>
      <c r="H55" s="389"/>
      <c r="I55" s="389"/>
      <c r="J55" s="389"/>
      <c r="K55" s="389"/>
      <c r="L55" s="389"/>
      <c r="M55" s="389"/>
    </row>
    <row r="56" s="365" customFormat="1" ht="16.5" customHeight="1" spans="1:13">
      <c r="A56" s="390">
        <v>21201</v>
      </c>
      <c r="B56" s="388" t="s">
        <v>164</v>
      </c>
      <c r="C56" s="387">
        <f>C57+C58</f>
        <v>3749353</v>
      </c>
      <c r="D56" s="387">
        <f t="shared" ref="D56:E56" si="21">D57+D58</f>
        <v>1849353</v>
      </c>
      <c r="E56" s="387">
        <f t="shared" si="21"/>
        <v>1900000</v>
      </c>
      <c r="F56" s="389"/>
      <c r="G56" s="389"/>
      <c r="H56" s="389"/>
      <c r="I56" s="389"/>
      <c r="J56" s="389"/>
      <c r="K56" s="389"/>
      <c r="L56" s="389"/>
      <c r="M56" s="389"/>
    </row>
    <row r="57" ht="16.5" customHeight="1" spans="1:13">
      <c r="A57" s="386" t="s">
        <v>165</v>
      </c>
      <c r="B57" s="339" t="s">
        <v>166</v>
      </c>
      <c r="C57" s="387">
        <v>3008145</v>
      </c>
      <c r="D57" s="387">
        <v>1108145</v>
      </c>
      <c r="E57" s="387">
        <v>1900000</v>
      </c>
      <c r="F57" s="170"/>
      <c r="G57" s="170"/>
      <c r="H57" s="170"/>
      <c r="I57" s="170"/>
      <c r="J57" s="170"/>
      <c r="K57" s="170"/>
      <c r="L57" s="170"/>
      <c r="M57" s="170"/>
    </row>
    <row r="58" ht="16.5" customHeight="1" spans="1:13">
      <c r="A58" s="386" t="s">
        <v>167</v>
      </c>
      <c r="B58" s="339" t="s">
        <v>168</v>
      </c>
      <c r="C58" s="387">
        <v>741208</v>
      </c>
      <c r="D58" s="387">
        <v>741208</v>
      </c>
      <c r="E58" s="387"/>
      <c r="F58" s="170"/>
      <c r="G58" s="170"/>
      <c r="H58" s="170"/>
      <c r="I58" s="170"/>
      <c r="J58" s="170"/>
      <c r="K58" s="170"/>
      <c r="L58" s="170"/>
      <c r="M58" s="170"/>
    </row>
    <row r="59" ht="16.5" customHeight="1" spans="1:13">
      <c r="A59" s="386">
        <v>21203</v>
      </c>
      <c r="B59" s="339" t="s">
        <v>169</v>
      </c>
      <c r="C59" s="387">
        <f>C60</f>
        <v>12657500</v>
      </c>
      <c r="D59" s="387"/>
      <c r="E59" s="387">
        <f t="shared" ref="E59" si="22">E60</f>
        <v>12657500</v>
      </c>
      <c r="F59" s="170"/>
      <c r="G59" s="170"/>
      <c r="H59" s="170"/>
      <c r="I59" s="170"/>
      <c r="J59" s="170"/>
      <c r="K59" s="170"/>
      <c r="L59" s="170"/>
      <c r="M59" s="170"/>
    </row>
    <row r="60" s="365" customFormat="1" ht="16.5" customHeight="1" spans="1:13">
      <c r="A60" s="386" t="s">
        <v>170</v>
      </c>
      <c r="B60" s="339" t="s">
        <v>171</v>
      </c>
      <c r="C60" s="387">
        <v>12657500</v>
      </c>
      <c r="D60" s="387"/>
      <c r="E60" s="387">
        <v>12657500</v>
      </c>
      <c r="F60" s="389"/>
      <c r="G60" s="389"/>
      <c r="H60" s="389"/>
      <c r="I60" s="389"/>
      <c r="J60" s="389"/>
      <c r="K60" s="389"/>
      <c r="L60" s="389"/>
      <c r="M60" s="389"/>
    </row>
    <row r="61" s="365" customFormat="1" ht="16.5" customHeight="1" spans="1:13">
      <c r="A61" s="386">
        <v>21205</v>
      </c>
      <c r="B61" s="339" t="s">
        <v>172</v>
      </c>
      <c r="C61" s="387">
        <f>C62</f>
        <v>352500</v>
      </c>
      <c r="D61" s="387"/>
      <c r="E61" s="387">
        <f t="shared" ref="E61" si="23">E62</f>
        <v>352500</v>
      </c>
      <c r="F61" s="389"/>
      <c r="G61" s="389"/>
      <c r="H61" s="389"/>
      <c r="I61" s="389"/>
      <c r="J61" s="389"/>
      <c r="K61" s="389"/>
      <c r="L61" s="389"/>
      <c r="M61" s="389"/>
    </row>
    <row r="62" ht="16.5" customHeight="1" spans="1:13">
      <c r="A62" s="386" t="s">
        <v>173</v>
      </c>
      <c r="B62" s="339" t="s">
        <v>174</v>
      </c>
      <c r="C62" s="387">
        <v>352500</v>
      </c>
      <c r="D62" s="387"/>
      <c r="E62" s="387">
        <v>352500</v>
      </c>
      <c r="F62" s="170"/>
      <c r="G62" s="170"/>
      <c r="H62" s="170"/>
      <c r="I62" s="170"/>
      <c r="J62" s="170"/>
      <c r="K62" s="170"/>
      <c r="L62" s="170"/>
      <c r="M62" s="170"/>
    </row>
    <row r="63" ht="16.5" customHeight="1" spans="1:13">
      <c r="A63" s="390">
        <v>213</v>
      </c>
      <c r="B63" s="388" t="s">
        <v>175</v>
      </c>
      <c r="C63" s="387">
        <f>C64+C69+C72</f>
        <v>7971971</v>
      </c>
      <c r="D63" s="387">
        <f t="shared" ref="D63:E63" si="24">D64+D69+D72</f>
        <v>1435931</v>
      </c>
      <c r="E63" s="387">
        <f t="shared" si="24"/>
        <v>6536040</v>
      </c>
      <c r="F63" s="170"/>
      <c r="G63" s="170"/>
      <c r="H63" s="170"/>
      <c r="I63" s="170"/>
      <c r="J63" s="170"/>
      <c r="K63" s="170"/>
      <c r="L63" s="170"/>
      <c r="M63" s="170"/>
    </row>
    <row r="64" ht="16.5" customHeight="1" spans="1:13">
      <c r="A64" s="390">
        <v>21301</v>
      </c>
      <c r="B64" s="388" t="s">
        <v>176</v>
      </c>
      <c r="C64" s="387">
        <f>C65+C66+C67+C68</f>
        <v>4681971</v>
      </c>
      <c r="D64" s="387">
        <f t="shared" ref="D64:E64" si="25">D65+D66+D67+D68</f>
        <v>1435931</v>
      </c>
      <c r="E64" s="387">
        <f t="shared" si="25"/>
        <v>3246040</v>
      </c>
      <c r="F64" s="170"/>
      <c r="G64" s="170"/>
      <c r="H64" s="170"/>
      <c r="I64" s="170"/>
      <c r="J64" s="170"/>
      <c r="K64" s="170"/>
      <c r="L64" s="170"/>
      <c r="M64" s="170"/>
    </row>
    <row r="65" ht="16.5" customHeight="1" spans="1:13">
      <c r="A65" s="386" t="s">
        <v>177</v>
      </c>
      <c r="B65" s="339" t="s">
        <v>97</v>
      </c>
      <c r="C65" s="387">
        <v>1435931</v>
      </c>
      <c r="D65" s="387">
        <v>1435931</v>
      </c>
      <c r="E65" s="387"/>
      <c r="F65" s="170"/>
      <c r="G65" s="170"/>
      <c r="H65" s="170"/>
      <c r="I65" s="170"/>
      <c r="J65" s="170"/>
      <c r="K65" s="170"/>
      <c r="L65" s="170"/>
      <c r="M65" s="170"/>
    </row>
    <row r="66" ht="16.5" customHeight="1" spans="1:13">
      <c r="A66" s="386" t="s">
        <v>178</v>
      </c>
      <c r="B66" s="339" t="s">
        <v>179</v>
      </c>
      <c r="C66" s="387">
        <v>217200</v>
      </c>
      <c r="D66" s="387"/>
      <c r="E66" s="387">
        <v>217200</v>
      </c>
      <c r="F66" s="170"/>
      <c r="G66" s="170"/>
      <c r="H66" s="170"/>
      <c r="I66" s="170"/>
      <c r="J66" s="170"/>
      <c r="K66" s="170"/>
      <c r="L66" s="170"/>
      <c r="M66" s="170"/>
    </row>
    <row r="67" ht="16.5" customHeight="1" spans="1:13">
      <c r="A67" s="386" t="s">
        <v>180</v>
      </c>
      <c r="B67" s="339" t="s">
        <v>181</v>
      </c>
      <c r="C67" s="387">
        <v>28840</v>
      </c>
      <c r="D67" s="387"/>
      <c r="E67" s="387">
        <v>28840</v>
      </c>
      <c r="F67" s="170"/>
      <c r="G67" s="170"/>
      <c r="H67" s="170"/>
      <c r="I67" s="170"/>
      <c r="J67" s="170"/>
      <c r="K67" s="170"/>
      <c r="L67" s="170"/>
      <c r="M67" s="170"/>
    </row>
    <row r="68" ht="16.5" customHeight="1" spans="1:13">
      <c r="A68" s="386" t="s">
        <v>182</v>
      </c>
      <c r="B68" s="339" t="s">
        <v>183</v>
      </c>
      <c r="C68" s="387">
        <v>3000000</v>
      </c>
      <c r="D68" s="387"/>
      <c r="E68" s="387">
        <v>3000000</v>
      </c>
      <c r="F68" s="170"/>
      <c r="G68" s="170"/>
      <c r="H68" s="170"/>
      <c r="I68" s="170"/>
      <c r="J68" s="170"/>
      <c r="K68" s="170"/>
      <c r="L68" s="170"/>
      <c r="M68" s="170"/>
    </row>
    <row r="69" ht="16.5" customHeight="1" spans="1:13">
      <c r="A69" s="386">
        <v>21303</v>
      </c>
      <c r="B69" s="339" t="s">
        <v>184</v>
      </c>
      <c r="C69" s="387">
        <f>C70+C71</f>
        <v>90000</v>
      </c>
      <c r="D69" s="387"/>
      <c r="E69" s="387">
        <f t="shared" ref="E69" si="26">E70+E71</f>
        <v>90000</v>
      </c>
      <c r="F69" s="170"/>
      <c r="G69" s="170"/>
      <c r="H69" s="170"/>
      <c r="I69" s="170"/>
      <c r="J69" s="170"/>
      <c r="K69" s="170"/>
      <c r="L69" s="170"/>
      <c r="M69" s="170"/>
    </row>
    <row r="70" ht="16.5" customHeight="1" spans="1:13">
      <c r="A70" s="386" t="s">
        <v>185</v>
      </c>
      <c r="B70" s="339" t="s">
        <v>186</v>
      </c>
      <c r="C70" s="387">
        <v>10000</v>
      </c>
      <c r="D70" s="387"/>
      <c r="E70" s="387">
        <v>10000</v>
      </c>
      <c r="F70" s="170"/>
      <c r="G70" s="170"/>
      <c r="H70" s="170"/>
      <c r="I70" s="170"/>
      <c r="J70" s="170"/>
      <c r="K70" s="170"/>
      <c r="L70" s="170"/>
      <c r="M70" s="170"/>
    </row>
    <row r="71" s="365" customFormat="1" ht="16.5" customHeight="1" spans="1:13">
      <c r="A71" s="386" t="s">
        <v>187</v>
      </c>
      <c r="B71" s="339" t="s">
        <v>188</v>
      </c>
      <c r="C71" s="387">
        <v>80000</v>
      </c>
      <c r="D71" s="387"/>
      <c r="E71" s="387">
        <v>80000</v>
      </c>
      <c r="F71" s="389"/>
      <c r="G71" s="389"/>
      <c r="H71" s="389"/>
      <c r="I71" s="389"/>
      <c r="J71" s="389"/>
      <c r="K71" s="389"/>
      <c r="L71" s="389"/>
      <c r="M71" s="389"/>
    </row>
    <row r="72" s="365" customFormat="1" ht="16.5" customHeight="1" spans="1:13">
      <c r="A72" s="386">
        <v>21307</v>
      </c>
      <c r="B72" s="339" t="s">
        <v>189</v>
      </c>
      <c r="C72" s="387">
        <f>C73</f>
        <v>3200000</v>
      </c>
      <c r="D72" s="387"/>
      <c r="E72" s="387">
        <f t="shared" ref="E72" si="27">E73</f>
        <v>3200000</v>
      </c>
      <c r="F72" s="389"/>
      <c r="G72" s="389"/>
      <c r="H72" s="389"/>
      <c r="I72" s="389"/>
      <c r="J72" s="389"/>
      <c r="K72" s="389"/>
      <c r="L72" s="389"/>
      <c r="M72" s="389"/>
    </row>
    <row r="73" ht="16.5" customHeight="1" spans="1:13">
      <c r="A73" s="386" t="s">
        <v>190</v>
      </c>
      <c r="B73" s="339" t="s">
        <v>191</v>
      </c>
      <c r="C73" s="387">
        <v>3200000</v>
      </c>
      <c r="D73" s="387"/>
      <c r="E73" s="387">
        <v>3200000</v>
      </c>
      <c r="F73" s="170"/>
      <c r="G73" s="170"/>
      <c r="H73" s="170"/>
      <c r="I73" s="170"/>
      <c r="J73" s="170"/>
      <c r="K73" s="170"/>
      <c r="L73" s="170"/>
      <c r="M73" s="170"/>
    </row>
    <row r="74" ht="16.5" customHeight="1" spans="1:13">
      <c r="A74" s="390">
        <v>221</v>
      </c>
      <c r="B74" s="388" t="s">
        <v>192</v>
      </c>
      <c r="C74" s="387">
        <f>C75</f>
        <v>1101108</v>
      </c>
      <c r="D74" s="387">
        <f t="shared" ref="D74" si="28">D75</f>
        <v>1101108</v>
      </c>
      <c r="E74" s="387"/>
      <c r="F74" s="170"/>
      <c r="G74" s="170"/>
      <c r="H74" s="170"/>
      <c r="I74" s="170"/>
      <c r="J74" s="170"/>
      <c r="K74" s="170"/>
      <c r="L74" s="170"/>
      <c r="M74" s="170"/>
    </row>
    <row r="75" ht="16.5" customHeight="1" spans="1:13">
      <c r="A75" s="390">
        <v>22102</v>
      </c>
      <c r="B75" s="388" t="s">
        <v>193</v>
      </c>
      <c r="C75" s="387">
        <f>C76</f>
        <v>1101108</v>
      </c>
      <c r="D75" s="387">
        <f t="shared" ref="D75" si="29">D76</f>
        <v>1101108</v>
      </c>
      <c r="E75" s="387"/>
      <c r="F75" s="170"/>
      <c r="G75" s="170"/>
      <c r="H75" s="170"/>
      <c r="I75" s="170"/>
      <c r="J75" s="170"/>
      <c r="K75" s="170"/>
      <c r="L75" s="170"/>
      <c r="M75" s="170"/>
    </row>
    <row r="76" ht="16.5" customHeight="1" spans="1:13">
      <c r="A76" s="386" t="s">
        <v>194</v>
      </c>
      <c r="B76" s="339" t="s">
        <v>195</v>
      </c>
      <c r="C76" s="387">
        <v>1101108</v>
      </c>
      <c r="D76" s="387">
        <v>1101108</v>
      </c>
      <c r="E76" s="387"/>
      <c r="F76" s="170"/>
      <c r="G76" s="170"/>
      <c r="H76" s="170"/>
      <c r="I76" s="170"/>
      <c r="J76" s="170"/>
      <c r="K76" s="170"/>
      <c r="L76" s="170"/>
      <c r="M76" s="170"/>
    </row>
    <row r="77" ht="16.5" customHeight="1" spans="1:13">
      <c r="A77" s="390">
        <v>224</v>
      </c>
      <c r="B77" s="388" t="s">
        <v>196</v>
      </c>
      <c r="C77" s="387">
        <f>C78+C81</f>
        <v>1442374</v>
      </c>
      <c r="D77" s="387">
        <f t="shared" ref="D77:E77" si="30">D78+D81</f>
        <v>442374</v>
      </c>
      <c r="E77" s="387">
        <f t="shared" si="30"/>
        <v>1000000</v>
      </c>
      <c r="F77" s="170"/>
      <c r="G77" s="170"/>
      <c r="H77" s="170"/>
      <c r="I77" s="170"/>
      <c r="J77" s="170"/>
      <c r="K77" s="170"/>
      <c r="L77" s="170"/>
      <c r="M77" s="170"/>
    </row>
    <row r="78" ht="16.5" customHeight="1" spans="1:13">
      <c r="A78" s="390">
        <v>22401</v>
      </c>
      <c r="B78" s="388" t="s">
        <v>197</v>
      </c>
      <c r="C78" s="387">
        <f>C79+C80</f>
        <v>742374</v>
      </c>
      <c r="D78" s="387">
        <f t="shared" ref="D78:E78" si="31">D79+D80</f>
        <v>442374</v>
      </c>
      <c r="E78" s="387">
        <f t="shared" si="31"/>
        <v>300000</v>
      </c>
      <c r="F78" s="170"/>
      <c r="G78" s="170"/>
      <c r="H78" s="170"/>
      <c r="I78" s="170"/>
      <c r="J78" s="170"/>
      <c r="K78" s="170"/>
      <c r="L78" s="170"/>
      <c r="M78" s="170"/>
    </row>
    <row r="79" ht="16.5" customHeight="1" spans="1:13">
      <c r="A79" s="386" t="s">
        <v>198</v>
      </c>
      <c r="B79" s="339" t="s">
        <v>199</v>
      </c>
      <c r="C79" s="387">
        <v>300000</v>
      </c>
      <c r="D79" s="387"/>
      <c r="E79" s="387">
        <v>300000</v>
      </c>
      <c r="F79" s="170"/>
      <c r="G79" s="170"/>
      <c r="H79" s="170"/>
      <c r="I79" s="170"/>
      <c r="J79" s="170"/>
      <c r="K79" s="170"/>
      <c r="L79" s="170"/>
      <c r="M79" s="170"/>
    </row>
    <row r="80" ht="16.5" customHeight="1" spans="1:13">
      <c r="A80" s="386" t="s">
        <v>200</v>
      </c>
      <c r="B80" s="339" t="s">
        <v>97</v>
      </c>
      <c r="C80" s="387">
        <v>442374</v>
      </c>
      <c r="D80" s="387">
        <v>442374</v>
      </c>
      <c r="E80" s="387"/>
      <c r="F80" s="170"/>
      <c r="G80" s="170"/>
      <c r="H80" s="170"/>
      <c r="I80" s="170"/>
      <c r="J80" s="170"/>
      <c r="K80" s="170"/>
      <c r="L80" s="170"/>
      <c r="M80" s="170"/>
    </row>
    <row r="81" ht="16.5" customHeight="1" spans="1:13">
      <c r="A81" s="386">
        <v>22406</v>
      </c>
      <c r="B81" s="339" t="s">
        <v>201</v>
      </c>
      <c r="C81" s="387">
        <f>C82</f>
        <v>700000</v>
      </c>
      <c r="D81" s="387"/>
      <c r="E81" s="387">
        <f t="shared" ref="E81" si="32">E82</f>
        <v>700000</v>
      </c>
      <c r="F81" s="170"/>
      <c r="G81" s="170"/>
      <c r="H81" s="170"/>
      <c r="I81" s="170"/>
      <c r="J81" s="170"/>
      <c r="K81" s="170"/>
      <c r="L81" s="170"/>
      <c r="M81" s="170"/>
    </row>
    <row r="82" ht="16.5" customHeight="1" spans="1:13">
      <c r="A82" s="386" t="s">
        <v>202</v>
      </c>
      <c r="B82" s="339" t="s">
        <v>203</v>
      </c>
      <c r="C82" s="387">
        <v>700000</v>
      </c>
      <c r="D82" s="387"/>
      <c r="E82" s="387">
        <v>700000</v>
      </c>
      <c r="F82" s="170"/>
      <c r="G82" s="170"/>
      <c r="H82" s="170"/>
      <c r="I82" s="170"/>
      <c r="J82" s="170"/>
      <c r="K82" s="170"/>
      <c r="L82" s="170"/>
      <c r="M82" s="170"/>
    </row>
    <row r="83" ht="16.5" customHeight="1" spans="1:13">
      <c r="A83" s="390">
        <v>229</v>
      </c>
      <c r="B83" s="388" t="s">
        <v>84</v>
      </c>
      <c r="C83" s="387">
        <f>C84</f>
        <v>3100000</v>
      </c>
      <c r="D83" s="387"/>
      <c r="E83" s="387">
        <f t="shared" ref="E83" si="33">E84</f>
        <v>3100000</v>
      </c>
      <c r="F83" s="170"/>
      <c r="G83" s="170"/>
      <c r="H83" s="170"/>
      <c r="I83" s="170"/>
      <c r="J83" s="170"/>
      <c r="K83" s="170"/>
      <c r="L83" s="170"/>
      <c r="M83" s="170"/>
    </row>
    <row r="84" ht="16.5" customHeight="1" spans="1:13">
      <c r="A84" s="390">
        <v>22902</v>
      </c>
      <c r="B84" s="388" t="s">
        <v>204</v>
      </c>
      <c r="C84" s="387">
        <f>C85</f>
        <v>3100000</v>
      </c>
      <c r="D84" s="387"/>
      <c r="E84" s="387">
        <f t="shared" ref="E84" si="34">E85</f>
        <v>3100000</v>
      </c>
      <c r="F84" s="170"/>
      <c r="G84" s="170"/>
      <c r="H84" s="170"/>
      <c r="I84" s="170"/>
      <c r="J84" s="170"/>
      <c r="K84" s="170"/>
      <c r="L84" s="170"/>
      <c r="M84" s="170"/>
    </row>
    <row r="85" ht="16.5" customHeight="1" spans="1:13">
      <c r="A85" s="386" t="s">
        <v>205</v>
      </c>
      <c r="B85" s="339" t="s">
        <v>206</v>
      </c>
      <c r="C85" s="387">
        <v>3100000</v>
      </c>
      <c r="D85" s="387"/>
      <c r="E85" s="387">
        <v>3100000</v>
      </c>
      <c r="F85" s="170"/>
      <c r="G85" s="170"/>
      <c r="H85" s="170"/>
      <c r="I85" s="170"/>
      <c r="J85" s="170"/>
      <c r="K85" s="170"/>
      <c r="L85" s="170"/>
      <c r="M85" s="170"/>
    </row>
    <row r="86" ht="17.25" customHeight="1" spans="1:13">
      <c r="A86" s="395" t="s">
        <v>207</v>
      </c>
      <c r="B86" s="396"/>
      <c r="C86" s="344">
        <f>C83+C77+C74+C63+C55+C45+C29+C26+C23+C19+C7</f>
        <v>59611711</v>
      </c>
      <c r="D86" s="344">
        <f t="shared" ref="D86:E86" si="35">D83+D77+D74+D63+D55+D45+D29+D26+D23+D19+D7</f>
        <v>13971711</v>
      </c>
      <c r="E86" s="344">
        <f t="shared" si="35"/>
        <v>45640000</v>
      </c>
      <c r="F86" s="397"/>
      <c r="G86" s="397" t="s">
        <v>208</v>
      </c>
      <c r="H86" s="397" t="s">
        <v>208</v>
      </c>
      <c r="I86" s="397" t="s">
        <v>208</v>
      </c>
      <c r="J86" s="397" t="s">
        <v>208</v>
      </c>
      <c r="K86" s="397" t="s">
        <v>208</v>
      </c>
      <c r="L86" s="397"/>
      <c r="M86" s="397" t="s">
        <v>208</v>
      </c>
    </row>
    <row r="87" customHeight="1" spans="3:3">
      <c r="C87" s="398"/>
    </row>
  </sheetData>
  <mergeCells count="15">
    <mergeCell ref="A2:M2"/>
    <mergeCell ref="A3:I3"/>
    <mergeCell ref="D4:E4"/>
    <mergeCell ref="A86:B86"/>
    <mergeCell ref="A4:A5"/>
    <mergeCell ref="B4:B5"/>
    <mergeCell ref="C4:C5"/>
    <mergeCell ref="F4:F5"/>
    <mergeCell ref="G4:G5"/>
    <mergeCell ref="H4:H5"/>
    <mergeCell ref="I4:I5"/>
    <mergeCell ref="J4:J5"/>
    <mergeCell ref="K4:K5"/>
    <mergeCell ref="L4:L5"/>
    <mergeCell ref="M4:M5"/>
  </mergeCells>
  <pageMargins left="1.14166666666667" right="0.708661417322835" top="0.65" bottom="0.45" header="0.31496062992126" footer="0.31496062992126"/>
  <pageSetup paperSize="9" orientation="portrait"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D31"/>
  <sheetViews>
    <sheetView showGridLines="0" workbookViewId="0">
      <pane xSplit="2" ySplit="5" topLeftCell="C6" activePane="bottomRight" state="frozen"/>
      <selection/>
      <selection pane="topRight"/>
      <selection pane="bottomLeft"/>
      <selection pane="bottomRight" activeCell="D6" sqref="D6:D28"/>
    </sheetView>
  </sheetViews>
  <sheetFormatPr defaultColWidth="9.14285714285714" defaultRowHeight="12.75" outlineLevelCol="3"/>
  <cols>
    <col min="1" max="1" width="37.1428571428571" style="3" customWidth="1"/>
    <col min="2" max="2" width="24.7142857142857" style="3" customWidth="1"/>
    <col min="3" max="3" width="37.4285714285714" style="3" customWidth="1"/>
    <col min="4" max="4" width="24.7142857142857" style="3" customWidth="1"/>
  </cols>
  <sheetData>
    <row r="1" ht="27" customHeight="1" spans="1:4">
      <c r="A1" s="265" t="s">
        <v>13</v>
      </c>
      <c r="B1" s="145"/>
      <c r="C1" s="145"/>
      <c r="D1" s="145"/>
    </row>
    <row r="2" ht="17.25" customHeight="1" spans="1:4">
      <c r="A2" s="345" t="s">
        <v>30</v>
      </c>
      <c r="B2" s="345"/>
      <c r="C2" s="346"/>
      <c r="D2" s="347" t="s">
        <v>31</v>
      </c>
    </row>
    <row r="3" ht="17.1" customHeight="1" spans="1:4">
      <c r="A3" s="348" t="s">
        <v>32</v>
      </c>
      <c r="B3" s="11"/>
      <c r="C3" s="10" t="s">
        <v>33</v>
      </c>
      <c r="D3" s="20"/>
    </row>
    <row r="4" ht="17.1" customHeight="1" spans="1:4">
      <c r="A4" s="348" t="s">
        <v>34</v>
      </c>
      <c r="B4" s="348" t="s">
        <v>35</v>
      </c>
      <c r="C4" s="348" t="s">
        <v>36</v>
      </c>
      <c r="D4" s="10" t="s">
        <v>35</v>
      </c>
    </row>
    <row r="5" ht="17.1" customHeight="1" spans="1:4">
      <c r="A5" s="349" t="s">
        <v>209</v>
      </c>
      <c r="B5" s="350">
        <f>SUM(B6:B9)</f>
        <v>59611711</v>
      </c>
      <c r="C5" s="351" t="s">
        <v>210</v>
      </c>
      <c r="D5" s="350">
        <f>SUM(D6:D28)</f>
        <v>59611711</v>
      </c>
    </row>
    <row r="6" ht="17.1" customHeight="1" spans="1:4">
      <c r="A6" s="352" t="s">
        <v>211</v>
      </c>
      <c r="B6" s="350">
        <v>59611711</v>
      </c>
      <c r="C6" s="353" t="s">
        <v>212</v>
      </c>
      <c r="D6" s="354">
        <v>22991310</v>
      </c>
    </row>
    <row r="7" ht="17.1" customHeight="1" spans="1:4">
      <c r="A7" s="352" t="s">
        <v>213</v>
      </c>
      <c r="B7" s="350"/>
      <c r="C7" s="353" t="s">
        <v>214</v>
      </c>
      <c r="D7" s="354"/>
    </row>
    <row r="8" ht="17.1" customHeight="1" spans="1:4">
      <c r="A8" s="352" t="s">
        <v>215</v>
      </c>
      <c r="B8" s="350"/>
      <c r="C8" s="353" t="s">
        <v>216</v>
      </c>
      <c r="D8" s="354">
        <v>200000</v>
      </c>
    </row>
    <row r="9" ht="17.1" customHeight="1" spans="1:4">
      <c r="A9" s="355" t="s">
        <v>217</v>
      </c>
      <c r="B9" s="350"/>
      <c r="C9" s="353" t="s">
        <v>218</v>
      </c>
      <c r="D9" s="354">
        <v>170000</v>
      </c>
    </row>
    <row r="10" ht="17.1" customHeight="1" spans="1:4">
      <c r="A10" s="355" t="s">
        <v>219</v>
      </c>
      <c r="B10" s="356">
        <v>0</v>
      </c>
      <c r="C10" s="353" t="s">
        <v>220</v>
      </c>
      <c r="D10" s="354"/>
    </row>
    <row r="11" ht="17.1" customHeight="1" spans="1:4">
      <c r="A11" s="355" t="s">
        <v>211</v>
      </c>
      <c r="B11" s="356"/>
      <c r="C11" s="353" t="s">
        <v>221</v>
      </c>
      <c r="D11" s="354"/>
    </row>
    <row r="12" ht="17.1" customHeight="1" spans="1:4">
      <c r="A12" s="355" t="s">
        <v>213</v>
      </c>
      <c r="B12" s="356"/>
      <c r="C12" s="353" t="s">
        <v>222</v>
      </c>
      <c r="D12" s="354">
        <v>1069361</v>
      </c>
    </row>
    <row r="13" ht="17.1" customHeight="1" spans="1:4">
      <c r="A13" s="355" t="s">
        <v>215</v>
      </c>
      <c r="B13" s="356"/>
      <c r="C13" s="353" t="s">
        <v>223</v>
      </c>
      <c r="D13" s="354">
        <v>2632054</v>
      </c>
    </row>
    <row r="14" ht="17.1" customHeight="1" spans="1:4">
      <c r="A14" s="355" t="s">
        <v>224</v>
      </c>
      <c r="B14" s="356">
        <v>0</v>
      </c>
      <c r="C14" s="353" t="s">
        <v>225</v>
      </c>
      <c r="D14" s="354">
        <v>2174180</v>
      </c>
    </row>
    <row r="15" ht="17.1" customHeight="1" spans="1:4">
      <c r="A15" s="355" t="s">
        <v>211</v>
      </c>
      <c r="B15" s="356"/>
      <c r="C15" s="353" t="s">
        <v>226</v>
      </c>
      <c r="D15" s="354"/>
    </row>
    <row r="16" ht="17.1" customHeight="1" spans="1:4">
      <c r="A16" s="355" t="s">
        <v>213</v>
      </c>
      <c r="B16" s="357"/>
      <c r="C16" s="353" t="s">
        <v>227</v>
      </c>
      <c r="D16" s="358">
        <v>16759353</v>
      </c>
    </row>
    <row r="17" ht="17.1" customHeight="1" spans="1:4">
      <c r="A17" s="355" t="s">
        <v>215</v>
      </c>
      <c r="B17" s="357"/>
      <c r="C17" s="353" t="s">
        <v>228</v>
      </c>
      <c r="D17" s="358">
        <v>7971971</v>
      </c>
    </row>
    <row r="18" ht="17.1" customHeight="1" spans="1:4">
      <c r="A18" s="359"/>
      <c r="B18" s="357"/>
      <c r="C18" s="353" t="s">
        <v>229</v>
      </c>
      <c r="D18" s="356"/>
    </row>
    <row r="19" ht="17.1" customHeight="1" spans="1:4">
      <c r="A19" s="360"/>
      <c r="B19" s="357"/>
      <c r="C19" s="353" t="s">
        <v>230</v>
      </c>
      <c r="D19" s="356"/>
    </row>
    <row r="20" ht="17.1" customHeight="1" spans="1:4">
      <c r="A20" s="360"/>
      <c r="B20" s="357"/>
      <c r="C20" s="353" t="s">
        <v>231</v>
      </c>
      <c r="D20" s="356"/>
    </row>
    <row r="21" ht="17.1" customHeight="1" spans="1:4">
      <c r="A21" s="360"/>
      <c r="B21" s="357"/>
      <c r="C21" s="353" t="s">
        <v>232</v>
      </c>
      <c r="D21" s="356"/>
    </row>
    <row r="22" ht="17.1" customHeight="1" spans="1:4">
      <c r="A22" s="360"/>
      <c r="B22" s="357"/>
      <c r="C22" s="353" t="s">
        <v>233</v>
      </c>
      <c r="D22" s="356"/>
    </row>
    <row r="23" ht="17.1" customHeight="1" spans="1:4">
      <c r="A23" s="360"/>
      <c r="B23" s="357"/>
      <c r="C23" s="353" t="s">
        <v>234</v>
      </c>
      <c r="D23" s="350"/>
    </row>
    <row r="24" ht="17.1" customHeight="1" spans="1:4">
      <c r="A24" s="360"/>
      <c r="B24" s="357"/>
      <c r="C24" s="353" t="s">
        <v>235</v>
      </c>
      <c r="D24" s="358">
        <v>1101108</v>
      </c>
    </row>
    <row r="25" ht="17.1" customHeight="1" spans="1:4">
      <c r="A25" s="360"/>
      <c r="B25" s="357"/>
      <c r="C25" s="353" t="s">
        <v>236</v>
      </c>
      <c r="D25" s="361"/>
    </row>
    <row r="26" ht="17.1" customHeight="1" spans="1:4">
      <c r="A26" s="360"/>
      <c r="B26" s="357"/>
      <c r="C26" s="353" t="s">
        <v>237</v>
      </c>
      <c r="D26" s="358">
        <v>1442374</v>
      </c>
    </row>
    <row r="27" ht="17.1" customHeight="1" spans="1:4">
      <c r="A27" s="360"/>
      <c r="B27" s="357"/>
      <c r="C27" s="353" t="s">
        <v>238</v>
      </c>
      <c r="D27" s="361"/>
    </row>
    <row r="28" ht="17.1" customHeight="1" spans="1:4">
      <c r="A28" s="360"/>
      <c r="B28" s="357"/>
      <c r="C28" s="353" t="s">
        <v>239</v>
      </c>
      <c r="D28" s="358">
        <v>3100000</v>
      </c>
    </row>
    <row r="29" ht="17.1" customHeight="1" spans="1:4">
      <c r="A29" s="360"/>
      <c r="B29" s="357"/>
      <c r="C29" s="351" t="s">
        <v>240</v>
      </c>
      <c r="D29" s="356">
        <v>0</v>
      </c>
    </row>
    <row r="30" ht="17.1" customHeight="1" spans="1:4">
      <c r="A30" s="362" t="s">
        <v>70</v>
      </c>
      <c r="B30" s="363">
        <f>B5+B10+B14</f>
        <v>59611711</v>
      </c>
      <c r="C30" s="362" t="s">
        <v>71</v>
      </c>
      <c r="D30" s="364">
        <f>D5+D29</f>
        <v>59611711</v>
      </c>
    </row>
    <row r="31" ht="409.5" hidden="1" customHeight="1"/>
  </sheetData>
  <mergeCells count="4">
    <mergeCell ref="A1:D1"/>
    <mergeCell ref="A2:B2"/>
    <mergeCell ref="A3:B3"/>
    <mergeCell ref="C3:D3"/>
  </mergeCells>
  <pageMargins left="0.904861111111111" right="0.700787401574803" top="0.66875" bottom="0.314583333333333" header="0.299212598425197" footer="0.196527777777778"/>
  <pageSetup paperSize="9" orientation="landscape" horizontalDpi="300" verticalDpi="300"/>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pageSetUpPr fitToPage="1"/>
  </sheetPr>
  <dimension ref="A1:I87"/>
  <sheetViews>
    <sheetView showGridLines="0" topLeftCell="A28" workbookViewId="0">
      <selection activeCell="F89" sqref="F89"/>
    </sheetView>
  </sheetViews>
  <sheetFormatPr defaultColWidth="9.14285714285714" defaultRowHeight="12.75"/>
  <cols>
    <col min="1" max="3" width="5" style="3" customWidth="1"/>
    <col min="4" max="4" width="54.2857142857143" style="3" customWidth="1"/>
    <col min="5" max="8" width="21.7142857142857" style="3" customWidth="1"/>
    <col min="9" max="9" width="9.14285714285714" style="3" customWidth="1"/>
  </cols>
  <sheetData>
    <row r="1" ht="42.2" customHeight="1" spans="1:8">
      <c r="A1" s="265" t="s">
        <v>14</v>
      </c>
      <c r="B1" s="145"/>
      <c r="C1" s="145"/>
      <c r="D1" s="145"/>
      <c r="E1" s="145"/>
      <c r="F1" s="145"/>
      <c r="G1" s="145"/>
      <c r="H1" s="145"/>
    </row>
    <row r="2" ht="17.1" customHeight="1" spans="1:5">
      <c r="A2" s="311" t="s">
        <v>30</v>
      </c>
      <c r="B2" s="312"/>
      <c r="C2" s="312"/>
      <c r="D2" s="312"/>
      <c r="E2" s="266" t="s">
        <v>31</v>
      </c>
    </row>
    <row r="3" s="54" customFormat="1" ht="17.1" customHeight="1" spans="1:9">
      <c r="A3" s="267" t="s">
        <v>241</v>
      </c>
      <c r="B3" s="11"/>
      <c r="C3" s="11"/>
      <c r="D3" s="20"/>
      <c r="E3" s="267" t="s">
        <v>242</v>
      </c>
      <c r="F3" s="11"/>
      <c r="G3" s="11"/>
      <c r="H3" s="20"/>
      <c r="I3" s="84"/>
    </row>
    <row r="4" s="54" customFormat="1" ht="17.1" customHeight="1" spans="1:9">
      <c r="A4" s="320" t="s">
        <v>73</v>
      </c>
      <c r="B4" s="321"/>
      <c r="C4" s="322"/>
      <c r="D4" s="323" t="s">
        <v>74</v>
      </c>
      <c r="E4" s="267" t="s">
        <v>243</v>
      </c>
      <c r="F4" s="11"/>
      <c r="G4" s="11"/>
      <c r="H4" s="20"/>
      <c r="I4" s="84"/>
    </row>
    <row r="5" s="54" customFormat="1" ht="45" customHeight="1" spans="1:9">
      <c r="A5" s="324"/>
      <c r="B5" s="325"/>
      <c r="C5" s="326"/>
      <c r="D5" s="327"/>
      <c r="E5" s="323" t="s">
        <v>244</v>
      </c>
      <c r="F5" s="328" t="s">
        <v>85</v>
      </c>
      <c r="G5" s="329"/>
      <c r="H5" s="323" t="s">
        <v>86</v>
      </c>
      <c r="I5" s="84"/>
    </row>
    <row r="6" s="54" customFormat="1" ht="17.1" customHeight="1" spans="1:9">
      <c r="A6" s="324"/>
      <c r="B6" s="330"/>
      <c r="C6" s="326"/>
      <c r="D6" s="331"/>
      <c r="E6" s="331"/>
      <c r="F6" s="332" t="s">
        <v>245</v>
      </c>
      <c r="G6" s="332" t="s">
        <v>246</v>
      </c>
      <c r="H6" s="331"/>
      <c r="I6" s="84"/>
    </row>
    <row r="7" s="54" customFormat="1" ht="17.1" customHeight="1" spans="1:9">
      <c r="A7" s="333">
        <v>201</v>
      </c>
      <c r="B7" s="333"/>
      <c r="C7" s="333"/>
      <c r="D7" s="333" t="s">
        <v>88</v>
      </c>
      <c r="E7" s="334">
        <f>E8+E14+E16</f>
        <v>22991310</v>
      </c>
      <c r="F7" s="334">
        <f t="shared" ref="F7:G7" si="0">F8+F14+F16</f>
        <v>5049370</v>
      </c>
      <c r="G7" s="334">
        <f t="shared" si="0"/>
        <v>717980</v>
      </c>
      <c r="H7" s="335">
        <f t="shared" ref="H7" si="1">H8+H14+H16</f>
        <v>17223960</v>
      </c>
      <c r="I7" s="84"/>
    </row>
    <row r="8" s="54" customFormat="1" ht="17.1" customHeight="1" spans="1:9">
      <c r="A8" s="333">
        <v>20103</v>
      </c>
      <c r="B8" s="333"/>
      <c r="C8" s="333"/>
      <c r="D8" s="336" t="s">
        <v>89</v>
      </c>
      <c r="E8" s="337">
        <f>SUM(E9:E13)</f>
        <v>19634350</v>
      </c>
      <c r="F8" s="337">
        <f t="shared" ref="F8:G8" si="2">SUM(F9:F13)</f>
        <v>5049370</v>
      </c>
      <c r="G8" s="337">
        <f t="shared" si="2"/>
        <v>714980</v>
      </c>
      <c r="H8" s="337">
        <f t="shared" ref="H8" si="3">SUM(H9:H13)</f>
        <v>13870000</v>
      </c>
      <c r="I8" s="84"/>
    </row>
    <row r="9" s="54" customFormat="1" ht="17.1" customHeight="1" spans="1:9">
      <c r="A9" s="338" t="s">
        <v>90</v>
      </c>
      <c r="B9" s="338"/>
      <c r="C9" s="338"/>
      <c r="D9" s="339" t="s">
        <v>91</v>
      </c>
      <c r="E9" s="319">
        <v>5061561</v>
      </c>
      <c r="F9" s="340">
        <v>4375101</v>
      </c>
      <c r="G9" s="340">
        <v>686460</v>
      </c>
      <c r="H9" s="319"/>
      <c r="I9" s="84"/>
    </row>
    <row r="10" s="54" customFormat="1" ht="17.1" customHeight="1" spans="1:9">
      <c r="A10" s="338" t="s">
        <v>92</v>
      </c>
      <c r="B10" s="338"/>
      <c r="C10" s="338"/>
      <c r="D10" s="339" t="s">
        <v>93</v>
      </c>
      <c r="E10" s="319">
        <v>8270000</v>
      </c>
      <c r="F10" s="340"/>
      <c r="G10" s="340"/>
      <c r="H10" s="319">
        <v>8270000</v>
      </c>
      <c r="I10" s="84"/>
    </row>
    <row r="11" s="54" customFormat="1" ht="17.1" customHeight="1" spans="1:9">
      <c r="A11" s="338" t="s">
        <v>94</v>
      </c>
      <c r="B11" s="338"/>
      <c r="C11" s="338"/>
      <c r="D11" s="339" t="s">
        <v>95</v>
      </c>
      <c r="E11" s="319">
        <v>5500000</v>
      </c>
      <c r="F11" s="340"/>
      <c r="G11" s="340"/>
      <c r="H11" s="319">
        <v>5500000</v>
      </c>
      <c r="I11" s="84"/>
    </row>
    <row r="12" s="54" customFormat="1" ht="17.1" customHeight="1" spans="1:9">
      <c r="A12" s="338" t="s">
        <v>96</v>
      </c>
      <c r="B12" s="338"/>
      <c r="C12" s="338"/>
      <c r="D12" s="339" t="s">
        <v>97</v>
      </c>
      <c r="E12" s="319">
        <v>702789</v>
      </c>
      <c r="F12" s="340">
        <v>674269</v>
      </c>
      <c r="G12" s="340">
        <v>28520</v>
      </c>
      <c r="H12" s="319"/>
      <c r="I12" s="84"/>
    </row>
    <row r="13" s="54" customFormat="1" ht="17.1" customHeight="1" spans="1:9">
      <c r="A13" s="338" t="s">
        <v>98</v>
      </c>
      <c r="B13" s="338"/>
      <c r="C13" s="338"/>
      <c r="D13" s="339" t="s">
        <v>99</v>
      </c>
      <c r="E13" s="319">
        <v>100000</v>
      </c>
      <c r="F13" s="340"/>
      <c r="G13" s="340"/>
      <c r="H13" s="319">
        <v>100000</v>
      </c>
      <c r="I13" s="84"/>
    </row>
    <row r="14" s="54" customFormat="1" ht="17.1" customHeight="1" spans="1:9">
      <c r="A14" s="333">
        <v>20129</v>
      </c>
      <c r="B14" s="333"/>
      <c r="C14" s="333"/>
      <c r="D14" s="341" t="s">
        <v>100</v>
      </c>
      <c r="E14" s="319">
        <f>E15</f>
        <v>700000</v>
      </c>
      <c r="F14" s="319"/>
      <c r="G14" s="319"/>
      <c r="H14" s="319">
        <f t="shared" ref="H14" si="4">H15</f>
        <v>700000</v>
      </c>
      <c r="I14" s="84"/>
    </row>
    <row r="15" s="54" customFormat="1" ht="17.1" customHeight="1" spans="1:9">
      <c r="A15" s="338" t="s">
        <v>101</v>
      </c>
      <c r="B15" s="338"/>
      <c r="C15" s="338"/>
      <c r="D15" s="339" t="s">
        <v>102</v>
      </c>
      <c r="E15" s="319">
        <v>700000</v>
      </c>
      <c r="F15" s="340"/>
      <c r="G15" s="340"/>
      <c r="H15" s="319">
        <v>700000</v>
      </c>
      <c r="I15" s="84"/>
    </row>
    <row r="16" s="54" customFormat="1" ht="17.1" customHeight="1" spans="1:9">
      <c r="A16" s="333">
        <v>20131</v>
      </c>
      <c r="B16" s="333"/>
      <c r="C16" s="333"/>
      <c r="D16" s="341" t="s">
        <v>103</v>
      </c>
      <c r="E16" s="319">
        <f>E17+E18</f>
        <v>2656960</v>
      </c>
      <c r="F16" s="319"/>
      <c r="G16" s="319">
        <f t="shared" ref="G16" si="5">G17+G18</f>
        <v>3000</v>
      </c>
      <c r="H16" s="319">
        <f t="shared" ref="H16" si="6">H17+H18</f>
        <v>2653960</v>
      </c>
      <c r="I16" s="84"/>
    </row>
    <row r="17" s="54" customFormat="1" ht="17.1" customHeight="1" spans="1:9">
      <c r="A17" s="338" t="s">
        <v>104</v>
      </c>
      <c r="B17" s="338"/>
      <c r="C17" s="338"/>
      <c r="D17" s="339" t="s">
        <v>91</v>
      </c>
      <c r="E17" s="319">
        <v>3000</v>
      </c>
      <c r="F17" s="340"/>
      <c r="G17" s="340">
        <v>3000</v>
      </c>
      <c r="H17" s="319"/>
      <c r="I17" s="84"/>
    </row>
    <row r="18" s="54" customFormat="1" ht="17.1" customHeight="1" spans="1:9">
      <c r="A18" s="338" t="s">
        <v>105</v>
      </c>
      <c r="B18" s="338"/>
      <c r="C18" s="338"/>
      <c r="D18" s="339" t="s">
        <v>106</v>
      </c>
      <c r="E18" s="319">
        <v>2653960</v>
      </c>
      <c r="F18" s="340"/>
      <c r="G18" s="340"/>
      <c r="H18" s="319">
        <v>2653960</v>
      </c>
      <c r="I18" s="84"/>
    </row>
    <row r="19" s="54" customFormat="1" ht="17.1" customHeight="1" spans="1:9">
      <c r="A19" s="338">
        <v>203</v>
      </c>
      <c r="B19" s="338"/>
      <c r="C19" s="338"/>
      <c r="D19" s="339" t="s">
        <v>107</v>
      </c>
      <c r="E19" s="319">
        <f>E20</f>
        <v>200000</v>
      </c>
      <c r="F19" s="319"/>
      <c r="G19" s="319"/>
      <c r="H19" s="319">
        <f t="shared" ref="H19" si="7">H20</f>
        <v>200000</v>
      </c>
      <c r="I19" s="84"/>
    </row>
    <row r="20" s="54" customFormat="1" ht="17.1" customHeight="1" spans="1:9">
      <c r="A20" s="338">
        <v>20306</v>
      </c>
      <c r="B20" s="338"/>
      <c r="C20" s="338"/>
      <c r="D20" s="339" t="s">
        <v>108</v>
      </c>
      <c r="E20" s="319">
        <f>E21+E22</f>
        <v>200000</v>
      </c>
      <c r="F20" s="319"/>
      <c r="G20" s="319"/>
      <c r="H20" s="319">
        <f t="shared" ref="H20" si="8">H21+H22</f>
        <v>200000</v>
      </c>
      <c r="I20" s="84"/>
    </row>
    <row r="21" s="54" customFormat="1" ht="17.1" customHeight="1" spans="1:9">
      <c r="A21" s="338" t="s">
        <v>109</v>
      </c>
      <c r="B21" s="338"/>
      <c r="C21" s="338"/>
      <c r="D21" s="339" t="s">
        <v>110</v>
      </c>
      <c r="E21" s="319">
        <v>20000</v>
      </c>
      <c r="F21" s="340"/>
      <c r="G21" s="340"/>
      <c r="H21" s="319">
        <v>20000</v>
      </c>
      <c r="I21" s="84"/>
    </row>
    <row r="22" s="54" customFormat="1" ht="17.1" customHeight="1" spans="1:9">
      <c r="A22" s="338" t="s">
        <v>111</v>
      </c>
      <c r="B22" s="338"/>
      <c r="C22" s="338"/>
      <c r="D22" s="339" t="s">
        <v>112</v>
      </c>
      <c r="E22" s="319">
        <v>180000</v>
      </c>
      <c r="F22" s="340"/>
      <c r="G22" s="340"/>
      <c r="H22" s="319">
        <v>180000</v>
      </c>
      <c r="I22" s="84"/>
    </row>
    <row r="23" s="54" customFormat="1" ht="17.1" customHeight="1" spans="1:9">
      <c r="A23" s="333">
        <v>204</v>
      </c>
      <c r="B23" s="333"/>
      <c r="C23" s="333"/>
      <c r="D23" s="341" t="s">
        <v>113</v>
      </c>
      <c r="E23" s="319">
        <f>E24</f>
        <v>170000</v>
      </c>
      <c r="F23" s="319"/>
      <c r="G23" s="319"/>
      <c r="H23" s="319">
        <f t="shared" ref="H23:H24" si="9">H24</f>
        <v>170000</v>
      </c>
      <c r="I23" s="84"/>
    </row>
    <row r="24" s="54" customFormat="1" ht="17.1" customHeight="1" spans="1:9">
      <c r="A24" s="333">
        <v>20406</v>
      </c>
      <c r="B24" s="333"/>
      <c r="C24" s="333"/>
      <c r="D24" s="341" t="s">
        <v>114</v>
      </c>
      <c r="E24" s="319">
        <f>E25</f>
        <v>170000</v>
      </c>
      <c r="F24" s="340"/>
      <c r="G24" s="340"/>
      <c r="H24" s="319">
        <f t="shared" si="9"/>
        <v>170000</v>
      </c>
      <c r="I24" s="84"/>
    </row>
    <row r="25" s="54" customFormat="1" ht="17.1" customHeight="1" spans="1:9">
      <c r="A25" s="338" t="s">
        <v>115</v>
      </c>
      <c r="B25" s="338"/>
      <c r="C25" s="338"/>
      <c r="D25" s="339" t="s">
        <v>116</v>
      </c>
      <c r="E25" s="319">
        <v>170000</v>
      </c>
      <c r="F25" s="340"/>
      <c r="G25" s="340"/>
      <c r="H25" s="319">
        <v>170000</v>
      </c>
      <c r="I25" s="84"/>
    </row>
    <row r="26" s="54" customFormat="1" ht="17.1" customHeight="1" spans="1:9">
      <c r="A26" s="333">
        <v>207</v>
      </c>
      <c r="B26" s="333"/>
      <c r="C26" s="333"/>
      <c r="D26" s="341" t="s">
        <v>117</v>
      </c>
      <c r="E26" s="319">
        <f>E27</f>
        <v>1069361</v>
      </c>
      <c r="F26" s="319">
        <f t="shared" ref="F26:G27" si="10">F27</f>
        <v>640841</v>
      </c>
      <c r="G26" s="319">
        <f t="shared" si="10"/>
        <v>28520</v>
      </c>
      <c r="H26" s="319">
        <f t="shared" ref="H26:H27" si="11">H27</f>
        <v>400000</v>
      </c>
      <c r="I26" s="84"/>
    </row>
    <row r="27" s="54" customFormat="1" ht="17.1" customHeight="1" spans="1:9">
      <c r="A27" s="333">
        <v>20701</v>
      </c>
      <c r="B27" s="333"/>
      <c r="C27" s="333"/>
      <c r="D27" s="341" t="s">
        <v>118</v>
      </c>
      <c r="E27" s="319">
        <f>E28</f>
        <v>1069361</v>
      </c>
      <c r="F27" s="319">
        <f t="shared" si="10"/>
        <v>640841</v>
      </c>
      <c r="G27" s="319">
        <f t="shared" si="10"/>
        <v>28520</v>
      </c>
      <c r="H27" s="319">
        <f t="shared" si="11"/>
        <v>400000</v>
      </c>
      <c r="I27" s="84"/>
    </row>
    <row r="28" s="54" customFormat="1" ht="17.1" customHeight="1" spans="1:9">
      <c r="A28" s="338" t="s">
        <v>119</v>
      </c>
      <c r="B28" s="338"/>
      <c r="C28" s="338"/>
      <c r="D28" s="339" t="s">
        <v>120</v>
      </c>
      <c r="E28" s="319">
        <v>1069361</v>
      </c>
      <c r="F28" s="340">
        <v>640841</v>
      </c>
      <c r="G28" s="340">
        <v>28520</v>
      </c>
      <c r="H28" s="319">
        <v>400000</v>
      </c>
      <c r="I28" s="84"/>
    </row>
    <row r="29" s="54" customFormat="1" ht="17.1" customHeight="1" spans="1:9">
      <c r="A29" s="338">
        <v>208</v>
      </c>
      <c r="B29" s="338"/>
      <c r="C29" s="338"/>
      <c r="D29" s="341" t="s">
        <v>121</v>
      </c>
      <c r="E29" s="319">
        <f>E30+E32+E37+E41+E43</f>
        <v>2632054</v>
      </c>
      <c r="F29" s="319">
        <f t="shared" ref="F29:G29" si="12">F30+F32+F37+F41+F43</f>
        <v>1682964</v>
      </c>
      <c r="G29" s="319">
        <f t="shared" si="12"/>
        <v>21390</v>
      </c>
      <c r="H29" s="319">
        <f t="shared" ref="H29" si="13">H30+H32+H37+H41+H43</f>
        <v>927700</v>
      </c>
      <c r="I29" s="84"/>
    </row>
    <row r="30" s="54" customFormat="1" ht="17.1" customHeight="1" spans="1:9">
      <c r="A30" s="338">
        <v>20802</v>
      </c>
      <c r="B30" s="338"/>
      <c r="C30" s="338"/>
      <c r="D30" s="339" t="s">
        <v>122</v>
      </c>
      <c r="E30" s="319">
        <f>E31</f>
        <v>67100</v>
      </c>
      <c r="F30" s="319"/>
      <c r="G30" s="319"/>
      <c r="H30" s="319">
        <f t="shared" ref="H30" si="14">H31</f>
        <v>67100</v>
      </c>
      <c r="I30" s="84"/>
    </row>
    <row r="31" s="54" customFormat="1" ht="17.1" customHeight="1" spans="1:9">
      <c r="A31" s="338" t="s">
        <v>123</v>
      </c>
      <c r="B31" s="338"/>
      <c r="C31" s="338"/>
      <c r="D31" s="339" t="s">
        <v>124</v>
      </c>
      <c r="E31" s="319">
        <v>67100</v>
      </c>
      <c r="F31" s="340"/>
      <c r="G31" s="340"/>
      <c r="H31" s="319">
        <v>67100</v>
      </c>
      <c r="I31" s="84"/>
    </row>
    <row r="32" s="54" customFormat="1" ht="17.1" customHeight="1" spans="1:9">
      <c r="A32" s="338">
        <v>20805</v>
      </c>
      <c r="B32" s="338"/>
      <c r="C32" s="338"/>
      <c r="D32" s="339" t="s">
        <v>125</v>
      </c>
      <c r="E32" s="319">
        <f>E33+E34+E35+E36</f>
        <v>1256002</v>
      </c>
      <c r="F32" s="319">
        <f t="shared" ref="F32" si="15">F33+F34+F35+F36</f>
        <v>1256002</v>
      </c>
      <c r="G32" s="319"/>
      <c r="H32" s="319"/>
      <c r="I32" s="84"/>
    </row>
    <row r="33" s="54" customFormat="1" ht="17.1" customHeight="1" spans="1:9">
      <c r="A33" s="338" t="s">
        <v>126</v>
      </c>
      <c r="B33" s="338"/>
      <c r="C33" s="338"/>
      <c r="D33" s="339" t="s">
        <v>127</v>
      </c>
      <c r="E33" s="319">
        <v>100800</v>
      </c>
      <c r="F33" s="340">
        <v>100800</v>
      </c>
      <c r="G33" s="340"/>
      <c r="H33" s="319"/>
      <c r="I33" s="84"/>
    </row>
    <row r="34" s="54" customFormat="1" ht="17.1" customHeight="1" spans="1:9">
      <c r="A34" s="338" t="s">
        <v>128</v>
      </c>
      <c r="B34" s="338"/>
      <c r="C34" s="338"/>
      <c r="D34" s="339" t="s">
        <v>129</v>
      </c>
      <c r="E34" s="319">
        <v>20400</v>
      </c>
      <c r="F34" s="340">
        <v>20400</v>
      </c>
      <c r="G34" s="340"/>
      <c r="H34" s="319"/>
      <c r="I34" s="84"/>
    </row>
    <row r="35" s="54" customFormat="1" ht="17.1" customHeight="1" spans="1:9">
      <c r="A35" s="338" t="s">
        <v>130</v>
      </c>
      <c r="B35" s="338"/>
      <c r="C35" s="338"/>
      <c r="D35" s="339" t="s">
        <v>131</v>
      </c>
      <c r="E35" s="319">
        <v>1043422</v>
      </c>
      <c r="F35" s="340">
        <v>1043422</v>
      </c>
      <c r="G35" s="340"/>
      <c r="H35" s="319"/>
      <c r="I35" s="84"/>
    </row>
    <row r="36" s="54" customFormat="1" ht="17.1" customHeight="1" spans="1:9">
      <c r="A36" s="338" t="s">
        <v>132</v>
      </c>
      <c r="B36" s="338"/>
      <c r="C36" s="338"/>
      <c r="D36" s="339" t="s">
        <v>133</v>
      </c>
      <c r="E36" s="319">
        <v>91380</v>
      </c>
      <c r="F36" s="340">
        <v>91380</v>
      </c>
      <c r="G36" s="340"/>
      <c r="H36" s="319"/>
      <c r="I36" s="84"/>
    </row>
    <row r="37" s="54" customFormat="1" ht="17.1" customHeight="1" spans="1:9">
      <c r="A37" s="338">
        <v>20810</v>
      </c>
      <c r="B37" s="338"/>
      <c r="C37" s="338"/>
      <c r="D37" s="339" t="s">
        <v>134</v>
      </c>
      <c r="E37" s="319">
        <f>E38+E39+E40</f>
        <v>804600</v>
      </c>
      <c r="F37" s="319"/>
      <c r="G37" s="319"/>
      <c r="H37" s="319">
        <f t="shared" ref="H37" si="16">H38+H39+H40</f>
        <v>804600</v>
      </c>
      <c r="I37" s="84"/>
    </row>
    <row r="38" s="54" customFormat="1" ht="17.1" customHeight="1" spans="1:9">
      <c r="A38" s="338" t="s">
        <v>135</v>
      </c>
      <c r="B38" s="338"/>
      <c r="C38" s="338"/>
      <c r="D38" s="339" t="s">
        <v>136</v>
      </c>
      <c r="E38" s="319">
        <v>537600</v>
      </c>
      <c r="F38" s="340"/>
      <c r="G38" s="340"/>
      <c r="H38" s="319">
        <v>537600</v>
      </c>
      <c r="I38" s="84"/>
    </row>
    <row r="39" s="54" customFormat="1" ht="17.1" customHeight="1" spans="1:9">
      <c r="A39" s="338" t="s">
        <v>137</v>
      </c>
      <c r="B39" s="338"/>
      <c r="C39" s="338"/>
      <c r="D39" s="339" t="s">
        <v>138</v>
      </c>
      <c r="E39" s="319">
        <v>75000</v>
      </c>
      <c r="F39" s="340"/>
      <c r="G39" s="340"/>
      <c r="H39" s="319">
        <v>75000</v>
      </c>
      <c r="I39" s="84"/>
    </row>
    <row r="40" s="54" customFormat="1" ht="17.1" customHeight="1" spans="1:9">
      <c r="A40" s="338" t="s">
        <v>139</v>
      </c>
      <c r="B40" s="338"/>
      <c r="C40" s="338"/>
      <c r="D40" s="339" t="s">
        <v>140</v>
      </c>
      <c r="E40" s="319">
        <v>192000</v>
      </c>
      <c r="F40" s="340"/>
      <c r="G40" s="340"/>
      <c r="H40" s="319">
        <v>192000</v>
      </c>
      <c r="I40" s="84"/>
    </row>
    <row r="41" s="54" customFormat="1" ht="17.1" customHeight="1" spans="1:9">
      <c r="A41" s="338">
        <v>20811</v>
      </c>
      <c r="B41" s="338"/>
      <c r="C41" s="338"/>
      <c r="D41" s="339" t="s">
        <v>141</v>
      </c>
      <c r="E41" s="319">
        <f>E42</f>
        <v>56000</v>
      </c>
      <c r="F41" s="319"/>
      <c r="G41" s="319"/>
      <c r="H41" s="319">
        <f t="shared" ref="H41" si="17">H42</f>
        <v>56000</v>
      </c>
      <c r="I41" s="84"/>
    </row>
    <row r="42" s="54" customFormat="1" ht="17.1" customHeight="1" spans="1:9">
      <c r="A42" s="338" t="s">
        <v>142</v>
      </c>
      <c r="B42" s="338"/>
      <c r="C42" s="338"/>
      <c r="D42" s="339" t="s">
        <v>143</v>
      </c>
      <c r="E42" s="319">
        <v>56000</v>
      </c>
      <c r="F42" s="340"/>
      <c r="G42" s="340"/>
      <c r="H42" s="319">
        <v>56000</v>
      </c>
      <c r="I42" s="84"/>
    </row>
    <row r="43" s="54" customFormat="1" ht="17.1" customHeight="1" spans="1:9">
      <c r="A43" s="338">
        <v>20899</v>
      </c>
      <c r="B43" s="338"/>
      <c r="C43" s="338"/>
      <c r="D43" s="339" t="s">
        <v>144</v>
      </c>
      <c r="E43" s="319">
        <f>E44</f>
        <v>448352</v>
      </c>
      <c r="F43" s="319">
        <f t="shared" ref="F43:G43" si="18">F44</f>
        <v>426962</v>
      </c>
      <c r="G43" s="319">
        <f t="shared" si="18"/>
        <v>21390</v>
      </c>
      <c r="H43" s="319">
        <f t="shared" ref="H43" si="19">H44</f>
        <v>0</v>
      </c>
      <c r="I43" s="84"/>
    </row>
    <row r="44" s="54" customFormat="1" ht="17.1" customHeight="1" spans="1:9">
      <c r="A44" s="338" t="s">
        <v>145</v>
      </c>
      <c r="B44" s="338"/>
      <c r="C44" s="338"/>
      <c r="D44" s="339" t="s">
        <v>146</v>
      </c>
      <c r="E44" s="319">
        <v>448352</v>
      </c>
      <c r="F44" s="340">
        <v>426962</v>
      </c>
      <c r="G44" s="340">
        <v>21390</v>
      </c>
      <c r="H44" s="319"/>
      <c r="I44" s="84"/>
    </row>
    <row r="45" s="54" customFormat="1" ht="17.1" customHeight="1" spans="1:9">
      <c r="A45" s="333">
        <v>210</v>
      </c>
      <c r="B45" s="333"/>
      <c r="C45" s="333"/>
      <c r="D45" s="341" t="s">
        <v>147</v>
      </c>
      <c r="E45" s="319">
        <f>E46+E49+E51</f>
        <v>2174180</v>
      </c>
      <c r="F45" s="319">
        <f t="shared" ref="F45" si="20">F46+F49+F51</f>
        <v>1001880</v>
      </c>
      <c r="G45" s="319"/>
      <c r="H45" s="319">
        <f t="shared" ref="H45" si="21">H46+H49+H51</f>
        <v>1172300</v>
      </c>
      <c r="I45" s="84"/>
    </row>
    <row r="46" s="54" customFormat="1" ht="17.1" customHeight="1" spans="1:9">
      <c r="A46" s="333">
        <v>21004</v>
      </c>
      <c r="B46" s="333"/>
      <c r="C46" s="333"/>
      <c r="D46" s="341" t="s">
        <v>148</v>
      </c>
      <c r="E46" s="319">
        <f>E47+E48</f>
        <v>1100000</v>
      </c>
      <c r="F46" s="319"/>
      <c r="G46" s="319"/>
      <c r="H46" s="319">
        <f t="shared" ref="H46" si="22">H47+H48</f>
        <v>1100000</v>
      </c>
      <c r="I46" s="84"/>
    </row>
    <row r="47" s="54" customFormat="1" ht="17.1" customHeight="1" spans="1:9">
      <c r="A47" s="338" t="s">
        <v>149</v>
      </c>
      <c r="B47" s="338"/>
      <c r="C47" s="338"/>
      <c r="D47" s="339" t="s">
        <v>150</v>
      </c>
      <c r="E47" s="319">
        <v>425000</v>
      </c>
      <c r="F47" s="340"/>
      <c r="G47" s="340"/>
      <c r="H47" s="319">
        <v>425000</v>
      </c>
      <c r="I47" s="84"/>
    </row>
    <row r="48" s="54" customFormat="1" ht="17.1" customHeight="1" spans="1:9">
      <c r="A48" s="338" t="s">
        <v>151</v>
      </c>
      <c r="B48" s="338"/>
      <c r="C48" s="338"/>
      <c r="D48" s="339" t="s">
        <v>152</v>
      </c>
      <c r="E48" s="319">
        <v>675000</v>
      </c>
      <c r="F48" s="340"/>
      <c r="G48" s="340"/>
      <c r="H48" s="319">
        <v>675000</v>
      </c>
      <c r="I48" s="84"/>
    </row>
    <row r="49" s="54" customFormat="1" ht="17.1" customHeight="1" spans="1:9">
      <c r="A49" s="338">
        <v>21007</v>
      </c>
      <c r="B49" s="338"/>
      <c r="C49" s="338"/>
      <c r="D49" s="341" t="s">
        <v>153</v>
      </c>
      <c r="E49" s="319">
        <f>E50</f>
        <v>72300</v>
      </c>
      <c r="F49" s="319"/>
      <c r="G49" s="319"/>
      <c r="H49" s="319">
        <f t="shared" ref="H49" si="23">H50</f>
        <v>72300</v>
      </c>
      <c r="I49" s="84"/>
    </row>
    <row r="50" s="54" customFormat="1" ht="17.1" customHeight="1" spans="1:9">
      <c r="A50" s="338" t="s">
        <v>154</v>
      </c>
      <c r="B50" s="338"/>
      <c r="C50" s="338"/>
      <c r="D50" s="339" t="s">
        <v>155</v>
      </c>
      <c r="E50" s="319">
        <v>72300</v>
      </c>
      <c r="F50" s="340"/>
      <c r="G50" s="340"/>
      <c r="H50" s="319">
        <v>72300</v>
      </c>
      <c r="I50" s="84"/>
    </row>
    <row r="51" s="54" customFormat="1" ht="17.1" customHeight="1" spans="1:9">
      <c r="A51" s="338">
        <v>21011</v>
      </c>
      <c r="B51" s="338"/>
      <c r="C51" s="338"/>
      <c r="D51" s="339" t="s">
        <v>156</v>
      </c>
      <c r="E51" s="319">
        <f>E52+E53+E54</f>
        <v>1001880</v>
      </c>
      <c r="F51" s="319">
        <f t="shared" ref="F51" si="24">F52+F53+F54</f>
        <v>1001880</v>
      </c>
      <c r="G51" s="319"/>
      <c r="H51" s="319">
        <f t="shared" ref="H51" si="25">H52+H53+H54</f>
        <v>0</v>
      </c>
      <c r="I51" s="84"/>
    </row>
    <row r="52" s="54" customFormat="1" ht="17.1" customHeight="1" spans="1:9">
      <c r="A52" s="338" t="s">
        <v>157</v>
      </c>
      <c r="B52" s="338"/>
      <c r="C52" s="338"/>
      <c r="D52" s="339" t="s">
        <v>158</v>
      </c>
      <c r="E52" s="319">
        <v>300960</v>
      </c>
      <c r="F52" s="340">
        <v>300960</v>
      </c>
      <c r="G52" s="340"/>
      <c r="H52" s="319"/>
      <c r="I52" s="84"/>
    </row>
    <row r="53" s="54" customFormat="1" ht="17.1" customHeight="1" spans="1:9">
      <c r="A53" s="338" t="s">
        <v>159</v>
      </c>
      <c r="B53" s="338"/>
      <c r="C53" s="338"/>
      <c r="D53" s="339" t="s">
        <v>160</v>
      </c>
      <c r="E53" s="319">
        <v>363600</v>
      </c>
      <c r="F53" s="340">
        <v>363600</v>
      </c>
      <c r="G53" s="340"/>
      <c r="H53" s="319"/>
      <c r="I53" s="84"/>
    </row>
    <row r="54" s="54" customFormat="1" ht="17.1" customHeight="1" spans="1:9">
      <c r="A54" s="338" t="s">
        <v>161</v>
      </c>
      <c r="B54" s="338"/>
      <c r="C54" s="338"/>
      <c r="D54" s="339" t="s">
        <v>162</v>
      </c>
      <c r="E54" s="319">
        <v>337320</v>
      </c>
      <c r="F54" s="340">
        <v>337320</v>
      </c>
      <c r="G54" s="340"/>
      <c r="H54" s="319"/>
      <c r="I54" s="84"/>
    </row>
    <row r="55" s="54" customFormat="1" ht="17.1" customHeight="1" spans="1:9">
      <c r="A55" s="342">
        <v>212</v>
      </c>
      <c r="B55" s="342"/>
      <c r="C55" s="342"/>
      <c r="D55" s="341" t="s">
        <v>163</v>
      </c>
      <c r="E55" s="319">
        <f>E56+E59+E61</f>
        <v>16759353</v>
      </c>
      <c r="F55" s="319">
        <f t="shared" ref="F55:G55" si="26">F56+F59+F61</f>
        <v>1769923</v>
      </c>
      <c r="G55" s="319">
        <f t="shared" si="26"/>
        <v>79430</v>
      </c>
      <c r="H55" s="319">
        <f t="shared" ref="H55" si="27">H56+H59+H61</f>
        <v>14910000</v>
      </c>
      <c r="I55" s="84"/>
    </row>
    <row r="56" s="54" customFormat="1" ht="17.1" customHeight="1" spans="1:9">
      <c r="A56" s="342">
        <v>21201</v>
      </c>
      <c r="B56" s="342"/>
      <c r="C56" s="342"/>
      <c r="D56" s="341" t="s">
        <v>164</v>
      </c>
      <c r="E56" s="319">
        <f>E57+E58</f>
        <v>3749353</v>
      </c>
      <c r="F56" s="319">
        <f t="shared" ref="F56:G56" si="28">F57+F58</f>
        <v>1769923</v>
      </c>
      <c r="G56" s="319">
        <f t="shared" si="28"/>
        <v>79430</v>
      </c>
      <c r="H56" s="319">
        <f t="shared" ref="H56" si="29">H57+H58</f>
        <v>1900000</v>
      </c>
      <c r="I56" s="84"/>
    </row>
    <row r="57" s="54" customFormat="1" ht="17.1" customHeight="1" spans="1:9">
      <c r="A57" s="338" t="s">
        <v>165</v>
      </c>
      <c r="B57" s="338"/>
      <c r="C57" s="338"/>
      <c r="D57" s="339" t="s">
        <v>166</v>
      </c>
      <c r="E57" s="319">
        <v>3008145</v>
      </c>
      <c r="F57" s="340">
        <v>1064365</v>
      </c>
      <c r="G57" s="340">
        <v>43780</v>
      </c>
      <c r="H57" s="319">
        <v>1900000</v>
      </c>
      <c r="I57" s="84"/>
    </row>
    <row r="58" s="54" customFormat="1" ht="17.1" customHeight="1" spans="1:9">
      <c r="A58" s="338" t="s">
        <v>167</v>
      </c>
      <c r="B58" s="338"/>
      <c r="C58" s="338"/>
      <c r="D58" s="339" t="s">
        <v>168</v>
      </c>
      <c r="E58" s="319">
        <v>741208</v>
      </c>
      <c r="F58" s="340">
        <v>705558</v>
      </c>
      <c r="G58" s="340">
        <v>35650</v>
      </c>
      <c r="H58" s="319"/>
      <c r="I58" s="84"/>
    </row>
    <row r="59" s="54" customFormat="1" ht="17.1" customHeight="1" spans="1:9">
      <c r="A59" s="338">
        <v>21203</v>
      </c>
      <c r="B59" s="338"/>
      <c r="C59" s="338"/>
      <c r="D59" s="339" t="s">
        <v>169</v>
      </c>
      <c r="E59" s="319">
        <f>E60</f>
        <v>12657500</v>
      </c>
      <c r="F59" s="319"/>
      <c r="G59" s="319"/>
      <c r="H59" s="319">
        <f t="shared" ref="H59" si="30">H60</f>
        <v>12657500</v>
      </c>
      <c r="I59" s="84"/>
    </row>
    <row r="60" s="54" customFormat="1" ht="17.1" customHeight="1" spans="1:9">
      <c r="A60" s="338" t="s">
        <v>170</v>
      </c>
      <c r="B60" s="338"/>
      <c r="C60" s="338"/>
      <c r="D60" s="339" t="s">
        <v>171</v>
      </c>
      <c r="E60" s="319">
        <v>12657500</v>
      </c>
      <c r="F60" s="340"/>
      <c r="G60" s="340"/>
      <c r="H60" s="319">
        <v>12657500</v>
      </c>
      <c r="I60" s="84"/>
    </row>
    <row r="61" s="54" customFormat="1" ht="17.1" customHeight="1" spans="1:9">
      <c r="A61" s="338">
        <v>21205</v>
      </c>
      <c r="B61" s="338"/>
      <c r="C61" s="338"/>
      <c r="D61" s="339" t="s">
        <v>172</v>
      </c>
      <c r="E61" s="319">
        <f>E62</f>
        <v>352500</v>
      </c>
      <c r="F61" s="319"/>
      <c r="G61" s="319"/>
      <c r="H61" s="319">
        <f t="shared" ref="H61" si="31">H62</f>
        <v>352500</v>
      </c>
      <c r="I61" s="84"/>
    </row>
    <row r="62" s="54" customFormat="1" ht="17.1" customHeight="1" spans="1:9">
      <c r="A62" s="338" t="s">
        <v>173</v>
      </c>
      <c r="B62" s="338"/>
      <c r="C62" s="338"/>
      <c r="D62" s="339" t="s">
        <v>174</v>
      </c>
      <c r="E62" s="319">
        <v>352500</v>
      </c>
      <c r="F62" s="340"/>
      <c r="G62" s="340"/>
      <c r="H62" s="319">
        <v>352500</v>
      </c>
      <c r="I62" s="84"/>
    </row>
    <row r="63" s="54" customFormat="1" ht="17.1" customHeight="1" spans="1:9">
      <c r="A63" s="342">
        <v>213</v>
      </c>
      <c r="B63" s="342"/>
      <c r="C63" s="342"/>
      <c r="D63" s="341" t="s">
        <v>175</v>
      </c>
      <c r="E63" s="319">
        <f>E64+E69+E72</f>
        <v>7971971</v>
      </c>
      <c r="F63" s="319">
        <f t="shared" ref="F63:G63" si="32">F64+F69+F72</f>
        <v>1371761</v>
      </c>
      <c r="G63" s="319">
        <f t="shared" si="32"/>
        <v>64170</v>
      </c>
      <c r="H63" s="319">
        <f t="shared" ref="H63" si="33">H64+H69+H72</f>
        <v>6536040</v>
      </c>
      <c r="I63" s="84"/>
    </row>
    <row r="64" s="54" customFormat="1" ht="17.1" customHeight="1" spans="1:9">
      <c r="A64" s="342">
        <v>21301</v>
      </c>
      <c r="B64" s="342"/>
      <c r="C64" s="342"/>
      <c r="D64" s="341" t="s">
        <v>176</v>
      </c>
      <c r="E64" s="319">
        <f>E65+E66+E67+E68</f>
        <v>4681971</v>
      </c>
      <c r="F64" s="319">
        <f t="shared" ref="F64:G64" si="34">F65+F66+F67+F68</f>
        <v>1371761</v>
      </c>
      <c r="G64" s="319">
        <f t="shared" si="34"/>
        <v>64170</v>
      </c>
      <c r="H64" s="319">
        <f t="shared" ref="H64" si="35">H65+H66+H67+H68</f>
        <v>3246040</v>
      </c>
      <c r="I64" s="84"/>
    </row>
    <row r="65" s="54" customFormat="1" ht="17.1" customHeight="1" spans="1:9">
      <c r="A65" s="338" t="s">
        <v>177</v>
      </c>
      <c r="B65" s="338"/>
      <c r="C65" s="338"/>
      <c r="D65" s="339" t="s">
        <v>97</v>
      </c>
      <c r="E65" s="319">
        <v>1435931</v>
      </c>
      <c r="F65" s="340">
        <v>1371761</v>
      </c>
      <c r="G65" s="340">
        <v>64170</v>
      </c>
      <c r="H65" s="319"/>
      <c r="I65" s="84"/>
    </row>
    <row r="66" s="54" customFormat="1" ht="17.1" customHeight="1" spans="1:9">
      <c r="A66" s="338" t="s">
        <v>178</v>
      </c>
      <c r="B66" s="338"/>
      <c r="C66" s="338"/>
      <c r="D66" s="339" t="s">
        <v>179</v>
      </c>
      <c r="E66" s="319">
        <v>217200</v>
      </c>
      <c r="F66" s="340"/>
      <c r="G66" s="340"/>
      <c r="H66" s="319">
        <v>217200</v>
      </c>
      <c r="I66" s="84"/>
    </row>
    <row r="67" s="54" customFormat="1" ht="17.1" customHeight="1" spans="1:9">
      <c r="A67" s="338" t="s">
        <v>180</v>
      </c>
      <c r="B67" s="338"/>
      <c r="C67" s="338"/>
      <c r="D67" s="339" t="s">
        <v>181</v>
      </c>
      <c r="E67" s="319">
        <v>28840</v>
      </c>
      <c r="F67" s="340"/>
      <c r="G67" s="340"/>
      <c r="H67" s="319">
        <v>28840</v>
      </c>
      <c r="I67" s="84"/>
    </row>
    <row r="68" s="54" customFormat="1" ht="17.1" customHeight="1" spans="1:9">
      <c r="A68" s="338" t="s">
        <v>182</v>
      </c>
      <c r="B68" s="338"/>
      <c r="C68" s="338"/>
      <c r="D68" s="339" t="s">
        <v>183</v>
      </c>
      <c r="E68" s="319">
        <v>3000000</v>
      </c>
      <c r="F68" s="340"/>
      <c r="G68" s="340"/>
      <c r="H68" s="319">
        <v>3000000</v>
      </c>
      <c r="I68" s="84"/>
    </row>
    <row r="69" s="54" customFormat="1" ht="17.1" customHeight="1" spans="1:9">
      <c r="A69" s="338">
        <v>21303</v>
      </c>
      <c r="B69" s="338"/>
      <c r="C69" s="338"/>
      <c r="D69" s="339" t="s">
        <v>184</v>
      </c>
      <c r="E69" s="319">
        <f>E70+E71</f>
        <v>90000</v>
      </c>
      <c r="F69" s="319"/>
      <c r="G69" s="319"/>
      <c r="H69" s="319">
        <f t="shared" ref="H69" si="36">H70+H71</f>
        <v>90000</v>
      </c>
      <c r="I69" s="84"/>
    </row>
    <row r="70" s="54" customFormat="1" ht="17.1" customHeight="1" spans="1:9">
      <c r="A70" s="338" t="s">
        <v>185</v>
      </c>
      <c r="B70" s="338"/>
      <c r="C70" s="338"/>
      <c r="D70" s="339" t="s">
        <v>186</v>
      </c>
      <c r="E70" s="319">
        <v>10000</v>
      </c>
      <c r="F70" s="340"/>
      <c r="G70" s="340"/>
      <c r="H70" s="319">
        <v>10000</v>
      </c>
      <c r="I70" s="84"/>
    </row>
    <row r="71" s="54" customFormat="1" ht="17.1" customHeight="1" spans="1:9">
      <c r="A71" s="338" t="s">
        <v>187</v>
      </c>
      <c r="B71" s="338"/>
      <c r="C71" s="338"/>
      <c r="D71" s="339" t="s">
        <v>188</v>
      </c>
      <c r="E71" s="319">
        <v>80000</v>
      </c>
      <c r="F71" s="340"/>
      <c r="G71" s="340"/>
      <c r="H71" s="319">
        <v>80000</v>
      </c>
      <c r="I71" s="84"/>
    </row>
    <row r="72" s="54" customFormat="1" ht="17.1" customHeight="1" spans="1:9">
      <c r="A72" s="338">
        <v>21307</v>
      </c>
      <c r="B72" s="338"/>
      <c r="C72" s="338"/>
      <c r="D72" s="339" t="s">
        <v>189</v>
      </c>
      <c r="E72" s="319">
        <f>E73</f>
        <v>3200000</v>
      </c>
      <c r="F72" s="319"/>
      <c r="G72" s="319"/>
      <c r="H72" s="319">
        <f t="shared" ref="H72" si="37">H73</f>
        <v>3200000</v>
      </c>
      <c r="I72" s="84"/>
    </row>
    <row r="73" s="54" customFormat="1" ht="17.1" customHeight="1" spans="1:9">
      <c r="A73" s="338" t="s">
        <v>190</v>
      </c>
      <c r="B73" s="338"/>
      <c r="C73" s="338"/>
      <c r="D73" s="339" t="s">
        <v>191</v>
      </c>
      <c r="E73" s="319">
        <v>3200000</v>
      </c>
      <c r="F73" s="340"/>
      <c r="G73" s="340"/>
      <c r="H73" s="319">
        <v>3200000</v>
      </c>
      <c r="I73" s="84"/>
    </row>
    <row r="74" s="54" customFormat="1" ht="17.1" customHeight="1" spans="1:9">
      <c r="A74" s="342">
        <v>221</v>
      </c>
      <c r="B74" s="342"/>
      <c r="C74" s="342"/>
      <c r="D74" s="341" t="s">
        <v>192</v>
      </c>
      <c r="E74" s="319">
        <f>E75</f>
        <v>1101108</v>
      </c>
      <c r="F74" s="319">
        <f t="shared" ref="F74:F75" si="38">F75</f>
        <v>1101108</v>
      </c>
      <c r="G74" s="319"/>
      <c r="H74" s="319">
        <f t="shared" ref="H74:H75" si="39">H75</f>
        <v>0</v>
      </c>
      <c r="I74" s="84"/>
    </row>
    <row r="75" s="54" customFormat="1" ht="17.1" customHeight="1" spans="1:9">
      <c r="A75" s="342">
        <v>22102</v>
      </c>
      <c r="B75" s="342"/>
      <c r="C75" s="342"/>
      <c r="D75" s="341" t="s">
        <v>193</v>
      </c>
      <c r="E75" s="319">
        <f>E76</f>
        <v>1101108</v>
      </c>
      <c r="F75" s="319">
        <f t="shared" si="38"/>
        <v>1101108</v>
      </c>
      <c r="G75" s="319"/>
      <c r="H75" s="319">
        <f t="shared" si="39"/>
        <v>0</v>
      </c>
      <c r="I75" s="84"/>
    </row>
    <row r="76" s="54" customFormat="1" ht="17.1" customHeight="1" spans="1:9">
      <c r="A76" s="338" t="s">
        <v>194</v>
      </c>
      <c r="B76" s="338"/>
      <c r="C76" s="338"/>
      <c r="D76" s="339" t="s">
        <v>195</v>
      </c>
      <c r="E76" s="319">
        <v>1101108</v>
      </c>
      <c r="F76" s="340">
        <v>1101108</v>
      </c>
      <c r="G76" s="340"/>
      <c r="H76" s="319"/>
      <c r="I76" s="84"/>
    </row>
    <row r="77" s="54" customFormat="1" ht="17.1" customHeight="1" spans="1:9">
      <c r="A77" s="342">
        <v>224</v>
      </c>
      <c r="B77" s="342"/>
      <c r="C77" s="342"/>
      <c r="D77" s="341" t="s">
        <v>196</v>
      </c>
      <c r="E77" s="319">
        <f>E78+E81</f>
        <v>1442374</v>
      </c>
      <c r="F77" s="319">
        <f t="shared" ref="F77:G77" si="40">F78+F81</f>
        <v>420984</v>
      </c>
      <c r="G77" s="319">
        <f t="shared" si="40"/>
        <v>21390</v>
      </c>
      <c r="H77" s="319">
        <f t="shared" ref="H77" si="41">H78+H81</f>
        <v>1000000</v>
      </c>
      <c r="I77" s="84"/>
    </row>
    <row r="78" s="54" customFormat="1" ht="17.1" customHeight="1" spans="1:9">
      <c r="A78" s="342">
        <v>22401</v>
      </c>
      <c r="B78" s="342"/>
      <c r="C78" s="342"/>
      <c r="D78" s="341" t="s">
        <v>197</v>
      </c>
      <c r="E78" s="319">
        <f>E79+E80</f>
        <v>742374</v>
      </c>
      <c r="F78" s="319">
        <f t="shared" ref="F78:G78" si="42">F79+F80</f>
        <v>420984</v>
      </c>
      <c r="G78" s="319">
        <f t="shared" si="42"/>
        <v>21390</v>
      </c>
      <c r="H78" s="319">
        <f t="shared" ref="H78" si="43">H79+H80</f>
        <v>300000</v>
      </c>
      <c r="I78" s="84"/>
    </row>
    <row r="79" s="54" customFormat="1" ht="17.1" customHeight="1" spans="1:9">
      <c r="A79" s="338" t="s">
        <v>198</v>
      </c>
      <c r="B79" s="338"/>
      <c r="C79" s="338"/>
      <c r="D79" s="339" t="s">
        <v>199</v>
      </c>
      <c r="E79" s="319">
        <v>300000</v>
      </c>
      <c r="F79" s="340"/>
      <c r="G79" s="340"/>
      <c r="H79" s="319">
        <v>300000</v>
      </c>
      <c r="I79" s="84"/>
    </row>
    <row r="80" s="54" customFormat="1" ht="17.1" customHeight="1" spans="1:9">
      <c r="A80" s="338" t="s">
        <v>200</v>
      </c>
      <c r="B80" s="338"/>
      <c r="C80" s="338"/>
      <c r="D80" s="339" t="s">
        <v>97</v>
      </c>
      <c r="E80" s="319">
        <v>442374</v>
      </c>
      <c r="F80" s="340">
        <v>420984</v>
      </c>
      <c r="G80" s="340">
        <v>21390</v>
      </c>
      <c r="H80" s="319"/>
      <c r="I80" s="84"/>
    </row>
    <row r="81" s="54" customFormat="1" ht="17.1" customHeight="1" spans="1:9">
      <c r="A81" s="338">
        <v>22406</v>
      </c>
      <c r="B81" s="338"/>
      <c r="C81" s="338"/>
      <c r="D81" s="339" t="s">
        <v>201</v>
      </c>
      <c r="E81" s="319">
        <f>E82</f>
        <v>700000</v>
      </c>
      <c r="F81" s="319"/>
      <c r="G81" s="319"/>
      <c r="H81" s="319">
        <f t="shared" ref="H81" si="44">H82</f>
        <v>700000</v>
      </c>
      <c r="I81" s="84"/>
    </row>
    <row r="82" s="54" customFormat="1" ht="17.1" customHeight="1" spans="1:9">
      <c r="A82" s="338" t="s">
        <v>202</v>
      </c>
      <c r="B82" s="338"/>
      <c r="C82" s="338"/>
      <c r="D82" s="339" t="s">
        <v>203</v>
      </c>
      <c r="E82" s="319">
        <v>700000</v>
      </c>
      <c r="F82" s="340"/>
      <c r="G82" s="340"/>
      <c r="H82" s="319">
        <v>700000</v>
      </c>
      <c r="I82" s="84"/>
    </row>
    <row r="83" s="54" customFormat="1" ht="17.1" customHeight="1" spans="1:9">
      <c r="A83" s="342">
        <v>229</v>
      </c>
      <c r="B83" s="342"/>
      <c r="C83" s="342"/>
      <c r="D83" s="341" t="s">
        <v>84</v>
      </c>
      <c r="E83" s="319">
        <f>E84</f>
        <v>3100000</v>
      </c>
      <c r="F83" s="319"/>
      <c r="G83" s="319"/>
      <c r="H83" s="319">
        <f t="shared" ref="H83:H84" si="45">H84</f>
        <v>3100000</v>
      </c>
      <c r="I83" s="84"/>
    </row>
    <row r="84" s="54" customFormat="1" ht="17.1" customHeight="1" spans="1:9">
      <c r="A84" s="342">
        <v>22902</v>
      </c>
      <c r="B84" s="342"/>
      <c r="C84" s="342"/>
      <c r="D84" s="341" t="s">
        <v>204</v>
      </c>
      <c r="E84" s="319">
        <f>E85</f>
        <v>3100000</v>
      </c>
      <c r="F84" s="319"/>
      <c r="G84" s="319"/>
      <c r="H84" s="319">
        <f t="shared" si="45"/>
        <v>3100000</v>
      </c>
      <c r="I84" s="84"/>
    </row>
    <row r="85" s="54" customFormat="1" ht="17.1" customHeight="1" spans="1:9">
      <c r="A85" s="338" t="s">
        <v>205</v>
      </c>
      <c r="B85" s="338"/>
      <c r="C85" s="338"/>
      <c r="D85" s="339" t="s">
        <v>206</v>
      </c>
      <c r="E85" s="319">
        <v>3100000</v>
      </c>
      <c r="F85" s="340"/>
      <c r="G85" s="340"/>
      <c r="H85" s="319">
        <v>3100000</v>
      </c>
      <c r="I85" s="84"/>
    </row>
    <row r="86" s="54" customFormat="1" ht="17.1" customHeight="1" spans="1:9">
      <c r="A86" s="60" t="s">
        <v>75</v>
      </c>
      <c r="B86" s="343"/>
      <c r="C86" s="343"/>
      <c r="D86" s="221"/>
      <c r="E86" s="344">
        <f>E83+E77+E74+E63+E55+E45+E29+E26+E23+E19+E7</f>
        <v>59611711</v>
      </c>
      <c r="F86" s="344">
        <f t="shared" ref="F86:G86" si="46">F83+F77+F74+F63+F55+F45+F29+F26+F23+F19+F7</f>
        <v>13038831</v>
      </c>
      <c r="G86" s="344">
        <f t="shared" si="46"/>
        <v>932880</v>
      </c>
      <c r="H86" s="344">
        <f t="shared" ref="H86" si="47">H83+H77+H74+H63+H55+H45+H29+H26+H23+H19+H7</f>
        <v>45640000</v>
      </c>
      <c r="I86" s="84"/>
    </row>
    <row r="87" ht="409.5" hidden="1" customHeight="1"/>
  </sheetData>
  <mergeCells count="91">
    <mergeCell ref="A1:H1"/>
    <mergeCell ref="A2:D2"/>
    <mergeCell ref="E2:H2"/>
    <mergeCell ref="A3:D3"/>
    <mergeCell ref="E3:H3"/>
    <mergeCell ref="E4:H4"/>
    <mergeCell ref="F5:G5"/>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D86"/>
    <mergeCell ref="D4:D6"/>
    <mergeCell ref="E5:E6"/>
    <mergeCell ref="H5:H6"/>
    <mergeCell ref="A4:C6"/>
  </mergeCells>
  <pageMargins left="0.904861111111111" right="0.700787401574803" top="0.66875" bottom="0.393055555555556" header="0.299212598425197" footer="0.299212598425197"/>
  <pageSetup paperSize="9" scale="84" fitToHeight="0" orientation="landscape" horizontalDpi="300" verticalDpi="30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dimension ref="A1:S146"/>
  <sheetViews>
    <sheetView showGridLines="0" topLeftCell="A145" workbookViewId="0">
      <selection activeCell="D9" sqref="D9"/>
    </sheetView>
  </sheetViews>
  <sheetFormatPr defaultColWidth="9.14285714285714" defaultRowHeight="14.25"/>
  <cols>
    <col min="1" max="1" width="18.8571428571429" style="3" customWidth="1"/>
    <col min="2" max="2" width="35" style="3" customWidth="1"/>
    <col min="3" max="3" width="17.2857142857143" style="3" customWidth="1"/>
    <col min="4" max="4" width="36.5714285714286" style="3" customWidth="1"/>
    <col min="5" max="5" width="13.4285714285714" style="310" customWidth="1"/>
    <col min="6" max="6" width="33.2857142857143" style="3" customWidth="1"/>
    <col min="7" max="7" width="20" style="84" customWidth="1"/>
    <col min="8" max="8" width="14.7142857142857" style="3" customWidth="1"/>
    <col min="9" max="10" width="21.5714285714286" style="84" customWidth="1"/>
    <col min="11" max="12" width="10.2857142857143" style="3" customWidth="1"/>
    <col min="13" max="13" width="13.1428571428571" customWidth="1"/>
    <col min="14" max="14" width="11.7142857142857" customWidth="1"/>
    <col min="15" max="15" width="12.7142857142857" customWidth="1"/>
    <col min="16" max="16" width="10.5714285714286" customWidth="1"/>
    <col min="19" max="19" width="10.5714285714286" customWidth="1"/>
  </cols>
  <sheetData>
    <row r="1" ht="42.2" customHeight="1" spans="1:19">
      <c r="A1" s="287" t="s">
        <v>15</v>
      </c>
      <c r="B1" s="287"/>
      <c r="C1" s="287"/>
      <c r="D1" s="287"/>
      <c r="E1" s="287"/>
      <c r="F1" s="287"/>
      <c r="G1" s="287"/>
      <c r="H1" s="287"/>
      <c r="I1" s="287"/>
      <c r="J1" s="287"/>
      <c r="K1" s="287"/>
      <c r="L1" s="287"/>
      <c r="M1" s="287"/>
      <c r="N1" s="287"/>
      <c r="O1" s="287"/>
      <c r="P1" s="287"/>
      <c r="Q1" s="287"/>
      <c r="R1" s="287"/>
      <c r="S1" s="287"/>
    </row>
    <row r="2" ht="17.1" customHeight="1" spans="1:19">
      <c r="A2" s="311" t="s">
        <v>30</v>
      </c>
      <c r="B2" s="312"/>
      <c r="C2" s="312"/>
      <c r="D2" s="105"/>
      <c r="E2" s="313"/>
      <c r="F2" s="105"/>
      <c r="G2" s="266"/>
      <c r="I2" s="3"/>
      <c r="J2" s="3"/>
      <c r="O2" s="302" t="s">
        <v>31</v>
      </c>
      <c r="P2" s="302"/>
      <c r="Q2" s="302"/>
      <c r="R2" s="302"/>
      <c r="S2" s="302"/>
    </row>
    <row r="3" s="308" customFormat="1" ht="23.1" customHeight="1" spans="1:19">
      <c r="A3" s="288" t="s">
        <v>247</v>
      </c>
      <c r="B3" s="288" t="s">
        <v>248</v>
      </c>
      <c r="C3" s="288" t="s">
        <v>249</v>
      </c>
      <c r="D3" s="288" t="s">
        <v>250</v>
      </c>
      <c r="E3" s="314" t="s">
        <v>251</v>
      </c>
      <c r="F3" s="288" t="s">
        <v>252</v>
      </c>
      <c r="G3" s="289" t="s">
        <v>253</v>
      </c>
      <c r="H3" s="289"/>
      <c r="I3" s="289"/>
      <c r="J3" s="289"/>
      <c r="K3" s="289"/>
      <c r="L3" s="289"/>
      <c r="M3" s="289"/>
      <c r="N3" s="289"/>
      <c r="O3" s="289"/>
      <c r="P3" s="289"/>
      <c r="Q3" s="289"/>
      <c r="R3" s="289"/>
      <c r="S3" s="289"/>
    </row>
    <row r="4" s="308" customFormat="1" ht="23.1" customHeight="1" spans="1:19">
      <c r="A4" s="288"/>
      <c r="B4" s="288"/>
      <c r="C4" s="288"/>
      <c r="D4" s="288"/>
      <c r="E4" s="314"/>
      <c r="F4" s="288"/>
      <c r="G4" s="289" t="s">
        <v>254</v>
      </c>
      <c r="H4" s="289" t="s">
        <v>255</v>
      </c>
      <c r="I4" s="289" t="s">
        <v>256</v>
      </c>
      <c r="J4" s="289"/>
      <c r="K4" s="289"/>
      <c r="L4" s="289"/>
      <c r="M4" s="289"/>
      <c r="N4" s="289" t="s">
        <v>257</v>
      </c>
      <c r="O4" s="289"/>
      <c r="P4" s="289"/>
      <c r="Q4" s="289"/>
      <c r="R4" s="289" t="s">
        <v>258</v>
      </c>
      <c r="S4" s="289"/>
    </row>
    <row r="5" s="309" customFormat="1" ht="39" customHeight="1" spans="1:19">
      <c r="A5" s="288"/>
      <c r="B5" s="288"/>
      <c r="C5" s="288"/>
      <c r="D5" s="288"/>
      <c r="E5" s="314"/>
      <c r="F5" s="288"/>
      <c r="G5" s="290"/>
      <c r="H5" s="290"/>
      <c r="I5" s="290" t="s">
        <v>244</v>
      </c>
      <c r="J5" s="290" t="s">
        <v>259</v>
      </c>
      <c r="K5" s="290" t="s">
        <v>77</v>
      </c>
      <c r="L5" s="290" t="s">
        <v>78</v>
      </c>
      <c r="M5" s="290" t="s">
        <v>260</v>
      </c>
      <c r="N5" s="290" t="s">
        <v>244</v>
      </c>
      <c r="O5" s="290" t="s">
        <v>261</v>
      </c>
      <c r="P5" s="290" t="s">
        <v>262</v>
      </c>
      <c r="Q5" s="290" t="s">
        <v>263</v>
      </c>
      <c r="R5" s="290" t="s">
        <v>264</v>
      </c>
      <c r="S5" s="290" t="s">
        <v>265</v>
      </c>
    </row>
    <row r="6" s="309" customFormat="1" ht="27" customHeight="1" spans="1:19">
      <c r="A6" s="291" t="s">
        <v>75</v>
      </c>
      <c r="B6" s="288"/>
      <c r="C6" s="288"/>
      <c r="D6" s="288"/>
      <c r="E6" s="314"/>
      <c r="F6" s="288"/>
      <c r="G6" s="315">
        <f>SUM(G7:G146)</f>
        <v>13971711</v>
      </c>
      <c r="H6" s="316"/>
      <c r="I6" s="315">
        <f t="shared" ref="I6:J6" si="0">SUM(I7:I146)</f>
        <v>13971711</v>
      </c>
      <c r="J6" s="315">
        <f t="shared" si="0"/>
        <v>13971711</v>
      </c>
      <c r="K6" s="290"/>
      <c r="L6" s="290"/>
      <c r="M6" s="290"/>
      <c r="N6" s="290"/>
      <c r="O6" s="290"/>
      <c r="P6" s="290"/>
      <c r="Q6" s="290"/>
      <c r="R6" s="290"/>
      <c r="S6" s="290"/>
    </row>
    <row r="7" s="54" customFormat="1" ht="40.15" customHeight="1" spans="1:19">
      <c r="A7" s="296" t="s">
        <v>2</v>
      </c>
      <c r="B7" s="317" t="s">
        <v>266</v>
      </c>
      <c r="C7" s="317" t="s">
        <v>90</v>
      </c>
      <c r="D7" s="317" t="s">
        <v>267</v>
      </c>
      <c r="E7" s="318" t="s">
        <v>268</v>
      </c>
      <c r="F7" s="317" t="s">
        <v>266</v>
      </c>
      <c r="G7" s="319">
        <v>124000</v>
      </c>
      <c r="H7" s="303"/>
      <c r="I7" s="319">
        <v>124000</v>
      </c>
      <c r="J7" s="319">
        <v>124000</v>
      </c>
      <c r="K7" s="303"/>
      <c r="L7" s="303"/>
      <c r="M7" s="303"/>
      <c r="N7" s="303"/>
      <c r="O7" s="303"/>
      <c r="P7" s="303"/>
      <c r="Q7" s="307"/>
      <c r="R7" s="307"/>
      <c r="S7" s="307"/>
    </row>
    <row r="8" s="54" customFormat="1" ht="40.15" customHeight="1" spans="1:19">
      <c r="A8" s="296" t="s">
        <v>2</v>
      </c>
      <c r="B8" s="317" t="s">
        <v>269</v>
      </c>
      <c r="C8" s="317" t="s">
        <v>90</v>
      </c>
      <c r="D8" s="317" t="s">
        <v>267</v>
      </c>
      <c r="E8" s="318" t="s">
        <v>270</v>
      </c>
      <c r="F8" s="317" t="s">
        <v>271</v>
      </c>
      <c r="G8" s="319">
        <v>4000</v>
      </c>
      <c r="H8" s="303"/>
      <c r="I8" s="319">
        <v>4000</v>
      </c>
      <c r="J8" s="319">
        <v>4000</v>
      </c>
      <c r="K8" s="303"/>
      <c r="L8" s="303"/>
      <c r="M8" s="303"/>
      <c r="N8" s="303"/>
      <c r="O8" s="303"/>
      <c r="P8" s="303"/>
      <c r="Q8" s="307"/>
      <c r="R8" s="307"/>
      <c r="S8" s="307"/>
    </row>
    <row r="9" s="54" customFormat="1" ht="40.15" customHeight="1" spans="1:19">
      <c r="A9" s="296" t="s">
        <v>2</v>
      </c>
      <c r="B9" s="317" t="s">
        <v>272</v>
      </c>
      <c r="C9" s="317" t="s">
        <v>90</v>
      </c>
      <c r="D9" s="317" t="s">
        <v>267</v>
      </c>
      <c r="E9" s="318" t="s">
        <v>273</v>
      </c>
      <c r="F9" s="317" t="s">
        <v>274</v>
      </c>
      <c r="G9" s="319">
        <v>5225</v>
      </c>
      <c r="H9" s="303"/>
      <c r="I9" s="319">
        <v>5225</v>
      </c>
      <c r="J9" s="319">
        <v>5225</v>
      </c>
      <c r="K9" s="303"/>
      <c r="L9" s="303"/>
      <c r="M9" s="303"/>
      <c r="N9" s="303"/>
      <c r="O9" s="303"/>
      <c r="P9" s="303"/>
      <c r="Q9" s="307"/>
      <c r="R9" s="307"/>
      <c r="S9" s="307"/>
    </row>
    <row r="10" s="54" customFormat="1" ht="40.15" customHeight="1" spans="1:19">
      <c r="A10" s="296" t="s">
        <v>2</v>
      </c>
      <c r="B10" s="317" t="s">
        <v>275</v>
      </c>
      <c r="C10" s="317" t="s">
        <v>90</v>
      </c>
      <c r="D10" s="317" t="s">
        <v>267</v>
      </c>
      <c r="E10" s="318" t="s">
        <v>270</v>
      </c>
      <c r="F10" s="317" t="s">
        <v>271</v>
      </c>
      <c r="G10" s="319">
        <v>4000</v>
      </c>
      <c r="H10" s="303"/>
      <c r="I10" s="319">
        <v>4000</v>
      </c>
      <c r="J10" s="319">
        <v>4000</v>
      </c>
      <c r="K10" s="303"/>
      <c r="L10" s="303"/>
      <c r="M10" s="303"/>
      <c r="N10" s="303"/>
      <c r="O10" s="303"/>
      <c r="P10" s="303"/>
      <c r="Q10" s="307"/>
      <c r="R10" s="307"/>
      <c r="S10" s="307"/>
    </row>
    <row r="11" s="54" customFormat="1" ht="40.15" customHeight="1" spans="1:19">
      <c r="A11" s="296" t="s">
        <v>2</v>
      </c>
      <c r="B11" s="317" t="s">
        <v>276</v>
      </c>
      <c r="C11" s="317" t="s">
        <v>90</v>
      </c>
      <c r="D11" s="317" t="s">
        <v>267</v>
      </c>
      <c r="E11" s="318" t="s">
        <v>277</v>
      </c>
      <c r="F11" s="317" t="s">
        <v>278</v>
      </c>
      <c r="G11" s="319">
        <v>6396</v>
      </c>
      <c r="H11" s="303"/>
      <c r="I11" s="319">
        <v>6396</v>
      </c>
      <c r="J11" s="319">
        <v>6396</v>
      </c>
      <c r="K11" s="303"/>
      <c r="L11" s="303"/>
      <c r="M11" s="303"/>
      <c r="N11" s="303"/>
      <c r="O11" s="303"/>
      <c r="P11" s="303"/>
      <c r="Q11" s="307"/>
      <c r="R11" s="307"/>
      <c r="S11" s="307"/>
    </row>
    <row r="12" s="54" customFormat="1" ht="40.15" customHeight="1" spans="1:19">
      <c r="A12" s="296" t="s">
        <v>2</v>
      </c>
      <c r="B12" s="317" t="s">
        <v>279</v>
      </c>
      <c r="C12" s="317" t="s">
        <v>90</v>
      </c>
      <c r="D12" s="317" t="s">
        <v>267</v>
      </c>
      <c r="E12" s="318" t="s">
        <v>280</v>
      </c>
      <c r="F12" s="317" t="s">
        <v>279</v>
      </c>
      <c r="G12" s="319">
        <v>10080</v>
      </c>
      <c r="H12" s="303"/>
      <c r="I12" s="319">
        <v>10080</v>
      </c>
      <c r="J12" s="319">
        <v>10080</v>
      </c>
      <c r="K12" s="303"/>
      <c r="L12" s="303"/>
      <c r="M12" s="303"/>
      <c r="N12" s="303"/>
      <c r="O12" s="303"/>
      <c r="P12" s="303"/>
      <c r="Q12" s="307"/>
      <c r="R12" s="307"/>
      <c r="S12" s="307"/>
    </row>
    <row r="13" s="54" customFormat="1" ht="40.15" customHeight="1" spans="1:19">
      <c r="A13" s="296" t="s">
        <v>2</v>
      </c>
      <c r="B13" s="317" t="s">
        <v>281</v>
      </c>
      <c r="C13" s="317" t="s">
        <v>90</v>
      </c>
      <c r="D13" s="317" t="s">
        <v>267</v>
      </c>
      <c r="E13" s="318" t="s">
        <v>282</v>
      </c>
      <c r="F13" s="317" t="s">
        <v>283</v>
      </c>
      <c r="G13" s="319">
        <v>1175772</v>
      </c>
      <c r="H13" s="303"/>
      <c r="I13" s="319">
        <v>1175772</v>
      </c>
      <c r="J13" s="319">
        <v>1175772</v>
      </c>
      <c r="K13" s="303"/>
      <c r="L13" s="303"/>
      <c r="M13" s="303"/>
      <c r="N13" s="303"/>
      <c r="O13" s="303"/>
      <c r="P13" s="303"/>
      <c r="Q13" s="307"/>
      <c r="R13" s="307"/>
      <c r="S13" s="307"/>
    </row>
    <row r="14" s="54" customFormat="1" ht="40.15" customHeight="1" spans="1:19">
      <c r="A14" s="296" t="s">
        <v>2</v>
      </c>
      <c r="B14" s="317" t="s">
        <v>284</v>
      </c>
      <c r="C14" s="317" t="s">
        <v>90</v>
      </c>
      <c r="D14" s="317" t="s">
        <v>267</v>
      </c>
      <c r="E14" s="318" t="s">
        <v>285</v>
      </c>
      <c r="F14" s="317" t="s">
        <v>286</v>
      </c>
      <c r="G14" s="319">
        <v>1979224</v>
      </c>
      <c r="H14" s="303"/>
      <c r="I14" s="319">
        <v>1979224</v>
      </c>
      <c r="J14" s="319">
        <v>1979224</v>
      </c>
      <c r="K14" s="303"/>
      <c r="L14" s="303"/>
      <c r="M14" s="303"/>
      <c r="N14" s="303"/>
      <c r="O14" s="303"/>
      <c r="P14" s="303"/>
      <c r="Q14" s="307"/>
      <c r="R14" s="307"/>
      <c r="S14" s="307"/>
    </row>
    <row r="15" s="54" customFormat="1" ht="40.15" customHeight="1" spans="1:19">
      <c r="A15" s="296" t="s">
        <v>2</v>
      </c>
      <c r="B15" s="317" t="s">
        <v>287</v>
      </c>
      <c r="C15" s="317" t="s">
        <v>90</v>
      </c>
      <c r="D15" s="317" t="s">
        <v>267</v>
      </c>
      <c r="E15" s="318" t="s">
        <v>288</v>
      </c>
      <c r="F15" s="317" t="s">
        <v>287</v>
      </c>
      <c r="G15" s="319">
        <v>5600</v>
      </c>
      <c r="H15" s="303"/>
      <c r="I15" s="319">
        <v>5600</v>
      </c>
      <c r="J15" s="319">
        <v>5600</v>
      </c>
      <c r="K15" s="303"/>
      <c r="L15" s="303"/>
      <c r="M15" s="303"/>
      <c r="N15" s="303"/>
      <c r="O15" s="303"/>
      <c r="P15" s="303"/>
      <c r="Q15" s="307"/>
      <c r="R15" s="307"/>
      <c r="S15" s="307"/>
    </row>
    <row r="16" s="54" customFormat="1" ht="40.15" customHeight="1" spans="1:19">
      <c r="A16" s="296" t="s">
        <v>2</v>
      </c>
      <c r="B16" s="317" t="s">
        <v>289</v>
      </c>
      <c r="C16" s="317" t="s">
        <v>90</v>
      </c>
      <c r="D16" s="317" t="s">
        <v>267</v>
      </c>
      <c r="E16" s="318" t="s">
        <v>290</v>
      </c>
      <c r="F16" s="317" t="s">
        <v>291</v>
      </c>
      <c r="G16" s="319">
        <v>950040</v>
      </c>
      <c r="H16" s="303"/>
      <c r="I16" s="319">
        <v>950040</v>
      </c>
      <c r="J16" s="319">
        <v>950040</v>
      </c>
      <c r="K16" s="303"/>
      <c r="L16" s="303"/>
      <c r="M16" s="303"/>
      <c r="N16" s="303"/>
      <c r="O16" s="303"/>
      <c r="P16" s="303"/>
      <c r="Q16" s="307"/>
      <c r="R16" s="307"/>
      <c r="S16" s="307"/>
    </row>
    <row r="17" s="54" customFormat="1" ht="40.15" customHeight="1" spans="1:19">
      <c r="A17" s="296" t="s">
        <v>2</v>
      </c>
      <c r="B17" s="317" t="s">
        <v>292</v>
      </c>
      <c r="C17" s="317" t="s">
        <v>90</v>
      </c>
      <c r="D17" s="317" t="s">
        <v>267</v>
      </c>
      <c r="E17" s="318" t="s">
        <v>293</v>
      </c>
      <c r="F17" s="317" t="s">
        <v>294</v>
      </c>
      <c r="G17" s="319">
        <v>26820</v>
      </c>
      <c r="H17" s="303"/>
      <c r="I17" s="319">
        <v>26820</v>
      </c>
      <c r="J17" s="319">
        <v>26820</v>
      </c>
      <c r="K17" s="303"/>
      <c r="L17" s="303"/>
      <c r="M17" s="303"/>
      <c r="N17" s="303"/>
      <c r="O17" s="303"/>
      <c r="P17" s="303"/>
      <c r="Q17" s="307"/>
      <c r="R17" s="307"/>
      <c r="S17" s="307"/>
    </row>
    <row r="18" s="54" customFormat="1" ht="40.15" customHeight="1" spans="1:19">
      <c r="A18" s="296" t="s">
        <v>2</v>
      </c>
      <c r="B18" s="317" t="s">
        <v>269</v>
      </c>
      <c r="C18" s="317" t="s">
        <v>90</v>
      </c>
      <c r="D18" s="317" t="s">
        <v>267</v>
      </c>
      <c r="E18" s="318" t="s">
        <v>270</v>
      </c>
      <c r="F18" s="317" t="s">
        <v>271</v>
      </c>
      <c r="G18" s="319">
        <v>25000</v>
      </c>
      <c r="H18" s="303"/>
      <c r="I18" s="319">
        <v>25000</v>
      </c>
      <c r="J18" s="319">
        <v>25000</v>
      </c>
      <c r="K18" s="303"/>
      <c r="L18" s="303"/>
      <c r="M18" s="303"/>
      <c r="N18" s="303"/>
      <c r="O18" s="303"/>
      <c r="P18" s="303"/>
      <c r="Q18" s="307"/>
      <c r="R18" s="307"/>
      <c r="S18" s="307"/>
    </row>
    <row r="19" s="54" customFormat="1" ht="40.15" customHeight="1" spans="1:19">
      <c r="A19" s="296" t="s">
        <v>2</v>
      </c>
      <c r="B19" s="317" t="s">
        <v>295</v>
      </c>
      <c r="C19" s="317" t="s">
        <v>90</v>
      </c>
      <c r="D19" s="317" t="s">
        <v>267</v>
      </c>
      <c r="E19" s="318" t="s">
        <v>296</v>
      </c>
      <c r="F19" s="317" t="s">
        <v>295</v>
      </c>
      <c r="G19" s="319">
        <v>60000</v>
      </c>
      <c r="H19" s="303"/>
      <c r="I19" s="319">
        <v>60000</v>
      </c>
      <c r="J19" s="319">
        <v>60000</v>
      </c>
      <c r="K19" s="303"/>
      <c r="L19" s="303"/>
      <c r="M19" s="303"/>
      <c r="N19" s="303"/>
      <c r="O19" s="303"/>
      <c r="P19" s="303"/>
      <c r="Q19" s="307"/>
      <c r="R19" s="307"/>
      <c r="S19" s="307"/>
    </row>
    <row r="20" s="54" customFormat="1" ht="40.15" customHeight="1" spans="1:19">
      <c r="A20" s="296" t="s">
        <v>2</v>
      </c>
      <c r="B20" s="317" t="s">
        <v>297</v>
      </c>
      <c r="C20" s="317" t="s">
        <v>90</v>
      </c>
      <c r="D20" s="317" t="s">
        <v>267</v>
      </c>
      <c r="E20" s="318" t="s">
        <v>290</v>
      </c>
      <c r="F20" s="317" t="s">
        <v>291</v>
      </c>
      <c r="G20" s="319">
        <v>90444</v>
      </c>
      <c r="H20" s="303"/>
      <c r="I20" s="319">
        <v>90444</v>
      </c>
      <c r="J20" s="319">
        <v>90444</v>
      </c>
      <c r="K20" s="303"/>
      <c r="L20" s="303"/>
      <c r="M20" s="303"/>
      <c r="N20" s="303"/>
      <c r="O20" s="303"/>
      <c r="P20" s="303"/>
      <c r="Q20" s="307"/>
      <c r="R20" s="307"/>
      <c r="S20" s="307"/>
    </row>
    <row r="21" s="54" customFormat="1" ht="40.15" customHeight="1" spans="1:19">
      <c r="A21" s="296" t="s">
        <v>2</v>
      </c>
      <c r="B21" s="317" t="s">
        <v>298</v>
      </c>
      <c r="C21" s="317" t="s">
        <v>90</v>
      </c>
      <c r="D21" s="317" t="s">
        <v>267</v>
      </c>
      <c r="E21" s="318" t="s">
        <v>285</v>
      </c>
      <c r="F21" s="317" t="s">
        <v>286</v>
      </c>
      <c r="G21" s="319">
        <v>168000</v>
      </c>
      <c r="H21" s="303"/>
      <c r="I21" s="319">
        <v>168000</v>
      </c>
      <c r="J21" s="319">
        <v>168000</v>
      </c>
      <c r="K21" s="303"/>
      <c r="L21" s="303"/>
      <c r="M21" s="303"/>
      <c r="N21" s="303"/>
      <c r="O21" s="303"/>
      <c r="P21" s="303"/>
      <c r="Q21" s="307"/>
      <c r="R21" s="307"/>
      <c r="S21" s="307"/>
    </row>
    <row r="22" s="54" customFormat="1" ht="40.15" customHeight="1" spans="1:19">
      <c r="A22" s="296" t="s">
        <v>2</v>
      </c>
      <c r="B22" s="317" t="s">
        <v>299</v>
      </c>
      <c r="C22" s="317" t="s">
        <v>90</v>
      </c>
      <c r="D22" s="317" t="s">
        <v>267</v>
      </c>
      <c r="E22" s="318" t="s">
        <v>300</v>
      </c>
      <c r="F22" s="317" t="s">
        <v>299</v>
      </c>
      <c r="G22" s="319">
        <v>56000</v>
      </c>
      <c r="H22" s="303"/>
      <c r="I22" s="319">
        <v>56000</v>
      </c>
      <c r="J22" s="319">
        <v>56000</v>
      </c>
      <c r="K22" s="303"/>
      <c r="L22" s="303"/>
      <c r="M22" s="303"/>
      <c r="N22" s="303"/>
      <c r="O22" s="303"/>
      <c r="P22" s="303"/>
      <c r="Q22" s="307"/>
      <c r="R22" s="307"/>
      <c r="S22" s="307"/>
    </row>
    <row r="23" s="54" customFormat="1" ht="40.15" customHeight="1" spans="1:19">
      <c r="A23" s="296" t="s">
        <v>2</v>
      </c>
      <c r="B23" s="317" t="s">
        <v>301</v>
      </c>
      <c r="C23" s="317" t="s">
        <v>90</v>
      </c>
      <c r="D23" s="317" t="s">
        <v>267</v>
      </c>
      <c r="E23" s="318" t="s">
        <v>302</v>
      </c>
      <c r="F23" s="317" t="s">
        <v>301</v>
      </c>
      <c r="G23" s="319">
        <v>7560</v>
      </c>
      <c r="H23" s="303"/>
      <c r="I23" s="319">
        <v>7560</v>
      </c>
      <c r="J23" s="319">
        <v>7560</v>
      </c>
      <c r="K23" s="303"/>
      <c r="L23" s="303"/>
      <c r="M23" s="303"/>
      <c r="N23" s="303"/>
      <c r="O23" s="303"/>
      <c r="P23" s="303"/>
      <c r="Q23" s="307"/>
      <c r="R23" s="307"/>
      <c r="S23" s="307"/>
    </row>
    <row r="24" s="54" customFormat="1" ht="40.15" customHeight="1" spans="1:19">
      <c r="A24" s="296" t="s">
        <v>2</v>
      </c>
      <c r="B24" s="317" t="s">
        <v>303</v>
      </c>
      <c r="C24" s="317" t="s">
        <v>90</v>
      </c>
      <c r="D24" s="317" t="s">
        <v>267</v>
      </c>
      <c r="E24" s="318" t="s">
        <v>293</v>
      </c>
      <c r="F24" s="317" t="s">
        <v>294</v>
      </c>
      <c r="G24" s="319">
        <v>268200</v>
      </c>
      <c r="H24" s="303"/>
      <c r="I24" s="319">
        <v>268200</v>
      </c>
      <c r="J24" s="319">
        <v>268200</v>
      </c>
      <c r="K24" s="303"/>
      <c r="L24" s="303"/>
      <c r="M24" s="303"/>
      <c r="N24" s="303"/>
      <c r="O24" s="303"/>
      <c r="P24" s="303"/>
      <c r="Q24" s="307"/>
      <c r="R24" s="307"/>
      <c r="S24" s="307"/>
    </row>
    <row r="25" s="54" customFormat="1" ht="40.15" customHeight="1" spans="1:19">
      <c r="A25" s="296" t="s">
        <v>2</v>
      </c>
      <c r="B25" s="317" t="s">
        <v>304</v>
      </c>
      <c r="C25" s="317" t="s">
        <v>90</v>
      </c>
      <c r="D25" s="317" t="s">
        <v>267</v>
      </c>
      <c r="E25" s="318" t="s">
        <v>305</v>
      </c>
      <c r="F25" s="317" t="s">
        <v>304</v>
      </c>
      <c r="G25" s="319">
        <v>67200</v>
      </c>
      <c r="H25" s="303"/>
      <c r="I25" s="319">
        <v>67200</v>
      </c>
      <c r="J25" s="319">
        <v>67200</v>
      </c>
      <c r="K25" s="303"/>
      <c r="L25" s="303"/>
      <c r="M25" s="303"/>
      <c r="N25" s="303"/>
      <c r="O25" s="303"/>
      <c r="P25" s="303"/>
      <c r="Q25" s="307"/>
      <c r="R25" s="307"/>
      <c r="S25" s="307"/>
    </row>
    <row r="26" s="54" customFormat="1" ht="40.15" customHeight="1" spans="1:19">
      <c r="A26" s="296" t="s">
        <v>2</v>
      </c>
      <c r="B26" s="317" t="s">
        <v>275</v>
      </c>
      <c r="C26" s="317" t="s">
        <v>90</v>
      </c>
      <c r="D26" s="317" t="s">
        <v>267</v>
      </c>
      <c r="E26" s="318" t="s">
        <v>270</v>
      </c>
      <c r="F26" s="317" t="s">
        <v>271</v>
      </c>
      <c r="G26" s="319">
        <v>28000</v>
      </c>
      <c r="H26" s="303"/>
      <c r="I26" s="319">
        <v>28000</v>
      </c>
      <c r="J26" s="319">
        <v>28000</v>
      </c>
      <c r="K26" s="303"/>
      <c r="L26" s="303"/>
      <c r="M26" s="303"/>
      <c r="N26" s="303"/>
      <c r="O26" s="303"/>
      <c r="P26" s="303"/>
      <c r="Q26" s="307"/>
      <c r="R26" s="307"/>
      <c r="S26" s="307"/>
    </row>
    <row r="27" s="54" customFormat="1" ht="40.15" customHeight="1" spans="1:19">
      <c r="A27" s="296" t="s">
        <v>2</v>
      </c>
      <c r="B27" s="317" t="s">
        <v>306</v>
      </c>
      <c r="C27" s="317" t="s">
        <v>96</v>
      </c>
      <c r="D27" s="317" t="s">
        <v>307</v>
      </c>
      <c r="E27" s="318" t="s">
        <v>273</v>
      </c>
      <c r="F27" s="317" t="s">
        <v>274</v>
      </c>
      <c r="G27" s="319">
        <v>8446</v>
      </c>
      <c r="H27" s="303"/>
      <c r="I27" s="319">
        <v>8446</v>
      </c>
      <c r="J27" s="319">
        <v>8446</v>
      </c>
      <c r="K27" s="303"/>
      <c r="L27" s="303"/>
      <c r="M27" s="303"/>
      <c r="N27" s="303"/>
      <c r="O27" s="303"/>
      <c r="P27" s="303"/>
      <c r="Q27" s="307"/>
      <c r="R27" s="307"/>
      <c r="S27" s="307"/>
    </row>
    <row r="28" s="54" customFormat="1" ht="40.15" customHeight="1" spans="1:19">
      <c r="A28" s="296" t="s">
        <v>2</v>
      </c>
      <c r="B28" s="317" t="s">
        <v>272</v>
      </c>
      <c r="C28" s="317" t="s">
        <v>96</v>
      </c>
      <c r="D28" s="317" t="s">
        <v>307</v>
      </c>
      <c r="E28" s="318" t="s">
        <v>273</v>
      </c>
      <c r="F28" s="317" t="s">
        <v>274</v>
      </c>
      <c r="G28" s="319">
        <v>865</v>
      </c>
      <c r="H28" s="303"/>
      <c r="I28" s="319">
        <v>865</v>
      </c>
      <c r="J28" s="319">
        <v>865</v>
      </c>
      <c r="K28" s="303"/>
      <c r="L28" s="303"/>
      <c r="M28" s="303"/>
      <c r="N28" s="303"/>
      <c r="O28" s="303"/>
      <c r="P28" s="303"/>
      <c r="Q28" s="307"/>
      <c r="R28" s="307"/>
      <c r="S28" s="307"/>
    </row>
    <row r="29" s="54" customFormat="1" ht="40.15" customHeight="1" spans="1:19">
      <c r="A29" s="296" t="s">
        <v>2</v>
      </c>
      <c r="B29" s="317" t="s">
        <v>279</v>
      </c>
      <c r="C29" s="317" t="s">
        <v>96</v>
      </c>
      <c r="D29" s="317" t="s">
        <v>307</v>
      </c>
      <c r="E29" s="318" t="s">
        <v>280</v>
      </c>
      <c r="F29" s="317" t="s">
        <v>279</v>
      </c>
      <c r="G29" s="319">
        <v>1440</v>
      </c>
      <c r="H29" s="303"/>
      <c r="I29" s="319">
        <v>1440</v>
      </c>
      <c r="J29" s="319">
        <v>1440</v>
      </c>
      <c r="K29" s="303"/>
      <c r="L29" s="303"/>
      <c r="M29" s="303"/>
      <c r="N29" s="303"/>
      <c r="O29" s="303"/>
      <c r="P29" s="303"/>
      <c r="Q29" s="307"/>
      <c r="R29" s="307"/>
      <c r="S29" s="307"/>
    </row>
    <row r="30" s="54" customFormat="1" ht="40.15" customHeight="1" spans="1:19">
      <c r="A30" s="296" t="s">
        <v>2</v>
      </c>
      <c r="B30" s="317" t="s">
        <v>308</v>
      </c>
      <c r="C30" s="317" t="s">
        <v>96</v>
      </c>
      <c r="D30" s="317" t="s">
        <v>307</v>
      </c>
      <c r="E30" s="318" t="s">
        <v>309</v>
      </c>
      <c r="F30" s="317" t="s">
        <v>310</v>
      </c>
      <c r="G30" s="319">
        <v>73248</v>
      </c>
      <c r="H30" s="303"/>
      <c r="I30" s="319">
        <v>73248</v>
      </c>
      <c r="J30" s="319">
        <v>73248</v>
      </c>
      <c r="K30" s="303"/>
      <c r="L30" s="303"/>
      <c r="M30" s="303"/>
      <c r="N30" s="303"/>
      <c r="O30" s="303"/>
      <c r="P30" s="303"/>
      <c r="Q30" s="307"/>
      <c r="R30" s="307"/>
      <c r="S30" s="307"/>
    </row>
    <row r="31" s="54" customFormat="1" ht="40.15" customHeight="1" spans="1:19">
      <c r="A31" s="296" t="s">
        <v>2</v>
      </c>
      <c r="B31" s="317" t="s">
        <v>287</v>
      </c>
      <c r="C31" s="317" t="s">
        <v>96</v>
      </c>
      <c r="D31" s="317" t="s">
        <v>307</v>
      </c>
      <c r="E31" s="318" t="s">
        <v>288</v>
      </c>
      <c r="F31" s="317" t="s">
        <v>287</v>
      </c>
      <c r="G31" s="319">
        <v>800</v>
      </c>
      <c r="H31" s="303"/>
      <c r="I31" s="319">
        <v>800</v>
      </c>
      <c r="J31" s="319">
        <v>800</v>
      </c>
      <c r="K31" s="303"/>
      <c r="L31" s="303"/>
      <c r="M31" s="303"/>
      <c r="N31" s="303"/>
      <c r="O31" s="303"/>
      <c r="P31" s="303"/>
      <c r="Q31" s="307"/>
      <c r="R31" s="307"/>
      <c r="S31" s="307"/>
    </row>
    <row r="32" s="54" customFormat="1" ht="40.15" customHeight="1" spans="1:19">
      <c r="A32" s="296" t="s">
        <v>2</v>
      </c>
      <c r="B32" s="317" t="s">
        <v>311</v>
      </c>
      <c r="C32" s="317" t="s">
        <v>96</v>
      </c>
      <c r="D32" s="317" t="s">
        <v>307</v>
      </c>
      <c r="E32" s="318" t="s">
        <v>293</v>
      </c>
      <c r="F32" s="317" t="s">
        <v>294</v>
      </c>
      <c r="G32" s="319">
        <v>3600</v>
      </c>
      <c r="H32" s="303"/>
      <c r="I32" s="319">
        <v>3600</v>
      </c>
      <c r="J32" s="319">
        <v>3600</v>
      </c>
      <c r="K32" s="303"/>
      <c r="L32" s="303"/>
      <c r="M32" s="303"/>
      <c r="N32" s="303"/>
      <c r="O32" s="303"/>
      <c r="P32" s="303"/>
      <c r="Q32" s="307"/>
      <c r="R32" s="307"/>
      <c r="S32" s="307"/>
    </row>
    <row r="33" s="54" customFormat="1" ht="40.15" customHeight="1" spans="1:19">
      <c r="A33" s="296" t="s">
        <v>2</v>
      </c>
      <c r="B33" s="317" t="s">
        <v>312</v>
      </c>
      <c r="C33" s="317" t="s">
        <v>96</v>
      </c>
      <c r="D33" s="317" t="s">
        <v>307</v>
      </c>
      <c r="E33" s="318" t="s">
        <v>282</v>
      </c>
      <c r="F33" s="317" t="s">
        <v>283</v>
      </c>
      <c r="G33" s="319">
        <v>226122</v>
      </c>
      <c r="H33" s="303"/>
      <c r="I33" s="319">
        <v>226122</v>
      </c>
      <c r="J33" s="319">
        <v>226122</v>
      </c>
      <c r="K33" s="303"/>
      <c r="L33" s="303"/>
      <c r="M33" s="303"/>
      <c r="N33" s="303"/>
      <c r="O33" s="303"/>
      <c r="P33" s="303"/>
      <c r="Q33" s="307"/>
      <c r="R33" s="307"/>
      <c r="S33" s="307"/>
    </row>
    <row r="34" s="54" customFormat="1" ht="40.15" customHeight="1" spans="1:19">
      <c r="A34" s="296" t="s">
        <v>2</v>
      </c>
      <c r="B34" s="317" t="s">
        <v>313</v>
      </c>
      <c r="C34" s="317" t="s">
        <v>96</v>
      </c>
      <c r="D34" s="317" t="s">
        <v>307</v>
      </c>
      <c r="E34" s="318" t="s">
        <v>285</v>
      </c>
      <c r="F34" s="317" t="s">
        <v>286</v>
      </c>
      <c r="G34" s="319">
        <v>188474</v>
      </c>
      <c r="H34" s="303"/>
      <c r="I34" s="319">
        <v>188474</v>
      </c>
      <c r="J34" s="319">
        <v>188474</v>
      </c>
      <c r="K34" s="303"/>
      <c r="L34" s="303"/>
      <c r="M34" s="303"/>
      <c r="N34" s="303"/>
      <c r="O34" s="303"/>
      <c r="P34" s="303"/>
      <c r="Q34" s="307"/>
      <c r="R34" s="307"/>
      <c r="S34" s="307"/>
    </row>
    <row r="35" s="54" customFormat="1" ht="40.15" customHeight="1" spans="1:19">
      <c r="A35" s="296" t="s">
        <v>2</v>
      </c>
      <c r="B35" s="317" t="s">
        <v>314</v>
      </c>
      <c r="C35" s="317" t="s">
        <v>96</v>
      </c>
      <c r="D35" s="317" t="s">
        <v>307</v>
      </c>
      <c r="E35" s="318" t="s">
        <v>290</v>
      </c>
      <c r="F35" s="317" t="s">
        <v>291</v>
      </c>
      <c r="G35" s="319">
        <v>17394</v>
      </c>
      <c r="H35" s="303"/>
      <c r="I35" s="319">
        <v>17394</v>
      </c>
      <c r="J35" s="319">
        <v>17394</v>
      </c>
      <c r="K35" s="303"/>
      <c r="L35" s="303"/>
      <c r="M35" s="303"/>
      <c r="N35" s="303"/>
      <c r="O35" s="303"/>
      <c r="P35" s="303"/>
      <c r="Q35" s="307"/>
      <c r="R35" s="307"/>
      <c r="S35" s="307"/>
    </row>
    <row r="36" s="54" customFormat="1" ht="40.15" customHeight="1" spans="1:19">
      <c r="A36" s="296" t="s">
        <v>2</v>
      </c>
      <c r="B36" s="317" t="s">
        <v>315</v>
      </c>
      <c r="C36" s="317" t="s">
        <v>96</v>
      </c>
      <c r="D36" s="317" t="s">
        <v>307</v>
      </c>
      <c r="E36" s="318" t="s">
        <v>290</v>
      </c>
      <c r="F36" s="317" t="s">
        <v>291</v>
      </c>
      <c r="G36" s="319">
        <v>135720</v>
      </c>
      <c r="H36" s="303"/>
      <c r="I36" s="319">
        <v>135720</v>
      </c>
      <c r="J36" s="319">
        <v>135720</v>
      </c>
      <c r="K36" s="303"/>
      <c r="L36" s="303"/>
      <c r="M36" s="303"/>
      <c r="N36" s="303"/>
      <c r="O36" s="303"/>
      <c r="P36" s="303"/>
      <c r="Q36" s="307"/>
      <c r="R36" s="307"/>
      <c r="S36" s="307"/>
    </row>
    <row r="37" s="54" customFormat="1" ht="40.15" customHeight="1" spans="1:19">
      <c r="A37" s="296" t="s">
        <v>2</v>
      </c>
      <c r="B37" s="317" t="s">
        <v>316</v>
      </c>
      <c r="C37" s="317" t="s">
        <v>96</v>
      </c>
      <c r="D37" s="317" t="s">
        <v>307</v>
      </c>
      <c r="E37" s="318" t="s">
        <v>285</v>
      </c>
      <c r="F37" s="317" t="s">
        <v>286</v>
      </c>
      <c r="G37" s="319">
        <v>24000</v>
      </c>
      <c r="H37" s="303"/>
      <c r="I37" s="319">
        <v>24000</v>
      </c>
      <c r="J37" s="319">
        <v>24000</v>
      </c>
      <c r="K37" s="303"/>
      <c r="L37" s="303"/>
      <c r="M37" s="303"/>
      <c r="N37" s="303"/>
      <c r="O37" s="303"/>
      <c r="P37" s="303"/>
      <c r="Q37" s="307"/>
      <c r="R37" s="307"/>
      <c r="S37" s="307"/>
    </row>
    <row r="38" s="54" customFormat="1" ht="40.15" customHeight="1" spans="1:19">
      <c r="A38" s="296" t="s">
        <v>2</v>
      </c>
      <c r="B38" s="317" t="s">
        <v>299</v>
      </c>
      <c r="C38" s="317" t="s">
        <v>96</v>
      </c>
      <c r="D38" s="317" t="s">
        <v>307</v>
      </c>
      <c r="E38" s="318" t="s">
        <v>300</v>
      </c>
      <c r="F38" s="317" t="s">
        <v>299</v>
      </c>
      <c r="G38" s="319">
        <v>8000</v>
      </c>
      <c r="H38" s="303"/>
      <c r="I38" s="319">
        <v>8000</v>
      </c>
      <c r="J38" s="319">
        <v>8000</v>
      </c>
      <c r="K38" s="303"/>
      <c r="L38" s="303"/>
      <c r="M38" s="303"/>
      <c r="N38" s="303"/>
      <c r="O38" s="303"/>
      <c r="P38" s="303"/>
      <c r="Q38" s="307"/>
      <c r="R38" s="307"/>
      <c r="S38" s="307"/>
    </row>
    <row r="39" s="54" customFormat="1" ht="40.15" customHeight="1" spans="1:19">
      <c r="A39" s="296" t="s">
        <v>2</v>
      </c>
      <c r="B39" s="317" t="s">
        <v>301</v>
      </c>
      <c r="C39" s="317" t="s">
        <v>96</v>
      </c>
      <c r="D39" s="317" t="s">
        <v>307</v>
      </c>
      <c r="E39" s="318" t="s">
        <v>302</v>
      </c>
      <c r="F39" s="317" t="s">
        <v>301</v>
      </c>
      <c r="G39" s="319">
        <v>1080</v>
      </c>
      <c r="H39" s="303"/>
      <c r="I39" s="319">
        <v>1080</v>
      </c>
      <c r="J39" s="319">
        <v>1080</v>
      </c>
      <c r="K39" s="303"/>
      <c r="L39" s="303"/>
      <c r="M39" s="303"/>
      <c r="N39" s="303"/>
      <c r="O39" s="303"/>
      <c r="P39" s="303"/>
      <c r="Q39" s="307"/>
      <c r="R39" s="307"/>
      <c r="S39" s="307"/>
    </row>
    <row r="40" s="54" customFormat="1" ht="40.15" customHeight="1" spans="1:19">
      <c r="A40" s="296" t="s">
        <v>2</v>
      </c>
      <c r="B40" s="317" t="s">
        <v>304</v>
      </c>
      <c r="C40" s="317" t="s">
        <v>96</v>
      </c>
      <c r="D40" s="317" t="s">
        <v>307</v>
      </c>
      <c r="E40" s="318" t="s">
        <v>305</v>
      </c>
      <c r="F40" s="317" t="s">
        <v>304</v>
      </c>
      <c r="G40" s="319">
        <v>9600</v>
      </c>
      <c r="H40" s="303"/>
      <c r="I40" s="319">
        <v>9600</v>
      </c>
      <c r="J40" s="319">
        <v>9600</v>
      </c>
      <c r="K40" s="303"/>
      <c r="L40" s="303"/>
      <c r="M40" s="303"/>
      <c r="N40" s="303"/>
      <c r="O40" s="303"/>
      <c r="P40" s="303"/>
      <c r="Q40" s="307"/>
      <c r="R40" s="307"/>
      <c r="S40" s="307"/>
    </row>
    <row r="41" s="54" customFormat="1" ht="40.15" customHeight="1" spans="1:19">
      <c r="A41" s="296" t="s">
        <v>2</v>
      </c>
      <c r="B41" s="317" t="s">
        <v>275</v>
      </c>
      <c r="C41" s="317" t="s">
        <v>96</v>
      </c>
      <c r="D41" s="317" t="s">
        <v>307</v>
      </c>
      <c r="E41" s="318" t="s">
        <v>270</v>
      </c>
      <c r="F41" s="317" t="s">
        <v>271</v>
      </c>
      <c r="G41" s="319">
        <v>4000</v>
      </c>
      <c r="H41" s="303"/>
      <c r="I41" s="319">
        <v>4000</v>
      </c>
      <c r="J41" s="319">
        <v>4000</v>
      </c>
      <c r="K41" s="303"/>
      <c r="L41" s="303"/>
      <c r="M41" s="303"/>
      <c r="N41" s="303"/>
      <c r="O41" s="303"/>
      <c r="P41" s="303"/>
      <c r="Q41" s="307"/>
      <c r="R41" s="307"/>
      <c r="S41" s="307"/>
    </row>
    <row r="42" s="54" customFormat="1" ht="40.15" customHeight="1" spans="1:19">
      <c r="A42" s="296" t="s">
        <v>2</v>
      </c>
      <c r="B42" s="317" t="s">
        <v>317</v>
      </c>
      <c r="C42" s="317" t="s">
        <v>104</v>
      </c>
      <c r="D42" s="317" t="s">
        <v>267</v>
      </c>
      <c r="E42" s="318" t="s">
        <v>270</v>
      </c>
      <c r="F42" s="317" t="s">
        <v>271</v>
      </c>
      <c r="G42" s="319">
        <v>3000</v>
      </c>
      <c r="H42" s="303"/>
      <c r="I42" s="319">
        <v>3000</v>
      </c>
      <c r="J42" s="319">
        <v>3000</v>
      </c>
      <c r="K42" s="303"/>
      <c r="L42" s="303"/>
      <c r="M42" s="303"/>
      <c r="N42" s="303"/>
      <c r="O42" s="303"/>
      <c r="P42" s="303"/>
      <c r="Q42" s="307"/>
      <c r="R42" s="307"/>
      <c r="S42" s="307"/>
    </row>
    <row r="43" s="54" customFormat="1" ht="40.15" customHeight="1" spans="1:19">
      <c r="A43" s="296" t="s">
        <v>2</v>
      </c>
      <c r="B43" s="317" t="s">
        <v>272</v>
      </c>
      <c r="C43" s="317" t="s">
        <v>119</v>
      </c>
      <c r="D43" s="317" t="s">
        <v>318</v>
      </c>
      <c r="E43" s="318" t="s">
        <v>273</v>
      </c>
      <c r="F43" s="317" t="s">
        <v>274</v>
      </c>
      <c r="G43" s="319">
        <v>811</v>
      </c>
      <c r="H43" s="303"/>
      <c r="I43" s="319">
        <v>811</v>
      </c>
      <c r="J43" s="319">
        <v>811</v>
      </c>
      <c r="K43" s="303"/>
      <c r="L43" s="303"/>
      <c r="M43" s="303"/>
      <c r="N43" s="303"/>
      <c r="O43" s="303"/>
      <c r="P43" s="303"/>
      <c r="Q43" s="307"/>
      <c r="R43" s="307"/>
      <c r="S43" s="307"/>
    </row>
    <row r="44" s="54" customFormat="1" ht="40.15" customHeight="1" spans="1:19">
      <c r="A44" s="296" t="s">
        <v>2</v>
      </c>
      <c r="B44" s="317" t="s">
        <v>306</v>
      </c>
      <c r="C44" s="317" t="s">
        <v>119</v>
      </c>
      <c r="D44" s="317" t="s">
        <v>318</v>
      </c>
      <c r="E44" s="318" t="s">
        <v>273</v>
      </c>
      <c r="F44" s="317" t="s">
        <v>274</v>
      </c>
      <c r="G44" s="319">
        <v>7872</v>
      </c>
      <c r="H44" s="303"/>
      <c r="I44" s="319">
        <v>7872</v>
      </c>
      <c r="J44" s="319">
        <v>7872</v>
      </c>
      <c r="K44" s="303"/>
      <c r="L44" s="303"/>
      <c r="M44" s="303"/>
      <c r="N44" s="303"/>
      <c r="O44" s="303"/>
      <c r="P44" s="303"/>
      <c r="Q44" s="307"/>
      <c r="R44" s="307"/>
      <c r="S44" s="307"/>
    </row>
    <row r="45" s="54" customFormat="1" ht="40.15" customHeight="1" spans="1:19">
      <c r="A45" s="296" t="s">
        <v>2</v>
      </c>
      <c r="B45" s="317" t="s">
        <v>279</v>
      </c>
      <c r="C45" s="317" t="s">
        <v>119</v>
      </c>
      <c r="D45" s="317" t="s">
        <v>318</v>
      </c>
      <c r="E45" s="318" t="s">
        <v>280</v>
      </c>
      <c r="F45" s="317" t="s">
        <v>279</v>
      </c>
      <c r="G45" s="319">
        <v>1440</v>
      </c>
      <c r="H45" s="303"/>
      <c r="I45" s="319">
        <v>1440</v>
      </c>
      <c r="J45" s="319">
        <v>1440</v>
      </c>
      <c r="K45" s="303"/>
      <c r="L45" s="303"/>
      <c r="M45" s="303"/>
      <c r="N45" s="303"/>
      <c r="O45" s="303"/>
      <c r="P45" s="303"/>
      <c r="Q45" s="307"/>
      <c r="R45" s="307"/>
      <c r="S45" s="307"/>
    </row>
    <row r="46" s="54" customFormat="1" ht="40.15" customHeight="1" spans="1:19">
      <c r="A46" s="296" t="s">
        <v>2</v>
      </c>
      <c r="B46" s="317" t="s">
        <v>308</v>
      </c>
      <c r="C46" s="317" t="s">
        <v>119</v>
      </c>
      <c r="D46" s="317" t="s">
        <v>318</v>
      </c>
      <c r="E46" s="318" t="s">
        <v>309</v>
      </c>
      <c r="F46" s="317" t="s">
        <v>310</v>
      </c>
      <c r="G46" s="319">
        <v>73248</v>
      </c>
      <c r="H46" s="303"/>
      <c r="I46" s="319">
        <v>73248</v>
      </c>
      <c r="J46" s="319">
        <v>73248</v>
      </c>
      <c r="K46" s="303"/>
      <c r="L46" s="303"/>
      <c r="M46" s="303"/>
      <c r="N46" s="303"/>
      <c r="O46" s="303"/>
      <c r="P46" s="303"/>
      <c r="Q46" s="307"/>
      <c r="R46" s="307"/>
      <c r="S46" s="307"/>
    </row>
    <row r="47" s="54" customFormat="1" ht="40.15" customHeight="1" spans="1:19">
      <c r="A47" s="296" t="s">
        <v>2</v>
      </c>
      <c r="B47" s="317" t="s">
        <v>287</v>
      </c>
      <c r="C47" s="317" t="s">
        <v>119</v>
      </c>
      <c r="D47" s="317" t="s">
        <v>318</v>
      </c>
      <c r="E47" s="318" t="s">
        <v>288</v>
      </c>
      <c r="F47" s="317" t="s">
        <v>287</v>
      </c>
      <c r="G47" s="319">
        <v>800</v>
      </c>
      <c r="H47" s="303"/>
      <c r="I47" s="319">
        <v>800</v>
      </c>
      <c r="J47" s="319">
        <v>800</v>
      </c>
      <c r="K47" s="303"/>
      <c r="L47" s="303"/>
      <c r="M47" s="303"/>
      <c r="N47" s="303"/>
      <c r="O47" s="303"/>
      <c r="P47" s="303"/>
      <c r="Q47" s="307"/>
      <c r="R47" s="307"/>
      <c r="S47" s="307"/>
    </row>
    <row r="48" s="54" customFormat="1" ht="40.15" customHeight="1" spans="1:19">
      <c r="A48" s="296" t="s">
        <v>2</v>
      </c>
      <c r="B48" s="317" t="s">
        <v>311</v>
      </c>
      <c r="C48" s="317" t="s">
        <v>119</v>
      </c>
      <c r="D48" s="317" t="s">
        <v>318</v>
      </c>
      <c r="E48" s="318" t="s">
        <v>293</v>
      </c>
      <c r="F48" s="317" t="s">
        <v>294</v>
      </c>
      <c r="G48" s="319">
        <v>3600</v>
      </c>
      <c r="H48" s="303"/>
      <c r="I48" s="319">
        <v>3600</v>
      </c>
      <c r="J48" s="319">
        <v>3600</v>
      </c>
      <c r="K48" s="303"/>
      <c r="L48" s="303"/>
      <c r="M48" s="303"/>
      <c r="N48" s="303"/>
      <c r="O48" s="303"/>
      <c r="P48" s="303"/>
      <c r="Q48" s="307"/>
      <c r="R48" s="307"/>
      <c r="S48" s="307"/>
    </row>
    <row r="49" s="54" customFormat="1" ht="40.15" customHeight="1" spans="1:19">
      <c r="A49" s="296" t="s">
        <v>2</v>
      </c>
      <c r="B49" s="317" t="s">
        <v>312</v>
      </c>
      <c r="C49" s="317" t="s">
        <v>119</v>
      </c>
      <c r="D49" s="317" t="s">
        <v>318</v>
      </c>
      <c r="E49" s="318" t="s">
        <v>282</v>
      </c>
      <c r="F49" s="317" t="s">
        <v>283</v>
      </c>
      <c r="G49" s="319">
        <v>204308</v>
      </c>
      <c r="H49" s="303"/>
      <c r="I49" s="319">
        <v>204308</v>
      </c>
      <c r="J49" s="319">
        <v>204308</v>
      </c>
      <c r="K49" s="303"/>
      <c r="L49" s="303"/>
      <c r="M49" s="303"/>
      <c r="N49" s="303"/>
      <c r="O49" s="303"/>
      <c r="P49" s="303"/>
      <c r="Q49" s="307"/>
      <c r="R49" s="307"/>
      <c r="S49" s="307"/>
    </row>
    <row r="50" s="54" customFormat="1" ht="40.15" customHeight="1" spans="1:19">
      <c r="A50" s="296" t="s">
        <v>2</v>
      </c>
      <c r="B50" s="317" t="s">
        <v>313</v>
      </c>
      <c r="C50" s="317" t="s">
        <v>119</v>
      </c>
      <c r="D50" s="317" t="s">
        <v>318</v>
      </c>
      <c r="E50" s="318" t="s">
        <v>285</v>
      </c>
      <c r="F50" s="317" t="s">
        <v>286</v>
      </c>
      <c r="G50" s="319">
        <v>179166</v>
      </c>
      <c r="H50" s="303"/>
      <c r="I50" s="319">
        <v>179166</v>
      </c>
      <c r="J50" s="319">
        <v>179166</v>
      </c>
      <c r="K50" s="303"/>
      <c r="L50" s="303"/>
      <c r="M50" s="303"/>
      <c r="N50" s="303"/>
      <c r="O50" s="303"/>
      <c r="P50" s="303"/>
      <c r="Q50" s="307"/>
      <c r="R50" s="307"/>
      <c r="S50" s="307"/>
    </row>
    <row r="51" s="54" customFormat="1" ht="40.15" customHeight="1" spans="1:19">
      <c r="A51" s="296" t="s">
        <v>2</v>
      </c>
      <c r="B51" s="317" t="s">
        <v>314</v>
      </c>
      <c r="C51" s="317" t="s">
        <v>119</v>
      </c>
      <c r="D51" s="317" t="s">
        <v>318</v>
      </c>
      <c r="E51" s="318" t="s">
        <v>290</v>
      </c>
      <c r="F51" s="317" t="s">
        <v>291</v>
      </c>
      <c r="G51" s="319">
        <v>15716</v>
      </c>
      <c r="H51" s="303"/>
      <c r="I51" s="319">
        <v>15716</v>
      </c>
      <c r="J51" s="319">
        <v>15716</v>
      </c>
      <c r="K51" s="303"/>
      <c r="L51" s="303"/>
      <c r="M51" s="303"/>
      <c r="N51" s="303"/>
      <c r="O51" s="303"/>
      <c r="P51" s="303"/>
      <c r="Q51" s="307"/>
      <c r="R51" s="307"/>
      <c r="S51" s="307"/>
    </row>
    <row r="52" s="54" customFormat="1" ht="40.15" customHeight="1" spans="1:19">
      <c r="A52" s="296" t="s">
        <v>2</v>
      </c>
      <c r="B52" s="317" t="s">
        <v>315</v>
      </c>
      <c r="C52" s="317" t="s">
        <v>119</v>
      </c>
      <c r="D52" s="317" t="s">
        <v>318</v>
      </c>
      <c r="E52" s="318" t="s">
        <v>290</v>
      </c>
      <c r="F52" s="317" t="s">
        <v>291</v>
      </c>
      <c r="G52" s="319">
        <v>135720</v>
      </c>
      <c r="H52" s="303"/>
      <c r="I52" s="319">
        <v>135720</v>
      </c>
      <c r="J52" s="319">
        <v>135720</v>
      </c>
      <c r="K52" s="303"/>
      <c r="L52" s="303"/>
      <c r="M52" s="303"/>
      <c r="N52" s="303"/>
      <c r="O52" s="303"/>
      <c r="P52" s="303"/>
      <c r="Q52" s="307"/>
      <c r="R52" s="307"/>
      <c r="S52" s="307"/>
    </row>
    <row r="53" s="54" customFormat="1" ht="40.15" customHeight="1" spans="1:19">
      <c r="A53" s="296" t="s">
        <v>2</v>
      </c>
      <c r="B53" s="317" t="s">
        <v>316</v>
      </c>
      <c r="C53" s="317" t="s">
        <v>119</v>
      </c>
      <c r="D53" s="317" t="s">
        <v>318</v>
      </c>
      <c r="E53" s="318" t="s">
        <v>285</v>
      </c>
      <c r="F53" s="317" t="s">
        <v>286</v>
      </c>
      <c r="G53" s="319">
        <v>24000</v>
      </c>
      <c r="H53" s="303"/>
      <c r="I53" s="319">
        <v>24000</v>
      </c>
      <c r="J53" s="319">
        <v>24000</v>
      </c>
      <c r="K53" s="303"/>
      <c r="L53" s="303"/>
      <c r="M53" s="303"/>
      <c r="N53" s="303"/>
      <c r="O53" s="303"/>
      <c r="P53" s="303"/>
      <c r="Q53" s="307"/>
      <c r="R53" s="307"/>
      <c r="S53" s="307"/>
    </row>
    <row r="54" s="54" customFormat="1" ht="40.15" customHeight="1" spans="1:19">
      <c r="A54" s="296" t="s">
        <v>2</v>
      </c>
      <c r="B54" s="317" t="s">
        <v>299</v>
      </c>
      <c r="C54" s="317" t="s">
        <v>119</v>
      </c>
      <c r="D54" s="317" t="s">
        <v>318</v>
      </c>
      <c r="E54" s="318" t="s">
        <v>300</v>
      </c>
      <c r="F54" s="317" t="s">
        <v>299</v>
      </c>
      <c r="G54" s="319">
        <v>8000</v>
      </c>
      <c r="H54" s="303"/>
      <c r="I54" s="319">
        <v>8000</v>
      </c>
      <c r="J54" s="319">
        <v>8000</v>
      </c>
      <c r="K54" s="303"/>
      <c r="L54" s="303"/>
      <c r="M54" s="303"/>
      <c r="N54" s="303"/>
      <c r="O54" s="303"/>
      <c r="P54" s="303"/>
      <c r="Q54" s="307"/>
      <c r="R54" s="307"/>
      <c r="S54" s="307"/>
    </row>
    <row r="55" s="54" customFormat="1" ht="40.15" customHeight="1" spans="1:19">
      <c r="A55" s="296" t="s">
        <v>2</v>
      </c>
      <c r="B55" s="317" t="s">
        <v>301</v>
      </c>
      <c r="C55" s="317" t="s">
        <v>119</v>
      </c>
      <c r="D55" s="317" t="s">
        <v>318</v>
      </c>
      <c r="E55" s="318" t="s">
        <v>302</v>
      </c>
      <c r="F55" s="317" t="s">
        <v>301</v>
      </c>
      <c r="G55" s="319">
        <v>1080</v>
      </c>
      <c r="H55" s="303"/>
      <c r="I55" s="319">
        <v>1080</v>
      </c>
      <c r="J55" s="319">
        <v>1080</v>
      </c>
      <c r="K55" s="303"/>
      <c r="L55" s="303"/>
      <c r="M55" s="303"/>
      <c r="N55" s="303"/>
      <c r="O55" s="303"/>
      <c r="P55" s="303"/>
      <c r="Q55" s="307"/>
      <c r="R55" s="307"/>
      <c r="S55" s="307"/>
    </row>
    <row r="56" s="54" customFormat="1" ht="40.15" customHeight="1" spans="1:19">
      <c r="A56" s="296" t="s">
        <v>2</v>
      </c>
      <c r="B56" s="317" t="s">
        <v>304</v>
      </c>
      <c r="C56" s="317" t="s">
        <v>119</v>
      </c>
      <c r="D56" s="317" t="s">
        <v>318</v>
      </c>
      <c r="E56" s="318" t="s">
        <v>305</v>
      </c>
      <c r="F56" s="317" t="s">
        <v>304</v>
      </c>
      <c r="G56" s="319">
        <v>9600</v>
      </c>
      <c r="H56" s="303"/>
      <c r="I56" s="319">
        <v>9600</v>
      </c>
      <c r="J56" s="319">
        <v>9600</v>
      </c>
      <c r="K56" s="303"/>
      <c r="L56" s="303"/>
      <c r="M56" s="303"/>
      <c r="N56" s="303"/>
      <c r="O56" s="303"/>
      <c r="P56" s="303"/>
      <c r="Q56" s="307"/>
      <c r="R56" s="307"/>
      <c r="S56" s="307"/>
    </row>
    <row r="57" s="54" customFormat="1" ht="40.15" customHeight="1" spans="1:19">
      <c r="A57" s="296" t="s">
        <v>2</v>
      </c>
      <c r="B57" s="317" t="s">
        <v>275</v>
      </c>
      <c r="C57" s="317" t="s">
        <v>119</v>
      </c>
      <c r="D57" s="317" t="s">
        <v>318</v>
      </c>
      <c r="E57" s="318" t="s">
        <v>270</v>
      </c>
      <c r="F57" s="317" t="s">
        <v>271</v>
      </c>
      <c r="G57" s="319">
        <v>4000</v>
      </c>
      <c r="H57" s="303"/>
      <c r="I57" s="319">
        <v>4000</v>
      </c>
      <c r="J57" s="319">
        <v>4000</v>
      </c>
      <c r="K57" s="303"/>
      <c r="L57" s="303"/>
      <c r="M57" s="303"/>
      <c r="N57" s="303"/>
      <c r="O57" s="303"/>
      <c r="P57" s="303"/>
      <c r="Q57" s="307"/>
      <c r="R57" s="307"/>
      <c r="S57" s="307"/>
    </row>
    <row r="58" s="54" customFormat="1" ht="40.15" customHeight="1" spans="1:19">
      <c r="A58" s="296" t="s">
        <v>2</v>
      </c>
      <c r="B58" s="317" t="s">
        <v>319</v>
      </c>
      <c r="C58" s="317" t="s">
        <v>126</v>
      </c>
      <c r="D58" s="317" t="s">
        <v>320</v>
      </c>
      <c r="E58" s="318" t="s">
        <v>321</v>
      </c>
      <c r="F58" s="317" t="s">
        <v>322</v>
      </c>
      <c r="G58" s="319">
        <v>100800</v>
      </c>
      <c r="H58" s="303"/>
      <c r="I58" s="319">
        <v>100800</v>
      </c>
      <c r="J58" s="319">
        <v>100800</v>
      </c>
      <c r="K58" s="303"/>
      <c r="L58" s="303"/>
      <c r="M58" s="303"/>
      <c r="N58" s="303"/>
      <c r="O58" s="303"/>
      <c r="P58" s="303"/>
      <c r="Q58" s="307"/>
      <c r="R58" s="307"/>
      <c r="S58" s="307"/>
    </row>
    <row r="59" s="54" customFormat="1" ht="40.15" customHeight="1" spans="1:19">
      <c r="A59" s="296" t="s">
        <v>2</v>
      </c>
      <c r="B59" s="317" t="s">
        <v>319</v>
      </c>
      <c r="C59" s="317" t="s">
        <v>128</v>
      </c>
      <c r="D59" s="317" t="s">
        <v>323</v>
      </c>
      <c r="E59" s="318" t="s">
        <v>321</v>
      </c>
      <c r="F59" s="317" t="s">
        <v>322</v>
      </c>
      <c r="G59" s="319">
        <v>20400</v>
      </c>
      <c r="H59" s="303"/>
      <c r="I59" s="319">
        <v>20400</v>
      </c>
      <c r="J59" s="319">
        <v>20400</v>
      </c>
      <c r="K59" s="303"/>
      <c r="L59" s="303"/>
      <c r="M59" s="303"/>
      <c r="N59" s="303"/>
      <c r="O59" s="303"/>
      <c r="P59" s="303"/>
      <c r="Q59" s="307"/>
      <c r="R59" s="307"/>
      <c r="S59" s="307"/>
    </row>
    <row r="60" s="54" customFormat="1" ht="40.15" customHeight="1" spans="1:19">
      <c r="A60" s="296" t="s">
        <v>2</v>
      </c>
      <c r="B60" s="317" t="s">
        <v>324</v>
      </c>
      <c r="C60" s="317" t="s">
        <v>130</v>
      </c>
      <c r="D60" s="317" t="s">
        <v>325</v>
      </c>
      <c r="E60" s="318" t="s">
        <v>326</v>
      </c>
      <c r="F60" s="317" t="s">
        <v>324</v>
      </c>
      <c r="G60" s="319">
        <v>1043422</v>
      </c>
      <c r="H60" s="303"/>
      <c r="I60" s="319">
        <v>1043422</v>
      </c>
      <c r="J60" s="319">
        <v>1043422</v>
      </c>
      <c r="K60" s="303"/>
      <c r="L60" s="303"/>
      <c r="M60" s="303"/>
      <c r="N60" s="303"/>
      <c r="O60" s="303"/>
      <c r="P60" s="303"/>
      <c r="Q60" s="307"/>
      <c r="R60" s="307"/>
      <c r="S60" s="307"/>
    </row>
    <row r="61" ht="40.15" customHeight="1" spans="1:19">
      <c r="A61" s="296" t="s">
        <v>2</v>
      </c>
      <c r="B61" s="317" t="s">
        <v>327</v>
      </c>
      <c r="C61" s="317" t="s">
        <v>132</v>
      </c>
      <c r="D61" s="317" t="s">
        <v>328</v>
      </c>
      <c r="E61" s="318" t="s">
        <v>329</v>
      </c>
      <c r="F61" s="317" t="s">
        <v>327</v>
      </c>
      <c r="G61" s="319">
        <v>91380</v>
      </c>
      <c r="H61" s="137"/>
      <c r="I61" s="319">
        <v>91380</v>
      </c>
      <c r="J61" s="319">
        <v>91380</v>
      </c>
      <c r="K61" s="137"/>
      <c r="L61" s="137"/>
      <c r="M61" s="260"/>
      <c r="N61" s="260"/>
      <c r="O61" s="260"/>
      <c r="P61" s="260"/>
      <c r="Q61" s="260"/>
      <c r="R61" s="260"/>
      <c r="S61" s="260"/>
    </row>
    <row r="62" ht="40.15" customHeight="1" spans="1:19">
      <c r="A62" s="296" t="s">
        <v>2</v>
      </c>
      <c r="B62" s="317" t="s">
        <v>272</v>
      </c>
      <c r="C62" s="317" t="s">
        <v>145</v>
      </c>
      <c r="D62" s="317" t="s">
        <v>330</v>
      </c>
      <c r="E62" s="318" t="s">
        <v>273</v>
      </c>
      <c r="F62" s="317" t="s">
        <v>274</v>
      </c>
      <c r="G62" s="319">
        <v>511</v>
      </c>
      <c r="H62" s="137"/>
      <c r="I62" s="319">
        <v>511</v>
      </c>
      <c r="J62" s="319">
        <v>511</v>
      </c>
      <c r="K62" s="137"/>
      <c r="L62" s="137"/>
      <c r="M62" s="260"/>
      <c r="N62" s="260"/>
      <c r="O62" s="260"/>
      <c r="P62" s="260"/>
      <c r="Q62" s="260"/>
      <c r="R62" s="260"/>
      <c r="S62" s="260"/>
    </row>
    <row r="63" ht="40.15" customHeight="1" spans="1:19">
      <c r="A63" s="296" t="s">
        <v>2</v>
      </c>
      <c r="B63" s="317" t="s">
        <v>279</v>
      </c>
      <c r="C63" s="317" t="s">
        <v>145</v>
      </c>
      <c r="D63" s="317" t="s">
        <v>330</v>
      </c>
      <c r="E63" s="318" t="s">
        <v>280</v>
      </c>
      <c r="F63" s="317" t="s">
        <v>279</v>
      </c>
      <c r="G63" s="319">
        <v>1080</v>
      </c>
      <c r="H63" s="137"/>
      <c r="I63" s="319">
        <v>1080</v>
      </c>
      <c r="J63" s="319">
        <v>1080</v>
      </c>
      <c r="K63" s="137"/>
      <c r="L63" s="137"/>
      <c r="M63" s="260"/>
      <c r="N63" s="260"/>
      <c r="O63" s="260"/>
      <c r="P63" s="260"/>
      <c r="Q63" s="260"/>
      <c r="R63" s="260"/>
      <c r="S63" s="260"/>
    </row>
    <row r="64" ht="40.15" customHeight="1" spans="1:19">
      <c r="A64" s="296" t="s">
        <v>2</v>
      </c>
      <c r="B64" s="317" t="s">
        <v>308</v>
      </c>
      <c r="C64" s="317" t="s">
        <v>145</v>
      </c>
      <c r="D64" s="317" t="s">
        <v>330</v>
      </c>
      <c r="E64" s="318" t="s">
        <v>309</v>
      </c>
      <c r="F64" s="317" t="s">
        <v>310</v>
      </c>
      <c r="G64" s="319">
        <v>54936</v>
      </c>
      <c r="H64" s="137"/>
      <c r="I64" s="319">
        <v>54936</v>
      </c>
      <c r="J64" s="319">
        <v>54936</v>
      </c>
      <c r="K64" s="137"/>
      <c r="L64" s="137"/>
      <c r="M64" s="260"/>
      <c r="N64" s="260"/>
      <c r="O64" s="260"/>
      <c r="P64" s="260"/>
      <c r="Q64" s="260"/>
      <c r="R64" s="260"/>
      <c r="S64" s="260"/>
    </row>
    <row r="65" ht="40.15" customHeight="1" spans="1:19">
      <c r="A65" s="296" t="s">
        <v>2</v>
      </c>
      <c r="B65" s="317" t="s">
        <v>287</v>
      </c>
      <c r="C65" s="317" t="s">
        <v>145</v>
      </c>
      <c r="D65" s="317" t="s">
        <v>330</v>
      </c>
      <c r="E65" s="318" t="s">
        <v>288</v>
      </c>
      <c r="F65" s="317" t="s">
        <v>287</v>
      </c>
      <c r="G65" s="319">
        <v>600</v>
      </c>
      <c r="H65" s="137"/>
      <c r="I65" s="319">
        <v>600</v>
      </c>
      <c r="J65" s="319">
        <v>600</v>
      </c>
      <c r="K65" s="137"/>
      <c r="L65" s="137"/>
      <c r="M65" s="260"/>
      <c r="N65" s="260"/>
      <c r="O65" s="260"/>
      <c r="P65" s="260"/>
      <c r="Q65" s="260"/>
      <c r="R65" s="260"/>
      <c r="S65" s="260"/>
    </row>
    <row r="66" ht="40.15" customHeight="1" spans="1:19">
      <c r="A66" s="296" t="s">
        <v>2</v>
      </c>
      <c r="B66" s="317" t="s">
        <v>311</v>
      </c>
      <c r="C66" s="317" t="s">
        <v>145</v>
      </c>
      <c r="D66" s="317" t="s">
        <v>330</v>
      </c>
      <c r="E66" s="318" t="s">
        <v>293</v>
      </c>
      <c r="F66" s="317" t="s">
        <v>294</v>
      </c>
      <c r="G66" s="319">
        <v>2700</v>
      </c>
      <c r="H66" s="137"/>
      <c r="I66" s="319">
        <v>2700</v>
      </c>
      <c r="J66" s="319">
        <v>2700</v>
      </c>
      <c r="K66" s="137"/>
      <c r="L66" s="137"/>
      <c r="M66" s="260"/>
      <c r="N66" s="260"/>
      <c r="O66" s="260"/>
      <c r="P66" s="260"/>
      <c r="Q66" s="260"/>
      <c r="R66" s="260"/>
      <c r="S66" s="260"/>
    </row>
    <row r="67" ht="40.15" customHeight="1" spans="1:19">
      <c r="A67" s="296" t="s">
        <v>2</v>
      </c>
      <c r="B67" s="317" t="s">
        <v>312</v>
      </c>
      <c r="C67" s="317" t="s">
        <v>145</v>
      </c>
      <c r="D67" s="317" t="s">
        <v>330</v>
      </c>
      <c r="E67" s="318" t="s">
        <v>282</v>
      </c>
      <c r="F67" s="317" t="s">
        <v>283</v>
      </c>
      <c r="G67" s="319">
        <v>113516</v>
      </c>
      <c r="H67" s="137"/>
      <c r="I67" s="319">
        <v>113516</v>
      </c>
      <c r="J67" s="319">
        <v>113516</v>
      </c>
      <c r="K67" s="137"/>
      <c r="L67" s="137"/>
      <c r="M67" s="260"/>
      <c r="N67" s="260"/>
      <c r="O67" s="260"/>
      <c r="P67" s="260"/>
      <c r="Q67" s="260"/>
      <c r="R67" s="260"/>
      <c r="S67" s="260"/>
    </row>
    <row r="68" ht="40.15" customHeight="1" spans="1:19">
      <c r="A68" s="296" t="s">
        <v>2</v>
      </c>
      <c r="B68" s="317" t="s">
        <v>313</v>
      </c>
      <c r="C68" s="317" t="s">
        <v>145</v>
      </c>
      <c r="D68" s="317" t="s">
        <v>330</v>
      </c>
      <c r="E68" s="318" t="s">
        <v>285</v>
      </c>
      <c r="F68" s="317" t="s">
        <v>286</v>
      </c>
      <c r="G68" s="319">
        <v>124488</v>
      </c>
      <c r="H68" s="137"/>
      <c r="I68" s="319">
        <v>124488</v>
      </c>
      <c r="J68" s="319">
        <v>124488</v>
      </c>
      <c r="K68" s="137"/>
      <c r="L68" s="137"/>
      <c r="M68" s="260"/>
      <c r="N68" s="260"/>
      <c r="O68" s="260"/>
      <c r="P68" s="260"/>
      <c r="Q68" s="260"/>
      <c r="R68" s="260"/>
      <c r="S68" s="260"/>
    </row>
    <row r="69" ht="40.15" customHeight="1" spans="1:19">
      <c r="A69" s="296" t="s">
        <v>2</v>
      </c>
      <c r="B69" s="317" t="s">
        <v>314</v>
      </c>
      <c r="C69" s="317" t="s">
        <v>145</v>
      </c>
      <c r="D69" s="317" t="s">
        <v>330</v>
      </c>
      <c r="E69" s="318" t="s">
        <v>290</v>
      </c>
      <c r="F69" s="317" t="s">
        <v>291</v>
      </c>
      <c r="G69" s="319">
        <v>8732</v>
      </c>
      <c r="H69" s="137"/>
      <c r="I69" s="319">
        <v>8732</v>
      </c>
      <c r="J69" s="319">
        <v>8732</v>
      </c>
      <c r="K69" s="137"/>
      <c r="L69" s="137"/>
      <c r="M69" s="260"/>
      <c r="N69" s="260"/>
      <c r="O69" s="260"/>
      <c r="P69" s="260"/>
      <c r="Q69" s="260"/>
      <c r="R69" s="260"/>
      <c r="S69" s="260"/>
    </row>
    <row r="70" ht="40.15" customHeight="1" spans="1:19">
      <c r="A70" s="296" t="s">
        <v>2</v>
      </c>
      <c r="B70" s="317" t="s">
        <v>315</v>
      </c>
      <c r="C70" s="317" t="s">
        <v>145</v>
      </c>
      <c r="D70" s="317" t="s">
        <v>330</v>
      </c>
      <c r="E70" s="318" t="s">
        <v>290</v>
      </c>
      <c r="F70" s="317" t="s">
        <v>291</v>
      </c>
      <c r="G70" s="319">
        <v>101790</v>
      </c>
      <c r="H70" s="137"/>
      <c r="I70" s="319">
        <v>101790</v>
      </c>
      <c r="J70" s="319">
        <v>101790</v>
      </c>
      <c r="K70" s="137"/>
      <c r="L70" s="137"/>
      <c r="M70" s="260"/>
      <c r="N70" s="260"/>
      <c r="O70" s="260"/>
      <c r="P70" s="260"/>
      <c r="Q70" s="260"/>
      <c r="R70" s="260"/>
      <c r="S70" s="260"/>
    </row>
    <row r="71" ht="40.15" customHeight="1" spans="1:19">
      <c r="A71" s="296" t="s">
        <v>2</v>
      </c>
      <c r="B71" s="317" t="s">
        <v>316</v>
      </c>
      <c r="C71" s="317" t="s">
        <v>145</v>
      </c>
      <c r="D71" s="317" t="s">
        <v>330</v>
      </c>
      <c r="E71" s="318" t="s">
        <v>285</v>
      </c>
      <c r="F71" s="317" t="s">
        <v>286</v>
      </c>
      <c r="G71" s="319">
        <v>18000</v>
      </c>
      <c r="H71" s="137"/>
      <c r="I71" s="319">
        <v>18000</v>
      </c>
      <c r="J71" s="319">
        <v>18000</v>
      </c>
      <c r="K71" s="137"/>
      <c r="L71" s="137"/>
      <c r="M71" s="260"/>
      <c r="N71" s="260"/>
      <c r="O71" s="260"/>
      <c r="P71" s="260"/>
      <c r="Q71" s="260"/>
      <c r="R71" s="260"/>
      <c r="S71" s="260"/>
    </row>
    <row r="72" ht="40.15" customHeight="1" spans="1:19">
      <c r="A72" s="296" t="s">
        <v>2</v>
      </c>
      <c r="B72" s="317" t="s">
        <v>299</v>
      </c>
      <c r="C72" s="317" t="s">
        <v>145</v>
      </c>
      <c r="D72" s="317" t="s">
        <v>330</v>
      </c>
      <c r="E72" s="318" t="s">
        <v>300</v>
      </c>
      <c r="F72" s="317" t="s">
        <v>299</v>
      </c>
      <c r="G72" s="319">
        <v>6000</v>
      </c>
      <c r="H72" s="137"/>
      <c r="I72" s="319">
        <v>6000</v>
      </c>
      <c r="J72" s="319">
        <v>6000</v>
      </c>
      <c r="K72" s="137"/>
      <c r="L72" s="137"/>
      <c r="M72" s="260"/>
      <c r="N72" s="260"/>
      <c r="O72" s="260"/>
      <c r="P72" s="260"/>
      <c r="Q72" s="260"/>
      <c r="R72" s="260"/>
      <c r="S72" s="260"/>
    </row>
    <row r="73" ht="40.15" customHeight="1" spans="1:19">
      <c r="A73" s="296" t="s">
        <v>2</v>
      </c>
      <c r="B73" s="317" t="s">
        <v>301</v>
      </c>
      <c r="C73" s="317" t="s">
        <v>145</v>
      </c>
      <c r="D73" s="317" t="s">
        <v>330</v>
      </c>
      <c r="E73" s="318" t="s">
        <v>302</v>
      </c>
      <c r="F73" s="317" t="s">
        <v>301</v>
      </c>
      <c r="G73" s="319">
        <v>810</v>
      </c>
      <c r="H73" s="137"/>
      <c r="I73" s="319">
        <v>810</v>
      </c>
      <c r="J73" s="319">
        <v>810</v>
      </c>
      <c r="K73" s="137"/>
      <c r="L73" s="137"/>
      <c r="M73" s="260"/>
      <c r="N73" s="260"/>
      <c r="O73" s="260"/>
      <c r="P73" s="260"/>
      <c r="Q73" s="260"/>
      <c r="R73" s="260"/>
      <c r="S73" s="260"/>
    </row>
    <row r="74" ht="40.15" customHeight="1" spans="1:19">
      <c r="A74" s="296" t="s">
        <v>2</v>
      </c>
      <c r="B74" s="317" t="s">
        <v>304</v>
      </c>
      <c r="C74" s="317" t="s">
        <v>145</v>
      </c>
      <c r="D74" s="317" t="s">
        <v>330</v>
      </c>
      <c r="E74" s="318" t="s">
        <v>305</v>
      </c>
      <c r="F74" s="317" t="s">
        <v>304</v>
      </c>
      <c r="G74" s="319">
        <v>7200</v>
      </c>
      <c r="H74" s="137"/>
      <c r="I74" s="319">
        <v>7200</v>
      </c>
      <c r="J74" s="319">
        <v>7200</v>
      </c>
      <c r="K74" s="137"/>
      <c r="L74" s="137"/>
      <c r="M74" s="260"/>
      <c r="N74" s="260"/>
      <c r="O74" s="260"/>
      <c r="P74" s="260"/>
      <c r="Q74" s="260"/>
      <c r="R74" s="260"/>
      <c r="S74" s="260"/>
    </row>
    <row r="75" ht="40.15" customHeight="1" spans="1:19">
      <c r="A75" s="296" t="s">
        <v>2</v>
      </c>
      <c r="B75" s="317" t="s">
        <v>275</v>
      </c>
      <c r="C75" s="317" t="s">
        <v>145</v>
      </c>
      <c r="D75" s="317" t="s">
        <v>330</v>
      </c>
      <c r="E75" s="318" t="s">
        <v>270</v>
      </c>
      <c r="F75" s="317" t="s">
        <v>271</v>
      </c>
      <c r="G75" s="319">
        <v>3000</v>
      </c>
      <c r="H75" s="137"/>
      <c r="I75" s="319">
        <v>3000</v>
      </c>
      <c r="J75" s="319">
        <v>3000</v>
      </c>
      <c r="K75" s="137"/>
      <c r="L75" s="137"/>
      <c r="M75" s="260"/>
      <c r="N75" s="260"/>
      <c r="O75" s="260"/>
      <c r="P75" s="260"/>
      <c r="Q75" s="260"/>
      <c r="R75" s="260"/>
      <c r="S75" s="260"/>
    </row>
    <row r="76" ht="40.15" customHeight="1" spans="1:19">
      <c r="A76" s="296" t="s">
        <v>2</v>
      </c>
      <c r="B76" s="317" t="s">
        <v>306</v>
      </c>
      <c r="C76" s="317" t="s">
        <v>145</v>
      </c>
      <c r="D76" s="317" t="s">
        <v>330</v>
      </c>
      <c r="E76" s="318" t="s">
        <v>273</v>
      </c>
      <c r="F76" s="317" t="s">
        <v>274</v>
      </c>
      <c r="G76" s="319">
        <v>4989</v>
      </c>
      <c r="H76" s="137"/>
      <c r="I76" s="319">
        <v>4989</v>
      </c>
      <c r="J76" s="319">
        <v>4989</v>
      </c>
      <c r="K76" s="137"/>
      <c r="L76" s="137"/>
      <c r="M76" s="260"/>
      <c r="N76" s="260"/>
      <c r="O76" s="260"/>
      <c r="P76" s="260"/>
      <c r="Q76" s="260"/>
      <c r="R76" s="260"/>
      <c r="S76" s="260"/>
    </row>
    <row r="77" ht="40.15" customHeight="1" spans="1:19">
      <c r="A77" s="296" t="s">
        <v>2</v>
      </c>
      <c r="B77" s="317" t="s">
        <v>331</v>
      </c>
      <c r="C77" s="317" t="s">
        <v>157</v>
      </c>
      <c r="D77" s="317" t="s">
        <v>332</v>
      </c>
      <c r="E77" s="318" t="s">
        <v>273</v>
      </c>
      <c r="F77" s="317" t="s">
        <v>274</v>
      </c>
      <c r="G77" s="319">
        <v>1920</v>
      </c>
      <c r="H77" s="137"/>
      <c r="I77" s="319">
        <v>1920</v>
      </c>
      <c r="J77" s="319">
        <v>1920</v>
      </c>
      <c r="K77" s="137"/>
      <c r="L77" s="137"/>
      <c r="M77" s="260"/>
      <c r="N77" s="260"/>
      <c r="O77" s="260"/>
      <c r="P77" s="260"/>
      <c r="Q77" s="260"/>
      <c r="R77" s="260"/>
      <c r="S77" s="260"/>
    </row>
    <row r="78" ht="40.15" customHeight="1" spans="1:19">
      <c r="A78" s="296" t="s">
        <v>2</v>
      </c>
      <c r="B78" s="317" t="s">
        <v>331</v>
      </c>
      <c r="C78" s="317" t="s">
        <v>157</v>
      </c>
      <c r="D78" s="317" t="s">
        <v>332</v>
      </c>
      <c r="E78" s="318" t="s">
        <v>273</v>
      </c>
      <c r="F78" s="317" t="s">
        <v>274</v>
      </c>
      <c r="G78" s="319">
        <v>13440</v>
      </c>
      <c r="H78" s="137"/>
      <c r="I78" s="319">
        <v>13440</v>
      </c>
      <c r="J78" s="319">
        <v>13440</v>
      </c>
      <c r="K78" s="137"/>
      <c r="L78" s="137"/>
      <c r="M78" s="260"/>
      <c r="N78" s="260"/>
      <c r="O78" s="260"/>
      <c r="P78" s="260"/>
      <c r="Q78" s="260"/>
      <c r="R78" s="260"/>
      <c r="S78" s="260"/>
    </row>
    <row r="79" ht="40.15" customHeight="1" spans="1:19">
      <c r="A79" s="296" t="s">
        <v>2</v>
      </c>
      <c r="B79" s="317" t="s">
        <v>333</v>
      </c>
      <c r="C79" s="317" t="s">
        <v>157</v>
      </c>
      <c r="D79" s="317" t="s">
        <v>332</v>
      </c>
      <c r="E79" s="318" t="s">
        <v>334</v>
      </c>
      <c r="F79" s="317" t="s">
        <v>335</v>
      </c>
      <c r="G79" s="319">
        <v>285600</v>
      </c>
      <c r="H79" s="137"/>
      <c r="I79" s="319">
        <v>285600</v>
      </c>
      <c r="J79" s="319">
        <v>285600</v>
      </c>
      <c r="K79" s="137"/>
      <c r="L79" s="137"/>
      <c r="M79" s="260"/>
      <c r="N79" s="260"/>
      <c r="O79" s="260"/>
      <c r="P79" s="260"/>
      <c r="Q79" s="260"/>
      <c r="R79" s="260"/>
      <c r="S79" s="260"/>
    </row>
    <row r="80" ht="40.15" customHeight="1" spans="1:19">
      <c r="A80" s="296" t="s">
        <v>2</v>
      </c>
      <c r="B80" s="317" t="s">
        <v>336</v>
      </c>
      <c r="C80" s="317" t="s">
        <v>159</v>
      </c>
      <c r="D80" s="317" t="s">
        <v>337</v>
      </c>
      <c r="E80" s="318" t="s">
        <v>273</v>
      </c>
      <c r="F80" s="317" t="s">
        <v>274</v>
      </c>
      <c r="G80" s="319">
        <v>480</v>
      </c>
      <c r="H80" s="137"/>
      <c r="I80" s="319">
        <v>480</v>
      </c>
      <c r="J80" s="319">
        <v>480</v>
      </c>
      <c r="K80" s="137"/>
      <c r="L80" s="137"/>
      <c r="M80" s="260"/>
      <c r="N80" s="260"/>
      <c r="O80" s="260"/>
      <c r="P80" s="260"/>
      <c r="Q80" s="260"/>
      <c r="R80" s="260"/>
      <c r="S80" s="260"/>
    </row>
    <row r="81" ht="40.15" customHeight="1" spans="1:19">
      <c r="A81" s="296" t="s">
        <v>2</v>
      </c>
      <c r="B81" s="317" t="s">
        <v>338</v>
      </c>
      <c r="C81" s="317" t="s">
        <v>159</v>
      </c>
      <c r="D81" s="317" t="s">
        <v>337</v>
      </c>
      <c r="E81" s="318" t="s">
        <v>334</v>
      </c>
      <c r="F81" s="317" t="s">
        <v>335</v>
      </c>
      <c r="G81" s="319">
        <v>346800</v>
      </c>
      <c r="H81" s="137"/>
      <c r="I81" s="319">
        <v>346800</v>
      </c>
      <c r="J81" s="319">
        <v>346800</v>
      </c>
      <c r="K81" s="137"/>
      <c r="L81" s="137"/>
      <c r="M81" s="260"/>
      <c r="N81" s="260"/>
      <c r="O81" s="260"/>
      <c r="P81" s="260"/>
      <c r="Q81" s="260"/>
      <c r="R81" s="260"/>
      <c r="S81" s="260"/>
    </row>
    <row r="82" ht="40.15" customHeight="1" spans="1:19">
      <c r="A82" s="296" t="s">
        <v>2</v>
      </c>
      <c r="B82" s="317" t="s">
        <v>336</v>
      </c>
      <c r="C82" s="317" t="s">
        <v>159</v>
      </c>
      <c r="D82" s="317" t="s">
        <v>337</v>
      </c>
      <c r="E82" s="318" t="s">
        <v>273</v>
      </c>
      <c r="F82" s="317" t="s">
        <v>274</v>
      </c>
      <c r="G82" s="319">
        <v>16320</v>
      </c>
      <c r="H82" s="137"/>
      <c r="I82" s="319">
        <v>16320</v>
      </c>
      <c r="J82" s="319">
        <v>16320</v>
      </c>
      <c r="K82" s="137"/>
      <c r="L82" s="137"/>
      <c r="M82" s="260"/>
      <c r="N82" s="260"/>
      <c r="O82" s="260"/>
      <c r="P82" s="260"/>
      <c r="Q82" s="260"/>
      <c r="R82" s="260"/>
      <c r="S82" s="260"/>
    </row>
    <row r="83" ht="40.15" customHeight="1" spans="1:19">
      <c r="A83" s="296" t="s">
        <v>2</v>
      </c>
      <c r="B83" s="317" t="s">
        <v>339</v>
      </c>
      <c r="C83" s="317" t="s">
        <v>161</v>
      </c>
      <c r="D83" s="317" t="s">
        <v>340</v>
      </c>
      <c r="E83" s="318" t="s">
        <v>341</v>
      </c>
      <c r="F83" s="317" t="s">
        <v>342</v>
      </c>
      <c r="G83" s="319">
        <v>319920</v>
      </c>
      <c r="H83" s="137"/>
      <c r="I83" s="319">
        <v>319920</v>
      </c>
      <c r="J83" s="319">
        <v>319920</v>
      </c>
      <c r="K83" s="137"/>
      <c r="L83" s="137"/>
      <c r="M83" s="260"/>
      <c r="N83" s="260"/>
      <c r="O83" s="260"/>
      <c r="P83" s="260"/>
      <c r="Q83" s="260"/>
      <c r="R83" s="260"/>
      <c r="S83" s="260"/>
    </row>
    <row r="84" ht="40.15" customHeight="1" spans="1:19">
      <c r="A84" s="296" t="s">
        <v>2</v>
      </c>
      <c r="B84" s="317" t="s">
        <v>343</v>
      </c>
      <c r="C84" s="317" t="s">
        <v>161</v>
      </c>
      <c r="D84" s="317" t="s">
        <v>340</v>
      </c>
      <c r="E84" s="318" t="s">
        <v>341</v>
      </c>
      <c r="F84" s="317" t="s">
        <v>342</v>
      </c>
      <c r="G84" s="319">
        <v>17400</v>
      </c>
      <c r="H84" s="137"/>
      <c r="I84" s="319">
        <v>17400</v>
      </c>
      <c r="J84" s="319">
        <v>17400</v>
      </c>
      <c r="K84" s="137"/>
      <c r="L84" s="137"/>
      <c r="M84" s="260"/>
      <c r="N84" s="260"/>
      <c r="O84" s="260"/>
      <c r="P84" s="260"/>
      <c r="Q84" s="260"/>
      <c r="R84" s="260"/>
      <c r="S84" s="260"/>
    </row>
    <row r="85" ht="40.15" customHeight="1" spans="1:19">
      <c r="A85" s="296" t="s">
        <v>2</v>
      </c>
      <c r="B85" s="317" t="s">
        <v>272</v>
      </c>
      <c r="C85" s="317" t="s">
        <v>165</v>
      </c>
      <c r="D85" s="317" t="s">
        <v>344</v>
      </c>
      <c r="E85" s="318" t="s">
        <v>273</v>
      </c>
      <c r="F85" s="317" t="s">
        <v>274</v>
      </c>
      <c r="G85" s="319">
        <v>1389</v>
      </c>
      <c r="H85" s="137"/>
      <c r="I85" s="319">
        <v>1389</v>
      </c>
      <c r="J85" s="319">
        <v>1389</v>
      </c>
      <c r="K85" s="137"/>
      <c r="L85" s="137"/>
      <c r="M85" s="260"/>
      <c r="N85" s="260"/>
      <c r="O85" s="260"/>
      <c r="P85" s="260"/>
      <c r="Q85" s="260"/>
      <c r="R85" s="260"/>
      <c r="S85" s="260"/>
    </row>
    <row r="86" ht="40.15" customHeight="1" spans="1:19">
      <c r="A86" s="296" t="s">
        <v>2</v>
      </c>
      <c r="B86" s="317" t="s">
        <v>306</v>
      </c>
      <c r="C86" s="317" t="s">
        <v>165</v>
      </c>
      <c r="D86" s="317" t="s">
        <v>344</v>
      </c>
      <c r="E86" s="318" t="s">
        <v>273</v>
      </c>
      <c r="F86" s="317" t="s">
        <v>274</v>
      </c>
      <c r="G86" s="319">
        <v>13570</v>
      </c>
      <c r="H86" s="137"/>
      <c r="I86" s="319">
        <v>13570</v>
      </c>
      <c r="J86" s="319">
        <v>13570</v>
      </c>
      <c r="K86" s="137"/>
      <c r="L86" s="137"/>
      <c r="M86" s="260"/>
      <c r="N86" s="260"/>
      <c r="O86" s="260"/>
      <c r="P86" s="260"/>
      <c r="Q86" s="260"/>
      <c r="R86" s="260"/>
      <c r="S86" s="260"/>
    </row>
    <row r="87" ht="40.15" customHeight="1" spans="1:19">
      <c r="A87" s="296" t="s">
        <v>2</v>
      </c>
      <c r="B87" s="317" t="s">
        <v>275</v>
      </c>
      <c r="C87" s="317" t="s">
        <v>165</v>
      </c>
      <c r="D87" s="317" t="s">
        <v>344</v>
      </c>
      <c r="E87" s="318" t="s">
        <v>270</v>
      </c>
      <c r="F87" s="317" t="s">
        <v>271</v>
      </c>
      <c r="G87" s="319">
        <v>1000</v>
      </c>
      <c r="H87" s="137"/>
      <c r="I87" s="319">
        <v>1000</v>
      </c>
      <c r="J87" s="319">
        <v>1000</v>
      </c>
      <c r="K87" s="137"/>
      <c r="L87" s="137"/>
      <c r="M87" s="260"/>
      <c r="N87" s="260"/>
      <c r="O87" s="260"/>
      <c r="P87" s="260"/>
      <c r="Q87" s="260"/>
      <c r="R87" s="260"/>
      <c r="S87" s="260"/>
    </row>
    <row r="88" ht="40.15" customHeight="1" spans="1:19">
      <c r="A88" s="296" t="s">
        <v>2</v>
      </c>
      <c r="B88" s="317" t="s">
        <v>279</v>
      </c>
      <c r="C88" s="317" t="s">
        <v>165</v>
      </c>
      <c r="D88" s="317" t="s">
        <v>344</v>
      </c>
      <c r="E88" s="318" t="s">
        <v>280</v>
      </c>
      <c r="F88" s="317" t="s">
        <v>279</v>
      </c>
      <c r="G88" s="319">
        <v>2160</v>
      </c>
      <c r="H88" s="137"/>
      <c r="I88" s="319">
        <v>2160</v>
      </c>
      <c r="J88" s="319">
        <v>2160</v>
      </c>
      <c r="K88" s="137"/>
      <c r="L88" s="137"/>
      <c r="M88" s="260"/>
      <c r="N88" s="260"/>
      <c r="O88" s="260"/>
      <c r="P88" s="260"/>
      <c r="Q88" s="260"/>
      <c r="R88" s="260"/>
      <c r="S88" s="260"/>
    </row>
    <row r="89" ht="40.15" customHeight="1" spans="1:19">
      <c r="A89" s="296" t="s">
        <v>2</v>
      </c>
      <c r="B89" s="317" t="s">
        <v>308</v>
      </c>
      <c r="C89" s="317" t="s">
        <v>165</v>
      </c>
      <c r="D89" s="317" t="s">
        <v>344</v>
      </c>
      <c r="E89" s="318" t="s">
        <v>309</v>
      </c>
      <c r="F89" s="317" t="s">
        <v>310</v>
      </c>
      <c r="G89" s="319">
        <v>109872</v>
      </c>
      <c r="H89" s="137"/>
      <c r="I89" s="319">
        <v>109872</v>
      </c>
      <c r="J89" s="319">
        <v>109872</v>
      </c>
      <c r="K89" s="137"/>
      <c r="L89" s="137"/>
      <c r="M89" s="260"/>
      <c r="N89" s="260"/>
      <c r="O89" s="260"/>
      <c r="P89" s="260"/>
      <c r="Q89" s="260"/>
      <c r="R89" s="260"/>
      <c r="S89" s="260"/>
    </row>
    <row r="90" ht="40.15" customHeight="1" spans="1:19">
      <c r="A90" s="296" t="s">
        <v>2</v>
      </c>
      <c r="B90" s="317" t="s">
        <v>287</v>
      </c>
      <c r="C90" s="317" t="s">
        <v>165</v>
      </c>
      <c r="D90" s="317" t="s">
        <v>344</v>
      </c>
      <c r="E90" s="318" t="s">
        <v>288</v>
      </c>
      <c r="F90" s="317" t="s">
        <v>287</v>
      </c>
      <c r="G90" s="319">
        <v>1200</v>
      </c>
      <c r="H90" s="137"/>
      <c r="I90" s="319">
        <v>1200</v>
      </c>
      <c r="J90" s="319">
        <v>1200</v>
      </c>
      <c r="K90" s="137"/>
      <c r="L90" s="137"/>
      <c r="M90" s="260"/>
      <c r="N90" s="260"/>
      <c r="O90" s="260"/>
      <c r="P90" s="260"/>
      <c r="Q90" s="260"/>
      <c r="R90" s="260"/>
      <c r="S90" s="260"/>
    </row>
    <row r="91" ht="40.15" customHeight="1" spans="1:19">
      <c r="A91" s="296" t="s">
        <v>2</v>
      </c>
      <c r="B91" s="317" t="s">
        <v>311</v>
      </c>
      <c r="C91" s="317" t="s">
        <v>165</v>
      </c>
      <c r="D91" s="317" t="s">
        <v>344</v>
      </c>
      <c r="E91" s="318" t="s">
        <v>293</v>
      </c>
      <c r="F91" s="317" t="s">
        <v>294</v>
      </c>
      <c r="G91" s="319">
        <v>5400</v>
      </c>
      <c r="H91" s="137"/>
      <c r="I91" s="319">
        <v>5400</v>
      </c>
      <c r="J91" s="319">
        <v>5400</v>
      </c>
      <c r="K91" s="137"/>
      <c r="L91" s="137"/>
      <c r="M91" s="260"/>
      <c r="N91" s="260"/>
      <c r="O91" s="260"/>
      <c r="P91" s="260"/>
      <c r="Q91" s="260"/>
      <c r="R91" s="260"/>
      <c r="S91" s="260"/>
    </row>
    <row r="92" ht="40.15" customHeight="1" spans="1:19">
      <c r="A92" s="296" t="s">
        <v>2</v>
      </c>
      <c r="B92" s="317" t="s">
        <v>312</v>
      </c>
      <c r="C92" s="317" t="s">
        <v>165</v>
      </c>
      <c r="D92" s="317" t="s">
        <v>344</v>
      </c>
      <c r="E92" s="318" t="s">
        <v>282</v>
      </c>
      <c r="F92" s="317" t="s">
        <v>283</v>
      </c>
      <c r="G92" s="319">
        <v>381368</v>
      </c>
      <c r="H92" s="137"/>
      <c r="I92" s="319">
        <v>381368</v>
      </c>
      <c r="J92" s="319">
        <v>381368</v>
      </c>
      <c r="K92" s="137"/>
      <c r="L92" s="137"/>
      <c r="M92" s="260"/>
      <c r="N92" s="260"/>
      <c r="O92" s="260"/>
      <c r="P92" s="260"/>
      <c r="Q92" s="260"/>
      <c r="R92" s="260"/>
      <c r="S92" s="260"/>
    </row>
    <row r="93" ht="40.15" customHeight="1" spans="1:19">
      <c r="A93" s="296" t="s">
        <v>2</v>
      </c>
      <c r="B93" s="317" t="s">
        <v>313</v>
      </c>
      <c r="C93" s="317" t="s">
        <v>165</v>
      </c>
      <c r="D93" s="317" t="s">
        <v>344</v>
      </c>
      <c r="E93" s="318" t="s">
        <v>285</v>
      </c>
      <c r="F93" s="317" t="s">
        <v>286</v>
      </c>
      <c r="G93" s="319">
        <v>289250</v>
      </c>
      <c r="H93" s="137"/>
      <c r="I93" s="319">
        <v>289250</v>
      </c>
      <c r="J93" s="319">
        <v>289250</v>
      </c>
      <c r="K93" s="137"/>
      <c r="L93" s="137"/>
      <c r="M93" s="260"/>
      <c r="N93" s="260"/>
      <c r="O93" s="260"/>
      <c r="P93" s="260"/>
      <c r="Q93" s="260"/>
      <c r="R93" s="260"/>
      <c r="S93" s="260"/>
    </row>
    <row r="94" ht="40.15" customHeight="1" spans="1:19">
      <c r="A94" s="296" t="s">
        <v>2</v>
      </c>
      <c r="B94" s="317" t="s">
        <v>314</v>
      </c>
      <c r="C94" s="317" t="s">
        <v>165</v>
      </c>
      <c r="D94" s="317" t="s">
        <v>344</v>
      </c>
      <c r="E94" s="318" t="s">
        <v>290</v>
      </c>
      <c r="F94" s="317" t="s">
        <v>291</v>
      </c>
      <c r="G94" s="319">
        <v>29336</v>
      </c>
      <c r="H94" s="137"/>
      <c r="I94" s="319">
        <v>29336</v>
      </c>
      <c r="J94" s="319">
        <v>29336</v>
      </c>
      <c r="K94" s="137"/>
      <c r="L94" s="137"/>
      <c r="M94" s="260"/>
      <c r="N94" s="260"/>
      <c r="O94" s="260"/>
      <c r="P94" s="260"/>
      <c r="Q94" s="260"/>
      <c r="R94" s="260"/>
      <c r="S94" s="260"/>
    </row>
    <row r="95" ht="40.15" customHeight="1" spans="1:19">
      <c r="A95" s="296" t="s">
        <v>2</v>
      </c>
      <c r="B95" s="317" t="s">
        <v>315</v>
      </c>
      <c r="C95" s="317" t="s">
        <v>165</v>
      </c>
      <c r="D95" s="317" t="s">
        <v>344</v>
      </c>
      <c r="E95" s="318" t="s">
        <v>290</v>
      </c>
      <c r="F95" s="317" t="s">
        <v>291</v>
      </c>
      <c r="G95" s="319">
        <v>203580</v>
      </c>
      <c r="H95" s="137"/>
      <c r="I95" s="319">
        <v>203580</v>
      </c>
      <c r="J95" s="319">
        <v>203580</v>
      </c>
      <c r="K95" s="137"/>
      <c r="L95" s="137"/>
      <c r="M95" s="260"/>
      <c r="N95" s="260"/>
      <c r="O95" s="260"/>
      <c r="P95" s="260"/>
      <c r="Q95" s="260"/>
      <c r="R95" s="260"/>
      <c r="S95" s="260"/>
    </row>
    <row r="96" ht="40.15" customHeight="1" spans="1:19">
      <c r="A96" s="296" t="s">
        <v>2</v>
      </c>
      <c r="B96" s="317" t="s">
        <v>316</v>
      </c>
      <c r="C96" s="317" t="s">
        <v>165</v>
      </c>
      <c r="D96" s="317" t="s">
        <v>344</v>
      </c>
      <c r="E96" s="318" t="s">
        <v>285</v>
      </c>
      <c r="F96" s="317" t="s">
        <v>286</v>
      </c>
      <c r="G96" s="319">
        <v>36000</v>
      </c>
      <c r="H96" s="137"/>
      <c r="I96" s="319">
        <v>36000</v>
      </c>
      <c r="J96" s="319">
        <v>36000</v>
      </c>
      <c r="K96" s="137"/>
      <c r="L96" s="137"/>
      <c r="M96" s="260"/>
      <c r="N96" s="260"/>
      <c r="O96" s="260"/>
      <c r="P96" s="260"/>
      <c r="Q96" s="260"/>
      <c r="R96" s="260"/>
      <c r="S96" s="260"/>
    </row>
    <row r="97" ht="40.15" customHeight="1" spans="1:19">
      <c r="A97" s="296" t="s">
        <v>2</v>
      </c>
      <c r="B97" s="317" t="s">
        <v>299</v>
      </c>
      <c r="C97" s="317" t="s">
        <v>165</v>
      </c>
      <c r="D97" s="317" t="s">
        <v>344</v>
      </c>
      <c r="E97" s="318" t="s">
        <v>300</v>
      </c>
      <c r="F97" s="317" t="s">
        <v>299</v>
      </c>
      <c r="G97" s="319">
        <v>12000</v>
      </c>
      <c r="H97" s="137"/>
      <c r="I97" s="319">
        <v>12000</v>
      </c>
      <c r="J97" s="319">
        <v>12000</v>
      </c>
      <c r="K97" s="137"/>
      <c r="L97" s="137"/>
      <c r="M97" s="260"/>
      <c r="N97" s="260"/>
      <c r="O97" s="260"/>
      <c r="P97" s="260"/>
      <c r="Q97" s="260"/>
      <c r="R97" s="260"/>
      <c r="S97" s="260"/>
    </row>
    <row r="98" ht="40.15" customHeight="1" spans="1:19">
      <c r="A98" s="296" t="s">
        <v>2</v>
      </c>
      <c r="B98" s="317" t="s">
        <v>301</v>
      </c>
      <c r="C98" s="317" t="s">
        <v>165</v>
      </c>
      <c r="D98" s="317" t="s">
        <v>344</v>
      </c>
      <c r="E98" s="318" t="s">
        <v>302</v>
      </c>
      <c r="F98" s="317" t="s">
        <v>301</v>
      </c>
      <c r="G98" s="319">
        <v>1620</v>
      </c>
      <c r="H98" s="137"/>
      <c r="I98" s="319">
        <v>1620</v>
      </c>
      <c r="J98" s="319">
        <v>1620</v>
      </c>
      <c r="K98" s="137"/>
      <c r="L98" s="137"/>
      <c r="M98" s="260"/>
      <c r="N98" s="260"/>
      <c r="O98" s="260"/>
      <c r="P98" s="260"/>
      <c r="Q98" s="260"/>
      <c r="R98" s="260"/>
      <c r="S98" s="260"/>
    </row>
    <row r="99" ht="40.15" customHeight="1" spans="1:19">
      <c r="A99" s="296" t="s">
        <v>2</v>
      </c>
      <c r="B99" s="317" t="s">
        <v>304</v>
      </c>
      <c r="C99" s="317" t="s">
        <v>165</v>
      </c>
      <c r="D99" s="317" t="s">
        <v>344</v>
      </c>
      <c r="E99" s="318" t="s">
        <v>305</v>
      </c>
      <c r="F99" s="317" t="s">
        <v>304</v>
      </c>
      <c r="G99" s="319">
        <v>14400</v>
      </c>
      <c r="H99" s="137"/>
      <c r="I99" s="319">
        <v>14400</v>
      </c>
      <c r="J99" s="319">
        <v>14400</v>
      </c>
      <c r="K99" s="137"/>
      <c r="L99" s="137"/>
      <c r="M99" s="260"/>
      <c r="N99" s="260"/>
      <c r="O99" s="260"/>
      <c r="P99" s="260"/>
      <c r="Q99" s="260"/>
      <c r="R99" s="260"/>
      <c r="S99" s="260"/>
    </row>
    <row r="100" ht="40.15" customHeight="1" spans="1:19">
      <c r="A100" s="296" t="s">
        <v>2</v>
      </c>
      <c r="B100" s="317" t="s">
        <v>275</v>
      </c>
      <c r="C100" s="317" t="s">
        <v>165</v>
      </c>
      <c r="D100" s="317" t="s">
        <v>344</v>
      </c>
      <c r="E100" s="318" t="s">
        <v>270</v>
      </c>
      <c r="F100" s="317" t="s">
        <v>271</v>
      </c>
      <c r="G100" s="319">
        <v>6000</v>
      </c>
      <c r="H100" s="137"/>
      <c r="I100" s="319">
        <v>6000</v>
      </c>
      <c r="J100" s="319">
        <v>6000</v>
      </c>
      <c r="K100" s="137"/>
      <c r="L100" s="137"/>
      <c r="M100" s="260"/>
      <c r="N100" s="260"/>
      <c r="O100" s="260"/>
      <c r="P100" s="260"/>
      <c r="Q100" s="260"/>
      <c r="R100" s="260"/>
      <c r="S100" s="260"/>
    </row>
    <row r="101" ht="40.15" customHeight="1" spans="1:19">
      <c r="A101" s="296" t="s">
        <v>2</v>
      </c>
      <c r="B101" s="317" t="s">
        <v>272</v>
      </c>
      <c r="C101" s="317" t="s">
        <v>167</v>
      </c>
      <c r="D101" s="317" t="s">
        <v>345</v>
      </c>
      <c r="E101" s="318" t="s">
        <v>273</v>
      </c>
      <c r="F101" s="317" t="s">
        <v>274</v>
      </c>
      <c r="G101" s="319">
        <v>838</v>
      </c>
      <c r="H101" s="137"/>
      <c r="I101" s="319">
        <v>838</v>
      </c>
      <c r="J101" s="319">
        <v>838</v>
      </c>
      <c r="K101" s="137"/>
      <c r="L101" s="137"/>
      <c r="M101" s="260"/>
      <c r="N101" s="260"/>
      <c r="O101" s="260"/>
      <c r="P101" s="260"/>
      <c r="Q101" s="260"/>
      <c r="R101" s="260"/>
      <c r="S101" s="260"/>
    </row>
    <row r="102" ht="40.15" customHeight="1" spans="1:19">
      <c r="A102" s="296" t="s">
        <v>2</v>
      </c>
      <c r="B102" s="317" t="s">
        <v>279</v>
      </c>
      <c r="C102" s="317" t="s">
        <v>167</v>
      </c>
      <c r="D102" s="317" t="s">
        <v>345</v>
      </c>
      <c r="E102" s="318" t="s">
        <v>280</v>
      </c>
      <c r="F102" s="317" t="s">
        <v>279</v>
      </c>
      <c r="G102" s="319">
        <v>1800</v>
      </c>
      <c r="H102" s="137"/>
      <c r="I102" s="319">
        <v>1800</v>
      </c>
      <c r="J102" s="319">
        <v>1800</v>
      </c>
      <c r="K102" s="137"/>
      <c r="L102" s="137"/>
      <c r="M102" s="260"/>
      <c r="N102" s="260"/>
      <c r="O102" s="260"/>
      <c r="P102" s="260"/>
      <c r="Q102" s="260"/>
      <c r="R102" s="260"/>
      <c r="S102" s="260"/>
    </row>
    <row r="103" ht="40.15" customHeight="1" spans="1:19">
      <c r="A103" s="296" t="s">
        <v>2</v>
      </c>
      <c r="B103" s="317" t="s">
        <v>308</v>
      </c>
      <c r="C103" s="317" t="s">
        <v>167</v>
      </c>
      <c r="D103" s="317" t="s">
        <v>345</v>
      </c>
      <c r="E103" s="318" t="s">
        <v>309</v>
      </c>
      <c r="F103" s="317" t="s">
        <v>310</v>
      </c>
      <c r="G103" s="319">
        <v>91560</v>
      </c>
      <c r="H103" s="137"/>
      <c r="I103" s="319">
        <v>91560</v>
      </c>
      <c r="J103" s="319">
        <v>91560</v>
      </c>
      <c r="K103" s="137"/>
      <c r="L103" s="137"/>
      <c r="M103" s="260"/>
      <c r="N103" s="260"/>
      <c r="O103" s="260"/>
      <c r="P103" s="260"/>
      <c r="Q103" s="260"/>
      <c r="R103" s="260"/>
      <c r="S103" s="260"/>
    </row>
    <row r="104" ht="40.15" customHeight="1" spans="1:19">
      <c r="A104" s="296" t="s">
        <v>2</v>
      </c>
      <c r="B104" s="317" t="s">
        <v>287</v>
      </c>
      <c r="C104" s="317" t="s">
        <v>167</v>
      </c>
      <c r="D104" s="317" t="s">
        <v>345</v>
      </c>
      <c r="E104" s="318" t="s">
        <v>288</v>
      </c>
      <c r="F104" s="317" t="s">
        <v>287</v>
      </c>
      <c r="G104" s="319">
        <v>1000</v>
      </c>
      <c r="H104" s="137"/>
      <c r="I104" s="319">
        <v>1000</v>
      </c>
      <c r="J104" s="319">
        <v>1000</v>
      </c>
      <c r="K104" s="137"/>
      <c r="L104" s="137"/>
      <c r="M104" s="260"/>
      <c r="N104" s="260"/>
      <c r="O104" s="260"/>
      <c r="P104" s="260"/>
      <c r="Q104" s="260"/>
      <c r="R104" s="260"/>
      <c r="S104" s="260"/>
    </row>
    <row r="105" ht="40.15" customHeight="1" spans="1:19">
      <c r="A105" s="296" t="s">
        <v>2</v>
      </c>
      <c r="B105" s="317" t="s">
        <v>311</v>
      </c>
      <c r="C105" s="317" t="s">
        <v>167</v>
      </c>
      <c r="D105" s="317" t="s">
        <v>345</v>
      </c>
      <c r="E105" s="318" t="s">
        <v>293</v>
      </c>
      <c r="F105" s="317" t="s">
        <v>294</v>
      </c>
      <c r="G105" s="319">
        <v>4500</v>
      </c>
      <c r="H105" s="137"/>
      <c r="I105" s="319">
        <v>4500</v>
      </c>
      <c r="J105" s="319">
        <v>4500</v>
      </c>
      <c r="K105" s="137"/>
      <c r="L105" s="137"/>
      <c r="M105" s="260"/>
      <c r="N105" s="260"/>
      <c r="O105" s="260"/>
      <c r="P105" s="260"/>
      <c r="Q105" s="260"/>
      <c r="R105" s="260"/>
      <c r="S105" s="260"/>
    </row>
    <row r="106" ht="40.15" customHeight="1" spans="1:19">
      <c r="A106" s="296" t="s">
        <v>2</v>
      </c>
      <c r="B106" s="317" t="s">
        <v>312</v>
      </c>
      <c r="C106" s="317" t="s">
        <v>167</v>
      </c>
      <c r="D106" s="317" t="s">
        <v>345</v>
      </c>
      <c r="E106" s="318" t="s">
        <v>282</v>
      </c>
      <c r="F106" s="317" t="s">
        <v>283</v>
      </c>
      <c r="G106" s="319">
        <v>182286</v>
      </c>
      <c r="H106" s="137"/>
      <c r="I106" s="319">
        <v>182286</v>
      </c>
      <c r="J106" s="319">
        <v>182286</v>
      </c>
      <c r="K106" s="137"/>
      <c r="L106" s="137"/>
      <c r="M106" s="260"/>
      <c r="N106" s="260"/>
      <c r="O106" s="260"/>
      <c r="P106" s="260"/>
      <c r="Q106" s="260"/>
      <c r="R106" s="260"/>
      <c r="S106" s="260"/>
    </row>
    <row r="107" ht="40.15" customHeight="1" spans="1:19">
      <c r="A107" s="296" t="s">
        <v>2</v>
      </c>
      <c r="B107" s="317" t="s">
        <v>313</v>
      </c>
      <c r="C107" s="317" t="s">
        <v>167</v>
      </c>
      <c r="D107" s="317" t="s">
        <v>345</v>
      </c>
      <c r="E107" s="318" t="s">
        <v>285</v>
      </c>
      <c r="F107" s="317" t="s">
        <v>286</v>
      </c>
      <c r="G107" s="319">
        <v>208988</v>
      </c>
      <c r="H107" s="137"/>
      <c r="I107" s="319">
        <v>208988</v>
      </c>
      <c r="J107" s="319">
        <v>208988</v>
      </c>
      <c r="K107" s="137"/>
      <c r="L107" s="137"/>
      <c r="M107" s="260"/>
      <c r="N107" s="260"/>
      <c r="O107" s="260"/>
      <c r="P107" s="260"/>
      <c r="Q107" s="260"/>
      <c r="R107" s="260"/>
      <c r="S107" s="260"/>
    </row>
    <row r="108" ht="40.15" customHeight="1" spans="1:19">
      <c r="A108" s="296" t="s">
        <v>2</v>
      </c>
      <c r="B108" s="317" t="s">
        <v>314</v>
      </c>
      <c r="C108" s="317" t="s">
        <v>167</v>
      </c>
      <c r="D108" s="317" t="s">
        <v>345</v>
      </c>
      <c r="E108" s="318" t="s">
        <v>290</v>
      </c>
      <c r="F108" s="317" t="s">
        <v>291</v>
      </c>
      <c r="G108" s="319">
        <v>14022</v>
      </c>
      <c r="H108" s="137"/>
      <c r="I108" s="319">
        <v>14022</v>
      </c>
      <c r="J108" s="319">
        <v>14022</v>
      </c>
      <c r="K108" s="137"/>
      <c r="L108" s="137"/>
      <c r="M108" s="260"/>
      <c r="N108" s="260"/>
      <c r="O108" s="260"/>
      <c r="P108" s="260"/>
      <c r="Q108" s="260"/>
      <c r="R108" s="260"/>
      <c r="S108" s="260"/>
    </row>
    <row r="109" ht="40.15" customHeight="1" spans="1:19">
      <c r="A109" s="296" t="s">
        <v>2</v>
      </c>
      <c r="B109" s="317" t="s">
        <v>315</v>
      </c>
      <c r="C109" s="317" t="s">
        <v>167</v>
      </c>
      <c r="D109" s="317" t="s">
        <v>345</v>
      </c>
      <c r="E109" s="318" t="s">
        <v>290</v>
      </c>
      <c r="F109" s="317" t="s">
        <v>291</v>
      </c>
      <c r="G109" s="319">
        <v>169650</v>
      </c>
      <c r="H109" s="137"/>
      <c r="I109" s="319">
        <v>169650</v>
      </c>
      <c r="J109" s="319">
        <v>169650</v>
      </c>
      <c r="K109" s="137"/>
      <c r="L109" s="137"/>
      <c r="M109" s="260"/>
      <c r="N109" s="260"/>
      <c r="O109" s="260"/>
      <c r="P109" s="260"/>
      <c r="Q109" s="260"/>
      <c r="R109" s="260"/>
      <c r="S109" s="260"/>
    </row>
    <row r="110" ht="40.15" customHeight="1" spans="1:19">
      <c r="A110" s="296" t="s">
        <v>2</v>
      </c>
      <c r="B110" s="317" t="s">
        <v>316</v>
      </c>
      <c r="C110" s="317" t="s">
        <v>167</v>
      </c>
      <c r="D110" s="317" t="s">
        <v>345</v>
      </c>
      <c r="E110" s="318" t="s">
        <v>285</v>
      </c>
      <c r="F110" s="317" t="s">
        <v>286</v>
      </c>
      <c r="G110" s="319">
        <v>30000</v>
      </c>
      <c r="H110" s="137"/>
      <c r="I110" s="319">
        <v>30000</v>
      </c>
      <c r="J110" s="319">
        <v>30000</v>
      </c>
      <c r="K110" s="137"/>
      <c r="L110" s="137"/>
      <c r="M110" s="260"/>
      <c r="N110" s="260"/>
      <c r="O110" s="260"/>
      <c r="P110" s="260"/>
      <c r="Q110" s="260"/>
      <c r="R110" s="260"/>
      <c r="S110" s="260"/>
    </row>
    <row r="111" ht="40.15" customHeight="1" spans="1:19">
      <c r="A111" s="296" t="s">
        <v>2</v>
      </c>
      <c r="B111" s="317" t="s">
        <v>299</v>
      </c>
      <c r="C111" s="317" t="s">
        <v>167</v>
      </c>
      <c r="D111" s="317" t="s">
        <v>345</v>
      </c>
      <c r="E111" s="318" t="s">
        <v>300</v>
      </c>
      <c r="F111" s="317" t="s">
        <v>299</v>
      </c>
      <c r="G111" s="319">
        <v>10000</v>
      </c>
      <c r="H111" s="137"/>
      <c r="I111" s="319">
        <v>10000</v>
      </c>
      <c r="J111" s="319">
        <v>10000</v>
      </c>
      <c r="K111" s="137"/>
      <c r="L111" s="137"/>
      <c r="M111" s="260"/>
      <c r="N111" s="260"/>
      <c r="O111" s="260"/>
      <c r="P111" s="260"/>
      <c r="Q111" s="260"/>
      <c r="R111" s="260"/>
      <c r="S111" s="260"/>
    </row>
    <row r="112" ht="40.15" customHeight="1" spans="1:19">
      <c r="A112" s="296" t="s">
        <v>2</v>
      </c>
      <c r="B112" s="317" t="s">
        <v>301</v>
      </c>
      <c r="C112" s="317" t="s">
        <v>167</v>
      </c>
      <c r="D112" s="317" t="s">
        <v>345</v>
      </c>
      <c r="E112" s="318" t="s">
        <v>302</v>
      </c>
      <c r="F112" s="317" t="s">
        <v>301</v>
      </c>
      <c r="G112" s="319">
        <v>1350</v>
      </c>
      <c r="H112" s="137"/>
      <c r="I112" s="319">
        <v>1350</v>
      </c>
      <c r="J112" s="319">
        <v>1350</v>
      </c>
      <c r="K112" s="137"/>
      <c r="L112" s="137"/>
      <c r="M112" s="260"/>
      <c r="N112" s="260"/>
      <c r="O112" s="260"/>
      <c r="P112" s="260"/>
      <c r="Q112" s="260"/>
      <c r="R112" s="260"/>
      <c r="S112" s="260"/>
    </row>
    <row r="113" ht="40.15" customHeight="1" spans="1:19">
      <c r="A113" s="296" t="s">
        <v>2</v>
      </c>
      <c r="B113" s="317" t="s">
        <v>304</v>
      </c>
      <c r="C113" s="317" t="s">
        <v>167</v>
      </c>
      <c r="D113" s="317" t="s">
        <v>345</v>
      </c>
      <c r="E113" s="318" t="s">
        <v>305</v>
      </c>
      <c r="F113" s="317" t="s">
        <v>304</v>
      </c>
      <c r="G113" s="319">
        <v>12000</v>
      </c>
      <c r="H113" s="137"/>
      <c r="I113" s="319">
        <v>12000</v>
      </c>
      <c r="J113" s="319">
        <v>12000</v>
      </c>
      <c r="K113" s="137"/>
      <c r="L113" s="137"/>
      <c r="M113" s="260"/>
      <c r="N113" s="260"/>
      <c r="O113" s="260"/>
      <c r="P113" s="260"/>
      <c r="Q113" s="260"/>
      <c r="R113" s="260"/>
      <c r="S113" s="260"/>
    </row>
    <row r="114" ht="40.15" customHeight="1" spans="1:19">
      <c r="A114" s="296" t="s">
        <v>2</v>
      </c>
      <c r="B114" s="317" t="s">
        <v>275</v>
      </c>
      <c r="C114" s="317" t="s">
        <v>167</v>
      </c>
      <c r="D114" s="317" t="s">
        <v>345</v>
      </c>
      <c r="E114" s="318" t="s">
        <v>270</v>
      </c>
      <c r="F114" s="317" t="s">
        <v>271</v>
      </c>
      <c r="G114" s="319">
        <v>5000</v>
      </c>
      <c r="H114" s="137"/>
      <c r="I114" s="319">
        <v>5000</v>
      </c>
      <c r="J114" s="319">
        <v>5000</v>
      </c>
      <c r="K114" s="137"/>
      <c r="L114" s="137"/>
      <c r="M114" s="260"/>
      <c r="N114" s="260"/>
      <c r="O114" s="260"/>
      <c r="P114" s="260"/>
      <c r="Q114" s="260"/>
      <c r="R114" s="260"/>
      <c r="S114" s="260"/>
    </row>
    <row r="115" ht="40.15" customHeight="1" spans="1:19">
      <c r="A115" s="296" t="s">
        <v>2</v>
      </c>
      <c r="B115" s="317" t="s">
        <v>306</v>
      </c>
      <c r="C115" s="317" t="s">
        <v>167</v>
      </c>
      <c r="D115" s="317" t="s">
        <v>345</v>
      </c>
      <c r="E115" s="318" t="s">
        <v>273</v>
      </c>
      <c r="F115" s="317" t="s">
        <v>274</v>
      </c>
      <c r="G115" s="319">
        <v>8214</v>
      </c>
      <c r="H115" s="137"/>
      <c r="I115" s="319">
        <v>8214</v>
      </c>
      <c r="J115" s="319">
        <v>8214</v>
      </c>
      <c r="K115" s="137"/>
      <c r="L115" s="137"/>
      <c r="M115" s="260"/>
      <c r="N115" s="260"/>
      <c r="O115" s="260"/>
      <c r="P115" s="260"/>
      <c r="Q115" s="260"/>
      <c r="R115" s="260"/>
      <c r="S115" s="260"/>
    </row>
    <row r="116" ht="40.15" customHeight="1" spans="1:19">
      <c r="A116" s="296" t="s">
        <v>2</v>
      </c>
      <c r="B116" s="317" t="s">
        <v>306</v>
      </c>
      <c r="C116" s="317" t="s">
        <v>177</v>
      </c>
      <c r="D116" s="317" t="s">
        <v>307</v>
      </c>
      <c r="E116" s="318" t="s">
        <v>273</v>
      </c>
      <c r="F116" s="317" t="s">
        <v>274</v>
      </c>
      <c r="G116" s="319">
        <v>16575</v>
      </c>
      <c r="H116" s="137"/>
      <c r="I116" s="319">
        <v>16575</v>
      </c>
      <c r="J116" s="319">
        <v>16575</v>
      </c>
      <c r="K116" s="137"/>
      <c r="L116" s="137"/>
      <c r="M116" s="260"/>
      <c r="N116" s="260"/>
      <c r="O116" s="260"/>
      <c r="P116" s="260"/>
      <c r="Q116" s="260"/>
      <c r="R116" s="260"/>
      <c r="S116" s="260"/>
    </row>
    <row r="117" ht="40.15" customHeight="1" spans="1:19">
      <c r="A117" s="296" t="s">
        <v>2</v>
      </c>
      <c r="B117" s="317" t="s">
        <v>272</v>
      </c>
      <c r="C117" s="317" t="s">
        <v>177</v>
      </c>
      <c r="D117" s="317" t="s">
        <v>307</v>
      </c>
      <c r="E117" s="318" t="s">
        <v>273</v>
      </c>
      <c r="F117" s="317" t="s">
        <v>274</v>
      </c>
      <c r="G117" s="319">
        <v>1600</v>
      </c>
      <c r="H117" s="137"/>
      <c r="I117" s="319">
        <v>1600</v>
      </c>
      <c r="J117" s="319">
        <v>1600</v>
      </c>
      <c r="K117" s="137"/>
      <c r="L117" s="137"/>
      <c r="M117" s="260"/>
      <c r="N117" s="260"/>
      <c r="O117" s="260"/>
      <c r="P117" s="260"/>
      <c r="Q117" s="260"/>
      <c r="R117" s="260"/>
      <c r="S117" s="260"/>
    </row>
    <row r="118" ht="40.15" customHeight="1" spans="1:19">
      <c r="A118" s="296" t="s">
        <v>2</v>
      </c>
      <c r="B118" s="317" t="s">
        <v>279</v>
      </c>
      <c r="C118" s="317" t="s">
        <v>177</v>
      </c>
      <c r="D118" s="317" t="s">
        <v>307</v>
      </c>
      <c r="E118" s="318" t="s">
        <v>280</v>
      </c>
      <c r="F118" s="317" t="s">
        <v>279</v>
      </c>
      <c r="G118" s="319">
        <v>3240</v>
      </c>
      <c r="H118" s="137"/>
      <c r="I118" s="319">
        <v>3240</v>
      </c>
      <c r="J118" s="319">
        <v>3240</v>
      </c>
      <c r="K118" s="137"/>
      <c r="L118" s="137"/>
      <c r="M118" s="260"/>
      <c r="N118" s="260"/>
      <c r="O118" s="260"/>
      <c r="P118" s="260"/>
      <c r="Q118" s="260"/>
      <c r="R118" s="260"/>
      <c r="S118" s="260"/>
    </row>
    <row r="119" ht="40.15" customHeight="1" spans="1:19">
      <c r="A119" s="296" t="s">
        <v>2</v>
      </c>
      <c r="B119" s="317" t="s">
        <v>308</v>
      </c>
      <c r="C119" s="317" t="s">
        <v>177</v>
      </c>
      <c r="D119" s="317" t="s">
        <v>307</v>
      </c>
      <c r="E119" s="318" t="s">
        <v>309</v>
      </c>
      <c r="F119" s="317" t="s">
        <v>310</v>
      </c>
      <c r="G119" s="319">
        <v>164808</v>
      </c>
      <c r="H119" s="137"/>
      <c r="I119" s="319">
        <v>164808</v>
      </c>
      <c r="J119" s="319">
        <v>164808</v>
      </c>
      <c r="K119" s="137"/>
      <c r="L119" s="137"/>
      <c r="M119" s="260"/>
      <c r="N119" s="260"/>
      <c r="O119" s="260"/>
      <c r="P119" s="260"/>
      <c r="Q119" s="260"/>
      <c r="R119" s="260"/>
      <c r="S119" s="260"/>
    </row>
    <row r="120" ht="40.15" customHeight="1" spans="1:19">
      <c r="A120" s="296" t="s">
        <v>2</v>
      </c>
      <c r="B120" s="317" t="s">
        <v>287</v>
      </c>
      <c r="C120" s="317" t="s">
        <v>177</v>
      </c>
      <c r="D120" s="317" t="s">
        <v>307</v>
      </c>
      <c r="E120" s="318" t="s">
        <v>288</v>
      </c>
      <c r="F120" s="317" t="s">
        <v>287</v>
      </c>
      <c r="G120" s="319">
        <v>1800</v>
      </c>
      <c r="H120" s="137"/>
      <c r="I120" s="319">
        <v>1800</v>
      </c>
      <c r="J120" s="319">
        <v>1800</v>
      </c>
      <c r="K120" s="137"/>
      <c r="L120" s="137"/>
      <c r="M120" s="260"/>
      <c r="N120" s="260"/>
      <c r="O120" s="260"/>
      <c r="P120" s="260"/>
      <c r="Q120" s="260"/>
      <c r="R120" s="260"/>
      <c r="S120" s="260"/>
    </row>
    <row r="121" ht="40.15" customHeight="1" spans="1:19">
      <c r="A121" s="296" t="s">
        <v>2</v>
      </c>
      <c r="B121" s="317" t="s">
        <v>311</v>
      </c>
      <c r="C121" s="317" t="s">
        <v>177</v>
      </c>
      <c r="D121" s="317" t="s">
        <v>307</v>
      </c>
      <c r="E121" s="318" t="s">
        <v>293</v>
      </c>
      <c r="F121" s="317" t="s">
        <v>294</v>
      </c>
      <c r="G121" s="319">
        <v>8100</v>
      </c>
      <c r="H121" s="137"/>
      <c r="I121" s="319">
        <v>8100</v>
      </c>
      <c r="J121" s="319">
        <v>8100</v>
      </c>
      <c r="K121" s="137"/>
      <c r="L121" s="137"/>
      <c r="M121" s="260"/>
      <c r="N121" s="260"/>
      <c r="O121" s="260"/>
      <c r="P121" s="260"/>
      <c r="Q121" s="260"/>
      <c r="R121" s="260"/>
      <c r="S121" s="260"/>
    </row>
    <row r="122" ht="40.15" customHeight="1" spans="1:19">
      <c r="A122" s="296" t="s">
        <v>2</v>
      </c>
      <c r="B122" s="317" t="s">
        <v>312</v>
      </c>
      <c r="C122" s="317" t="s">
        <v>177</v>
      </c>
      <c r="D122" s="317" t="s">
        <v>307</v>
      </c>
      <c r="E122" s="318" t="s">
        <v>282</v>
      </c>
      <c r="F122" s="317" t="s">
        <v>283</v>
      </c>
      <c r="G122" s="319">
        <v>365482</v>
      </c>
      <c r="H122" s="137"/>
      <c r="I122" s="319">
        <v>365482</v>
      </c>
      <c r="J122" s="319">
        <v>365482</v>
      </c>
      <c r="K122" s="137"/>
      <c r="L122" s="137"/>
      <c r="M122" s="260"/>
      <c r="N122" s="260"/>
      <c r="O122" s="260"/>
      <c r="P122" s="260"/>
      <c r="Q122" s="260"/>
      <c r="R122" s="260"/>
      <c r="S122" s="260"/>
    </row>
    <row r="123" ht="40.15" customHeight="1" spans="1:19">
      <c r="A123" s="296" t="s">
        <v>2</v>
      </c>
      <c r="B123" s="317" t="s">
        <v>313</v>
      </c>
      <c r="C123" s="317" t="s">
        <v>177</v>
      </c>
      <c r="D123" s="317" t="s">
        <v>307</v>
      </c>
      <c r="E123" s="318" t="s">
        <v>285</v>
      </c>
      <c r="F123" s="317" t="s">
        <v>286</v>
      </c>
      <c r="G123" s="319">
        <v>435812</v>
      </c>
      <c r="H123" s="137"/>
      <c r="I123" s="319">
        <v>435812</v>
      </c>
      <c r="J123" s="319">
        <v>435812</v>
      </c>
      <c r="K123" s="137"/>
      <c r="L123" s="137"/>
      <c r="M123" s="260"/>
      <c r="N123" s="260"/>
      <c r="O123" s="260"/>
      <c r="P123" s="260"/>
      <c r="Q123" s="260"/>
      <c r="R123" s="260"/>
      <c r="S123" s="260"/>
    </row>
    <row r="124" ht="40.15" customHeight="1" spans="1:19">
      <c r="A124" s="296" t="s">
        <v>2</v>
      </c>
      <c r="B124" s="317" t="s">
        <v>314</v>
      </c>
      <c r="C124" s="317" t="s">
        <v>177</v>
      </c>
      <c r="D124" s="317" t="s">
        <v>307</v>
      </c>
      <c r="E124" s="318" t="s">
        <v>290</v>
      </c>
      <c r="F124" s="317" t="s">
        <v>291</v>
      </c>
      <c r="G124" s="319">
        <v>28114</v>
      </c>
      <c r="H124" s="137"/>
      <c r="I124" s="319">
        <v>28114</v>
      </c>
      <c r="J124" s="319">
        <v>28114</v>
      </c>
      <c r="K124" s="137"/>
      <c r="L124" s="137"/>
      <c r="M124" s="260"/>
      <c r="N124" s="260"/>
      <c r="O124" s="260"/>
      <c r="P124" s="260"/>
      <c r="Q124" s="260"/>
      <c r="R124" s="260"/>
      <c r="S124" s="260"/>
    </row>
    <row r="125" ht="40.15" customHeight="1" spans="1:19">
      <c r="A125" s="296" t="s">
        <v>2</v>
      </c>
      <c r="B125" s="317" t="s">
        <v>315</v>
      </c>
      <c r="C125" s="317" t="s">
        <v>177</v>
      </c>
      <c r="D125" s="317" t="s">
        <v>307</v>
      </c>
      <c r="E125" s="318" t="s">
        <v>290</v>
      </c>
      <c r="F125" s="317" t="s">
        <v>291</v>
      </c>
      <c r="G125" s="319">
        <v>305370</v>
      </c>
      <c r="H125" s="137"/>
      <c r="I125" s="319">
        <v>305370</v>
      </c>
      <c r="J125" s="319">
        <v>305370</v>
      </c>
      <c r="K125" s="137"/>
      <c r="L125" s="137"/>
      <c r="M125" s="260"/>
      <c r="N125" s="260"/>
      <c r="O125" s="260"/>
      <c r="P125" s="260"/>
      <c r="Q125" s="260"/>
      <c r="R125" s="260"/>
      <c r="S125" s="260"/>
    </row>
    <row r="126" ht="40.15" customHeight="1" spans="1:19">
      <c r="A126" s="296" t="s">
        <v>2</v>
      </c>
      <c r="B126" s="317" t="s">
        <v>316</v>
      </c>
      <c r="C126" s="317" t="s">
        <v>177</v>
      </c>
      <c r="D126" s="317" t="s">
        <v>307</v>
      </c>
      <c r="E126" s="318" t="s">
        <v>285</v>
      </c>
      <c r="F126" s="317" t="s">
        <v>286</v>
      </c>
      <c r="G126" s="319">
        <v>54000</v>
      </c>
      <c r="H126" s="137"/>
      <c r="I126" s="319">
        <v>54000</v>
      </c>
      <c r="J126" s="319">
        <v>54000</v>
      </c>
      <c r="K126" s="137"/>
      <c r="L126" s="137"/>
      <c r="M126" s="260"/>
      <c r="N126" s="260"/>
      <c r="O126" s="260"/>
      <c r="P126" s="260"/>
      <c r="Q126" s="260"/>
      <c r="R126" s="260"/>
      <c r="S126" s="260"/>
    </row>
    <row r="127" ht="40.15" customHeight="1" spans="1:19">
      <c r="A127" s="296" t="s">
        <v>2</v>
      </c>
      <c r="B127" s="317" t="s">
        <v>299</v>
      </c>
      <c r="C127" s="317" t="s">
        <v>177</v>
      </c>
      <c r="D127" s="317" t="s">
        <v>307</v>
      </c>
      <c r="E127" s="318" t="s">
        <v>300</v>
      </c>
      <c r="F127" s="317" t="s">
        <v>299</v>
      </c>
      <c r="G127" s="319">
        <v>18000</v>
      </c>
      <c r="H127" s="137"/>
      <c r="I127" s="319">
        <v>18000</v>
      </c>
      <c r="J127" s="319">
        <v>18000</v>
      </c>
      <c r="K127" s="137"/>
      <c r="L127" s="137"/>
      <c r="M127" s="260"/>
      <c r="N127" s="260"/>
      <c r="O127" s="260"/>
      <c r="P127" s="260"/>
      <c r="Q127" s="260"/>
      <c r="R127" s="260"/>
      <c r="S127" s="260"/>
    </row>
    <row r="128" ht="40.15" customHeight="1" spans="1:19">
      <c r="A128" s="296" t="s">
        <v>2</v>
      </c>
      <c r="B128" s="317" t="s">
        <v>301</v>
      </c>
      <c r="C128" s="317" t="s">
        <v>177</v>
      </c>
      <c r="D128" s="317" t="s">
        <v>307</v>
      </c>
      <c r="E128" s="318" t="s">
        <v>302</v>
      </c>
      <c r="F128" s="317" t="s">
        <v>301</v>
      </c>
      <c r="G128" s="319">
        <v>2430</v>
      </c>
      <c r="H128" s="137"/>
      <c r="I128" s="319">
        <v>2430</v>
      </c>
      <c r="J128" s="319">
        <v>2430</v>
      </c>
      <c r="K128" s="137"/>
      <c r="L128" s="137"/>
      <c r="M128" s="260"/>
      <c r="N128" s="260"/>
      <c r="O128" s="260"/>
      <c r="P128" s="260"/>
      <c r="Q128" s="260"/>
      <c r="R128" s="260"/>
      <c r="S128" s="260"/>
    </row>
    <row r="129" ht="40.15" customHeight="1" spans="1:19">
      <c r="A129" s="296" t="s">
        <v>2</v>
      </c>
      <c r="B129" s="317" t="s">
        <v>304</v>
      </c>
      <c r="C129" s="317" t="s">
        <v>177</v>
      </c>
      <c r="D129" s="317" t="s">
        <v>307</v>
      </c>
      <c r="E129" s="318" t="s">
        <v>305</v>
      </c>
      <c r="F129" s="317" t="s">
        <v>304</v>
      </c>
      <c r="G129" s="319">
        <v>21600</v>
      </c>
      <c r="H129" s="137"/>
      <c r="I129" s="319">
        <v>21600</v>
      </c>
      <c r="J129" s="319">
        <v>21600</v>
      </c>
      <c r="K129" s="137"/>
      <c r="L129" s="137"/>
      <c r="M129" s="260"/>
      <c r="N129" s="260"/>
      <c r="O129" s="260"/>
      <c r="P129" s="260"/>
      <c r="Q129" s="260"/>
      <c r="R129" s="260"/>
      <c r="S129" s="260"/>
    </row>
    <row r="130" ht="40.15" customHeight="1" spans="1:19">
      <c r="A130" s="296" t="s">
        <v>2</v>
      </c>
      <c r="B130" s="317" t="s">
        <v>275</v>
      </c>
      <c r="C130" s="317" t="s">
        <v>177</v>
      </c>
      <c r="D130" s="317" t="s">
        <v>307</v>
      </c>
      <c r="E130" s="318" t="s">
        <v>270</v>
      </c>
      <c r="F130" s="317" t="s">
        <v>271</v>
      </c>
      <c r="G130" s="319">
        <v>9000</v>
      </c>
      <c r="H130" s="137"/>
      <c r="I130" s="319">
        <v>9000</v>
      </c>
      <c r="J130" s="319">
        <v>9000</v>
      </c>
      <c r="K130" s="137"/>
      <c r="L130" s="137"/>
      <c r="M130" s="260"/>
      <c r="N130" s="260"/>
      <c r="O130" s="260"/>
      <c r="P130" s="260"/>
      <c r="Q130" s="260"/>
      <c r="R130" s="260"/>
      <c r="S130" s="260"/>
    </row>
    <row r="131" ht="40.15" customHeight="1" spans="1:19">
      <c r="A131" s="296" t="s">
        <v>2</v>
      </c>
      <c r="B131" s="317" t="s">
        <v>346</v>
      </c>
      <c r="C131" s="317" t="s">
        <v>194</v>
      </c>
      <c r="D131" s="317" t="s">
        <v>346</v>
      </c>
      <c r="E131" s="318" t="s">
        <v>347</v>
      </c>
      <c r="F131" s="317" t="s">
        <v>346</v>
      </c>
      <c r="G131" s="319">
        <v>1101108</v>
      </c>
      <c r="H131" s="137"/>
      <c r="I131" s="319">
        <v>1101108</v>
      </c>
      <c r="J131" s="319">
        <v>1101108</v>
      </c>
      <c r="K131" s="137"/>
      <c r="L131" s="137"/>
      <c r="M131" s="260"/>
      <c r="N131" s="260"/>
      <c r="O131" s="260"/>
      <c r="P131" s="260"/>
      <c r="Q131" s="260"/>
      <c r="R131" s="260"/>
      <c r="S131" s="260"/>
    </row>
    <row r="132" ht="40.15" customHeight="1" spans="1:19">
      <c r="A132" s="296" t="s">
        <v>2</v>
      </c>
      <c r="B132" s="317" t="s">
        <v>306</v>
      </c>
      <c r="C132" s="317" t="s">
        <v>200</v>
      </c>
      <c r="D132" s="317" t="s">
        <v>307</v>
      </c>
      <c r="E132" s="318" t="s">
        <v>273</v>
      </c>
      <c r="F132" s="317" t="s">
        <v>274</v>
      </c>
      <c r="G132" s="319">
        <v>4888</v>
      </c>
      <c r="H132" s="137"/>
      <c r="I132" s="319">
        <v>4888</v>
      </c>
      <c r="J132" s="319">
        <v>4888</v>
      </c>
      <c r="K132" s="137"/>
      <c r="L132" s="137"/>
      <c r="M132" s="260"/>
      <c r="N132" s="260"/>
      <c r="O132" s="260"/>
      <c r="P132" s="260"/>
      <c r="Q132" s="260"/>
      <c r="R132" s="260"/>
      <c r="S132" s="260"/>
    </row>
    <row r="133" ht="40.15" customHeight="1" spans="1:19">
      <c r="A133" s="296" t="s">
        <v>2</v>
      </c>
      <c r="B133" s="317" t="s">
        <v>272</v>
      </c>
      <c r="C133" s="317" t="s">
        <v>200</v>
      </c>
      <c r="D133" s="317" t="s">
        <v>307</v>
      </c>
      <c r="E133" s="318" t="s">
        <v>273</v>
      </c>
      <c r="F133" s="317" t="s">
        <v>274</v>
      </c>
      <c r="G133" s="319">
        <v>500</v>
      </c>
      <c r="H133" s="137"/>
      <c r="I133" s="319">
        <v>500</v>
      </c>
      <c r="J133" s="319">
        <v>500</v>
      </c>
      <c r="K133" s="137"/>
      <c r="L133" s="137"/>
      <c r="M133" s="260"/>
      <c r="N133" s="260"/>
      <c r="O133" s="260"/>
      <c r="P133" s="260"/>
      <c r="Q133" s="260"/>
      <c r="R133" s="260"/>
      <c r="S133" s="260"/>
    </row>
    <row r="134" ht="40.15" customHeight="1" spans="1:19">
      <c r="A134" s="296" t="s">
        <v>2</v>
      </c>
      <c r="B134" s="317" t="s">
        <v>279</v>
      </c>
      <c r="C134" s="317" t="s">
        <v>200</v>
      </c>
      <c r="D134" s="317" t="s">
        <v>307</v>
      </c>
      <c r="E134" s="318" t="s">
        <v>280</v>
      </c>
      <c r="F134" s="317" t="s">
        <v>279</v>
      </c>
      <c r="G134" s="319">
        <v>1080</v>
      </c>
      <c r="H134" s="137"/>
      <c r="I134" s="319">
        <v>1080</v>
      </c>
      <c r="J134" s="319">
        <v>1080</v>
      </c>
      <c r="K134" s="137"/>
      <c r="L134" s="137"/>
      <c r="M134" s="260"/>
      <c r="N134" s="260"/>
      <c r="O134" s="260"/>
      <c r="P134" s="260"/>
      <c r="Q134" s="260"/>
      <c r="R134" s="260"/>
      <c r="S134" s="260"/>
    </row>
    <row r="135" ht="40.15" customHeight="1" spans="1:19">
      <c r="A135" s="296" t="s">
        <v>2</v>
      </c>
      <c r="B135" s="317" t="s">
        <v>308</v>
      </c>
      <c r="C135" s="317" t="s">
        <v>200</v>
      </c>
      <c r="D135" s="317" t="s">
        <v>307</v>
      </c>
      <c r="E135" s="318" t="s">
        <v>309</v>
      </c>
      <c r="F135" s="317" t="s">
        <v>310</v>
      </c>
      <c r="G135" s="319">
        <v>54936</v>
      </c>
      <c r="H135" s="137"/>
      <c r="I135" s="319">
        <v>54936</v>
      </c>
      <c r="J135" s="319">
        <v>54936</v>
      </c>
      <c r="K135" s="137"/>
      <c r="L135" s="137"/>
      <c r="M135" s="260"/>
      <c r="N135" s="260"/>
      <c r="O135" s="260"/>
      <c r="P135" s="260"/>
      <c r="Q135" s="260"/>
      <c r="R135" s="260"/>
      <c r="S135" s="260"/>
    </row>
    <row r="136" ht="40.15" customHeight="1" spans="1:19">
      <c r="A136" s="296" t="s">
        <v>2</v>
      </c>
      <c r="B136" s="317" t="s">
        <v>287</v>
      </c>
      <c r="C136" s="317" t="s">
        <v>200</v>
      </c>
      <c r="D136" s="317" t="s">
        <v>307</v>
      </c>
      <c r="E136" s="318" t="s">
        <v>288</v>
      </c>
      <c r="F136" s="317" t="s">
        <v>287</v>
      </c>
      <c r="G136" s="319">
        <v>600</v>
      </c>
      <c r="H136" s="137"/>
      <c r="I136" s="319">
        <v>600</v>
      </c>
      <c r="J136" s="319">
        <v>600</v>
      </c>
      <c r="K136" s="137"/>
      <c r="L136" s="137"/>
      <c r="M136" s="260"/>
      <c r="N136" s="260"/>
      <c r="O136" s="260"/>
      <c r="P136" s="260"/>
      <c r="Q136" s="260"/>
      <c r="R136" s="260"/>
      <c r="S136" s="260"/>
    </row>
    <row r="137" ht="40.15" customHeight="1" spans="1:19">
      <c r="A137" s="296" t="s">
        <v>2</v>
      </c>
      <c r="B137" s="317" t="s">
        <v>311</v>
      </c>
      <c r="C137" s="317" t="s">
        <v>200</v>
      </c>
      <c r="D137" s="317" t="s">
        <v>307</v>
      </c>
      <c r="E137" s="318" t="s">
        <v>293</v>
      </c>
      <c r="F137" s="317" t="s">
        <v>294</v>
      </c>
      <c r="G137" s="319">
        <v>2700</v>
      </c>
      <c r="H137" s="137"/>
      <c r="I137" s="319">
        <v>2700</v>
      </c>
      <c r="J137" s="319">
        <v>2700</v>
      </c>
      <c r="K137" s="137"/>
      <c r="L137" s="137"/>
      <c r="M137" s="260"/>
      <c r="N137" s="260"/>
      <c r="O137" s="260"/>
      <c r="P137" s="260"/>
      <c r="Q137" s="260"/>
      <c r="R137" s="260"/>
      <c r="S137" s="260"/>
    </row>
    <row r="138" ht="40.15" customHeight="1" spans="1:19">
      <c r="A138" s="296" t="s">
        <v>2</v>
      </c>
      <c r="B138" s="317" t="s">
        <v>312</v>
      </c>
      <c r="C138" s="317" t="s">
        <v>200</v>
      </c>
      <c r="D138" s="317" t="s">
        <v>307</v>
      </c>
      <c r="E138" s="318" t="s">
        <v>282</v>
      </c>
      <c r="F138" s="317" t="s">
        <v>283</v>
      </c>
      <c r="G138" s="319">
        <v>107900</v>
      </c>
      <c r="H138" s="137"/>
      <c r="I138" s="319">
        <v>107900</v>
      </c>
      <c r="J138" s="319">
        <v>107900</v>
      </c>
      <c r="K138" s="137"/>
      <c r="L138" s="137"/>
      <c r="M138" s="260"/>
      <c r="N138" s="260"/>
      <c r="O138" s="260"/>
      <c r="P138" s="260"/>
      <c r="Q138" s="260"/>
      <c r="R138" s="260"/>
      <c r="S138" s="260"/>
    </row>
    <row r="139" ht="40.15" customHeight="1" spans="1:19">
      <c r="A139" s="296" t="s">
        <v>2</v>
      </c>
      <c r="B139" s="317" t="s">
        <v>313</v>
      </c>
      <c r="C139" s="317" t="s">
        <v>200</v>
      </c>
      <c r="D139" s="317" t="s">
        <v>307</v>
      </c>
      <c r="E139" s="318" t="s">
        <v>285</v>
      </c>
      <c r="F139" s="317" t="s">
        <v>286</v>
      </c>
      <c r="G139" s="319">
        <v>124670</v>
      </c>
      <c r="H139" s="137"/>
      <c r="I139" s="319">
        <v>124670</v>
      </c>
      <c r="J139" s="319">
        <v>124670</v>
      </c>
      <c r="K139" s="137"/>
      <c r="L139" s="137"/>
      <c r="M139" s="260"/>
      <c r="N139" s="260"/>
      <c r="O139" s="260"/>
      <c r="P139" s="260"/>
      <c r="Q139" s="260"/>
      <c r="R139" s="260"/>
      <c r="S139" s="260"/>
    </row>
    <row r="140" ht="40.15" customHeight="1" spans="1:19">
      <c r="A140" s="296" t="s">
        <v>2</v>
      </c>
      <c r="B140" s="317" t="s">
        <v>314</v>
      </c>
      <c r="C140" s="317" t="s">
        <v>200</v>
      </c>
      <c r="D140" s="317" t="s">
        <v>307</v>
      </c>
      <c r="E140" s="318" t="s">
        <v>290</v>
      </c>
      <c r="F140" s="317" t="s">
        <v>291</v>
      </c>
      <c r="G140" s="319">
        <v>8300</v>
      </c>
      <c r="H140" s="137"/>
      <c r="I140" s="319">
        <v>8300</v>
      </c>
      <c r="J140" s="319">
        <v>8300</v>
      </c>
      <c r="K140" s="137"/>
      <c r="L140" s="137"/>
      <c r="M140" s="260"/>
      <c r="N140" s="260"/>
      <c r="O140" s="260"/>
      <c r="P140" s="260"/>
      <c r="Q140" s="260"/>
      <c r="R140" s="260"/>
      <c r="S140" s="260"/>
    </row>
    <row r="141" ht="40.15" customHeight="1" spans="1:19">
      <c r="A141" s="296" t="s">
        <v>2</v>
      </c>
      <c r="B141" s="317" t="s">
        <v>315</v>
      </c>
      <c r="C141" s="317" t="s">
        <v>200</v>
      </c>
      <c r="D141" s="317" t="s">
        <v>307</v>
      </c>
      <c r="E141" s="318" t="s">
        <v>290</v>
      </c>
      <c r="F141" s="317" t="s">
        <v>291</v>
      </c>
      <c r="G141" s="319">
        <v>101790</v>
      </c>
      <c r="H141" s="137"/>
      <c r="I141" s="319">
        <v>101790</v>
      </c>
      <c r="J141" s="319">
        <v>101790</v>
      </c>
      <c r="K141" s="137"/>
      <c r="L141" s="137"/>
      <c r="M141" s="260"/>
      <c r="N141" s="260"/>
      <c r="O141" s="260"/>
      <c r="P141" s="260"/>
      <c r="Q141" s="260"/>
      <c r="R141" s="260"/>
      <c r="S141" s="260"/>
    </row>
    <row r="142" ht="40.15" customHeight="1" spans="1:19">
      <c r="A142" s="296" t="s">
        <v>2</v>
      </c>
      <c r="B142" s="317" t="s">
        <v>316</v>
      </c>
      <c r="C142" s="317" t="s">
        <v>200</v>
      </c>
      <c r="D142" s="317" t="s">
        <v>307</v>
      </c>
      <c r="E142" s="318" t="s">
        <v>285</v>
      </c>
      <c r="F142" s="317" t="s">
        <v>286</v>
      </c>
      <c r="G142" s="319">
        <v>18000</v>
      </c>
      <c r="H142" s="137"/>
      <c r="I142" s="319">
        <v>18000</v>
      </c>
      <c r="J142" s="319">
        <v>18000</v>
      </c>
      <c r="K142" s="137"/>
      <c r="L142" s="137"/>
      <c r="M142" s="260"/>
      <c r="N142" s="260"/>
      <c r="O142" s="260"/>
      <c r="P142" s="260"/>
      <c r="Q142" s="260"/>
      <c r="R142" s="260"/>
      <c r="S142" s="260"/>
    </row>
    <row r="143" ht="40.15" customHeight="1" spans="1:19">
      <c r="A143" s="296" t="s">
        <v>2</v>
      </c>
      <c r="B143" s="317" t="s">
        <v>299</v>
      </c>
      <c r="C143" s="317" t="s">
        <v>200</v>
      </c>
      <c r="D143" s="317" t="s">
        <v>307</v>
      </c>
      <c r="E143" s="318" t="s">
        <v>300</v>
      </c>
      <c r="F143" s="317" t="s">
        <v>299</v>
      </c>
      <c r="G143" s="319">
        <v>6000</v>
      </c>
      <c r="H143" s="137"/>
      <c r="I143" s="319">
        <v>6000</v>
      </c>
      <c r="J143" s="319">
        <v>6000</v>
      </c>
      <c r="K143" s="137"/>
      <c r="L143" s="137"/>
      <c r="M143" s="260"/>
      <c r="N143" s="260"/>
      <c r="O143" s="260"/>
      <c r="P143" s="260"/>
      <c r="Q143" s="260"/>
      <c r="R143" s="260"/>
      <c r="S143" s="260"/>
    </row>
    <row r="144" ht="40.15" customHeight="1" spans="1:19">
      <c r="A144" s="296" t="s">
        <v>2</v>
      </c>
      <c r="B144" s="317" t="s">
        <v>301</v>
      </c>
      <c r="C144" s="317" t="s">
        <v>200</v>
      </c>
      <c r="D144" s="317" t="s">
        <v>307</v>
      </c>
      <c r="E144" s="318" t="s">
        <v>302</v>
      </c>
      <c r="F144" s="317" t="s">
        <v>301</v>
      </c>
      <c r="G144" s="319">
        <v>810</v>
      </c>
      <c r="H144" s="137"/>
      <c r="I144" s="319">
        <v>810</v>
      </c>
      <c r="J144" s="319">
        <v>810</v>
      </c>
      <c r="K144" s="137"/>
      <c r="L144" s="137"/>
      <c r="M144" s="260"/>
      <c r="N144" s="260"/>
      <c r="O144" s="260"/>
      <c r="P144" s="260"/>
      <c r="Q144" s="260"/>
      <c r="R144" s="260"/>
      <c r="S144" s="260"/>
    </row>
    <row r="145" ht="40.15" customHeight="1" spans="1:19">
      <c r="A145" s="296" t="s">
        <v>2</v>
      </c>
      <c r="B145" s="317" t="s">
        <v>304</v>
      </c>
      <c r="C145" s="317" t="s">
        <v>200</v>
      </c>
      <c r="D145" s="317" t="s">
        <v>307</v>
      </c>
      <c r="E145" s="318" t="s">
        <v>305</v>
      </c>
      <c r="F145" s="317" t="s">
        <v>304</v>
      </c>
      <c r="G145" s="319">
        <v>7200</v>
      </c>
      <c r="H145" s="137"/>
      <c r="I145" s="319">
        <v>7200</v>
      </c>
      <c r="J145" s="319">
        <v>7200</v>
      </c>
      <c r="K145" s="137"/>
      <c r="L145" s="137"/>
      <c r="M145" s="260"/>
      <c r="N145" s="260"/>
      <c r="O145" s="260"/>
      <c r="P145" s="260"/>
      <c r="Q145" s="260"/>
      <c r="R145" s="260"/>
      <c r="S145" s="260"/>
    </row>
    <row r="146" ht="40.15" customHeight="1" spans="1:19">
      <c r="A146" s="296" t="s">
        <v>2</v>
      </c>
      <c r="B146" s="317" t="s">
        <v>275</v>
      </c>
      <c r="C146" s="317" t="s">
        <v>200</v>
      </c>
      <c r="D146" s="317" t="s">
        <v>307</v>
      </c>
      <c r="E146" s="318" t="s">
        <v>270</v>
      </c>
      <c r="F146" s="317" t="s">
        <v>271</v>
      </c>
      <c r="G146" s="319">
        <v>3000</v>
      </c>
      <c r="H146" s="137"/>
      <c r="I146" s="319">
        <v>3000</v>
      </c>
      <c r="J146" s="319">
        <v>3000</v>
      </c>
      <c r="K146" s="137"/>
      <c r="L146" s="137"/>
      <c r="M146" s="260"/>
      <c r="N146" s="260"/>
      <c r="O146" s="260"/>
      <c r="P146" s="260"/>
      <c r="Q146" s="260"/>
      <c r="R146" s="260"/>
      <c r="S146" s="260"/>
    </row>
  </sheetData>
  <mergeCells count="16">
    <mergeCell ref="A1:S1"/>
    <mergeCell ref="A2:C2"/>
    <mergeCell ref="G2:J2"/>
    <mergeCell ref="O2:S2"/>
    <mergeCell ref="G3:S3"/>
    <mergeCell ref="I4:M4"/>
    <mergeCell ref="N4:Q4"/>
    <mergeCell ref="R4:S4"/>
    <mergeCell ref="A3:A5"/>
    <mergeCell ref="B3:B5"/>
    <mergeCell ref="C3:C5"/>
    <mergeCell ref="D3:D5"/>
    <mergeCell ref="E3:E5"/>
    <mergeCell ref="F3:F5"/>
    <mergeCell ref="G4:G5"/>
    <mergeCell ref="H4:H5"/>
  </mergeCells>
  <pageMargins left="0.629861111111111" right="0.16875" top="0.747916666666667" bottom="0.629861111111111" header="0.314583333333333" footer="0.314583333333333"/>
  <pageSetup paperSize="9" scale="65" orientation="landscape"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dimension ref="A1:S84"/>
  <sheetViews>
    <sheetView topLeftCell="A39" workbookViewId="0">
      <selection activeCell="B43" sqref="B43"/>
    </sheetView>
  </sheetViews>
  <sheetFormatPr defaultColWidth="9.14285714285714" defaultRowHeight="12.75"/>
  <cols>
    <col min="1" max="1" width="22.2857142857143" style="3" customWidth="1"/>
    <col min="2" max="2" width="53" style="286" customWidth="1"/>
    <col min="3" max="3" width="17.2857142857143" style="3" customWidth="1"/>
    <col min="4" max="4" width="44.4285714285714" style="3" customWidth="1"/>
    <col min="5" max="5" width="21" style="3" customWidth="1"/>
    <col min="6" max="6" width="18.7142857142857" style="3" customWidth="1"/>
    <col min="7" max="7" width="20.8571428571429" style="3" customWidth="1"/>
    <col min="8" max="8" width="14.7142857142857" style="3" customWidth="1"/>
    <col min="9" max="9" width="20.5714285714286" style="3" customWidth="1"/>
    <col min="10" max="10" width="22.5714285714286" style="3" customWidth="1"/>
    <col min="11" max="12" width="10.2857142857143" style="3" customWidth="1"/>
    <col min="13" max="13" width="13.1428571428571" customWidth="1"/>
    <col min="14" max="14" width="11.7142857142857" customWidth="1"/>
    <col min="15" max="15" width="12.7142857142857" customWidth="1"/>
    <col min="16" max="16" width="10.5714285714286" customWidth="1"/>
    <col min="19" max="19" width="10.5714285714286" customWidth="1"/>
  </cols>
  <sheetData>
    <row r="1" ht="42.2" customHeight="1" spans="1:19">
      <c r="A1" s="287" t="s">
        <v>16</v>
      </c>
      <c r="B1" s="287"/>
      <c r="C1" s="287"/>
      <c r="D1" s="287"/>
      <c r="E1" s="287"/>
      <c r="F1" s="287"/>
      <c r="G1" s="287"/>
      <c r="H1" s="287"/>
      <c r="I1" s="287"/>
      <c r="J1" s="287"/>
      <c r="K1" s="287"/>
      <c r="L1" s="287"/>
      <c r="M1" s="287"/>
      <c r="N1" s="287"/>
      <c r="O1" s="287"/>
      <c r="P1" s="287"/>
      <c r="Q1" s="287"/>
      <c r="R1" s="287"/>
      <c r="S1" s="287"/>
    </row>
    <row r="2" ht="17.1" customHeight="1" spans="1:19">
      <c r="A2" s="57" t="s">
        <v>30</v>
      </c>
      <c r="B2" s="105"/>
      <c r="C2" s="105"/>
      <c r="D2" s="105"/>
      <c r="E2" s="105"/>
      <c r="F2" s="105"/>
      <c r="G2" s="266"/>
      <c r="O2" s="302" t="s">
        <v>31</v>
      </c>
      <c r="P2" s="302"/>
      <c r="Q2" s="302"/>
      <c r="R2" s="302"/>
      <c r="S2" s="302"/>
    </row>
    <row r="3" s="283" customFormat="1" ht="23.1" customHeight="1" spans="1:19">
      <c r="A3" s="288" t="s">
        <v>247</v>
      </c>
      <c r="B3" s="288" t="s">
        <v>248</v>
      </c>
      <c r="C3" s="288" t="s">
        <v>249</v>
      </c>
      <c r="D3" s="288" t="s">
        <v>250</v>
      </c>
      <c r="E3" s="288" t="s">
        <v>251</v>
      </c>
      <c r="F3" s="288" t="s">
        <v>252</v>
      </c>
      <c r="G3" s="289" t="s">
        <v>253</v>
      </c>
      <c r="H3" s="289"/>
      <c r="I3" s="289"/>
      <c r="J3" s="289"/>
      <c r="K3" s="289"/>
      <c r="L3" s="289"/>
      <c r="M3" s="289"/>
      <c r="N3" s="289"/>
      <c r="O3" s="289"/>
      <c r="P3" s="289"/>
      <c r="Q3" s="289"/>
      <c r="R3" s="289"/>
      <c r="S3" s="289"/>
    </row>
    <row r="4" s="283" customFormat="1" ht="23.1" customHeight="1" spans="1:19">
      <c r="A4" s="288"/>
      <c r="B4" s="288"/>
      <c r="C4" s="288"/>
      <c r="D4" s="288"/>
      <c r="E4" s="288"/>
      <c r="F4" s="288"/>
      <c r="G4" s="289" t="s">
        <v>254</v>
      </c>
      <c r="H4" s="289" t="s">
        <v>255</v>
      </c>
      <c r="I4" s="289" t="s">
        <v>256</v>
      </c>
      <c r="J4" s="289"/>
      <c r="K4" s="289"/>
      <c r="L4" s="289"/>
      <c r="M4" s="289"/>
      <c r="N4" s="289" t="s">
        <v>257</v>
      </c>
      <c r="O4" s="289"/>
      <c r="P4" s="289"/>
      <c r="Q4" s="289"/>
      <c r="R4" s="289" t="s">
        <v>258</v>
      </c>
      <c r="S4" s="289"/>
    </row>
    <row r="5" s="284" customFormat="1" ht="39" customHeight="1" spans="1:19">
      <c r="A5" s="288"/>
      <c r="B5" s="288"/>
      <c r="C5" s="288"/>
      <c r="D5" s="288"/>
      <c r="E5" s="288"/>
      <c r="F5" s="288"/>
      <c r="G5" s="290"/>
      <c r="H5" s="290"/>
      <c r="I5" s="290" t="s">
        <v>244</v>
      </c>
      <c r="J5" s="290" t="s">
        <v>259</v>
      </c>
      <c r="K5" s="290" t="s">
        <v>77</v>
      </c>
      <c r="L5" s="290" t="s">
        <v>78</v>
      </c>
      <c r="M5" s="290" t="s">
        <v>260</v>
      </c>
      <c r="N5" s="290" t="s">
        <v>244</v>
      </c>
      <c r="O5" s="290" t="s">
        <v>261</v>
      </c>
      <c r="P5" s="290" t="s">
        <v>262</v>
      </c>
      <c r="Q5" s="290" t="s">
        <v>263</v>
      </c>
      <c r="R5" s="290" t="s">
        <v>264</v>
      </c>
      <c r="S5" s="290" t="s">
        <v>265</v>
      </c>
    </row>
    <row r="6" s="54" customFormat="1" ht="22.5" customHeight="1" spans="1:19">
      <c r="A6" s="291" t="s">
        <v>75</v>
      </c>
      <c r="B6" s="292"/>
      <c r="C6" s="293"/>
      <c r="D6" s="293"/>
      <c r="E6" s="293"/>
      <c r="F6" s="293"/>
      <c r="G6" s="294">
        <f>SUM(G7:G84)</f>
        <v>45640000</v>
      </c>
      <c r="H6" s="295"/>
      <c r="I6" s="294">
        <f t="shared" ref="I6:J6" si="0">SUM(I7:I84)</f>
        <v>45640000</v>
      </c>
      <c r="J6" s="294">
        <f t="shared" si="0"/>
        <v>45640000</v>
      </c>
      <c r="K6" s="303"/>
      <c r="L6" s="303"/>
      <c r="M6" s="303"/>
      <c r="N6" s="303"/>
      <c r="O6" s="303"/>
      <c r="P6" s="303"/>
      <c r="Q6" s="307"/>
      <c r="R6" s="307"/>
      <c r="S6" s="307"/>
    </row>
    <row r="7" s="285" customFormat="1" ht="40.15" customHeight="1" spans="1:19">
      <c r="A7" s="296" t="s">
        <v>2</v>
      </c>
      <c r="B7" s="297" t="s">
        <v>348</v>
      </c>
      <c r="C7" s="298" t="s">
        <v>92</v>
      </c>
      <c r="D7" s="298" t="s">
        <v>349</v>
      </c>
      <c r="E7" s="298" t="s">
        <v>350</v>
      </c>
      <c r="F7" s="298" t="s">
        <v>351</v>
      </c>
      <c r="G7" s="299">
        <v>590000</v>
      </c>
      <c r="H7" s="300"/>
      <c r="I7" s="299">
        <v>590000</v>
      </c>
      <c r="J7" s="299">
        <v>590000</v>
      </c>
      <c r="K7" s="304"/>
      <c r="L7" s="304"/>
      <c r="M7" s="304"/>
      <c r="N7" s="304"/>
      <c r="O7" s="304"/>
      <c r="P7" s="304"/>
      <c r="Q7" s="306"/>
      <c r="R7" s="306"/>
      <c r="S7" s="306"/>
    </row>
    <row r="8" s="285" customFormat="1" ht="40.15" customHeight="1" spans="1:19">
      <c r="A8" s="296" t="s">
        <v>2</v>
      </c>
      <c r="B8" s="297" t="s">
        <v>352</v>
      </c>
      <c r="C8" s="298" t="s">
        <v>92</v>
      </c>
      <c r="D8" s="298" t="s">
        <v>349</v>
      </c>
      <c r="E8" s="298" t="s">
        <v>353</v>
      </c>
      <c r="F8" s="298" t="s">
        <v>354</v>
      </c>
      <c r="G8" s="299">
        <v>7590100</v>
      </c>
      <c r="H8" s="300"/>
      <c r="I8" s="299">
        <v>7590100</v>
      </c>
      <c r="J8" s="299">
        <v>7590100</v>
      </c>
      <c r="K8" s="304"/>
      <c r="L8" s="304"/>
      <c r="M8" s="304"/>
      <c r="N8" s="304"/>
      <c r="O8" s="304"/>
      <c r="P8" s="304"/>
      <c r="Q8" s="306"/>
      <c r="R8" s="306"/>
      <c r="S8" s="306"/>
    </row>
    <row r="9" s="285" customFormat="1" ht="40.15" customHeight="1" spans="1:19">
      <c r="A9" s="296" t="s">
        <v>2</v>
      </c>
      <c r="B9" s="297" t="s">
        <v>352</v>
      </c>
      <c r="C9" s="298" t="s">
        <v>92</v>
      </c>
      <c r="D9" s="298" t="s">
        <v>349</v>
      </c>
      <c r="E9" s="298" t="s">
        <v>350</v>
      </c>
      <c r="F9" s="298" t="s">
        <v>351</v>
      </c>
      <c r="G9" s="299">
        <v>89900</v>
      </c>
      <c r="H9" s="300"/>
      <c r="I9" s="299">
        <v>89900</v>
      </c>
      <c r="J9" s="299">
        <v>89900</v>
      </c>
      <c r="K9" s="304"/>
      <c r="L9" s="304"/>
      <c r="M9" s="304"/>
      <c r="N9" s="304"/>
      <c r="O9" s="304"/>
      <c r="P9" s="304"/>
      <c r="Q9" s="306"/>
      <c r="R9" s="306"/>
      <c r="S9" s="306"/>
    </row>
    <row r="10" s="285" customFormat="1" ht="40.15" customHeight="1" spans="1:19">
      <c r="A10" s="296" t="s">
        <v>2</v>
      </c>
      <c r="B10" s="297" t="s">
        <v>355</v>
      </c>
      <c r="C10" s="298" t="s">
        <v>94</v>
      </c>
      <c r="D10" s="298" t="s">
        <v>356</v>
      </c>
      <c r="E10" s="298" t="s">
        <v>268</v>
      </c>
      <c r="F10" s="298" t="s">
        <v>266</v>
      </c>
      <c r="G10" s="299">
        <v>408000</v>
      </c>
      <c r="H10" s="300"/>
      <c r="I10" s="299">
        <v>408000</v>
      </c>
      <c r="J10" s="299">
        <v>408000</v>
      </c>
      <c r="K10" s="304"/>
      <c r="L10" s="304"/>
      <c r="M10" s="304"/>
      <c r="N10" s="304"/>
      <c r="O10" s="304"/>
      <c r="P10" s="304"/>
      <c r="Q10" s="306"/>
      <c r="R10" s="306"/>
      <c r="S10" s="306"/>
    </row>
    <row r="11" s="285" customFormat="1" ht="40.15" customHeight="1" spans="1:19">
      <c r="A11" s="296" t="s">
        <v>2</v>
      </c>
      <c r="B11" s="297" t="s">
        <v>355</v>
      </c>
      <c r="C11" s="298" t="s">
        <v>94</v>
      </c>
      <c r="D11" s="298" t="s">
        <v>356</v>
      </c>
      <c r="E11" s="298" t="s">
        <v>357</v>
      </c>
      <c r="F11" s="298" t="s">
        <v>358</v>
      </c>
      <c r="G11" s="299">
        <v>664000</v>
      </c>
      <c r="H11" s="300"/>
      <c r="I11" s="299">
        <v>664000</v>
      </c>
      <c r="J11" s="299">
        <v>664000</v>
      </c>
      <c r="K11" s="304"/>
      <c r="L11" s="304"/>
      <c r="M11" s="304"/>
      <c r="N11" s="304"/>
      <c r="O11" s="304"/>
      <c r="P11" s="304"/>
      <c r="Q11" s="306"/>
      <c r="R11" s="306"/>
      <c r="S11" s="306"/>
    </row>
    <row r="12" s="285" customFormat="1" ht="40.15" customHeight="1" spans="1:19">
      <c r="A12" s="296" t="s">
        <v>2</v>
      </c>
      <c r="B12" s="297" t="s">
        <v>355</v>
      </c>
      <c r="C12" s="298" t="s">
        <v>94</v>
      </c>
      <c r="D12" s="298" t="s">
        <v>356</v>
      </c>
      <c r="E12" s="298" t="s">
        <v>350</v>
      </c>
      <c r="F12" s="298" t="s">
        <v>351</v>
      </c>
      <c r="G12" s="299">
        <v>208000</v>
      </c>
      <c r="H12" s="300"/>
      <c r="I12" s="299">
        <v>208000</v>
      </c>
      <c r="J12" s="299">
        <v>208000</v>
      </c>
      <c r="K12" s="304"/>
      <c r="L12" s="304"/>
      <c r="M12" s="304"/>
      <c r="N12" s="304"/>
      <c r="O12" s="304"/>
      <c r="P12" s="304"/>
      <c r="Q12" s="306"/>
      <c r="R12" s="306"/>
      <c r="S12" s="306"/>
    </row>
    <row r="13" s="285" customFormat="1" ht="40.15" customHeight="1" spans="1:19">
      <c r="A13" s="296" t="s">
        <v>2</v>
      </c>
      <c r="B13" s="297" t="s">
        <v>355</v>
      </c>
      <c r="C13" s="298" t="s">
        <v>94</v>
      </c>
      <c r="D13" s="298" t="s">
        <v>356</v>
      </c>
      <c r="E13" s="298" t="s">
        <v>359</v>
      </c>
      <c r="F13" s="298" t="s">
        <v>360</v>
      </c>
      <c r="G13" s="299">
        <v>370000</v>
      </c>
      <c r="H13" s="300"/>
      <c r="I13" s="299">
        <v>370000</v>
      </c>
      <c r="J13" s="299">
        <v>370000</v>
      </c>
      <c r="K13" s="304"/>
      <c r="L13" s="304"/>
      <c r="M13" s="304"/>
      <c r="N13" s="304"/>
      <c r="O13" s="304"/>
      <c r="P13" s="304"/>
      <c r="Q13" s="306"/>
      <c r="R13" s="306"/>
      <c r="S13" s="306"/>
    </row>
    <row r="14" s="285" customFormat="1" ht="40.15" customHeight="1" spans="1:19">
      <c r="A14" s="296" t="s">
        <v>2</v>
      </c>
      <c r="B14" s="297" t="s">
        <v>355</v>
      </c>
      <c r="C14" s="298" t="s">
        <v>94</v>
      </c>
      <c r="D14" s="298" t="s">
        <v>356</v>
      </c>
      <c r="E14" s="298" t="s">
        <v>361</v>
      </c>
      <c r="F14" s="298" t="s">
        <v>362</v>
      </c>
      <c r="G14" s="299">
        <v>350000</v>
      </c>
      <c r="H14" s="300"/>
      <c r="I14" s="299">
        <v>350000</v>
      </c>
      <c r="J14" s="299">
        <v>350000</v>
      </c>
      <c r="K14" s="304"/>
      <c r="L14" s="304"/>
      <c r="M14" s="304"/>
      <c r="N14" s="304"/>
      <c r="O14" s="304"/>
      <c r="P14" s="304"/>
      <c r="Q14" s="306"/>
      <c r="R14" s="306"/>
      <c r="S14" s="306"/>
    </row>
    <row r="15" s="285" customFormat="1" ht="40.15" customHeight="1" spans="1:19">
      <c r="A15" s="296" t="s">
        <v>2</v>
      </c>
      <c r="B15" s="297" t="s">
        <v>363</v>
      </c>
      <c r="C15" s="298" t="s">
        <v>94</v>
      </c>
      <c r="D15" s="298" t="s">
        <v>356</v>
      </c>
      <c r="E15" s="298" t="s">
        <v>268</v>
      </c>
      <c r="F15" s="298" t="s">
        <v>266</v>
      </c>
      <c r="G15" s="299">
        <v>629000</v>
      </c>
      <c r="H15" s="300"/>
      <c r="I15" s="299">
        <v>629000</v>
      </c>
      <c r="J15" s="299">
        <v>629000</v>
      </c>
      <c r="K15" s="304"/>
      <c r="L15" s="304"/>
      <c r="M15" s="304"/>
      <c r="N15" s="304"/>
      <c r="O15" s="304"/>
      <c r="P15" s="304"/>
      <c r="Q15" s="306"/>
      <c r="R15" s="306"/>
      <c r="S15" s="306"/>
    </row>
    <row r="16" s="285" customFormat="1" ht="40.15" customHeight="1" spans="1:19">
      <c r="A16" s="296" t="s">
        <v>2</v>
      </c>
      <c r="B16" s="297" t="s">
        <v>363</v>
      </c>
      <c r="C16" s="298" t="s">
        <v>94</v>
      </c>
      <c r="D16" s="298" t="s">
        <v>356</v>
      </c>
      <c r="E16" s="298" t="s">
        <v>364</v>
      </c>
      <c r="F16" s="298" t="s">
        <v>365</v>
      </c>
      <c r="G16" s="299">
        <v>54000</v>
      </c>
      <c r="H16" s="300"/>
      <c r="I16" s="299">
        <v>54000</v>
      </c>
      <c r="J16" s="299">
        <v>54000</v>
      </c>
      <c r="K16" s="304"/>
      <c r="L16" s="304"/>
      <c r="M16" s="304"/>
      <c r="N16" s="304"/>
      <c r="O16" s="304"/>
      <c r="P16" s="304"/>
      <c r="Q16" s="306"/>
      <c r="R16" s="306"/>
      <c r="S16" s="306"/>
    </row>
    <row r="17" s="285" customFormat="1" ht="40.15" customHeight="1" spans="1:19">
      <c r="A17" s="296" t="s">
        <v>2</v>
      </c>
      <c r="B17" s="297" t="s">
        <v>363</v>
      </c>
      <c r="C17" s="298" t="s">
        <v>94</v>
      </c>
      <c r="D17" s="298" t="s">
        <v>356</v>
      </c>
      <c r="E17" s="298" t="s">
        <v>366</v>
      </c>
      <c r="F17" s="298" t="s">
        <v>367</v>
      </c>
      <c r="G17" s="299">
        <v>540000</v>
      </c>
      <c r="H17" s="300"/>
      <c r="I17" s="299">
        <v>540000</v>
      </c>
      <c r="J17" s="299">
        <v>540000</v>
      </c>
      <c r="K17" s="304"/>
      <c r="L17" s="304"/>
      <c r="M17" s="304"/>
      <c r="N17" s="304"/>
      <c r="O17" s="304"/>
      <c r="P17" s="304"/>
      <c r="Q17" s="306"/>
      <c r="R17" s="306"/>
      <c r="S17" s="306"/>
    </row>
    <row r="18" s="285" customFormat="1" ht="40.15" customHeight="1" spans="1:19">
      <c r="A18" s="296" t="s">
        <v>2</v>
      </c>
      <c r="B18" s="297" t="s">
        <v>363</v>
      </c>
      <c r="C18" s="298" t="s">
        <v>94</v>
      </c>
      <c r="D18" s="298" t="s">
        <v>356</v>
      </c>
      <c r="E18" s="298" t="s">
        <v>357</v>
      </c>
      <c r="F18" s="298" t="s">
        <v>358</v>
      </c>
      <c r="G18" s="299">
        <v>254500</v>
      </c>
      <c r="H18" s="300"/>
      <c r="I18" s="299">
        <v>254500</v>
      </c>
      <c r="J18" s="299">
        <v>254500</v>
      </c>
      <c r="K18" s="304"/>
      <c r="L18" s="304"/>
      <c r="M18" s="304"/>
      <c r="N18" s="304"/>
      <c r="O18" s="304"/>
      <c r="P18" s="304"/>
      <c r="Q18" s="306"/>
      <c r="R18" s="306"/>
      <c r="S18" s="306"/>
    </row>
    <row r="19" s="285" customFormat="1" ht="40.15" customHeight="1" spans="1:19">
      <c r="A19" s="296" t="s">
        <v>2</v>
      </c>
      <c r="B19" s="297" t="s">
        <v>363</v>
      </c>
      <c r="C19" s="298" t="s">
        <v>94</v>
      </c>
      <c r="D19" s="298" t="s">
        <v>356</v>
      </c>
      <c r="E19" s="298" t="s">
        <v>368</v>
      </c>
      <c r="F19" s="298" t="s">
        <v>369</v>
      </c>
      <c r="G19" s="299">
        <v>30000</v>
      </c>
      <c r="H19" s="300"/>
      <c r="I19" s="299">
        <v>30000</v>
      </c>
      <c r="J19" s="299">
        <v>30000</v>
      </c>
      <c r="K19" s="304"/>
      <c r="L19" s="304"/>
      <c r="M19" s="304"/>
      <c r="N19" s="304"/>
      <c r="O19" s="304"/>
      <c r="P19" s="304"/>
      <c r="Q19" s="306"/>
      <c r="R19" s="306"/>
      <c r="S19" s="306"/>
    </row>
    <row r="20" s="285" customFormat="1" ht="40.15" customHeight="1" spans="1:19">
      <c r="A20" s="296" t="s">
        <v>2</v>
      </c>
      <c r="B20" s="297" t="s">
        <v>363</v>
      </c>
      <c r="C20" s="298" t="s">
        <v>94</v>
      </c>
      <c r="D20" s="298" t="s">
        <v>356</v>
      </c>
      <c r="E20" s="298" t="s">
        <v>353</v>
      </c>
      <c r="F20" s="298" t="s">
        <v>354</v>
      </c>
      <c r="G20" s="299">
        <v>24000</v>
      </c>
      <c r="H20" s="300"/>
      <c r="I20" s="299">
        <v>24000</v>
      </c>
      <c r="J20" s="299">
        <v>24000</v>
      </c>
      <c r="K20" s="304"/>
      <c r="L20" s="304"/>
      <c r="M20" s="304"/>
      <c r="N20" s="304"/>
      <c r="O20" s="304"/>
      <c r="P20" s="304"/>
      <c r="Q20" s="306"/>
      <c r="R20" s="306"/>
      <c r="S20" s="306"/>
    </row>
    <row r="21" s="285" customFormat="1" ht="40.15" customHeight="1" spans="1:19">
      <c r="A21" s="296" t="s">
        <v>2</v>
      </c>
      <c r="B21" s="297" t="s">
        <v>363</v>
      </c>
      <c r="C21" s="298" t="s">
        <v>94</v>
      </c>
      <c r="D21" s="298" t="s">
        <v>356</v>
      </c>
      <c r="E21" s="298" t="s">
        <v>350</v>
      </c>
      <c r="F21" s="298" t="s">
        <v>351</v>
      </c>
      <c r="G21" s="299">
        <v>1593000</v>
      </c>
      <c r="H21" s="300"/>
      <c r="I21" s="299">
        <v>1593000</v>
      </c>
      <c r="J21" s="299">
        <v>1593000</v>
      </c>
      <c r="K21" s="304"/>
      <c r="L21" s="304"/>
      <c r="M21" s="304"/>
      <c r="N21" s="304"/>
      <c r="O21" s="304"/>
      <c r="P21" s="304"/>
      <c r="Q21" s="306"/>
      <c r="R21" s="306"/>
      <c r="S21" s="306"/>
    </row>
    <row r="22" s="285" customFormat="1" ht="40.15" customHeight="1" spans="1:19">
      <c r="A22" s="296" t="s">
        <v>2</v>
      </c>
      <c r="B22" s="297" t="s">
        <v>363</v>
      </c>
      <c r="C22" s="298" t="s">
        <v>94</v>
      </c>
      <c r="D22" s="298" t="s">
        <v>356</v>
      </c>
      <c r="E22" s="298" t="s">
        <v>293</v>
      </c>
      <c r="F22" s="298" t="s">
        <v>294</v>
      </c>
      <c r="G22" s="299">
        <v>75000</v>
      </c>
      <c r="H22" s="300"/>
      <c r="I22" s="299">
        <v>75000</v>
      </c>
      <c r="J22" s="299">
        <v>75000</v>
      </c>
      <c r="K22" s="304"/>
      <c r="L22" s="304"/>
      <c r="M22" s="304"/>
      <c r="N22" s="304"/>
      <c r="O22" s="304"/>
      <c r="P22" s="304"/>
      <c r="Q22" s="306"/>
      <c r="R22" s="306"/>
      <c r="S22" s="306"/>
    </row>
    <row r="23" s="285" customFormat="1" ht="40.15" customHeight="1" spans="1:19">
      <c r="A23" s="296" t="s">
        <v>2</v>
      </c>
      <c r="B23" s="297" t="s">
        <v>363</v>
      </c>
      <c r="C23" s="298" t="s">
        <v>94</v>
      </c>
      <c r="D23" s="298" t="s">
        <v>356</v>
      </c>
      <c r="E23" s="298" t="s">
        <v>359</v>
      </c>
      <c r="F23" s="298" t="s">
        <v>360</v>
      </c>
      <c r="G23" s="299">
        <v>300500</v>
      </c>
      <c r="H23" s="300"/>
      <c r="I23" s="299">
        <v>300500</v>
      </c>
      <c r="J23" s="299">
        <v>300500</v>
      </c>
      <c r="K23" s="304"/>
      <c r="L23" s="304"/>
      <c r="M23" s="304"/>
      <c r="N23" s="304"/>
      <c r="O23" s="304"/>
      <c r="P23" s="304"/>
      <c r="Q23" s="306"/>
      <c r="R23" s="306"/>
      <c r="S23" s="306"/>
    </row>
    <row r="24" s="285" customFormat="1" ht="40.15" customHeight="1" spans="1:19">
      <c r="A24" s="296" t="s">
        <v>2</v>
      </c>
      <c r="B24" s="297" t="s">
        <v>370</v>
      </c>
      <c r="C24" s="298" t="s">
        <v>98</v>
      </c>
      <c r="D24" s="298" t="s">
        <v>371</v>
      </c>
      <c r="E24" s="298" t="s">
        <v>300</v>
      </c>
      <c r="F24" s="298" t="s">
        <v>299</v>
      </c>
      <c r="G24" s="299">
        <v>50000</v>
      </c>
      <c r="H24" s="301"/>
      <c r="I24" s="299">
        <v>50000</v>
      </c>
      <c r="J24" s="299">
        <v>50000</v>
      </c>
      <c r="K24" s="305"/>
      <c r="L24" s="305"/>
      <c r="M24" s="306"/>
      <c r="N24" s="306"/>
      <c r="O24" s="306"/>
      <c r="P24" s="306"/>
      <c r="Q24" s="306"/>
      <c r="R24" s="306"/>
      <c r="S24" s="306"/>
    </row>
    <row r="25" s="285" customFormat="1" ht="40.15" customHeight="1" spans="1:19">
      <c r="A25" s="296" t="s">
        <v>2</v>
      </c>
      <c r="B25" s="297" t="s">
        <v>370</v>
      </c>
      <c r="C25" s="298" t="s">
        <v>98</v>
      </c>
      <c r="D25" s="298" t="s">
        <v>371</v>
      </c>
      <c r="E25" s="298" t="s">
        <v>350</v>
      </c>
      <c r="F25" s="298" t="s">
        <v>351</v>
      </c>
      <c r="G25" s="299">
        <v>20000</v>
      </c>
      <c r="H25" s="301"/>
      <c r="I25" s="299">
        <v>20000</v>
      </c>
      <c r="J25" s="299">
        <v>20000</v>
      </c>
      <c r="K25" s="305"/>
      <c r="L25" s="305"/>
      <c r="M25" s="306"/>
      <c r="N25" s="306"/>
      <c r="O25" s="306"/>
      <c r="P25" s="306"/>
      <c r="Q25" s="306"/>
      <c r="R25" s="306"/>
      <c r="S25" s="306"/>
    </row>
    <row r="26" s="285" customFormat="1" ht="40.15" customHeight="1" spans="1:19">
      <c r="A26" s="296" t="s">
        <v>2</v>
      </c>
      <c r="B26" s="297" t="s">
        <v>370</v>
      </c>
      <c r="C26" s="298" t="s">
        <v>98</v>
      </c>
      <c r="D26" s="298" t="s">
        <v>371</v>
      </c>
      <c r="E26" s="298" t="s">
        <v>277</v>
      </c>
      <c r="F26" s="298" t="s">
        <v>278</v>
      </c>
      <c r="G26" s="299">
        <v>30000</v>
      </c>
      <c r="H26" s="301"/>
      <c r="I26" s="299">
        <v>30000</v>
      </c>
      <c r="J26" s="299">
        <v>30000</v>
      </c>
      <c r="K26" s="305"/>
      <c r="L26" s="305"/>
      <c r="M26" s="306"/>
      <c r="N26" s="306"/>
      <c r="O26" s="306"/>
      <c r="P26" s="306"/>
      <c r="Q26" s="306"/>
      <c r="R26" s="306"/>
      <c r="S26" s="306"/>
    </row>
    <row r="27" s="285" customFormat="1" ht="40.15" customHeight="1" spans="1:19">
      <c r="A27" s="296" t="s">
        <v>2</v>
      </c>
      <c r="B27" s="297" t="s">
        <v>372</v>
      </c>
      <c r="C27" s="298" t="s">
        <v>101</v>
      </c>
      <c r="D27" s="298" t="s">
        <v>373</v>
      </c>
      <c r="E27" s="298" t="s">
        <v>280</v>
      </c>
      <c r="F27" s="298" t="s">
        <v>279</v>
      </c>
      <c r="G27" s="299">
        <v>700000</v>
      </c>
      <c r="H27" s="300"/>
      <c r="I27" s="299">
        <v>700000</v>
      </c>
      <c r="J27" s="299">
        <v>700000</v>
      </c>
      <c r="K27" s="304"/>
      <c r="L27" s="304"/>
      <c r="M27" s="304"/>
      <c r="N27" s="304"/>
      <c r="O27" s="304"/>
      <c r="P27" s="304"/>
      <c r="Q27" s="306"/>
      <c r="R27" s="306"/>
      <c r="S27" s="306"/>
    </row>
    <row r="28" s="285" customFormat="1" ht="40.15" customHeight="1" spans="1:19">
      <c r="A28" s="296" t="s">
        <v>2</v>
      </c>
      <c r="B28" s="297" t="s">
        <v>374</v>
      </c>
      <c r="C28" s="298" t="s">
        <v>105</v>
      </c>
      <c r="D28" s="298" t="s">
        <v>375</v>
      </c>
      <c r="E28" s="298" t="s">
        <v>268</v>
      </c>
      <c r="F28" s="298" t="s">
        <v>266</v>
      </c>
      <c r="G28" s="299">
        <v>506440</v>
      </c>
      <c r="H28" s="300"/>
      <c r="I28" s="299">
        <v>506440</v>
      </c>
      <c r="J28" s="299">
        <v>506440</v>
      </c>
      <c r="K28" s="304"/>
      <c r="L28" s="304"/>
      <c r="M28" s="304"/>
      <c r="N28" s="304"/>
      <c r="O28" s="304"/>
      <c r="P28" s="304"/>
      <c r="Q28" s="306"/>
      <c r="R28" s="306"/>
      <c r="S28" s="306"/>
    </row>
    <row r="29" s="285" customFormat="1" ht="40.15" customHeight="1" spans="1:19">
      <c r="A29" s="296" t="s">
        <v>2</v>
      </c>
      <c r="B29" s="297" t="s">
        <v>374</v>
      </c>
      <c r="C29" s="298" t="s">
        <v>105</v>
      </c>
      <c r="D29" s="298" t="s">
        <v>375</v>
      </c>
      <c r="E29" s="298" t="s">
        <v>302</v>
      </c>
      <c r="F29" s="298" t="s">
        <v>301</v>
      </c>
      <c r="G29" s="299">
        <v>50000</v>
      </c>
      <c r="H29" s="300"/>
      <c r="I29" s="299">
        <v>50000</v>
      </c>
      <c r="J29" s="299">
        <v>50000</v>
      </c>
      <c r="K29" s="304"/>
      <c r="L29" s="304"/>
      <c r="M29" s="304"/>
      <c r="N29" s="304"/>
      <c r="O29" s="304"/>
      <c r="P29" s="304"/>
      <c r="Q29" s="306"/>
      <c r="R29" s="306"/>
      <c r="S29" s="306"/>
    </row>
    <row r="30" s="285" customFormat="1" ht="40.15" customHeight="1" spans="1:19">
      <c r="A30" s="296" t="s">
        <v>2</v>
      </c>
      <c r="B30" s="297" t="s">
        <v>374</v>
      </c>
      <c r="C30" s="298" t="s">
        <v>105</v>
      </c>
      <c r="D30" s="298" t="s">
        <v>375</v>
      </c>
      <c r="E30" s="298" t="s">
        <v>350</v>
      </c>
      <c r="F30" s="298" t="s">
        <v>351</v>
      </c>
      <c r="G30" s="299">
        <v>1302200</v>
      </c>
      <c r="H30" s="300"/>
      <c r="I30" s="299">
        <v>1302200</v>
      </c>
      <c r="J30" s="299">
        <v>1302200</v>
      </c>
      <c r="K30" s="304"/>
      <c r="L30" s="304"/>
      <c r="M30" s="304"/>
      <c r="N30" s="304"/>
      <c r="O30" s="304"/>
      <c r="P30" s="304"/>
      <c r="Q30" s="306"/>
      <c r="R30" s="306"/>
      <c r="S30" s="306"/>
    </row>
    <row r="31" s="285" customFormat="1" ht="40.15" customHeight="1" spans="1:19">
      <c r="A31" s="296" t="s">
        <v>2</v>
      </c>
      <c r="B31" s="297" t="s">
        <v>374</v>
      </c>
      <c r="C31" s="298" t="s">
        <v>105</v>
      </c>
      <c r="D31" s="298" t="s">
        <v>375</v>
      </c>
      <c r="E31" s="298" t="s">
        <v>277</v>
      </c>
      <c r="F31" s="298" t="s">
        <v>278</v>
      </c>
      <c r="G31" s="299">
        <v>195320</v>
      </c>
      <c r="H31" s="300"/>
      <c r="I31" s="299">
        <v>195320</v>
      </c>
      <c r="J31" s="299">
        <v>195320</v>
      </c>
      <c r="K31" s="304"/>
      <c r="L31" s="304"/>
      <c r="M31" s="304"/>
      <c r="N31" s="304"/>
      <c r="O31" s="304"/>
      <c r="P31" s="304"/>
      <c r="Q31" s="306"/>
      <c r="R31" s="306"/>
      <c r="S31" s="306"/>
    </row>
    <row r="32" s="285" customFormat="1" ht="40.15" customHeight="1" spans="1:19">
      <c r="A32" s="296" t="s">
        <v>2</v>
      </c>
      <c r="B32" s="297" t="s">
        <v>374</v>
      </c>
      <c r="C32" s="298" t="s">
        <v>105</v>
      </c>
      <c r="D32" s="298" t="s">
        <v>375</v>
      </c>
      <c r="E32" s="298" t="s">
        <v>376</v>
      </c>
      <c r="F32" s="298" t="s">
        <v>377</v>
      </c>
      <c r="G32" s="299">
        <v>600000</v>
      </c>
      <c r="H32" s="300"/>
      <c r="I32" s="299">
        <v>600000</v>
      </c>
      <c r="J32" s="299">
        <v>600000</v>
      </c>
      <c r="K32" s="304"/>
      <c r="L32" s="304"/>
      <c r="M32" s="304"/>
      <c r="N32" s="304"/>
      <c r="O32" s="304"/>
      <c r="P32" s="304"/>
      <c r="Q32" s="306"/>
      <c r="R32" s="306"/>
      <c r="S32" s="306"/>
    </row>
    <row r="33" s="285" customFormat="1" ht="40.15" customHeight="1" spans="1:19">
      <c r="A33" s="296" t="s">
        <v>2</v>
      </c>
      <c r="B33" s="297" t="s">
        <v>378</v>
      </c>
      <c r="C33" s="298" t="s">
        <v>109</v>
      </c>
      <c r="D33" s="298" t="s">
        <v>379</v>
      </c>
      <c r="E33" s="298" t="s">
        <v>350</v>
      </c>
      <c r="F33" s="298" t="s">
        <v>351</v>
      </c>
      <c r="G33" s="299">
        <v>20000</v>
      </c>
      <c r="H33" s="301"/>
      <c r="I33" s="299">
        <v>20000</v>
      </c>
      <c r="J33" s="299">
        <v>20000</v>
      </c>
      <c r="K33" s="305"/>
      <c r="L33" s="305"/>
      <c r="M33" s="306"/>
      <c r="N33" s="306"/>
      <c r="O33" s="306"/>
      <c r="P33" s="306"/>
      <c r="Q33" s="306"/>
      <c r="R33" s="306"/>
      <c r="S33" s="306"/>
    </row>
    <row r="34" s="285" customFormat="1" ht="40.15" customHeight="1" spans="1:19">
      <c r="A34" s="296" t="s">
        <v>2</v>
      </c>
      <c r="B34" s="297" t="s">
        <v>378</v>
      </c>
      <c r="C34" s="298" t="s">
        <v>111</v>
      </c>
      <c r="D34" s="298" t="s">
        <v>380</v>
      </c>
      <c r="E34" s="298" t="s">
        <v>268</v>
      </c>
      <c r="F34" s="298" t="s">
        <v>266</v>
      </c>
      <c r="G34" s="299">
        <v>5000</v>
      </c>
      <c r="H34" s="301"/>
      <c r="I34" s="299">
        <v>5000</v>
      </c>
      <c r="J34" s="299">
        <v>5000</v>
      </c>
      <c r="K34" s="305"/>
      <c r="L34" s="305"/>
      <c r="M34" s="306"/>
      <c r="N34" s="306"/>
      <c r="O34" s="306"/>
      <c r="P34" s="306"/>
      <c r="Q34" s="306"/>
      <c r="R34" s="306"/>
      <c r="S34" s="306"/>
    </row>
    <row r="35" s="285" customFormat="1" ht="40.15" customHeight="1" spans="1:19">
      <c r="A35" s="296" t="s">
        <v>2</v>
      </c>
      <c r="B35" s="297" t="s">
        <v>378</v>
      </c>
      <c r="C35" s="298" t="s">
        <v>111</v>
      </c>
      <c r="D35" s="298" t="s">
        <v>380</v>
      </c>
      <c r="E35" s="298" t="s">
        <v>350</v>
      </c>
      <c r="F35" s="298" t="s">
        <v>351</v>
      </c>
      <c r="G35" s="299">
        <v>100000</v>
      </c>
      <c r="H35" s="301"/>
      <c r="I35" s="299">
        <v>100000</v>
      </c>
      <c r="J35" s="299">
        <v>100000</v>
      </c>
      <c r="K35" s="305"/>
      <c r="L35" s="305"/>
      <c r="M35" s="306"/>
      <c r="N35" s="306"/>
      <c r="O35" s="306"/>
      <c r="P35" s="306"/>
      <c r="Q35" s="306"/>
      <c r="R35" s="306"/>
      <c r="S35" s="306"/>
    </row>
    <row r="36" s="285" customFormat="1" ht="40.15" customHeight="1" spans="1:19">
      <c r="A36" s="296" t="s">
        <v>2</v>
      </c>
      <c r="B36" s="297" t="s">
        <v>378</v>
      </c>
      <c r="C36" s="298" t="s">
        <v>111</v>
      </c>
      <c r="D36" s="298" t="s">
        <v>380</v>
      </c>
      <c r="E36" s="298" t="s">
        <v>277</v>
      </c>
      <c r="F36" s="298" t="s">
        <v>278</v>
      </c>
      <c r="G36" s="299">
        <v>75000</v>
      </c>
      <c r="H36" s="301"/>
      <c r="I36" s="299">
        <v>75000</v>
      </c>
      <c r="J36" s="299">
        <v>75000</v>
      </c>
      <c r="K36" s="305"/>
      <c r="L36" s="305"/>
      <c r="M36" s="306"/>
      <c r="N36" s="306"/>
      <c r="O36" s="306"/>
      <c r="P36" s="306"/>
      <c r="Q36" s="306"/>
      <c r="R36" s="306"/>
      <c r="S36" s="306"/>
    </row>
    <row r="37" s="285" customFormat="1" ht="40.15" customHeight="1" spans="1:19">
      <c r="A37" s="296" t="s">
        <v>2</v>
      </c>
      <c r="B37" s="297" t="s">
        <v>348</v>
      </c>
      <c r="C37" s="298" t="s">
        <v>115</v>
      </c>
      <c r="D37" s="298" t="s">
        <v>381</v>
      </c>
      <c r="E37" s="298" t="s">
        <v>350</v>
      </c>
      <c r="F37" s="298" t="s">
        <v>351</v>
      </c>
      <c r="G37" s="299">
        <v>170000</v>
      </c>
      <c r="H37" s="300"/>
      <c r="I37" s="299">
        <v>170000</v>
      </c>
      <c r="J37" s="299">
        <v>170000</v>
      </c>
      <c r="K37" s="304"/>
      <c r="L37" s="304"/>
      <c r="M37" s="304"/>
      <c r="N37" s="304"/>
      <c r="O37" s="304"/>
      <c r="P37" s="304"/>
      <c r="Q37" s="306"/>
      <c r="R37" s="306"/>
      <c r="S37" s="306"/>
    </row>
    <row r="38" s="285" customFormat="1" ht="40.15" customHeight="1" spans="1:19">
      <c r="A38" s="296" t="s">
        <v>2</v>
      </c>
      <c r="B38" s="297" t="s">
        <v>382</v>
      </c>
      <c r="C38" s="298" t="s">
        <v>119</v>
      </c>
      <c r="D38" s="298" t="s">
        <v>318</v>
      </c>
      <c r="E38" s="298" t="s">
        <v>350</v>
      </c>
      <c r="F38" s="298" t="s">
        <v>351</v>
      </c>
      <c r="G38" s="299">
        <v>400000</v>
      </c>
      <c r="H38" s="300"/>
      <c r="I38" s="299">
        <v>400000</v>
      </c>
      <c r="J38" s="299">
        <v>400000</v>
      </c>
      <c r="K38" s="304"/>
      <c r="L38" s="304"/>
      <c r="M38" s="304"/>
      <c r="N38" s="304"/>
      <c r="O38" s="304"/>
      <c r="P38" s="304"/>
      <c r="Q38" s="306"/>
      <c r="R38" s="306"/>
      <c r="S38" s="306"/>
    </row>
    <row r="39" s="285" customFormat="1" ht="40.15" customHeight="1" spans="1:19">
      <c r="A39" s="296" t="s">
        <v>2</v>
      </c>
      <c r="B39" s="297" t="s">
        <v>383</v>
      </c>
      <c r="C39" s="298" t="s">
        <v>123</v>
      </c>
      <c r="D39" s="298" t="s">
        <v>384</v>
      </c>
      <c r="E39" s="298" t="s">
        <v>350</v>
      </c>
      <c r="F39" s="298" t="s">
        <v>351</v>
      </c>
      <c r="G39" s="299">
        <v>67100</v>
      </c>
      <c r="H39" s="300"/>
      <c r="I39" s="299">
        <v>67100</v>
      </c>
      <c r="J39" s="299">
        <v>67100</v>
      </c>
      <c r="K39" s="304"/>
      <c r="L39" s="304"/>
      <c r="M39" s="304"/>
      <c r="N39" s="304"/>
      <c r="O39" s="304"/>
      <c r="P39" s="304"/>
      <c r="Q39" s="306"/>
      <c r="R39" s="306"/>
      <c r="S39" s="306"/>
    </row>
    <row r="40" s="285" customFormat="1" ht="40.15" customHeight="1" spans="1:19">
      <c r="A40" s="296" t="s">
        <v>2</v>
      </c>
      <c r="B40" s="297" t="s">
        <v>383</v>
      </c>
      <c r="C40" s="298" t="s">
        <v>135</v>
      </c>
      <c r="D40" s="298" t="s">
        <v>385</v>
      </c>
      <c r="E40" s="298" t="s">
        <v>277</v>
      </c>
      <c r="F40" s="298" t="s">
        <v>278</v>
      </c>
      <c r="G40" s="299">
        <v>537600</v>
      </c>
      <c r="H40" s="300"/>
      <c r="I40" s="299">
        <v>537600</v>
      </c>
      <c r="J40" s="299">
        <v>537600</v>
      </c>
      <c r="K40" s="304"/>
      <c r="L40" s="304"/>
      <c r="M40" s="304"/>
      <c r="N40" s="304"/>
      <c r="O40" s="304"/>
      <c r="P40" s="304"/>
      <c r="Q40" s="306"/>
      <c r="R40" s="306"/>
      <c r="S40" s="306"/>
    </row>
    <row r="41" s="285" customFormat="1" ht="40.15" customHeight="1" spans="1:19">
      <c r="A41" s="296" t="s">
        <v>2</v>
      </c>
      <c r="B41" s="297" t="s">
        <v>383</v>
      </c>
      <c r="C41" s="298" t="s">
        <v>137</v>
      </c>
      <c r="D41" s="298" t="s">
        <v>386</v>
      </c>
      <c r="E41" s="298" t="s">
        <v>277</v>
      </c>
      <c r="F41" s="298" t="s">
        <v>278</v>
      </c>
      <c r="G41" s="299">
        <v>75000</v>
      </c>
      <c r="H41" s="301"/>
      <c r="I41" s="299">
        <v>75000</v>
      </c>
      <c r="J41" s="299">
        <v>75000</v>
      </c>
      <c r="K41" s="305"/>
      <c r="L41" s="305"/>
      <c r="M41" s="306"/>
      <c r="N41" s="306"/>
      <c r="O41" s="306"/>
      <c r="P41" s="306"/>
      <c r="Q41" s="306"/>
      <c r="R41" s="306"/>
      <c r="S41" s="306"/>
    </row>
    <row r="42" s="285" customFormat="1" ht="40.15" customHeight="1" spans="1:19">
      <c r="A42" s="296" t="s">
        <v>2</v>
      </c>
      <c r="B42" s="297" t="s">
        <v>383</v>
      </c>
      <c r="C42" s="298" t="s">
        <v>139</v>
      </c>
      <c r="D42" s="298" t="s">
        <v>387</v>
      </c>
      <c r="E42" s="298" t="s">
        <v>277</v>
      </c>
      <c r="F42" s="298" t="s">
        <v>278</v>
      </c>
      <c r="G42" s="299">
        <v>192000</v>
      </c>
      <c r="H42" s="301"/>
      <c r="I42" s="299">
        <v>192000</v>
      </c>
      <c r="J42" s="299">
        <v>192000</v>
      </c>
      <c r="K42" s="305"/>
      <c r="L42" s="305"/>
      <c r="M42" s="306"/>
      <c r="N42" s="306"/>
      <c r="O42" s="306"/>
      <c r="P42" s="306"/>
      <c r="Q42" s="306"/>
      <c r="R42" s="306"/>
      <c r="S42" s="306"/>
    </row>
    <row r="43" s="285" customFormat="1" ht="40.15" customHeight="1" spans="1:19">
      <c r="A43" s="296" t="s">
        <v>2</v>
      </c>
      <c r="B43" s="297" t="s">
        <v>383</v>
      </c>
      <c r="C43" s="298" t="s">
        <v>142</v>
      </c>
      <c r="D43" s="298" t="s">
        <v>143</v>
      </c>
      <c r="E43" s="298" t="s">
        <v>388</v>
      </c>
      <c r="F43" s="298" t="s">
        <v>389</v>
      </c>
      <c r="G43" s="299">
        <v>56000</v>
      </c>
      <c r="H43" s="301"/>
      <c r="I43" s="299">
        <v>56000</v>
      </c>
      <c r="J43" s="299">
        <v>56000</v>
      </c>
      <c r="K43" s="305"/>
      <c r="L43" s="305"/>
      <c r="M43" s="306"/>
      <c r="N43" s="306"/>
      <c r="O43" s="306"/>
      <c r="P43" s="306"/>
      <c r="Q43" s="306"/>
      <c r="R43" s="306"/>
      <c r="S43" s="306"/>
    </row>
    <row r="44" s="285" customFormat="1" ht="40.15" customHeight="1" spans="1:19">
      <c r="A44" s="296" t="s">
        <v>2</v>
      </c>
      <c r="B44" s="297" t="s">
        <v>390</v>
      </c>
      <c r="C44" s="298" t="s">
        <v>149</v>
      </c>
      <c r="D44" s="298" t="s">
        <v>391</v>
      </c>
      <c r="E44" s="298" t="s">
        <v>368</v>
      </c>
      <c r="F44" s="298" t="s">
        <v>369</v>
      </c>
      <c r="G44" s="299">
        <v>70000</v>
      </c>
      <c r="H44" s="300"/>
      <c r="I44" s="299">
        <v>70000</v>
      </c>
      <c r="J44" s="299">
        <v>70000</v>
      </c>
      <c r="K44" s="304"/>
      <c r="L44" s="304"/>
      <c r="M44" s="304"/>
      <c r="N44" s="304"/>
      <c r="O44" s="304"/>
      <c r="P44" s="304"/>
      <c r="Q44" s="306"/>
      <c r="R44" s="306"/>
      <c r="S44" s="306"/>
    </row>
    <row r="45" s="285" customFormat="1" ht="40.15" customHeight="1" spans="1:19">
      <c r="A45" s="296" t="s">
        <v>2</v>
      </c>
      <c r="B45" s="297" t="s">
        <v>390</v>
      </c>
      <c r="C45" s="298" t="s">
        <v>149</v>
      </c>
      <c r="D45" s="298" t="s">
        <v>391</v>
      </c>
      <c r="E45" s="298" t="s">
        <v>350</v>
      </c>
      <c r="F45" s="298" t="s">
        <v>351</v>
      </c>
      <c r="G45" s="299">
        <v>97000</v>
      </c>
      <c r="H45" s="300"/>
      <c r="I45" s="299">
        <v>97000</v>
      </c>
      <c r="J45" s="299">
        <v>97000</v>
      </c>
      <c r="K45" s="304"/>
      <c r="L45" s="304"/>
      <c r="M45" s="304"/>
      <c r="N45" s="304"/>
      <c r="O45" s="304"/>
      <c r="P45" s="304"/>
      <c r="Q45" s="306"/>
      <c r="R45" s="306"/>
      <c r="S45" s="306"/>
    </row>
    <row r="46" s="285" customFormat="1" ht="40.15" customHeight="1" spans="1:19">
      <c r="A46" s="296" t="s">
        <v>2</v>
      </c>
      <c r="B46" s="297" t="s">
        <v>390</v>
      </c>
      <c r="C46" s="298" t="s">
        <v>149</v>
      </c>
      <c r="D46" s="298" t="s">
        <v>391</v>
      </c>
      <c r="E46" s="298" t="s">
        <v>277</v>
      </c>
      <c r="F46" s="298" t="s">
        <v>278</v>
      </c>
      <c r="G46" s="299">
        <v>258000</v>
      </c>
      <c r="H46" s="300"/>
      <c r="I46" s="299">
        <v>258000</v>
      </c>
      <c r="J46" s="299">
        <v>258000</v>
      </c>
      <c r="K46" s="304"/>
      <c r="L46" s="304"/>
      <c r="M46" s="304"/>
      <c r="N46" s="304"/>
      <c r="O46" s="304"/>
      <c r="P46" s="304"/>
      <c r="Q46" s="306"/>
      <c r="R46" s="306"/>
      <c r="S46" s="306"/>
    </row>
    <row r="47" s="285" customFormat="1" ht="40.15" customHeight="1" spans="1:19">
      <c r="A47" s="296" t="s">
        <v>2</v>
      </c>
      <c r="B47" s="297" t="s">
        <v>390</v>
      </c>
      <c r="C47" s="298" t="s">
        <v>151</v>
      </c>
      <c r="D47" s="298" t="s">
        <v>392</v>
      </c>
      <c r="E47" s="298" t="s">
        <v>368</v>
      </c>
      <c r="F47" s="298" t="s">
        <v>369</v>
      </c>
      <c r="G47" s="299">
        <v>90000</v>
      </c>
      <c r="H47" s="300"/>
      <c r="I47" s="299">
        <v>90000</v>
      </c>
      <c r="J47" s="299">
        <v>90000</v>
      </c>
      <c r="K47" s="304"/>
      <c r="L47" s="304"/>
      <c r="M47" s="304"/>
      <c r="N47" s="304"/>
      <c r="O47" s="304"/>
      <c r="P47" s="304"/>
      <c r="Q47" s="306"/>
      <c r="R47" s="306"/>
      <c r="S47" s="306"/>
    </row>
    <row r="48" s="285" customFormat="1" ht="40.15" customHeight="1" spans="1:19">
      <c r="A48" s="296" t="s">
        <v>2</v>
      </c>
      <c r="B48" s="297" t="s">
        <v>390</v>
      </c>
      <c r="C48" s="298" t="s">
        <v>151</v>
      </c>
      <c r="D48" s="298" t="s">
        <v>392</v>
      </c>
      <c r="E48" s="298" t="s">
        <v>350</v>
      </c>
      <c r="F48" s="298" t="s">
        <v>351</v>
      </c>
      <c r="G48" s="299">
        <v>585000</v>
      </c>
      <c r="H48" s="300"/>
      <c r="I48" s="299">
        <v>585000</v>
      </c>
      <c r="J48" s="299">
        <v>585000</v>
      </c>
      <c r="K48" s="304"/>
      <c r="L48" s="304"/>
      <c r="M48" s="304"/>
      <c r="N48" s="304"/>
      <c r="O48" s="304"/>
      <c r="P48" s="304"/>
      <c r="Q48" s="306"/>
      <c r="R48" s="306"/>
      <c r="S48" s="306"/>
    </row>
    <row r="49" s="285" customFormat="1" ht="40.15" customHeight="1" spans="1:19">
      <c r="A49" s="296" t="s">
        <v>2</v>
      </c>
      <c r="B49" s="297" t="s">
        <v>383</v>
      </c>
      <c r="C49" s="298" t="s">
        <v>154</v>
      </c>
      <c r="D49" s="298" t="s">
        <v>393</v>
      </c>
      <c r="E49" s="298" t="s">
        <v>277</v>
      </c>
      <c r="F49" s="298" t="s">
        <v>278</v>
      </c>
      <c r="G49" s="299">
        <v>72300</v>
      </c>
      <c r="H49" s="301"/>
      <c r="I49" s="299">
        <v>72300</v>
      </c>
      <c r="J49" s="299">
        <v>72300</v>
      </c>
      <c r="K49" s="305"/>
      <c r="L49" s="305"/>
      <c r="M49" s="306"/>
      <c r="N49" s="306"/>
      <c r="O49" s="306"/>
      <c r="P49" s="306"/>
      <c r="Q49" s="306"/>
      <c r="R49" s="306"/>
      <c r="S49" s="306"/>
    </row>
    <row r="50" s="285" customFormat="1" ht="40.15" customHeight="1" spans="1:19">
      <c r="A50" s="296" t="s">
        <v>2</v>
      </c>
      <c r="B50" s="297" t="s">
        <v>394</v>
      </c>
      <c r="C50" s="298" t="s">
        <v>165</v>
      </c>
      <c r="D50" s="298" t="s">
        <v>344</v>
      </c>
      <c r="E50" s="298" t="s">
        <v>268</v>
      </c>
      <c r="F50" s="298" t="s">
        <v>266</v>
      </c>
      <c r="G50" s="299">
        <v>39900</v>
      </c>
      <c r="H50" s="300"/>
      <c r="I50" s="299">
        <v>39900</v>
      </c>
      <c r="J50" s="299">
        <v>39900</v>
      </c>
      <c r="K50" s="304"/>
      <c r="L50" s="304"/>
      <c r="M50" s="304"/>
      <c r="N50" s="304"/>
      <c r="O50" s="304"/>
      <c r="P50" s="304"/>
      <c r="Q50" s="306"/>
      <c r="R50" s="306"/>
      <c r="S50" s="306"/>
    </row>
    <row r="51" s="285" customFormat="1" ht="40.15" customHeight="1" spans="1:19">
      <c r="A51" s="296" t="s">
        <v>2</v>
      </c>
      <c r="B51" s="297" t="s">
        <v>394</v>
      </c>
      <c r="C51" s="298" t="s">
        <v>165</v>
      </c>
      <c r="D51" s="298" t="s">
        <v>344</v>
      </c>
      <c r="E51" s="298" t="s">
        <v>364</v>
      </c>
      <c r="F51" s="298" t="s">
        <v>365</v>
      </c>
      <c r="G51" s="299">
        <v>3000</v>
      </c>
      <c r="H51" s="300"/>
      <c r="I51" s="299">
        <v>3000</v>
      </c>
      <c r="J51" s="299">
        <v>3000</v>
      </c>
      <c r="K51" s="304"/>
      <c r="L51" s="304"/>
      <c r="M51" s="304"/>
      <c r="N51" s="304"/>
      <c r="O51" s="304"/>
      <c r="P51" s="304"/>
      <c r="Q51" s="306"/>
      <c r="R51" s="306"/>
      <c r="S51" s="306"/>
    </row>
    <row r="52" s="285" customFormat="1" ht="40.15" customHeight="1" spans="1:19">
      <c r="A52" s="296" t="s">
        <v>2</v>
      </c>
      <c r="B52" s="297" t="s">
        <v>394</v>
      </c>
      <c r="C52" s="298" t="s">
        <v>165</v>
      </c>
      <c r="D52" s="298" t="s">
        <v>344</v>
      </c>
      <c r="E52" s="298" t="s">
        <v>366</v>
      </c>
      <c r="F52" s="298" t="s">
        <v>367</v>
      </c>
      <c r="G52" s="299">
        <v>14400</v>
      </c>
      <c r="H52" s="300"/>
      <c r="I52" s="299">
        <v>14400</v>
      </c>
      <c r="J52" s="299">
        <v>14400</v>
      </c>
      <c r="K52" s="304"/>
      <c r="L52" s="304"/>
      <c r="M52" s="304"/>
      <c r="N52" s="304"/>
      <c r="O52" s="304"/>
      <c r="P52" s="304"/>
      <c r="Q52" s="306"/>
      <c r="R52" s="306"/>
      <c r="S52" s="306"/>
    </row>
    <row r="53" s="285" customFormat="1" ht="40.15" customHeight="1" spans="1:19">
      <c r="A53" s="296" t="s">
        <v>2</v>
      </c>
      <c r="B53" s="297" t="s">
        <v>394</v>
      </c>
      <c r="C53" s="298" t="s">
        <v>165</v>
      </c>
      <c r="D53" s="298" t="s">
        <v>344</v>
      </c>
      <c r="E53" s="298" t="s">
        <v>357</v>
      </c>
      <c r="F53" s="298" t="s">
        <v>358</v>
      </c>
      <c r="G53" s="299">
        <v>15000</v>
      </c>
      <c r="H53" s="300"/>
      <c r="I53" s="299">
        <v>15000</v>
      </c>
      <c r="J53" s="299">
        <v>15000</v>
      </c>
      <c r="K53" s="304"/>
      <c r="L53" s="304"/>
      <c r="M53" s="304"/>
      <c r="N53" s="304"/>
      <c r="O53" s="304"/>
      <c r="P53" s="304"/>
      <c r="Q53" s="306"/>
      <c r="R53" s="306"/>
      <c r="S53" s="306"/>
    </row>
    <row r="54" s="285" customFormat="1" ht="40.15" customHeight="1" spans="1:19">
      <c r="A54" s="296" t="s">
        <v>2</v>
      </c>
      <c r="B54" s="297" t="s">
        <v>394</v>
      </c>
      <c r="C54" s="298" t="s">
        <v>165</v>
      </c>
      <c r="D54" s="298" t="s">
        <v>344</v>
      </c>
      <c r="E54" s="298" t="s">
        <v>395</v>
      </c>
      <c r="F54" s="298" t="s">
        <v>396</v>
      </c>
      <c r="G54" s="299">
        <v>82580</v>
      </c>
      <c r="H54" s="300"/>
      <c r="I54" s="299">
        <v>82580</v>
      </c>
      <c r="J54" s="299">
        <v>82580</v>
      </c>
      <c r="K54" s="304"/>
      <c r="L54" s="304"/>
      <c r="M54" s="304"/>
      <c r="N54" s="304"/>
      <c r="O54" s="304"/>
      <c r="P54" s="304"/>
      <c r="Q54" s="306"/>
      <c r="R54" s="306"/>
      <c r="S54" s="306"/>
    </row>
    <row r="55" s="285" customFormat="1" ht="40.15" customHeight="1" spans="1:19">
      <c r="A55" s="296" t="s">
        <v>2</v>
      </c>
      <c r="B55" s="297" t="s">
        <v>394</v>
      </c>
      <c r="C55" s="298" t="s">
        <v>165</v>
      </c>
      <c r="D55" s="298" t="s">
        <v>344</v>
      </c>
      <c r="E55" s="298" t="s">
        <v>368</v>
      </c>
      <c r="F55" s="298" t="s">
        <v>369</v>
      </c>
      <c r="G55" s="299">
        <v>83670</v>
      </c>
      <c r="H55" s="300"/>
      <c r="I55" s="299">
        <v>83670</v>
      </c>
      <c r="J55" s="299">
        <v>83670</v>
      </c>
      <c r="K55" s="304"/>
      <c r="L55" s="304"/>
      <c r="M55" s="304"/>
      <c r="N55" s="304"/>
      <c r="O55" s="304"/>
      <c r="P55" s="304"/>
      <c r="Q55" s="306"/>
      <c r="R55" s="306"/>
      <c r="S55" s="306"/>
    </row>
    <row r="56" s="285" customFormat="1" ht="40.15" customHeight="1" spans="1:19">
      <c r="A56" s="296" t="s">
        <v>2</v>
      </c>
      <c r="B56" s="297" t="s">
        <v>394</v>
      </c>
      <c r="C56" s="298" t="s">
        <v>165</v>
      </c>
      <c r="D56" s="298" t="s">
        <v>344</v>
      </c>
      <c r="E56" s="298" t="s">
        <v>353</v>
      </c>
      <c r="F56" s="298" t="s">
        <v>354</v>
      </c>
      <c r="G56" s="299">
        <v>560000</v>
      </c>
      <c r="H56" s="300"/>
      <c r="I56" s="299">
        <v>560000</v>
      </c>
      <c r="J56" s="299">
        <v>560000</v>
      </c>
      <c r="K56" s="304"/>
      <c r="L56" s="304"/>
      <c r="M56" s="304"/>
      <c r="N56" s="304"/>
      <c r="O56" s="304"/>
      <c r="P56" s="304"/>
      <c r="Q56" s="306"/>
      <c r="R56" s="306"/>
      <c r="S56" s="306"/>
    </row>
    <row r="57" s="285" customFormat="1" ht="40.15" customHeight="1" spans="1:19">
      <c r="A57" s="296" t="s">
        <v>2</v>
      </c>
      <c r="B57" s="297" t="s">
        <v>394</v>
      </c>
      <c r="C57" s="298" t="s">
        <v>165</v>
      </c>
      <c r="D57" s="298" t="s">
        <v>344</v>
      </c>
      <c r="E57" s="298" t="s">
        <v>350</v>
      </c>
      <c r="F57" s="298" t="s">
        <v>351</v>
      </c>
      <c r="G57" s="299">
        <v>951450</v>
      </c>
      <c r="H57" s="300"/>
      <c r="I57" s="299">
        <v>951450</v>
      </c>
      <c r="J57" s="299">
        <v>951450</v>
      </c>
      <c r="K57" s="304"/>
      <c r="L57" s="304"/>
      <c r="M57" s="304"/>
      <c r="N57" s="304"/>
      <c r="O57" s="304"/>
      <c r="P57" s="304"/>
      <c r="Q57" s="306"/>
      <c r="R57" s="306"/>
      <c r="S57" s="306"/>
    </row>
    <row r="58" s="285" customFormat="1" ht="40.15" customHeight="1" spans="1:19">
      <c r="A58" s="296" t="s">
        <v>2</v>
      </c>
      <c r="B58" s="297" t="s">
        <v>394</v>
      </c>
      <c r="C58" s="298" t="s">
        <v>165</v>
      </c>
      <c r="D58" s="298" t="s">
        <v>344</v>
      </c>
      <c r="E58" s="298" t="s">
        <v>293</v>
      </c>
      <c r="F58" s="298" t="s">
        <v>294</v>
      </c>
      <c r="G58" s="299">
        <v>60000</v>
      </c>
      <c r="H58" s="300"/>
      <c r="I58" s="299">
        <v>60000</v>
      </c>
      <c r="J58" s="299">
        <v>60000</v>
      </c>
      <c r="K58" s="304"/>
      <c r="L58" s="304"/>
      <c r="M58" s="304"/>
      <c r="N58" s="304"/>
      <c r="O58" s="304"/>
      <c r="P58" s="304"/>
      <c r="Q58" s="306"/>
      <c r="R58" s="306"/>
      <c r="S58" s="306"/>
    </row>
    <row r="59" s="285" customFormat="1" ht="40.15" customHeight="1" spans="1:19">
      <c r="A59" s="296" t="s">
        <v>2</v>
      </c>
      <c r="B59" s="297" t="s">
        <v>394</v>
      </c>
      <c r="C59" s="298" t="s">
        <v>165</v>
      </c>
      <c r="D59" s="298" t="s">
        <v>344</v>
      </c>
      <c r="E59" s="298" t="s">
        <v>361</v>
      </c>
      <c r="F59" s="298" t="s">
        <v>362</v>
      </c>
      <c r="G59" s="299">
        <v>90000</v>
      </c>
      <c r="H59" s="300"/>
      <c r="I59" s="299">
        <v>90000</v>
      </c>
      <c r="J59" s="299">
        <v>90000</v>
      </c>
      <c r="K59" s="304"/>
      <c r="L59" s="304"/>
      <c r="M59" s="304"/>
      <c r="N59" s="304"/>
      <c r="O59" s="304"/>
      <c r="P59" s="304"/>
      <c r="Q59" s="306"/>
      <c r="R59" s="306"/>
      <c r="S59" s="306"/>
    </row>
    <row r="60" s="285" customFormat="1" ht="40.15" customHeight="1" spans="1:19">
      <c r="A60" s="296" t="s">
        <v>2</v>
      </c>
      <c r="B60" s="297" t="s">
        <v>397</v>
      </c>
      <c r="C60" s="298" t="s">
        <v>170</v>
      </c>
      <c r="D60" s="298" t="s">
        <v>398</v>
      </c>
      <c r="E60" s="298" t="s">
        <v>350</v>
      </c>
      <c r="F60" s="298" t="s">
        <v>351</v>
      </c>
      <c r="G60" s="299">
        <v>10000000</v>
      </c>
      <c r="H60" s="300"/>
      <c r="I60" s="299">
        <v>10000000</v>
      </c>
      <c r="J60" s="299">
        <v>10000000</v>
      </c>
      <c r="K60" s="304"/>
      <c r="L60" s="304"/>
      <c r="M60" s="304"/>
      <c r="N60" s="304"/>
      <c r="O60" s="304"/>
      <c r="P60" s="304"/>
      <c r="Q60" s="306"/>
      <c r="R60" s="306"/>
      <c r="S60" s="306"/>
    </row>
    <row r="61" s="285" customFormat="1" ht="40.15" customHeight="1" spans="1:19">
      <c r="A61" s="296" t="s">
        <v>2</v>
      </c>
      <c r="B61" s="297" t="s">
        <v>399</v>
      </c>
      <c r="C61" s="298" t="s">
        <v>170</v>
      </c>
      <c r="D61" s="298" t="s">
        <v>398</v>
      </c>
      <c r="E61" s="298" t="s">
        <v>350</v>
      </c>
      <c r="F61" s="298" t="s">
        <v>351</v>
      </c>
      <c r="G61" s="299">
        <v>120000</v>
      </c>
      <c r="H61" s="300"/>
      <c r="I61" s="299">
        <v>120000</v>
      </c>
      <c r="J61" s="299">
        <v>120000</v>
      </c>
      <c r="K61" s="304"/>
      <c r="L61" s="304"/>
      <c r="M61" s="304"/>
      <c r="N61" s="304"/>
      <c r="O61" s="304"/>
      <c r="P61" s="304"/>
      <c r="Q61" s="306"/>
      <c r="R61" s="306"/>
      <c r="S61" s="306"/>
    </row>
    <row r="62" s="285" customFormat="1" ht="40.15" customHeight="1" spans="1:19">
      <c r="A62" s="296" t="s">
        <v>2</v>
      </c>
      <c r="B62" s="297" t="s">
        <v>399</v>
      </c>
      <c r="C62" s="298" t="s">
        <v>170</v>
      </c>
      <c r="D62" s="298" t="s">
        <v>398</v>
      </c>
      <c r="E62" s="298" t="s">
        <v>376</v>
      </c>
      <c r="F62" s="298" t="s">
        <v>377</v>
      </c>
      <c r="G62" s="299">
        <v>2537500</v>
      </c>
      <c r="H62" s="300"/>
      <c r="I62" s="299">
        <v>2537500</v>
      </c>
      <c r="J62" s="299">
        <v>2537500</v>
      </c>
      <c r="K62" s="304"/>
      <c r="L62" s="304"/>
      <c r="M62" s="304"/>
      <c r="N62" s="304"/>
      <c r="O62" s="304"/>
      <c r="P62" s="304"/>
      <c r="Q62" s="306"/>
      <c r="R62" s="306"/>
      <c r="S62" s="306"/>
    </row>
    <row r="63" s="285" customFormat="1" ht="40.15" customHeight="1" spans="1:19">
      <c r="A63" s="296" t="s">
        <v>2</v>
      </c>
      <c r="B63" s="297" t="s">
        <v>399</v>
      </c>
      <c r="C63" s="298" t="s">
        <v>173</v>
      </c>
      <c r="D63" s="298" t="s">
        <v>400</v>
      </c>
      <c r="E63" s="298" t="s">
        <v>353</v>
      </c>
      <c r="F63" s="298" t="s">
        <v>354</v>
      </c>
      <c r="G63" s="299">
        <v>226800</v>
      </c>
      <c r="H63" s="300"/>
      <c r="I63" s="299">
        <v>226800</v>
      </c>
      <c r="J63" s="299">
        <v>226800</v>
      </c>
      <c r="K63" s="304"/>
      <c r="L63" s="304"/>
      <c r="M63" s="304"/>
      <c r="N63" s="304"/>
      <c r="O63" s="304"/>
      <c r="P63" s="304"/>
      <c r="Q63" s="306"/>
      <c r="R63" s="306"/>
      <c r="S63" s="306"/>
    </row>
    <row r="64" s="285" customFormat="1" ht="40.15" customHeight="1" spans="1:19">
      <c r="A64" s="296" t="s">
        <v>2</v>
      </c>
      <c r="B64" s="297" t="s">
        <v>399</v>
      </c>
      <c r="C64" s="298" t="s">
        <v>173</v>
      </c>
      <c r="D64" s="298" t="s">
        <v>400</v>
      </c>
      <c r="E64" s="298" t="s">
        <v>350</v>
      </c>
      <c r="F64" s="298" t="s">
        <v>351</v>
      </c>
      <c r="G64" s="299">
        <v>125700</v>
      </c>
      <c r="H64" s="300"/>
      <c r="I64" s="299">
        <v>125700</v>
      </c>
      <c r="J64" s="299">
        <v>125700</v>
      </c>
      <c r="K64" s="304"/>
      <c r="L64" s="304"/>
      <c r="M64" s="304"/>
      <c r="N64" s="304"/>
      <c r="O64" s="304"/>
      <c r="P64" s="304"/>
      <c r="Q64" s="306"/>
      <c r="R64" s="306"/>
      <c r="S64" s="306"/>
    </row>
    <row r="65" s="285" customFormat="1" ht="40.15" customHeight="1" spans="1:19">
      <c r="A65" s="296" t="s">
        <v>2</v>
      </c>
      <c r="B65" s="297" t="s">
        <v>401</v>
      </c>
      <c r="C65" s="298" t="s">
        <v>178</v>
      </c>
      <c r="D65" s="298" t="s">
        <v>402</v>
      </c>
      <c r="E65" s="298" t="s">
        <v>368</v>
      </c>
      <c r="F65" s="298" t="s">
        <v>369</v>
      </c>
      <c r="G65" s="299">
        <v>100200</v>
      </c>
      <c r="H65" s="301"/>
      <c r="I65" s="299">
        <v>100200</v>
      </c>
      <c r="J65" s="299">
        <v>100200</v>
      </c>
      <c r="K65" s="305"/>
      <c r="L65" s="305"/>
      <c r="M65" s="306"/>
      <c r="N65" s="306"/>
      <c r="O65" s="306"/>
      <c r="P65" s="306"/>
      <c r="Q65" s="306"/>
      <c r="R65" s="306"/>
      <c r="S65" s="306"/>
    </row>
    <row r="66" s="285" customFormat="1" ht="40.15" customHeight="1" spans="1:19">
      <c r="A66" s="296" t="s">
        <v>2</v>
      </c>
      <c r="B66" s="297" t="s">
        <v>401</v>
      </c>
      <c r="C66" s="298" t="s">
        <v>178</v>
      </c>
      <c r="D66" s="298" t="s">
        <v>402</v>
      </c>
      <c r="E66" s="298" t="s">
        <v>353</v>
      </c>
      <c r="F66" s="298" t="s">
        <v>354</v>
      </c>
      <c r="G66" s="299">
        <v>117000</v>
      </c>
      <c r="H66" s="301"/>
      <c r="I66" s="299">
        <v>117000</v>
      </c>
      <c r="J66" s="299">
        <v>117000</v>
      </c>
      <c r="K66" s="305"/>
      <c r="L66" s="305"/>
      <c r="M66" s="306"/>
      <c r="N66" s="306"/>
      <c r="O66" s="306"/>
      <c r="P66" s="306"/>
      <c r="Q66" s="306"/>
      <c r="R66" s="306"/>
      <c r="S66" s="306"/>
    </row>
    <row r="67" s="285" customFormat="1" ht="40.15" customHeight="1" spans="1:19">
      <c r="A67" s="296" t="s">
        <v>2</v>
      </c>
      <c r="B67" s="297" t="s">
        <v>403</v>
      </c>
      <c r="C67" s="298" t="s">
        <v>180</v>
      </c>
      <c r="D67" s="298" t="s">
        <v>404</v>
      </c>
      <c r="E67" s="298" t="s">
        <v>350</v>
      </c>
      <c r="F67" s="298" t="s">
        <v>351</v>
      </c>
      <c r="G67" s="299">
        <v>28840</v>
      </c>
      <c r="H67" s="301"/>
      <c r="I67" s="299">
        <v>28840</v>
      </c>
      <c r="J67" s="299">
        <v>28840</v>
      </c>
      <c r="K67" s="305"/>
      <c r="L67" s="305"/>
      <c r="M67" s="306"/>
      <c r="N67" s="306"/>
      <c r="O67" s="306"/>
      <c r="P67" s="306"/>
      <c r="Q67" s="306"/>
      <c r="R67" s="306"/>
      <c r="S67" s="306"/>
    </row>
    <row r="68" s="285" customFormat="1" ht="40.15" customHeight="1" spans="1:19">
      <c r="A68" s="296" t="s">
        <v>2</v>
      </c>
      <c r="B68" s="297" t="s">
        <v>405</v>
      </c>
      <c r="C68" s="298" t="s">
        <v>182</v>
      </c>
      <c r="D68" s="298" t="s">
        <v>406</v>
      </c>
      <c r="E68" s="298" t="s">
        <v>407</v>
      </c>
      <c r="F68" s="298" t="s">
        <v>408</v>
      </c>
      <c r="G68" s="299">
        <v>1000000</v>
      </c>
      <c r="H68" s="301"/>
      <c r="I68" s="299">
        <v>1000000</v>
      </c>
      <c r="J68" s="299">
        <v>1000000</v>
      </c>
      <c r="K68" s="305"/>
      <c r="L68" s="305"/>
      <c r="M68" s="306"/>
      <c r="N68" s="306"/>
      <c r="O68" s="306"/>
      <c r="P68" s="306"/>
      <c r="Q68" s="306"/>
      <c r="R68" s="306"/>
      <c r="S68" s="306"/>
    </row>
    <row r="69" s="285" customFormat="1" ht="40.15" customHeight="1" spans="1:19">
      <c r="A69" s="296" t="s">
        <v>2</v>
      </c>
      <c r="B69" s="297" t="s">
        <v>409</v>
      </c>
      <c r="C69" s="298" t="s">
        <v>182</v>
      </c>
      <c r="D69" s="298" t="s">
        <v>406</v>
      </c>
      <c r="E69" s="298" t="s">
        <v>376</v>
      </c>
      <c r="F69" s="298" t="s">
        <v>377</v>
      </c>
      <c r="G69" s="299">
        <v>2000000</v>
      </c>
      <c r="H69" s="301"/>
      <c r="I69" s="299">
        <v>2000000</v>
      </c>
      <c r="J69" s="299">
        <v>2000000</v>
      </c>
      <c r="K69" s="305"/>
      <c r="L69" s="305"/>
      <c r="M69" s="306"/>
      <c r="N69" s="306"/>
      <c r="O69" s="306"/>
      <c r="P69" s="306"/>
      <c r="Q69" s="306"/>
      <c r="R69" s="306"/>
      <c r="S69" s="306"/>
    </row>
    <row r="70" s="285" customFormat="1" ht="40.15" customHeight="1" spans="1:19">
      <c r="A70" s="296" t="s">
        <v>2</v>
      </c>
      <c r="B70" s="297" t="s">
        <v>410</v>
      </c>
      <c r="C70" s="298" t="s">
        <v>185</v>
      </c>
      <c r="D70" s="298" t="s">
        <v>411</v>
      </c>
      <c r="E70" s="298" t="s">
        <v>368</v>
      </c>
      <c r="F70" s="298" t="s">
        <v>369</v>
      </c>
      <c r="G70" s="299">
        <v>10000</v>
      </c>
      <c r="H70" s="300"/>
      <c r="I70" s="299">
        <v>10000</v>
      </c>
      <c r="J70" s="299">
        <v>10000</v>
      </c>
      <c r="K70" s="304"/>
      <c r="L70" s="304"/>
      <c r="M70" s="304"/>
      <c r="N70" s="304"/>
      <c r="O70" s="304"/>
      <c r="P70" s="304"/>
      <c r="Q70" s="306"/>
      <c r="R70" s="306"/>
      <c r="S70" s="306"/>
    </row>
    <row r="71" s="285" customFormat="1" ht="40.15" customHeight="1" spans="1:19">
      <c r="A71" s="296" t="s">
        <v>2</v>
      </c>
      <c r="B71" s="297" t="s">
        <v>410</v>
      </c>
      <c r="C71" s="298" t="s">
        <v>187</v>
      </c>
      <c r="D71" s="298" t="s">
        <v>412</v>
      </c>
      <c r="E71" s="298" t="s">
        <v>368</v>
      </c>
      <c r="F71" s="298" t="s">
        <v>369</v>
      </c>
      <c r="G71" s="299">
        <v>80000</v>
      </c>
      <c r="H71" s="300"/>
      <c r="I71" s="299">
        <v>80000</v>
      </c>
      <c r="J71" s="299">
        <v>80000</v>
      </c>
      <c r="K71" s="304"/>
      <c r="L71" s="304"/>
      <c r="M71" s="304"/>
      <c r="N71" s="304"/>
      <c r="O71" s="304"/>
      <c r="P71" s="304"/>
      <c r="Q71" s="306"/>
      <c r="R71" s="306"/>
      <c r="S71" s="306"/>
    </row>
    <row r="72" s="285" customFormat="1" ht="40.15" customHeight="1" spans="1:19">
      <c r="A72" s="296" t="s">
        <v>2</v>
      </c>
      <c r="B72" s="297" t="s">
        <v>413</v>
      </c>
      <c r="C72" s="298" t="s">
        <v>190</v>
      </c>
      <c r="D72" s="298" t="s">
        <v>414</v>
      </c>
      <c r="E72" s="298" t="s">
        <v>350</v>
      </c>
      <c r="F72" s="298" t="s">
        <v>351</v>
      </c>
      <c r="G72" s="299">
        <v>149960</v>
      </c>
      <c r="H72" s="300"/>
      <c r="I72" s="299">
        <v>149960</v>
      </c>
      <c r="J72" s="299">
        <v>149960</v>
      </c>
      <c r="K72" s="304"/>
      <c r="L72" s="304"/>
      <c r="M72" s="304"/>
      <c r="N72" s="304"/>
      <c r="O72" s="304"/>
      <c r="P72" s="304"/>
      <c r="Q72" s="306"/>
      <c r="R72" s="306"/>
      <c r="S72" s="306"/>
    </row>
    <row r="73" s="285" customFormat="1" ht="40.15" customHeight="1" spans="1:19">
      <c r="A73" s="296" t="s">
        <v>2</v>
      </c>
      <c r="B73" s="297" t="s">
        <v>413</v>
      </c>
      <c r="C73" s="298" t="s">
        <v>190</v>
      </c>
      <c r="D73" s="298" t="s">
        <v>414</v>
      </c>
      <c r="E73" s="298" t="s">
        <v>277</v>
      </c>
      <c r="F73" s="298" t="s">
        <v>278</v>
      </c>
      <c r="G73" s="299">
        <v>3050040</v>
      </c>
      <c r="H73" s="300"/>
      <c r="I73" s="299">
        <v>3050040</v>
      </c>
      <c r="J73" s="299">
        <v>3050040</v>
      </c>
      <c r="K73" s="304"/>
      <c r="L73" s="304"/>
      <c r="M73" s="304"/>
      <c r="N73" s="304"/>
      <c r="O73" s="304"/>
      <c r="P73" s="304"/>
      <c r="Q73" s="306"/>
      <c r="R73" s="306"/>
      <c r="S73" s="306"/>
    </row>
    <row r="74" s="285" customFormat="1" ht="40.15" customHeight="1" spans="1:19">
      <c r="A74" s="296" t="s">
        <v>2</v>
      </c>
      <c r="B74" s="297" t="s">
        <v>415</v>
      </c>
      <c r="C74" s="298" t="s">
        <v>198</v>
      </c>
      <c r="D74" s="298" t="s">
        <v>416</v>
      </c>
      <c r="E74" s="298" t="s">
        <v>368</v>
      </c>
      <c r="F74" s="298" t="s">
        <v>369</v>
      </c>
      <c r="G74" s="299">
        <v>50000</v>
      </c>
      <c r="H74" s="300"/>
      <c r="I74" s="299">
        <v>50000</v>
      </c>
      <c r="J74" s="299">
        <v>50000</v>
      </c>
      <c r="K74" s="304"/>
      <c r="L74" s="304"/>
      <c r="M74" s="304"/>
      <c r="N74" s="304"/>
      <c r="O74" s="304"/>
      <c r="P74" s="304"/>
      <c r="Q74" s="306"/>
      <c r="R74" s="306"/>
      <c r="S74" s="306"/>
    </row>
    <row r="75" s="285" customFormat="1" ht="40.15" customHeight="1" spans="1:19">
      <c r="A75" s="296" t="s">
        <v>2</v>
      </c>
      <c r="B75" s="297" t="s">
        <v>415</v>
      </c>
      <c r="C75" s="298" t="s">
        <v>198</v>
      </c>
      <c r="D75" s="298" t="s">
        <v>416</v>
      </c>
      <c r="E75" s="298" t="s">
        <v>350</v>
      </c>
      <c r="F75" s="298" t="s">
        <v>351</v>
      </c>
      <c r="G75" s="299">
        <v>250000</v>
      </c>
      <c r="H75" s="300"/>
      <c r="I75" s="299">
        <v>250000</v>
      </c>
      <c r="J75" s="299">
        <v>250000</v>
      </c>
      <c r="K75" s="304"/>
      <c r="L75" s="304"/>
      <c r="M75" s="304"/>
      <c r="N75" s="304"/>
      <c r="O75" s="304"/>
      <c r="P75" s="304"/>
      <c r="Q75" s="306"/>
      <c r="R75" s="306"/>
      <c r="S75" s="306"/>
    </row>
    <row r="76" s="285" customFormat="1" ht="40.15" customHeight="1" spans="1:19">
      <c r="A76" s="296" t="s">
        <v>2</v>
      </c>
      <c r="B76" s="297" t="s">
        <v>417</v>
      </c>
      <c r="C76" s="298" t="s">
        <v>202</v>
      </c>
      <c r="D76" s="298" t="s">
        <v>418</v>
      </c>
      <c r="E76" s="298" t="s">
        <v>268</v>
      </c>
      <c r="F76" s="298" t="s">
        <v>266</v>
      </c>
      <c r="G76" s="299">
        <v>3500</v>
      </c>
      <c r="H76" s="301"/>
      <c r="I76" s="299">
        <v>3500</v>
      </c>
      <c r="J76" s="299">
        <v>3500</v>
      </c>
      <c r="K76" s="305"/>
      <c r="L76" s="305"/>
      <c r="M76" s="306"/>
      <c r="N76" s="306"/>
      <c r="O76" s="306"/>
      <c r="P76" s="306"/>
      <c r="Q76" s="306"/>
      <c r="R76" s="306"/>
      <c r="S76" s="306"/>
    </row>
    <row r="77" s="285" customFormat="1" ht="40.15" customHeight="1" spans="1:19">
      <c r="A77" s="296" t="s">
        <v>2</v>
      </c>
      <c r="B77" s="297" t="s">
        <v>417</v>
      </c>
      <c r="C77" s="298" t="s">
        <v>202</v>
      </c>
      <c r="D77" s="298" t="s">
        <v>418</v>
      </c>
      <c r="E77" s="298" t="s">
        <v>364</v>
      </c>
      <c r="F77" s="298" t="s">
        <v>365</v>
      </c>
      <c r="G77" s="299">
        <v>10800</v>
      </c>
      <c r="H77" s="301"/>
      <c r="I77" s="299">
        <v>10800</v>
      </c>
      <c r="J77" s="299">
        <v>10800</v>
      </c>
      <c r="K77" s="305"/>
      <c r="L77" s="305"/>
      <c r="M77" s="306"/>
      <c r="N77" s="306"/>
      <c r="O77" s="306"/>
      <c r="P77" s="306"/>
      <c r="Q77" s="306"/>
      <c r="R77" s="306"/>
      <c r="S77" s="306"/>
    </row>
    <row r="78" s="285" customFormat="1" ht="40.15" customHeight="1" spans="1:19">
      <c r="A78" s="296" t="s">
        <v>2</v>
      </c>
      <c r="B78" s="297" t="s">
        <v>417</v>
      </c>
      <c r="C78" s="298" t="s">
        <v>202</v>
      </c>
      <c r="D78" s="298" t="s">
        <v>418</v>
      </c>
      <c r="E78" s="298" t="s">
        <v>366</v>
      </c>
      <c r="F78" s="298" t="s">
        <v>367</v>
      </c>
      <c r="G78" s="299">
        <v>9600</v>
      </c>
      <c r="H78" s="301"/>
      <c r="I78" s="299">
        <v>9600</v>
      </c>
      <c r="J78" s="299">
        <v>9600</v>
      </c>
      <c r="K78" s="305"/>
      <c r="L78" s="305"/>
      <c r="M78" s="306"/>
      <c r="N78" s="306"/>
      <c r="O78" s="306"/>
      <c r="P78" s="306"/>
      <c r="Q78" s="306"/>
      <c r="R78" s="306"/>
      <c r="S78" s="306"/>
    </row>
    <row r="79" s="285" customFormat="1" ht="40.15" customHeight="1" spans="1:19">
      <c r="A79" s="296" t="s">
        <v>2</v>
      </c>
      <c r="B79" s="297" t="s">
        <v>417</v>
      </c>
      <c r="C79" s="298" t="s">
        <v>202</v>
      </c>
      <c r="D79" s="298" t="s">
        <v>418</v>
      </c>
      <c r="E79" s="298" t="s">
        <v>357</v>
      </c>
      <c r="F79" s="298" t="s">
        <v>358</v>
      </c>
      <c r="G79" s="299">
        <v>64000</v>
      </c>
      <c r="H79" s="301"/>
      <c r="I79" s="299">
        <v>64000</v>
      </c>
      <c r="J79" s="299">
        <v>64000</v>
      </c>
      <c r="K79" s="305"/>
      <c r="L79" s="305"/>
      <c r="M79" s="306"/>
      <c r="N79" s="306"/>
      <c r="O79" s="306"/>
      <c r="P79" s="306"/>
      <c r="Q79" s="306"/>
      <c r="R79" s="306"/>
      <c r="S79" s="306"/>
    </row>
    <row r="80" s="285" customFormat="1" ht="40.15" customHeight="1" spans="1:19">
      <c r="A80" s="296" t="s">
        <v>2</v>
      </c>
      <c r="B80" s="297" t="s">
        <v>417</v>
      </c>
      <c r="C80" s="298" t="s">
        <v>202</v>
      </c>
      <c r="D80" s="298" t="s">
        <v>418</v>
      </c>
      <c r="E80" s="298" t="s">
        <v>368</v>
      </c>
      <c r="F80" s="298" t="s">
        <v>369</v>
      </c>
      <c r="G80" s="299">
        <v>100000</v>
      </c>
      <c r="H80" s="301"/>
      <c r="I80" s="299">
        <v>100000</v>
      </c>
      <c r="J80" s="299">
        <v>100000</v>
      </c>
      <c r="K80" s="305"/>
      <c r="L80" s="305"/>
      <c r="M80" s="306"/>
      <c r="N80" s="306"/>
      <c r="O80" s="306"/>
      <c r="P80" s="306"/>
      <c r="Q80" s="306"/>
      <c r="R80" s="306"/>
      <c r="S80" s="306"/>
    </row>
    <row r="81" s="285" customFormat="1" ht="40.15" customHeight="1" spans="1:19">
      <c r="A81" s="296" t="s">
        <v>2</v>
      </c>
      <c r="B81" s="297" t="s">
        <v>417</v>
      </c>
      <c r="C81" s="298" t="s">
        <v>202</v>
      </c>
      <c r="D81" s="298" t="s">
        <v>418</v>
      </c>
      <c r="E81" s="298" t="s">
        <v>353</v>
      </c>
      <c r="F81" s="298" t="s">
        <v>354</v>
      </c>
      <c r="G81" s="299">
        <v>221390</v>
      </c>
      <c r="H81" s="301"/>
      <c r="I81" s="299">
        <v>221390</v>
      </c>
      <c r="J81" s="299">
        <v>221390</v>
      </c>
      <c r="K81" s="305"/>
      <c r="L81" s="305"/>
      <c r="M81" s="306"/>
      <c r="N81" s="306"/>
      <c r="O81" s="306"/>
      <c r="P81" s="306"/>
      <c r="Q81" s="306"/>
      <c r="R81" s="306"/>
      <c r="S81" s="306"/>
    </row>
    <row r="82" s="285" customFormat="1" ht="40.15" customHeight="1" spans="1:19">
      <c r="A82" s="296" t="s">
        <v>2</v>
      </c>
      <c r="B82" s="297" t="s">
        <v>417</v>
      </c>
      <c r="C82" s="298" t="s">
        <v>202</v>
      </c>
      <c r="D82" s="298" t="s">
        <v>418</v>
      </c>
      <c r="E82" s="298" t="s">
        <v>350</v>
      </c>
      <c r="F82" s="298" t="s">
        <v>351</v>
      </c>
      <c r="G82" s="299">
        <v>142210</v>
      </c>
      <c r="H82" s="301"/>
      <c r="I82" s="299">
        <v>142210</v>
      </c>
      <c r="J82" s="299">
        <v>142210</v>
      </c>
      <c r="K82" s="305"/>
      <c r="L82" s="305"/>
      <c r="M82" s="306"/>
      <c r="N82" s="306"/>
      <c r="O82" s="306"/>
      <c r="P82" s="306"/>
      <c r="Q82" s="306"/>
      <c r="R82" s="306"/>
      <c r="S82" s="306"/>
    </row>
    <row r="83" s="285" customFormat="1" ht="40.15" customHeight="1" spans="1:19">
      <c r="A83" s="296" t="s">
        <v>2</v>
      </c>
      <c r="B83" s="297" t="s">
        <v>417</v>
      </c>
      <c r="C83" s="298" t="s">
        <v>202</v>
      </c>
      <c r="D83" s="298" t="s">
        <v>418</v>
      </c>
      <c r="E83" s="298" t="s">
        <v>293</v>
      </c>
      <c r="F83" s="298" t="s">
        <v>294</v>
      </c>
      <c r="G83" s="299">
        <v>148500</v>
      </c>
      <c r="H83" s="301"/>
      <c r="I83" s="299">
        <v>148500</v>
      </c>
      <c r="J83" s="299">
        <v>148500</v>
      </c>
      <c r="K83" s="305"/>
      <c r="L83" s="305"/>
      <c r="M83" s="306"/>
      <c r="N83" s="306"/>
      <c r="O83" s="306"/>
      <c r="P83" s="306"/>
      <c r="Q83" s="306"/>
      <c r="R83" s="306"/>
      <c r="S83" s="306"/>
    </row>
    <row r="84" s="285" customFormat="1" ht="40.15" customHeight="1" spans="1:19">
      <c r="A84" s="296" t="s">
        <v>2</v>
      </c>
      <c r="B84" s="297" t="s">
        <v>419</v>
      </c>
      <c r="C84" s="298" t="s">
        <v>205</v>
      </c>
      <c r="D84" s="298" t="s">
        <v>420</v>
      </c>
      <c r="E84" s="298" t="s">
        <v>268</v>
      </c>
      <c r="F84" s="298" t="s">
        <v>266</v>
      </c>
      <c r="G84" s="299">
        <v>3100000</v>
      </c>
      <c r="H84" s="301"/>
      <c r="I84" s="299">
        <v>3100000</v>
      </c>
      <c r="J84" s="299">
        <v>3100000</v>
      </c>
      <c r="K84" s="305"/>
      <c r="L84" s="305"/>
      <c r="M84" s="306"/>
      <c r="N84" s="306"/>
      <c r="O84" s="306"/>
      <c r="P84" s="306"/>
      <c r="Q84" s="306"/>
      <c r="R84" s="306"/>
      <c r="S84" s="306"/>
    </row>
  </sheetData>
  <sortState ref="A7:S84">
    <sortCondition ref="C7:C84"/>
  </sortState>
  <mergeCells count="16">
    <mergeCell ref="A1:S1"/>
    <mergeCell ref="A2:C2"/>
    <mergeCell ref="G2:J2"/>
    <mergeCell ref="O2:S2"/>
    <mergeCell ref="G3:S3"/>
    <mergeCell ref="I4:M4"/>
    <mergeCell ref="N4:Q4"/>
    <mergeCell ref="R4:S4"/>
    <mergeCell ref="A3:A5"/>
    <mergeCell ref="B3:B5"/>
    <mergeCell ref="C3:C5"/>
    <mergeCell ref="D3:D5"/>
    <mergeCell ref="E3:E5"/>
    <mergeCell ref="F3:F5"/>
    <mergeCell ref="G4:G5"/>
    <mergeCell ref="H4:H5"/>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封面</vt:lpstr>
      <vt:lpstr>目录</vt:lpstr>
      <vt:lpstr>1.部门财务收支预算总表</vt:lpstr>
      <vt:lpstr>2.部门收入预算表</vt:lpstr>
      <vt:lpstr>3.部门支出预算表</vt:lpstr>
      <vt:lpstr>4.部门财政拨款收支预算总表</vt:lpstr>
      <vt:lpstr>5.部门一般公共预算支出预算表</vt:lpstr>
      <vt:lpstr>6.部门基本支出预算表</vt:lpstr>
      <vt:lpstr>7.部门项目支出预算表</vt:lpstr>
      <vt:lpstr>8.部门政府性基金预算支出预算表</vt:lpstr>
      <vt:lpstr>9.财政拨款支出明细表（按经济科目分类）</vt:lpstr>
      <vt:lpstr>10.部门一般公共预算“三公”经费支出预算表</vt:lpstr>
      <vt:lpstr>11.市本级项目支出绩效目标表（本次下达）</vt:lpstr>
      <vt:lpstr>12.市本级项目支出绩效目标表（另文下达）</vt:lpstr>
      <vt:lpstr>13.市对下转移支付预算表</vt:lpstr>
      <vt:lpstr>14.市对下转移支付绩效目标表</vt:lpstr>
      <vt:lpstr>15.部门政府采购预算表</vt:lpstr>
      <vt:lpstr>16.部门政府购买服务预算表</vt:lpstr>
      <vt:lpstr>17.部门整体支出绩效目标表</vt:lpstr>
      <vt:lpstr>18.新增资产配置表</vt:lpstr>
      <vt:lpstr>19.部门单位基本信息表</vt:lpstr>
      <vt:lpstr>20.行政事业单位国有资产占有使用情况表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tang</cp:lastModifiedBy>
  <dcterms:created xsi:type="dcterms:W3CDTF">2020-02-26T08:48:00Z</dcterms:created>
  <cp:lastPrinted>2022-01-26T06:12:00Z</cp:lastPrinted>
  <dcterms:modified xsi:type="dcterms:W3CDTF">2023-09-01T07:54:59Z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EAECB345390446998817DA32719EEB3E_13</vt:lpwstr>
  </property>
</Properties>
</file>