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 tabRatio="768" firstSheet="15" activeTab="1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_FilterDatabase" localSheetId="8" hidden="1">'项目支出预算表05-1'!$A$7:$W$22</definedName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<sst xmlns="http://schemas.openxmlformats.org/spreadsheetml/2006/main" count="1323" uniqueCount="479">
  <si>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</si>
  <si>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</si>
  <si>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</si>
  <si>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</si>
  <si>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</si>
  <si>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</si>
  <si>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</si>
  <si>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</si>
  <si>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</si>
  <si>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</si>
  <si>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</si>
  <si>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</si>
  <si>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</si>
  <si>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</si>
  <si>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</si>
  <si>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</si>
  <si>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</si>
  <si>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</si>
  <si>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</si>
  <si>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</si>
  <si>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</si>
  <si>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单位名称：安宁市鸣矣河小学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</si>
  <si>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</si>
  <si>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</si>
  <si>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</si>
  <si>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</si>
  <si>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</si>
  <si>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</si>
  <si>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</si>
  <si>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</si>
  <si>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</si>
  <si>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</si>
  <si>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</si>
  <si>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</si>
  <si>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</si>
  <si>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</si>
  <si>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</si>
  <si>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</si>
  <si>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</si>
  <si>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</si>
  <si>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</si>
  <si>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</si>
  <si>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</si>
  <si>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</si>
  <si>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</si>
  <si>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</si>
  <si>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</si>
  <si>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</si>
  <si>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</si>
  <si>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</si>
  <si>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</si>
  <si>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</si>
  <si>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</si>
  <si>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</si>
  <si>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</si>
  <si>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</si>
  <si>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</si>
  <si>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</si>
  <si>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</si>
  <si>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</si>
  <si>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</si>
  <si>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</si>
  <si>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</si>
  <si>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</si>
  <si>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</si>
  <si>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</si>
  <si>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</si>
  <si>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</si>
  <si>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</si>
  <si>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</si>
  <si>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</si>
  <si>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</si>
  <si>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</si>
  <si>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</si>
  <si>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</si>
  <si>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</si>
  <si>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</si>
  <si>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</si>
  <si>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</si>
  <si>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</si>
  <si>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</si>
  <si>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</si>
  <si>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</si>
  <si>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</si>
  <si>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</si>
  <si>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</si>
  <si>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</si>
  <si>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</si>
  <si>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</si>
  <si>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105013</t>
  </si>
  <si>
    <t>安宁市鸣矣河小学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</si>
  <si>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</si>
  <si>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</si>
  <si>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</si>
  <si>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</si>
  <si>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</si>
  <si>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</si>
  <si>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</si>
  <si>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</si>
  <si>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</si>
  <si>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</si>
  <si>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</si>
  <si>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</si>
  <si>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</si>
  <si>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</si>
  <si>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</si>
  <si>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2050202</t>
  </si>
  <si>
    <t xml:space="preserve">    小学教育</t>
  </si>
  <si>
    <t>20507</t>
  </si>
  <si>
    <t xml:space="preserve">  特殊教育</t>
  </si>
  <si>
    <t>2050701</t>
  </si>
  <si>
    <t xml:space="preserve">    特殊学校教育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</si>
  <si>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</si>
  <si>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</si>
  <si>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</si>
  <si>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</si>
  <si>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</si>
  <si>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</si>
  <si>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</si>
  <si>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</si>
  <si>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</si>
  <si>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</si>
  <si>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</si>
  <si>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</si>
  <si>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</si>
  <si>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</si>
  <si>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</si>
  <si>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</si>
  <si>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</si>
  <si>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</si>
  <si>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</si>
  <si>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</si>
  <si>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</si>
  <si>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</si>
  <si>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</si>
  <si>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</si>
  <si>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</si>
  <si>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</si>
  <si>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</si>
  <si>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</si>
  <si>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</si>
  <si>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</si>
  <si>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</si>
  <si>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</si>
  <si>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</si>
  <si>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</si>
  <si>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</si>
  <si>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</si>
  <si>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</si>
  <si>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</si>
  <si>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</si>
  <si>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</si>
  <si>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</si>
  <si>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</si>
  <si>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</si>
  <si>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</si>
  <si>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</si>
  <si>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</si>
  <si>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</si>
  <si>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</si>
  <si>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</si>
  <si>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</si>
  <si>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</si>
  <si>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</si>
  <si>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</si>
  <si>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</si>
  <si>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</si>
  <si>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</si>
  <si>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</si>
  <si>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</si>
  <si>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</si>
  <si>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</si>
  <si>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</si>
  <si>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</si>
  <si>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</si>
  <si>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</si>
  <si>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</si>
  <si>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</si>
  <si>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</si>
  <si>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</si>
  <si>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</si>
  <si>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</si>
  <si>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</si>
  <si>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</si>
  <si>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</si>
  <si>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</si>
  <si>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</si>
  <si>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</si>
  <si>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</si>
  <si>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</si>
  <si>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</si>
  <si>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</si>
  <si>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</si>
  <si>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</si>
  <si>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</si>
  <si>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本单位2024年无一般公共预算“三公”经费支出预算，故此表为空。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</si>
  <si>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</si>
  <si>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</si>
  <si>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</si>
  <si>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</si>
  <si>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</si>
  <si>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</si>
  <si>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</si>
  <si>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</si>
  <si>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</si>
  <si>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</si>
  <si>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</si>
  <si>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</si>
  <si>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</si>
  <si>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</si>
  <si>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</si>
  <si>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</si>
  <si>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</si>
  <si>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</si>
  <si>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</si>
  <si>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</si>
  <si>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</si>
  <si>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</si>
  <si>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</si>
  <si>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</si>
  <si>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</si>
  <si>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</si>
  <si>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</si>
  <si>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</si>
  <si>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</si>
  <si>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</si>
  <si>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</si>
  <si>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</si>
  <si>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</si>
  <si>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</si>
  <si>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530181210000000019261</t>
  </si>
  <si>
    <t>事业人员支出工资</t>
  </si>
  <si>
    <t>小学教育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</si>
  <si>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</si>
  <si>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</si>
  <si>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</si>
  <si>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</si>
  <si>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</si>
  <si>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</si>
  <si>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</si>
  <si>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</si>
  <si>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530181210000000019262</t>
  </si>
  <si>
    <t>事业乡镇岗位补贴</t>
  </si>
  <si>
    <t>530181210000000019263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</si>
  <si>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</si>
  <si>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</si>
  <si>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</si>
  <si>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</si>
  <si>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</si>
  <si>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</si>
  <si>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</si>
  <si>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</si>
  <si>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</si>
  <si>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</si>
  <si>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</si>
  <si>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</si>
  <si>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</si>
  <si>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</si>
  <si>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</si>
  <si>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</si>
  <si>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530181210000000019264</t>
  </si>
  <si>
    <t>住房公积金</t>
  </si>
  <si>
    <t xml:space="preserve">  30113</t>
  </si>
  <si>
    <t>530181210000000019265</t>
  </si>
  <si>
    <t>对个人和家庭的补助</t>
  </si>
  <si>
    <t>事业单位离退休</t>
  </si>
  <si>
    <t xml:space="preserve">  30305</t>
  </si>
  <si>
    <t>生活补助</t>
  </si>
  <si>
    <t>530181210000000019268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</si>
  <si>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</si>
  <si>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</si>
  <si>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</si>
  <si>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</si>
  <si>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</si>
  <si>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530181221100000207231</t>
  </si>
  <si>
    <t>工会经费</t>
  </si>
  <si>
    <t xml:space="preserve">  30228</t>
  </si>
  <si>
    <t>530181231100001570651</t>
  </si>
  <si>
    <t>编外人员经费支出</t>
  </si>
  <si>
    <t xml:space="preserve">  30199</t>
  </si>
  <si>
    <t>其他工资福利支出</t>
  </si>
  <si>
    <t>530181231100001570668</t>
  </si>
  <si>
    <t>事业人员绩效奖励</t>
  </si>
  <si>
    <t>530181241100002216683</t>
  </si>
  <si>
    <t>学校公用经费</t>
  </si>
  <si>
    <t xml:space="preserve">  30201</t>
  </si>
  <si>
    <t>办公费</t>
  </si>
  <si>
    <t xml:space="preserve">  30206</t>
  </si>
  <si>
    <t>电费</t>
  </si>
  <si>
    <t xml:space="preserve">  30209</t>
  </si>
  <si>
    <t>物业管理费</t>
  </si>
  <si>
    <t xml:space="preserve">  30216</t>
  </si>
  <si>
    <t>培训费</t>
  </si>
  <si>
    <t xml:space="preserve">  30226</t>
  </si>
  <si>
    <t>劳务费</t>
  </si>
  <si>
    <t xml:space="preserve">  30227</t>
  </si>
  <si>
    <t>委托业务费</t>
  </si>
  <si>
    <t xml:space="preserve">  31007</t>
  </si>
  <si>
    <t>信息网络及软件购置更新</t>
  </si>
  <si>
    <t>特殊学校教育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</si>
  <si>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</si>
  <si>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</si>
  <si>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</si>
  <si>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</si>
  <si>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</si>
  <si>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</si>
  <si>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</si>
  <si>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</si>
  <si>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530181221100001075737</t>
  </si>
  <si>
    <t>学校食堂收入专项资金</t>
  </si>
  <si>
    <t>30205</t>
  </si>
  <si>
    <t>水费</t>
  </si>
  <si>
    <t>30206</t>
  </si>
  <si>
    <t>530181231100001733581</t>
  </si>
  <si>
    <t>学校食堂收入资金</t>
  </si>
  <si>
    <t>530181231100001878401</t>
  </si>
  <si>
    <t>学校食堂收入经费</t>
  </si>
  <si>
    <t>30227</t>
  </si>
  <si>
    <t>530181231100001982994</t>
  </si>
  <si>
    <t>学校食堂收入专项经费</t>
  </si>
  <si>
    <t>530181231100002342122</t>
  </si>
  <si>
    <t>7月至10月学校食堂收入经费</t>
  </si>
  <si>
    <t>30218</t>
  </si>
  <si>
    <t>专用材料费</t>
  </si>
  <si>
    <t>30226</t>
  </si>
  <si>
    <t>530181231100002461769</t>
  </si>
  <si>
    <t>昆明市家庭教育研究会课题研究经费</t>
  </si>
  <si>
    <t>30201</t>
  </si>
  <si>
    <t>530181241100002200347</t>
  </si>
  <si>
    <t>312 民生类</t>
  </si>
  <si>
    <t>530181241100002163054</t>
  </si>
  <si>
    <t>遗属生活补助资金</t>
  </si>
  <si>
    <t>死亡抚恤</t>
  </si>
  <si>
    <t>30304</t>
  </si>
  <si>
    <t>抚恤金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</si>
  <si>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</si>
  <si>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</si>
  <si>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</si>
  <si>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</si>
  <si>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</si>
  <si>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</si>
  <si>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</si>
  <si>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</si>
  <si>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</si>
  <si>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</si>
  <si>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学校食堂根据“量入为出”的原则，严格控制，规范各项成本支出，不以盈利为目的，独立核算，支出包括食堂加工过程中耗用的原材料，辅助材料等支出，任何人不得侵占，克扣，挪用伙食费用，不得损害学生/教职工利益。</t>
  </si>
  <si>
    <t>产出指标</t>
  </si>
  <si>
    <t>时效指标</t>
  </si>
  <si>
    <t>资金到位及时率</t>
  </si>
  <si>
    <t>=</t>
  </si>
  <si>
    <t>100</t>
  </si>
  <si>
    <t>%</t>
  </si>
  <si>
    <t>定量指标</t>
  </si>
  <si>
    <t>反映资金到位情况</t>
  </si>
  <si>
    <t>效益指标</t>
  </si>
  <si>
    <t>社会效益指标</t>
  </si>
  <si>
    <t>食堂运转情况</t>
  </si>
  <si>
    <t>正常运转</t>
  </si>
  <si>
    <t>是/否</t>
  </si>
  <si>
    <t>定性指标</t>
  </si>
  <si>
    <t>反映食堂运转情况</t>
  </si>
  <si>
    <t>满意度指标</t>
  </si>
  <si>
    <t>服务对象满意度指标</t>
  </si>
  <si>
    <t>学生及家长对学校食堂满意度</t>
  </si>
  <si>
    <t>&gt;=</t>
  </si>
  <si>
    <t>90</t>
  </si>
  <si>
    <t>反映学生及家长对食堂满意程度</t>
  </si>
  <si>
    <t>为保证课题研究的顺利开展，提升课题研究的质量，提高教师科研水平。用于课题研究各项经费支出，提升农村寄宿小学生亲子沟通能力。</t>
  </si>
  <si>
    <t>亲子沟通能力</t>
  </si>
  <si>
    <t>逐步提高</t>
  </si>
  <si>
    <t>反映亲子沟通能力提高情况</t>
  </si>
  <si>
    <t>学生及家长对学校满意度</t>
  </si>
  <si>
    <t>反映学生及家长对学校满意度</t>
  </si>
  <si>
    <t>落实好国家政策，让职工遗属感受党委、政府的关心、关爱，根据人社、财政部门规定，积极联系群众，及时统筹做好年度遗属补助工作，及时发放遗属生活补助，确保项目顺利开展，努力提升职工遗属生活水平。</t>
  </si>
  <si>
    <t>数量指标</t>
  </si>
  <si>
    <t>享受遗属生活困难补助人员数量</t>
  </si>
  <si>
    <t>人</t>
  </si>
  <si>
    <t>反映学校实际发放遗属生活补助人员数量。</t>
  </si>
  <si>
    <t>遗属生活状况</t>
  </si>
  <si>
    <t>得到改善</t>
  </si>
  <si>
    <t>反映遗属生活状况是否得到改善</t>
  </si>
  <si>
    <t>遗属对发放生活补助满意程度</t>
  </si>
  <si>
    <t>反映遗属对发放生活补助满意程度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</si>
  <si>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</si>
  <si>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</si>
  <si>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</si>
  <si>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</si>
  <si>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</si>
  <si>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</si>
  <si>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贯彻党的教育方针，以及其他各项方针、政策，坚持社会主义办学方向，对学生进行德育、智育、体育、美育和劳动教育等方面的教育；坚持以教学为中心，努力提高教学质量，不断研究和改进教学方法，不断提高教学水平；加强师资队伍建设，不断提高师资队伍素质；组织编制和实施学校的长期规划、年度计划和学期计划；组织领导招生、学生的入学和毕业鉴定工作；组织做好教职工的培养、考核、奖惩、工资福利职称评定，以及退休、离休等工作；组织领导做好行政后勤工作，坚持为教学服务，不断改善师生员工的工作、学习、生活条件，保证教学工作的顺利进行；贯彻执行勤俭办校的方针，建立健全各项规章制度,加强对学校的管理；负责维护学校、师生的合法权益，有权拒绝任何组织和个人对教育教学活动进行非法干涉；依法接受各级教育行政部门的检查指导和人民群众的监督。</t>
  </si>
  <si>
    <t>根据三定方案归纳</t>
  </si>
  <si>
    <t>总体绩效目标
（2024-2026年期间）</t>
  </si>
  <si>
    <t>把学校办成教师满意、学生满意、家长满意和社会满意的学校，使学校成为理念先进、管理科学、成绩显著的学校。保障学校人员支出和单位的正常运转，严格按照各项规章制度做好各项支出，加强财务监督，杜绝不合理开支。</t>
  </si>
  <si>
    <t>根据部门职责，中长期规划，各级党委，各级政府要求归纳</t>
  </si>
  <si>
    <t>部门年度目标</t>
  </si>
  <si>
    <t>预算年度（2024年）
绩效目标</t>
  </si>
  <si>
    <t>保障学校人员支出和单位的正常运转，严格按照各项规章制度做好各项支出，加强财务监督，杜绝不合理开支。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</si>
  <si>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</si>
  <si>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</si>
  <si>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</si>
  <si>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</si>
  <si>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</si>
  <si>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</si>
  <si>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</si>
  <si>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</si>
  <si>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</si>
  <si>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全市各级各类学校管理和指导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</si>
  <si>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</si>
  <si>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</si>
  <si>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</si>
  <si>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</si>
  <si>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</si>
  <si>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公用经费保障的学生人数</t>
  </si>
  <si>
    <t>实际保障人数/应保障人数*指标分值</t>
  </si>
  <si>
    <t>反映公用经费保障的学生数量</t>
  </si>
  <si>
    <t>根据学生名册</t>
  </si>
  <si>
    <t>资金到位率</t>
  </si>
  <si>
    <t>资金到位，得分，反之，不得分。</t>
  </si>
  <si>
    <t>根据单位指标结余情况表</t>
  </si>
  <si>
    <t>学校运转</t>
  </si>
  <si>
    <t>学校正常运转，得分，反之，不得分。</t>
  </si>
  <si>
    <t>反映学校运转情况</t>
  </si>
  <si>
    <t>根据学校年终考核情况</t>
  </si>
  <si>
    <t>服务对象满意度</t>
  </si>
  <si>
    <t>学生满意度</t>
  </si>
  <si>
    <t>≧</t>
  </si>
  <si>
    <t>① 满意度≥90%，得满分；② 满意度介于60%（含）至90%（不含）之间，满意度×指标分值；之间，满意度×指标分值；③ 满意度＜60%，不得分。</t>
  </si>
  <si>
    <t>反映学生对学校满意度</t>
  </si>
  <si>
    <t>根据调查问卷</t>
  </si>
  <si>
    <t>家长满意度</t>
  </si>
  <si>
    <t>反映家长对学校满意度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</si>
  <si>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</si>
  <si>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</si>
  <si>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</si>
  <si>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</si>
  <si>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</si>
  <si>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</si>
  <si>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</si>
  <si>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</si>
  <si>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</si>
  <si>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</si>
  <si>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</si>
  <si>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</si>
  <si>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</si>
  <si>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本单位2024年无部门政府采购预算，故此表为空。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</si>
  <si>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</si>
  <si>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</si>
  <si>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</si>
  <si>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</si>
  <si>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</si>
  <si>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</si>
  <si>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</si>
  <si>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</si>
  <si>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</si>
  <si>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</si>
  <si>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</si>
  <si>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</si>
  <si>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</si>
  <si>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</si>
  <si>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</si>
  <si>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</si>
  <si>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</si>
  <si>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</si>
  <si>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</si>
  <si>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</si>
  <si>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</si>
  <si>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</si>
  <si>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</si>
  <si>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</si>
  <si>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</si>
  <si>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</si>
  <si>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</si>
  <si>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</si>
  <si>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本单位2024年无上级补助项目支出预算，故此表为空。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</si>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</sst>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  <numFmt numFmtId="182" formatCode="#,##0.00_);[Red]\(#,##0.00\)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0"/>
      <name val="Arial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27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8" applyNumberFormat="0" applyFill="0" applyAlignment="0" applyProtection="0">
      <alignment vertical="center"/>
    </xf>
    <xf numFmtId="0" fontId="49" fillId="0" borderId="29" applyNumberFormat="0" applyFill="0" applyAlignment="0" applyProtection="0">
      <alignment vertical="center"/>
    </xf>
    <xf numFmtId="0" fontId="50" fillId="0" borderId="30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5" borderId="31" applyNumberFormat="0" applyAlignment="0" applyProtection="0">
      <alignment vertical="center"/>
    </xf>
    <xf numFmtId="0" fontId="52" fillId="6" borderId="32" applyNumberFormat="0" applyAlignment="0" applyProtection="0">
      <alignment vertical="center"/>
    </xf>
    <xf numFmtId="0" fontId="53" fillId="6" borderId="31" applyNumberFormat="0" applyAlignment="0" applyProtection="0">
      <alignment vertical="center"/>
    </xf>
    <xf numFmtId="0" fontId="54" fillId="7" borderId="33" applyNumberFormat="0" applyAlignment="0" applyProtection="0">
      <alignment vertical="center"/>
    </xf>
    <xf numFmtId="0" fontId="55" fillId="0" borderId="34" applyNumberFormat="0" applyFill="0" applyAlignment="0" applyProtection="0">
      <alignment vertical="center"/>
    </xf>
    <xf numFmtId="0" fontId="56" fillId="0" borderId="35" applyNumberFormat="0" applyFill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/>
    <xf numFmtId="0" fontId="15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397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8" xfId="53" applyFont="1" applyFill="1" applyBorder="1" applyAlignment="1" applyProtection="1">
      <alignment vertical="center" wrapText="1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7" fillId="0" borderId="0" xfId="53" applyFont="1" applyFill="1" applyBorder="1" applyAlignment="1" applyProtection="1"/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51" applyFont="1" applyFill="1" applyBorder="1" applyAlignment="1">
      <alignment horizontal="center" vertical="center" wrapText="1"/>
    </xf>
    <xf numFmtId="0" fontId="14" fillId="0" borderId="16" xfId="51" applyFont="1" applyFill="1" applyBorder="1" applyAlignment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14" fillId="0" borderId="18" xfId="51" applyFont="1" applyFill="1" applyBorder="1" applyAlignment="1">
      <alignment horizontal="center" vertical="center" wrapText="1"/>
    </xf>
    <xf numFmtId="0" fontId="14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vertical="center" wrapText="1"/>
    </xf>
    <xf numFmtId="0" fontId="14" fillId="0" borderId="12" xfId="51" applyFont="1" applyFill="1" applyBorder="1" applyAlignment="1">
      <alignment horizontal="left" vertical="center" wrapText="1" indent="1"/>
    </xf>
    <xf numFmtId="0" fontId="15" fillId="0" borderId="0" xfId="58" applyFont="1" applyFill="1" applyAlignment="1">
      <alignment vertical="center"/>
    </xf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8" fillId="0" borderId="2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vertical="center" readingOrder="1"/>
      <protection locked="0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15" fillId="0" borderId="13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180" fontId="19" fillId="0" borderId="12" xfId="53" applyNumberFormat="1" applyFont="1" applyFill="1" applyBorder="1" applyAlignment="1" applyProtection="1">
      <alignment horizontal="right" vertical="center"/>
      <protection locked="0"/>
    </xf>
    <xf numFmtId="0" fontId="19" fillId="0" borderId="12" xfId="53" applyFont="1" applyFill="1" applyBorder="1" applyAlignment="1" applyProtection="1">
      <alignment horizontal="left" vertical="center"/>
      <protection locked="0"/>
    </xf>
    <xf numFmtId="0" fontId="19" fillId="0" borderId="12" xfId="53" applyFont="1" applyFill="1" applyBorder="1" applyAlignment="1" applyProtection="1">
      <alignment horizontal="center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</xf>
    <xf numFmtId="0" fontId="19" fillId="0" borderId="12" xfId="53" applyFont="1" applyFill="1" applyBorder="1" applyAlignment="1" applyProtection="1">
      <alignment horizontal="left" vertical="center" wrapText="1"/>
    </xf>
    <xf numFmtId="180" fontId="19" fillId="0" borderId="12" xfId="53" applyNumberFormat="1" applyFont="1" applyFill="1" applyBorder="1" applyAlignment="1" applyProtection="1">
      <alignment vertical="center"/>
      <protection locked="0"/>
    </xf>
    <xf numFmtId="180" fontId="9" fillId="0" borderId="12" xfId="53" applyNumberFormat="1" applyFont="1" applyFill="1" applyBorder="1" applyAlignment="1" applyProtection="1"/>
    <xf numFmtId="0" fontId="23" fillId="0" borderId="0" xfId="0" applyFont="1" applyFill="1" applyBorder="1" applyAlignment="1">
      <alignment vertical="center"/>
    </xf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0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5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0" fontId="19" fillId="0" borderId="8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24" fillId="0" borderId="15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right" vertical="center"/>
    </xf>
    <xf numFmtId="180" fontId="19" fillId="0" borderId="15" xfId="53" applyNumberFormat="1" applyFont="1" applyFill="1" applyBorder="1" applyAlignment="1" applyProtection="1">
      <alignment horizontal="right" vertical="center"/>
      <protection locked="0"/>
    </xf>
    <xf numFmtId="180" fontId="19" fillId="0" borderId="15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center" vertical="center"/>
    </xf>
    <xf numFmtId="0" fontId="19" fillId="0" borderId="14" xfId="53" applyFont="1" applyFill="1" applyBorder="1" applyAlignment="1" applyProtection="1">
      <alignment horizontal="left" vertical="center"/>
    </xf>
    <xf numFmtId="0" fontId="15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181" fontId="19" fillId="0" borderId="11" xfId="53" applyNumberFormat="1" applyFont="1" applyFill="1" applyBorder="1" applyAlignment="1" applyProtection="1">
      <alignment horizontal="right" vertical="center"/>
    </xf>
    <xf numFmtId="181" fontId="19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49" fontId="15" fillId="0" borderId="0" xfId="53" applyNumberFormat="1" applyFont="1" applyFill="1" applyBorder="1" applyAlignment="1" applyProtection="1"/>
    <xf numFmtId="0" fontId="27" fillId="2" borderId="0" xfId="53" applyFont="1" applyFill="1" applyBorder="1" applyAlignment="1" applyProtection="1">
      <alignment horizontal="center" vertical="center"/>
    </xf>
    <xf numFmtId="0" fontId="27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8" fillId="2" borderId="3" xfId="53" applyFont="1" applyFill="1" applyBorder="1" applyAlignment="1" applyProtection="1">
      <alignment horizontal="left" vertical="center"/>
    </xf>
    <xf numFmtId="0" fontId="28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9" fillId="0" borderId="2" xfId="53" applyFont="1" applyFill="1" applyBorder="1" applyAlignment="1" applyProtection="1">
      <alignment horizontal="left" vertical="center"/>
    </xf>
    <xf numFmtId="0" fontId="29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center" vertical="center"/>
      <protection locked="0"/>
    </xf>
    <xf numFmtId="49" fontId="3" fillId="0" borderId="19" xfId="53" applyNumberFormat="1" applyFont="1" applyFill="1" applyBorder="1" applyAlignment="1" applyProtection="1">
      <alignment horizontal="center" vertical="center" wrapText="1"/>
    </xf>
    <xf numFmtId="49" fontId="3" fillId="0" borderId="23" xfId="53" applyNumberFormat="1" applyFont="1" applyFill="1" applyBorder="1" applyAlignment="1" applyProtection="1">
      <alignment horizontal="center" vertical="center" wrapText="1"/>
    </xf>
    <xf numFmtId="49" fontId="3" fillId="0" borderId="4" xfId="53" applyNumberFormat="1" applyFont="1" applyFill="1" applyBorder="1" applyAlignment="1" applyProtection="1">
      <alignment horizontal="left" vertical="center" wrapText="1"/>
    </xf>
    <xf numFmtId="4" fontId="3" fillId="0" borderId="11" xfId="53" applyNumberFormat="1" applyFont="1" applyFill="1" applyBorder="1" applyAlignment="1" applyProtection="1">
      <alignment horizontal="center" vertical="center"/>
    </xf>
    <xf numFmtId="49" fontId="3" fillId="0" borderId="26" xfId="53" applyNumberFormat="1" applyFont="1" applyFill="1" applyBorder="1" applyAlignment="1" applyProtection="1">
      <alignment horizontal="center" vertical="center" wrapText="1"/>
    </xf>
    <xf numFmtId="49" fontId="3" fillId="0" borderId="25" xfId="53" applyNumberFormat="1" applyFont="1" applyFill="1" applyBorder="1" applyAlignment="1" applyProtection="1">
      <alignment horizontal="center" vertical="center" wrapText="1"/>
    </xf>
    <xf numFmtId="49" fontId="3" fillId="0" borderId="13" xfId="53" applyNumberFormat="1" applyFont="1" applyFill="1" applyBorder="1" applyAlignment="1" applyProtection="1">
      <alignment horizontal="center" vertical="center" wrapText="1"/>
    </xf>
    <xf numFmtId="49" fontId="3" fillId="0" borderId="15" xfId="53" applyNumberFormat="1" applyFont="1" applyFill="1" applyBorder="1" applyAlignment="1" applyProtection="1">
      <alignment horizontal="center" vertical="center" wrapText="1"/>
    </xf>
    <xf numFmtId="0" fontId="29" fillId="0" borderId="19" xfId="53" applyFont="1" applyFill="1" applyBorder="1" applyAlignment="1" applyProtection="1">
      <alignment horizontal="left" vertical="center"/>
    </xf>
    <xf numFmtId="0" fontId="29" fillId="0" borderId="24" xfId="53" applyFont="1" applyFill="1" applyBorder="1" applyAlignment="1" applyProtection="1">
      <alignment horizontal="left" vertical="center"/>
    </xf>
    <xf numFmtId="0" fontId="29" fillId="0" borderId="2" xfId="53" applyFont="1" applyFill="1" applyBorder="1" applyAlignment="1" applyProtection="1">
      <alignment horizontal="center" vertical="center"/>
    </xf>
    <xf numFmtId="0" fontId="29" fillId="0" borderId="3" xfId="53" applyFont="1" applyFill="1" applyBorder="1" applyAlignment="1" applyProtection="1">
      <alignment horizontal="center" vertical="center"/>
    </xf>
    <xf numFmtId="0" fontId="29" fillId="0" borderId="4" xfId="53" applyFont="1" applyFill="1" applyBorder="1" applyAlignment="1" applyProtection="1">
      <alignment horizontal="center" vertical="center"/>
    </xf>
    <xf numFmtId="49" fontId="30" fillId="0" borderId="19" xfId="53" applyNumberFormat="1" applyFont="1" applyFill="1" applyBorder="1" applyAlignment="1" applyProtection="1">
      <alignment horizontal="center" vertical="center" wrapText="1"/>
    </xf>
    <xf numFmtId="49" fontId="30" fillId="0" borderId="11" xfId="53" applyNumberFormat="1" applyFont="1" applyFill="1" applyBorder="1" applyAlignment="1" applyProtection="1">
      <alignment horizontal="center" vertical="center"/>
      <protection locked="0"/>
    </xf>
    <xf numFmtId="49" fontId="30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53" applyFont="1" applyFill="1" applyBorder="1" applyAlignment="1" applyProtection="1">
      <alignment horizontal="center" vertical="center"/>
    </xf>
    <xf numFmtId="0" fontId="12" fillId="0" borderId="12" xfId="0" applyFont="1" applyFill="1" applyBorder="1" applyAlignment="1" applyProtection="1">
      <alignment horizontal="center" vertical="center"/>
    </xf>
    <xf numFmtId="0" fontId="12" fillId="0" borderId="12" xfId="0" applyFont="1" applyFill="1" applyBorder="1" applyAlignment="1" applyProtection="1">
      <alignment horizontal="center" vertical="center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0" fontId="19" fillId="0" borderId="11" xfId="53" applyFont="1" applyFill="1" applyBorder="1" applyAlignment="1" applyProtection="1">
      <alignment horizontal="center" vertical="center" wrapText="1"/>
      <protection locked="0"/>
    </xf>
    <xf numFmtId="0" fontId="19" fillId="0" borderId="13" xfId="53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center" vertical="center"/>
      <protection locked="0"/>
    </xf>
    <xf numFmtId="0" fontId="19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3" fillId="0" borderId="3" xfId="53" applyFont="1" applyFill="1" applyBorder="1" applyAlignment="1" applyProtection="1">
      <alignment vertical="center"/>
    </xf>
    <xf numFmtId="0" fontId="3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9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center" vertical="center"/>
    </xf>
    <xf numFmtId="4" fontId="3" fillId="0" borderId="15" xfId="53" applyNumberFormat="1" applyFont="1" applyFill="1" applyBorder="1" applyAlignment="1" applyProtection="1">
      <alignment horizontal="center" vertical="center"/>
    </xf>
    <xf numFmtId="4" fontId="3" fillId="0" borderId="15" xfId="53" applyNumberFormat="1" applyFont="1" applyFill="1" applyBorder="1" applyAlignment="1" applyProtection="1">
      <alignment horizontal="center" vertical="center"/>
      <protection locked="0"/>
    </xf>
    <xf numFmtId="0" fontId="29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30" fillId="0" borderId="19" xfId="53" applyNumberFormat="1" applyFont="1" applyFill="1" applyBorder="1" applyAlignment="1" applyProtection="1">
      <alignment horizontal="center" vertical="center"/>
    </xf>
    <xf numFmtId="0" fontId="30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30" fillId="0" borderId="15" xfId="53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left" wrapText="1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1" fillId="0" borderId="5" xfId="53" applyFont="1" applyFill="1" applyBorder="1" applyAlignment="1" applyProtection="1">
      <alignment horizontal="left" vertical="center"/>
    </xf>
    <xf numFmtId="0" fontId="3" fillId="0" borderId="11" xfId="53" applyFont="1" applyFill="1" applyBorder="1" applyAlignment="1" applyProtection="1">
      <alignment horizontal="center" vertical="center"/>
    </xf>
    <xf numFmtId="49" fontId="22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5" fillId="0" borderId="3" xfId="53" applyFont="1" applyFill="1" applyBorder="1" applyAlignment="1" applyProtection="1">
      <alignment horizontal="left" vertical="center"/>
    </xf>
    <xf numFmtId="0" fontId="15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180" fontId="15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4" fontId="7" fillId="0" borderId="5" xfId="53" applyNumberFormat="1" applyFont="1" applyFill="1" applyBorder="1" applyAlignment="1" applyProtection="1">
      <alignment vertical="center"/>
    </xf>
    <xf numFmtId="180" fontId="15" fillId="0" borderId="2" xfId="53" applyNumberFormat="1" applyFont="1" applyFill="1" applyBorder="1" applyAlignment="1" applyProtection="1">
      <alignment horizontal="right" vertical="center" wrapText="1"/>
      <protection locked="0"/>
    </xf>
    <xf numFmtId="180" fontId="15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9" fillId="0" borderId="16" xfId="53" applyFont="1" applyFill="1" applyBorder="1" applyAlignment="1" applyProtection="1">
      <alignment horizontal="center" vertical="center"/>
    </xf>
    <xf numFmtId="0" fontId="9" fillId="0" borderId="17" xfId="53" applyFont="1" applyFill="1" applyBorder="1" applyAlignment="1" applyProtection="1">
      <alignment horizontal="center" vertical="center"/>
    </xf>
    <xf numFmtId="0" fontId="9" fillId="0" borderId="18" xfId="53" applyFont="1" applyFill="1" applyBorder="1" applyAlignment="1" applyProtection="1">
      <alignment horizontal="center" vertical="center"/>
    </xf>
    <xf numFmtId="180" fontId="19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1" fillId="0" borderId="11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4" fontId="3" fillId="0" borderId="11" xfId="53" applyNumberFormat="1" applyFont="1" applyFill="1" applyBorder="1" applyAlignment="1" applyProtection="1">
      <alignment vertical="center"/>
    </xf>
    <xf numFmtId="0" fontId="32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32" fillId="0" borderId="11" xfId="53" applyFont="1" applyFill="1" applyBorder="1" applyAlignment="1" applyProtection="1">
      <alignment horizontal="center" vertical="center" wrapText="1"/>
    </xf>
    <xf numFmtId="0" fontId="32" fillId="0" borderId="2" xfId="53" applyFont="1" applyFill="1" applyBorder="1" applyAlignment="1" applyProtection="1">
      <alignment horizontal="center" vertical="center" wrapText="1"/>
    </xf>
    <xf numFmtId="180" fontId="19" fillId="0" borderId="11" xfId="53" applyNumberFormat="1" applyFont="1" applyFill="1" applyBorder="1" applyAlignment="1" applyProtection="1">
      <alignment horizontal="right" vertical="center"/>
    </xf>
    <xf numFmtId="180" fontId="15" fillId="0" borderId="2" xfId="53" applyNumberFormat="1" applyFont="1" applyFill="1" applyBorder="1" applyAlignment="1" applyProtection="1">
      <alignment horizontal="right" vertical="center"/>
    </xf>
    <xf numFmtId="0" fontId="15" fillId="0" borderId="0" xfId="53" applyFont="1" applyFill="1" applyBorder="1" applyAlignment="1" applyProtection="1">
      <alignment horizontal="left"/>
    </xf>
    <xf numFmtId="0" fontId="9" fillId="0" borderId="0" xfId="53" applyFont="1" applyFill="1" applyBorder="1" applyAlignment="1" applyProtection="1">
      <alignment horizontal="left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49" fontId="18" fillId="0" borderId="8" xfId="53" applyNumberFormat="1" applyFont="1" applyFill="1" applyBorder="1" applyAlignment="1" applyProtection="1">
      <alignment horizontal="center" vertical="center"/>
    </xf>
    <xf numFmtId="49" fontId="19" fillId="0" borderId="11" xfId="53" applyNumberFormat="1" applyFont="1" applyFill="1" applyBorder="1" applyAlignment="1" applyProtection="1">
      <alignment horizontal="left" vertical="center"/>
    </xf>
    <xf numFmtId="180" fontId="19" fillId="0" borderId="8" xfId="53" applyNumberFormat="1" applyFont="1" applyFill="1" applyBorder="1" applyAlignment="1" applyProtection="1">
      <alignment horizontal="right" vertical="center"/>
    </xf>
    <xf numFmtId="49" fontId="34" fillId="0" borderId="0" xfId="53" applyNumberFormat="1" applyFont="1" applyFill="1" applyBorder="1" applyAlignment="1" applyProtection="1"/>
    <xf numFmtId="0" fontId="34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5" fillId="0" borderId="0" xfId="53" applyFont="1" applyFill="1" applyBorder="1" applyAlignment="1" applyProtection="1">
      <alignment horizontal="center" vertical="center"/>
    </xf>
    <xf numFmtId="0" fontId="36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182" fontId="3" fillId="0" borderId="11" xfId="53" applyNumberFormat="1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4" fontId="19" fillId="0" borderId="11" xfId="53" applyNumberFormat="1" applyFont="1" applyFill="1" applyBorder="1" applyAlignment="1" applyProtection="1">
      <alignment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180" fontId="19" fillId="0" borderId="11" xfId="53" applyNumberFormat="1" applyFont="1" applyFill="1" applyBorder="1" applyAlignment="1" applyProtection="1">
      <alignment horizontal="right" vertical="center"/>
      <protection locked="0"/>
    </xf>
    <xf numFmtId="180" fontId="37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horizontal="right" vertical="center"/>
    </xf>
    <xf numFmtId="0" fontId="9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</xf>
    <xf numFmtId="0" fontId="37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  <protection locked="0"/>
    </xf>
    <xf numFmtId="180" fontId="37" fillId="0" borderId="11" xfId="53" applyNumberFormat="1" applyFont="1" applyFill="1" applyBorder="1" applyAlignment="1" applyProtection="1">
      <alignment vertical="center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0" fontId="19" fillId="0" borderId="2" xfId="53" applyFont="1" applyFill="1" applyBorder="1" applyAlignment="1" applyProtection="1">
      <alignment horizontal="left" vertical="center"/>
    </xf>
    <xf numFmtId="180" fontId="15" fillId="0" borderId="12" xfId="53" applyNumberFormat="1" applyFont="1" applyFill="1" applyBorder="1" applyAlignment="1" applyProtection="1">
      <alignment horizontal="right" vertical="center"/>
    </xf>
    <xf numFmtId="180" fontId="19" fillId="0" borderId="3" xfId="53" applyNumberFormat="1" applyFont="1" applyFill="1" applyBorder="1" applyAlignment="1" applyProtection="1">
      <alignment horizontal="right" vertical="center"/>
    </xf>
    <xf numFmtId="180" fontId="19" fillId="0" borderId="16" xfId="53" applyNumberFormat="1" applyFont="1" applyFill="1" applyBorder="1" applyAlignment="1" applyProtection="1">
      <alignment horizontal="right" vertical="center"/>
    </xf>
    <xf numFmtId="0" fontId="20" fillId="0" borderId="2" xfId="53" applyFont="1" applyFill="1" applyBorder="1" applyAlignment="1" applyProtection="1">
      <alignment horizontal="center" vertical="center" wrapText="1"/>
      <protection locked="0"/>
    </xf>
    <xf numFmtId="0" fontId="20" fillId="0" borderId="4" xfId="53" applyFont="1" applyFill="1" applyBorder="1" applyAlignment="1" applyProtection="1">
      <alignment horizontal="center" vertical="center" wrapText="1"/>
    </xf>
    <xf numFmtId="0" fontId="34" fillId="0" borderId="0" xfId="53" applyFont="1" applyFill="1" applyBorder="1" applyAlignment="1" applyProtection="1">
      <alignment vertical="center"/>
    </xf>
    <xf numFmtId="0" fontId="18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176" fontId="19" fillId="0" borderId="11" xfId="1" applyFont="1" applyFill="1" applyBorder="1" applyAlignment="1" applyProtection="1">
      <alignment horizontal="right" vertical="center"/>
      <protection locked="0"/>
    </xf>
    <xf numFmtId="180" fontId="19" fillId="0" borderId="2" xfId="53" applyNumberFormat="1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180" fontId="19" fillId="0" borderId="16" xfId="53" applyNumberFormat="1" applyFont="1" applyFill="1" applyBorder="1" applyAlignment="1" applyProtection="1">
      <alignment horizontal="right" vertical="center"/>
      <protection locked="0"/>
    </xf>
    <xf numFmtId="0" fontId="38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4" fontId="19" fillId="0" borderId="11" xfId="53" applyNumberFormat="1" applyFont="1" applyFill="1" applyBorder="1" applyAlignment="1" applyProtection="1">
      <alignment horizontal="right" vertical="center"/>
    </xf>
    <xf numFmtId="180" fontId="15" fillId="0" borderId="11" xfId="53" applyNumberFormat="1" applyFont="1" applyFill="1" applyBorder="1" applyAlignment="1" applyProtection="1">
      <alignment horizontal="right" vertical="center"/>
    </xf>
    <xf numFmtId="4" fontId="19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horizontal="left" vertical="center"/>
    </xf>
    <xf numFmtId="4" fontId="19" fillId="0" borderId="13" xfId="53" applyNumberFormat="1" applyFont="1" applyFill="1" applyBorder="1" applyAlignment="1" applyProtection="1">
      <alignment horizontal="right" vertical="center"/>
      <protection locked="0"/>
    </xf>
    <xf numFmtId="180" fontId="9" fillId="0" borderId="11" xfId="53" applyNumberFormat="1" applyFont="1" applyFill="1" applyBorder="1" applyAlignment="1" applyProtection="1">
      <alignment horizontal="right"/>
    </xf>
    <xf numFmtId="0" fontId="9" fillId="0" borderId="11" xfId="53" applyFont="1" applyFill="1" applyBorder="1" applyAlignment="1" applyProtection="1"/>
    <xf numFmtId="0" fontId="9" fillId="0" borderId="8" xfId="53" applyFont="1" applyFill="1" applyBorder="1" applyAlignment="1" applyProtection="1"/>
    <xf numFmtId="180" fontId="9" fillId="0" borderId="13" xfId="53" applyNumberFormat="1" applyFont="1" applyFill="1" applyBorder="1" applyAlignment="1" applyProtection="1">
      <alignment horizontal="right"/>
    </xf>
    <xf numFmtId="0" fontId="37" fillId="0" borderId="8" xfId="53" applyFont="1" applyFill="1" applyBorder="1" applyAlignment="1" applyProtection="1">
      <alignment horizontal="center" vertical="center"/>
    </xf>
    <xf numFmtId="180" fontId="37" fillId="0" borderId="13" xfId="53" applyNumberFormat="1" applyFont="1" applyFill="1" applyBorder="1" applyAlignment="1" applyProtection="1">
      <alignment horizontal="right" vertical="center"/>
    </xf>
    <xf numFmtId="180" fontId="19" fillId="0" borderId="13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right" vertical="center"/>
    </xf>
    <xf numFmtId="0" fontId="37" fillId="0" borderId="8" xfId="53" applyFont="1" applyFill="1" applyBorder="1" applyAlignment="1" applyProtection="1">
      <alignment horizontal="center" vertical="center"/>
      <protection locked="0"/>
    </xf>
    <xf numFmtId="180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4" sqref="C14"/>
    </sheetView>
  </sheetViews>
  <sheetFormatPr defaultColWidth="9.13888888888889" defaultRowHeight="20" customHeight="1" outlineLevelCol="3"/>
  <cols>
    <col min="1" max="1" width="13.5740740740741" style="82" customWidth="1"/>
    <col min="2" max="2" width="9.13888888888889" style="389"/>
    <col min="3" max="3" width="88.712962962963" style="82" customWidth="1"/>
    <col min="4" max="16384" width="9.13888888888889" style="82"/>
  </cols>
  <sheetData>
    <row r="1" s="388" customFormat="1" ht="48" customHeight="1" spans="2:3">
      <c r="B1" s="390"/>
      <c r="C1" s="390"/>
    </row>
    <row r="2" s="82" customFormat="1" ht="27" customHeight="1" spans="2:3">
      <c r="B2" s="391" t="s">
        <v>0</v>
      </c>
      <c r="C2" s="391" t="s">
        <v>1</v>
      </c>
    </row>
    <row r="3" s="82" customFormat="1" customHeight="1" spans="2:3">
      <c r="B3" s="392">
        <v>1</v>
      </c>
      <c r="C3" s="393" t="s">
        <v>2</v>
      </c>
    </row>
    <row r="4" s="82" customFormat="1" customHeight="1" spans="2:3">
      <c r="B4" s="392">
        <v>2</v>
      </c>
      <c r="C4" s="393" t="s">
        <v>3</v>
      </c>
    </row>
    <row r="5" s="82" customFormat="1" customHeight="1" spans="2:3">
      <c r="B5" s="392">
        <v>3</v>
      </c>
      <c r="C5" s="393" t="s">
        <v>4</v>
      </c>
    </row>
    <row r="6" s="82" customFormat="1" customHeight="1" spans="2:3">
      <c r="B6" s="392">
        <v>4</v>
      </c>
      <c r="C6" s="393" t="s">
        <v>5</v>
      </c>
    </row>
    <row r="7" s="82" customFormat="1" customHeight="1" spans="2:3">
      <c r="B7" s="392">
        <v>5</v>
      </c>
      <c r="C7" s="394" t="s">
        <v>6</v>
      </c>
    </row>
    <row r="8" s="82" customFormat="1" customHeight="1" spans="2:3">
      <c r="B8" s="392">
        <v>6</v>
      </c>
      <c r="C8" s="394" t="s">
        <v>7</v>
      </c>
    </row>
    <row r="9" s="82" customFormat="1" customHeight="1" spans="2:3">
      <c r="B9" s="392">
        <v>7</v>
      </c>
      <c r="C9" s="394" t="s">
        <v>8</v>
      </c>
    </row>
    <row r="10" s="82" customFormat="1" customHeight="1" spans="2:3">
      <c r="B10" s="392">
        <v>8</v>
      </c>
      <c r="C10" s="394" t="s">
        <v>9</v>
      </c>
    </row>
    <row r="11" s="82" customFormat="1" customHeight="1" spans="2:3">
      <c r="B11" s="392">
        <v>9</v>
      </c>
      <c r="C11" s="395" t="s">
        <v>10</v>
      </c>
    </row>
    <row r="12" s="82" customFormat="1" customHeight="1" spans="2:3">
      <c r="B12" s="392">
        <v>10</v>
      </c>
      <c r="C12" s="395" t="s">
        <v>11</v>
      </c>
    </row>
    <row r="13" s="82" customFormat="1" customHeight="1" spans="2:3">
      <c r="B13" s="392">
        <v>11</v>
      </c>
      <c r="C13" s="393" t="s">
        <v>12</v>
      </c>
    </row>
    <row r="14" s="82" customFormat="1" customHeight="1" spans="2:3">
      <c r="B14" s="392">
        <v>12</v>
      </c>
      <c r="C14" s="393" t="s">
        <v>13</v>
      </c>
    </row>
    <row r="15" s="82" customFormat="1" customHeight="1" spans="2:4">
      <c r="B15" s="392">
        <v>13</v>
      </c>
      <c r="C15" s="393" t="s">
        <v>14</v>
      </c>
      <c r="D15" s="396"/>
    </row>
    <row r="16" s="82" customFormat="1" customHeight="1" spans="2:3">
      <c r="B16" s="392">
        <v>14</v>
      </c>
      <c r="C16" s="394" t="s">
        <v>15</v>
      </c>
    </row>
    <row r="17" s="82" customFormat="1" customHeight="1" spans="2:3">
      <c r="B17" s="392">
        <v>15</v>
      </c>
      <c r="C17" s="394" t="s">
        <v>16</v>
      </c>
    </row>
    <row r="18" s="82" customFormat="1" customHeight="1" spans="2:3">
      <c r="B18" s="392">
        <v>16</v>
      </c>
      <c r="C18" s="394" t="s">
        <v>17</v>
      </c>
    </row>
    <row r="19" s="82" customFormat="1" customHeight="1" spans="2:3">
      <c r="B19" s="392">
        <v>17</v>
      </c>
      <c r="C19" s="393" t="s">
        <v>18</v>
      </c>
    </row>
    <row r="20" s="82" customFormat="1" customHeight="1" spans="2:3">
      <c r="B20" s="392">
        <v>18</v>
      </c>
      <c r="C20" s="393" t="s">
        <v>19</v>
      </c>
    </row>
    <row r="21" s="82" customFormat="1" customHeight="1" spans="2:3">
      <c r="B21" s="392">
        <v>19</v>
      </c>
      <c r="C21" s="393" t="s">
        <v>20</v>
      </c>
    </row>
  </sheetData>
  <mergeCells count="1">
    <mergeCell ref="B1:C1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0"/>
  <sheetViews>
    <sheetView zoomScaleSheetLayoutView="60" topLeftCell="A18" workbookViewId="0">
      <selection activeCell="G27" sqref="G27"/>
    </sheetView>
  </sheetViews>
  <sheetFormatPr defaultColWidth="8.88888888888889" defaultRowHeight="12"/>
  <cols>
    <col min="1" max="1" width="34.287037037037" style="64" customWidth="1"/>
    <col min="2" max="2" width="29" style="64" customWidth="1"/>
    <col min="3" max="5" width="23.5740740740741" style="64" customWidth="1"/>
    <col min="6" max="6" width="11.287037037037" style="65" customWidth="1"/>
    <col min="7" max="7" width="25.1296296296296" style="64" customWidth="1"/>
    <col min="8" max="8" width="15.5740740740741" style="65" customWidth="1"/>
    <col min="9" max="9" width="13.4259259259259" style="65" customWidth="1"/>
    <col min="10" max="10" width="18.8518518518519" style="64" customWidth="1"/>
    <col min="11" max="11" width="9.12962962962963" style="65" customWidth="1"/>
    <col min="12" max="16384" width="9.12962962962963" style="65"/>
  </cols>
  <sheetData>
    <row r="1" customHeight="1" spans="10:10">
      <c r="J1" s="79"/>
    </row>
    <row r="2" ht="28.5" customHeight="1" spans="1:10">
      <c r="A2" s="66" t="s">
        <v>10</v>
      </c>
      <c r="B2" s="67"/>
      <c r="C2" s="67"/>
      <c r="D2" s="67"/>
      <c r="E2" s="67"/>
      <c r="F2" s="68"/>
      <c r="G2" s="67"/>
      <c r="H2" s="68"/>
      <c r="I2" s="68"/>
      <c r="J2" s="67"/>
    </row>
    <row r="3" ht="17.25" customHeight="1" spans="1:1">
      <c r="A3" s="69" t="s">
        <v>21</v>
      </c>
    </row>
    <row r="4" ht="44.25" customHeight="1" spans="1:10">
      <c r="A4" s="70" t="s">
        <v>335</v>
      </c>
      <c r="B4" s="70" t="s">
        <v>336</v>
      </c>
      <c r="C4" s="70" t="s">
        <v>337</v>
      </c>
      <c r="D4" s="70" t="s">
        <v>338</v>
      </c>
      <c r="E4" s="70" t="s">
        <v>339</v>
      </c>
      <c r="F4" s="71" t="s">
        <v>340</v>
      </c>
      <c r="G4" s="70" t="s">
        <v>341</v>
      </c>
      <c r="H4" s="71" t="s">
        <v>342</v>
      </c>
      <c r="I4" s="71" t="s">
        <v>343</v>
      </c>
      <c r="J4" s="70" t="s">
        <v>344</v>
      </c>
    </row>
    <row r="5" ht="14.25" customHeight="1" spans="1:10">
      <c r="A5" s="70">
        <v>1</v>
      </c>
      <c r="B5" s="70">
        <v>2</v>
      </c>
      <c r="C5" s="70">
        <v>3</v>
      </c>
      <c r="D5" s="70">
        <v>4</v>
      </c>
      <c r="E5" s="70">
        <v>5</v>
      </c>
      <c r="F5" s="70">
        <v>6</v>
      </c>
      <c r="G5" s="70">
        <v>7</v>
      </c>
      <c r="H5" s="70">
        <v>8</v>
      </c>
      <c r="I5" s="70">
        <v>9</v>
      </c>
      <c r="J5" s="70">
        <v>10</v>
      </c>
    </row>
    <row r="6" ht="21.6" customHeight="1" spans="1:10">
      <c r="A6" s="24" t="s">
        <v>90</v>
      </c>
      <c r="B6" s="251"/>
      <c r="C6" s="251"/>
      <c r="D6" s="251"/>
      <c r="E6" s="252"/>
      <c r="F6" s="253"/>
      <c r="G6" s="252"/>
      <c r="H6" s="253"/>
      <c r="I6" s="253"/>
      <c r="J6" s="257"/>
    </row>
    <row r="7" s="65" customFormat="1" ht="21.6" customHeight="1" spans="1:10">
      <c r="A7" s="38" t="s">
        <v>309</v>
      </c>
      <c r="B7" s="38" t="s">
        <v>345</v>
      </c>
      <c r="C7" s="24" t="s">
        <v>346</v>
      </c>
      <c r="D7" s="24" t="s">
        <v>347</v>
      </c>
      <c r="E7" s="24" t="s">
        <v>348</v>
      </c>
      <c r="F7" s="24" t="s">
        <v>349</v>
      </c>
      <c r="G7" s="24" t="s">
        <v>350</v>
      </c>
      <c r="H7" s="24" t="s">
        <v>351</v>
      </c>
      <c r="I7" s="24" t="s">
        <v>352</v>
      </c>
      <c r="J7" s="35" t="s">
        <v>353</v>
      </c>
    </row>
    <row r="8" s="65" customFormat="1" ht="21.6" customHeight="1" spans="1:10">
      <c r="A8" s="254"/>
      <c r="B8" s="254"/>
      <c r="C8" s="24" t="s">
        <v>354</v>
      </c>
      <c r="D8" s="24" t="s">
        <v>355</v>
      </c>
      <c r="E8" s="24" t="s">
        <v>356</v>
      </c>
      <c r="F8" s="24" t="s">
        <v>349</v>
      </c>
      <c r="G8" s="24" t="s">
        <v>357</v>
      </c>
      <c r="H8" s="24" t="s">
        <v>358</v>
      </c>
      <c r="I8" s="24" t="s">
        <v>359</v>
      </c>
      <c r="J8" s="35" t="s">
        <v>360</v>
      </c>
    </row>
    <row r="9" s="65" customFormat="1" ht="45" customHeight="1" spans="1:10">
      <c r="A9" s="255"/>
      <c r="B9" s="255"/>
      <c r="C9" s="24" t="s">
        <v>361</v>
      </c>
      <c r="D9" s="24" t="s">
        <v>362</v>
      </c>
      <c r="E9" s="24" t="s">
        <v>363</v>
      </c>
      <c r="F9" s="24" t="s">
        <v>364</v>
      </c>
      <c r="G9" s="24" t="s">
        <v>365</v>
      </c>
      <c r="H9" s="24" t="s">
        <v>351</v>
      </c>
      <c r="I9" s="24" t="s">
        <v>359</v>
      </c>
      <c r="J9" s="35" t="s">
        <v>366</v>
      </c>
    </row>
    <row r="10" s="65" customFormat="1" ht="21.6" customHeight="1" spans="1:10">
      <c r="A10" s="38" t="s">
        <v>314</v>
      </c>
      <c r="B10" s="38" t="s">
        <v>345</v>
      </c>
      <c r="C10" s="24" t="s">
        <v>346</v>
      </c>
      <c r="D10" s="24" t="s">
        <v>347</v>
      </c>
      <c r="E10" s="24" t="s">
        <v>348</v>
      </c>
      <c r="F10" s="24" t="s">
        <v>349</v>
      </c>
      <c r="G10" s="24" t="s">
        <v>350</v>
      </c>
      <c r="H10" s="24" t="s">
        <v>351</v>
      </c>
      <c r="I10" s="24" t="s">
        <v>352</v>
      </c>
      <c r="J10" s="35" t="s">
        <v>353</v>
      </c>
    </row>
    <row r="11" s="65" customFormat="1" ht="21.6" customHeight="1" spans="1:10">
      <c r="A11" s="254"/>
      <c r="B11" s="254"/>
      <c r="C11" s="24" t="s">
        <v>354</v>
      </c>
      <c r="D11" s="24" t="s">
        <v>355</v>
      </c>
      <c r="E11" s="24" t="s">
        <v>356</v>
      </c>
      <c r="F11" s="24" t="s">
        <v>349</v>
      </c>
      <c r="G11" s="24" t="s">
        <v>357</v>
      </c>
      <c r="H11" s="24" t="s">
        <v>358</v>
      </c>
      <c r="I11" s="24" t="s">
        <v>359</v>
      </c>
      <c r="J11" s="35" t="s">
        <v>360</v>
      </c>
    </row>
    <row r="12" s="65" customFormat="1" ht="42" customHeight="1" spans="1:10">
      <c r="A12" s="255"/>
      <c r="B12" s="255"/>
      <c r="C12" s="24" t="s">
        <v>361</v>
      </c>
      <c r="D12" s="24" t="s">
        <v>362</v>
      </c>
      <c r="E12" s="24" t="s">
        <v>363</v>
      </c>
      <c r="F12" s="24" t="s">
        <v>364</v>
      </c>
      <c r="G12" s="24" t="s">
        <v>365</v>
      </c>
      <c r="H12" s="24" t="s">
        <v>351</v>
      </c>
      <c r="I12" s="24" t="s">
        <v>359</v>
      </c>
      <c r="J12" s="35" t="s">
        <v>366</v>
      </c>
    </row>
    <row r="13" s="65" customFormat="1" ht="21.6" customHeight="1" spans="1:10">
      <c r="A13" s="38" t="s">
        <v>316</v>
      </c>
      <c r="B13" s="38" t="s">
        <v>345</v>
      </c>
      <c r="C13" s="24" t="s">
        <v>346</v>
      </c>
      <c r="D13" s="24" t="s">
        <v>347</v>
      </c>
      <c r="E13" s="24" t="s">
        <v>348</v>
      </c>
      <c r="F13" s="24" t="s">
        <v>349</v>
      </c>
      <c r="G13" s="24" t="s">
        <v>350</v>
      </c>
      <c r="H13" s="24" t="s">
        <v>351</v>
      </c>
      <c r="I13" s="24" t="s">
        <v>352</v>
      </c>
      <c r="J13" s="35" t="s">
        <v>353</v>
      </c>
    </row>
    <row r="14" s="65" customFormat="1" ht="21.6" customHeight="1" spans="1:10">
      <c r="A14" s="254"/>
      <c r="B14" s="254"/>
      <c r="C14" s="24" t="s">
        <v>354</v>
      </c>
      <c r="D14" s="24" t="s">
        <v>355</v>
      </c>
      <c r="E14" s="24" t="s">
        <v>356</v>
      </c>
      <c r="F14" s="24" t="s">
        <v>349</v>
      </c>
      <c r="G14" s="24" t="s">
        <v>357</v>
      </c>
      <c r="H14" s="24" t="s">
        <v>358</v>
      </c>
      <c r="I14" s="24" t="s">
        <v>359</v>
      </c>
      <c r="J14" s="35" t="s">
        <v>360</v>
      </c>
    </row>
    <row r="15" s="65" customFormat="1" ht="46" customHeight="1" spans="1:10">
      <c r="A15" s="255"/>
      <c r="B15" s="255"/>
      <c r="C15" s="24" t="s">
        <v>361</v>
      </c>
      <c r="D15" s="24" t="s">
        <v>362</v>
      </c>
      <c r="E15" s="24" t="s">
        <v>363</v>
      </c>
      <c r="F15" s="24" t="s">
        <v>364</v>
      </c>
      <c r="G15" s="24" t="s">
        <v>365</v>
      </c>
      <c r="H15" s="24" t="s">
        <v>351</v>
      </c>
      <c r="I15" s="24" t="s">
        <v>359</v>
      </c>
      <c r="J15" s="35" t="s">
        <v>366</v>
      </c>
    </row>
    <row r="16" s="65" customFormat="1" ht="21.6" customHeight="1" spans="1:10">
      <c r="A16" s="38" t="s">
        <v>319</v>
      </c>
      <c r="B16" s="38" t="s">
        <v>345</v>
      </c>
      <c r="C16" s="24" t="s">
        <v>346</v>
      </c>
      <c r="D16" s="24" t="s">
        <v>347</v>
      </c>
      <c r="E16" s="24" t="s">
        <v>348</v>
      </c>
      <c r="F16" s="24" t="s">
        <v>349</v>
      </c>
      <c r="G16" s="24" t="s">
        <v>350</v>
      </c>
      <c r="H16" s="24" t="s">
        <v>351</v>
      </c>
      <c r="I16" s="24" t="s">
        <v>352</v>
      </c>
      <c r="J16" s="35" t="s">
        <v>353</v>
      </c>
    </row>
    <row r="17" s="65" customFormat="1" ht="21.6" customHeight="1" spans="1:10">
      <c r="A17" s="254"/>
      <c r="B17" s="254"/>
      <c r="C17" s="24" t="s">
        <v>354</v>
      </c>
      <c r="D17" s="24" t="s">
        <v>355</v>
      </c>
      <c r="E17" s="24" t="s">
        <v>356</v>
      </c>
      <c r="F17" s="24" t="s">
        <v>349</v>
      </c>
      <c r="G17" s="24" t="s">
        <v>357</v>
      </c>
      <c r="H17" s="24" t="s">
        <v>358</v>
      </c>
      <c r="I17" s="24" t="s">
        <v>359</v>
      </c>
      <c r="J17" s="35" t="s">
        <v>360</v>
      </c>
    </row>
    <row r="18" s="65" customFormat="1" ht="36" customHeight="1" spans="1:10">
      <c r="A18" s="255"/>
      <c r="B18" s="255"/>
      <c r="C18" s="24" t="s">
        <v>361</v>
      </c>
      <c r="D18" s="24" t="s">
        <v>362</v>
      </c>
      <c r="E18" s="24" t="s">
        <v>363</v>
      </c>
      <c r="F18" s="24" t="s">
        <v>364</v>
      </c>
      <c r="G18" s="24" t="s">
        <v>365</v>
      </c>
      <c r="H18" s="24" t="s">
        <v>351</v>
      </c>
      <c r="I18" s="24" t="s">
        <v>359</v>
      </c>
      <c r="J18" s="35" t="s">
        <v>366</v>
      </c>
    </row>
    <row r="19" s="65" customFormat="1" ht="21.6" customHeight="1" spans="1:10">
      <c r="A19" s="38" t="s">
        <v>321</v>
      </c>
      <c r="B19" s="38" t="s">
        <v>345</v>
      </c>
      <c r="C19" s="24" t="s">
        <v>346</v>
      </c>
      <c r="D19" s="24" t="s">
        <v>347</v>
      </c>
      <c r="E19" s="24" t="s">
        <v>348</v>
      </c>
      <c r="F19" s="24" t="s">
        <v>349</v>
      </c>
      <c r="G19" s="24" t="s">
        <v>350</v>
      </c>
      <c r="H19" s="24" t="s">
        <v>351</v>
      </c>
      <c r="I19" s="24" t="s">
        <v>352</v>
      </c>
      <c r="J19" s="35" t="s">
        <v>353</v>
      </c>
    </row>
    <row r="20" s="65" customFormat="1" ht="21.6" customHeight="1" spans="1:10">
      <c r="A20" s="254"/>
      <c r="B20" s="254"/>
      <c r="C20" s="24" t="s">
        <v>354</v>
      </c>
      <c r="D20" s="24" t="s">
        <v>355</v>
      </c>
      <c r="E20" s="24" t="s">
        <v>356</v>
      </c>
      <c r="F20" s="24" t="s">
        <v>349</v>
      </c>
      <c r="G20" s="24" t="s">
        <v>357</v>
      </c>
      <c r="H20" s="24" t="s">
        <v>358</v>
      </c>
      <c r="I20" s="24" t="s">
        <v>359</v>
      </c>
      <c r="J20" s="35" t="s">
        <v>360</v>
      </c>
    </row>
    <row r="21" s="65" customFormat="1" ht="46" customHeight="1" spans="1:10">
      <c r="A21" s="255"/>
      <c r="B21" s="255"/>
      <c r="C21" s="24" t="s">
        <v>361</v>
      </c>
      <c r="D21" s="24" t="s">
        <v>362</v>
      </c>
      <c r="E21" s="24" t="s">
        <v>363</v>
      </c>
      <c r="F21" s="24" t="s">
        <v>364</v>
      </c>
      <c r="G21" s="24" t="s">
        <v>365</v>
      </c>
      <c r="H21" s="24" t="s">
        <v>351</v>
      </c>
      <c r="I21" s="24" t="s">
        <v>359</v>
      </c>
      <c r="J21" s="35" t="s">
        <v>366</v>
      </c>
    </row>
    <row r="22" s="65" customFormat="1" ht="21.6" customHeight="1" spans="1:10">
      <c r="A22" s="256" t="s">
        <v>326</v>
      </c>
      <c r="B22" s="38" t="s">
        <v>367</v>
      </c>
      <c r="C22" s="24" t="s">
        <v>346</v>
      </c>
      <c r="D22" s="24" t="s">
        <v>347</v>
      </c>
      <c r="E22" s="24" t="s">
        <v>348</v>
      </c>
      <c r="F22" s="24" t="s">
        <v>349</v>
      </c>
      <c r="G22" s="24" t="s">
        <v>350</v>
      </c>
      <c r="H22" s="24" t="s">
        <v>351</v>
      </c>
      <c r="I22" s="24" t="s">
        <v>352</v>
      </c>
      <c r="J22" s="35" t="s">
        <v>353</v>
      </c>
    </row>
    <row r="23" s="65" customFormat="1" ht="21.6" customHeight="1" spans="1:10">
      <c r="A23" s="256"/>
      <c r="B23" s="254"/>
      <c r="C23" s="24" t="s">
        <v>354</v>
      </c>
      <c r="D23" s="24" t="s">
        <v>355</v>
      </c>
      <c r="E23" s="24" t="s">
        <v>368</v>
      </c>
      <c r="F23" s="24" t="s">
        <v>349</v>
      </c>
      <c r="G23" s="24" t="s">
        <v>369</v>
      </c>
      <c r="H23" s="24" t="s">
        <v>358</v>
      </c>
      <c r="I23" s="24" t="s">
        <v>359</v>
      </c>
      <c r="J23" s="35" t="s">
        <v>370</v>
      </c>
    </row>
    <row r="24" s="65" customFormat="1" ht="33" customHeight="1" spans="1:10">
      <c r="A24" s="256"/>
      <c r="B24" s="255"/>
      <c r="C24" s="24" t="s">
        <v>361</v>
      </c>
      <c r="D24" s="24" t="s">
        <v>362</v>
      </c>
      <c r="E24" s="24" t="s">
        <v>371</v>
      </c>
      <c r="F24" s="24" t="s">
        <v>364</v>
      </c>
      <c r="G24" s="24" t="s">
        <v>365</v>
      </c>
      <c r="H24" s="24" t="s">
        <v>351</v>
      </c>
      <c r="I24" s="24" t="s">
        <v>359</v>
      </c>
      <c r="J24" s="35" t="s">
        <v>372</v>
      </c>
    </row>
    <row r="25" s="65" customFormat="1" ht="21.6" customHeight="1" spans="1:10">
      <c r="A25" s="38" t="s">
        <v>314</v>
      </c>
      <c r="B25" s="38" t="s">
        <v>345</v>
      </c>
      <c r="C25" s="24" t="s">
        <v>346</v>
      </c>
      <c r="D25" s="24" t="s">
        <v>347</v>
      </c>
      <c r="E25" s="24" t="s">
        <v>348</v>
      </c>
      <c r="F25" s="24" t="s">
        <v>349</v>
      </c>
      <c r="G25" s="24" t="s">
        <v>350</v>
      </c>
      <c r="H25" s="24" t="s">
        <v>351</v>
      </c>
      <c r="I25" s="24" t="s">
        <v>352</v>
      </c>
      <c r="J25" s="35" t="s">
        <v>353</v>
      </c>
    </row>
    <row r="26" s="65" customFormat="1" ht="21.6" customHeight="1" spans="1:10">
      <c r="A26" s="254"/>
      <c r="B26" s="254"/>
      <c r="C26" s="24" t="s">
        <v>354</v>
      </c>
      <c r="D26" s="24" t="s">
        <v>355</v>
      </c>
      <c r="E26" s="24" t="s">
        <v>356</v>
      </c>
      <c r="F26" s="24" t="s">
        <v>349</v>
      </c>
      <c r="G26" s="24" t="s">
        <v>357</v>
      </c>
      <c r="H26" s="24" t="s">
        <v>358</v>
      </c>
      <c r="I26" s="24" t="s">
        <v>359</v>
      </c>
      <c r="J26" s="35" t="s">
        <v>360</v>
      </c>
    </row>
    <row r="27" s="65" customFormat="1" ht="36" customHeight="1" spans="1:10">
      <c r="A27" s="255"/>
      <c r="B27" s="255"/>
      <c r="C27" s="24" t="s">
        <v>361</v>
      </c>
      <c r="D27" s="24" t="s">
        <v>362</v>
      </c>
      <c r="E27" s="24" t="s">
        <v>363</v>
      </c>
      <c r="F27" s="24" t="s">
        <v>364</v>
      </c>
      <c r="G27" s="24" t="s">
        <v>365</v>
      </c>
      <c r="H27" s="24" t="s">
        <v>351</v>
      </c>
      <c r="I27" s="24" t="s">
        <v>359</v>
      </c>
      <c r="J27" s="35" t="s">
        <v>366</v>
      </c>
    </row>
    <row r="28" s="65" customFormat="1" ht="21.6" customHeight="1" spans="1:10">
      <c r="A28" s="38" t="s">
        <v>331</v>
      </c>
      <c r="B28" s="38" t="s">
        <v>373</v>
      </c>
      <c r="C28" s="24" t="s">
        <v>346</v>
      </c>
      <c r="D28" s="24" t="s">
        <v>374</v>
      </c>
      <c r="E28" s="24" t="s">
        <v>375</v>
      </c>
      <c r="F28" s="24" t="s">
        <v>349</v>
      </c>
      <c r="G28" s="24" t="s">
        <v>184</v>
      </c>
      <c r="H28" s="24" t="s">
        <v>376</v>
      </c>
      <c r="I28" s="24" t="s">
        <v>352</v>
      </c>
      <c r="J28" s="35" t="s">
        <v>377</v>
      </c>
    </row>
    <row r="29" s="65" customFormat="1" ht="21.6" customHeight="1" spans="1:10">
      <c r="A29" s="254"/>
      <c r="B29" s="254"/>
      <c r="C29" s="24" t="s">
        <v>354</v>
      </c>
      <c r="D29" s="24" t="s">
        <v>355</v>
      </c>
      <c r="E29" s="24" t="s">
        <v>378</v>
      </c>
      <c r="F29" s="24" t="s">
        <v>349</v>
      </c>
      <c r="G29" s="24" t="s">
        <v>379</v>
      </c>
      <c r="H29" s="24" t="s">
        <v>358</v>
      </c>
      <c r="I29" s="24" t="s">
        <v>359</v>
      </c>
      <c r="J29" s="35" t="s">
        <v>380</v>
      </c>
    </row>
    <row r="30" s="65" customFormat="1" ht="30" customHeight="1" spans="1:10">
      <c r="A30" s="255"/>
      <c r="B30" s="255"/>
      <c r="C30" s="24" t="s">
        <v>361</v>
      </c>
      <c r="D30" s="24" t="s">
        <v>362</v>
      </c>
      <c r="E30" s="24" t="s">
        <v>381</v>
      </c>
      <c r="F30" s="24" t="s">
        <v>364</v>
      </c>
      <c r="G30" s="24" t="s">
        <v>365</v>
      </c>
      <c r="H30" s="24" t="s">
        <v>351</v>
      </c>
      <c r="I30" s="24" t="s">
        <v>359</v>
      </c>
      <c r="J30" s="35" t="s">
        <v>382</v>
      </c>
    </row>
  </sheetData>
  <mergeCells count="18">
    <mergeCell ref="A2:J2"/>
    <mergeCell ref="A3:H3"/>
    <mergeCell ref="A7:A9"/>
    <mergeCell ref="A10:A12"/>
    <mergeCell ref="A13:A15"/>
    <mergeCell ref="A16:A18"/>
    <mergeCell ref="A19:A21"/>
    <mergeCell ref="A22:A24"/>
    <mergeCell ref="A25:A27"/>
    <mergeCell ref="A28:A30"/>
    <mergeCell ref="B7:B9"/>
    <mergeCell ref="B10:B12"/>
    <mergeCell ref="B13:B15"/>
    <mergeCell ref="B16:B18"/>
    <mergeCell ref="B19:B21"/>
    <mergeCell ref="B22:B24"/>
    <mergeCell ref="B25:B27"/>
    <mergeCell ref="B28:B30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3"/>
  <sheetViews>
    <sheetView topLeftCell="A25" workbookViewId="0">
      <selection activeCell="I36" sqref="I35:I36"/>
    </sheetView>
  </sheetViews>
  <sheetFormatPr defaultColWidth="8.57407407407407" defaultRowHeight="14.25" customHeight="1"/>
  <cols>
    <col min="1" max="1" width="18.1388888888889" style="8" customWidth="1"/>
    <col min="2" max="2" width="18.2222222222222" style="8" customWidth="1"/>
    <col min="3" max="3" width="21.8611111111111" style="8" customWidth="1"/>
    <col min="4" max="4" width="12.7777777777778" style="8" customWidth="1"/>
    <col min="5" max="5" width="14.3333333333333" style="8" customWidth="1"/>
    <col min="6" max="6" width="9.86111111111111" style="8" customWidth="1"/>
    <col min="7" max="7" width="8" style="8" customWidth="1"/>
    <col min="8" max="8" width="16.4444444444444" style="8" customWidth="1"/>
    <col min="9" max="9" width="14" style="8" customWidth="1"/>
    <col min="10" max="10" width="13.2222222222222" style="8" customWidth="1"/>
    <col min="11" max="11" width="14.1388888888889" style="8" customWidth="1"/>
    <col min="12" max="12" width="12.4444444444444" style="8" customWidth="1"/>
    <col min="13" max="13" width="12.1111111111111" style="8" customWidth="1"/>
    <col min="14" max="16384" width="8.57407407407407" style="8" customWidth="1"/>
  </cols>
  <sheetData>
    <row r="1" s="87" customFormat="1" customHeight="1" spans="1:16384">
      <c r="A1" s="175"/>
      <c r="B1" s="175"/>
      <c r="C1" s="175"/>
      <c r="D1" s="175"/>
      <c r="E1" s="175"/>
      <c r="F1" s="175"/>
      <c r="G1" s="175"/>
      <c r="H1" s="175"/>
      <c r="I1" s="175"/>
      <c r="J1" s="232"/>
      <c r="K1" s="232"/>
      <c r="L1" s="232"/>
      <c r="M1" s="233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7" customFormat="1" ht="41.25" customHeight="1" spans="1:16384">
      <c r="A2" s="175" t="s">
        <v>383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7" customFormat="1" ht="17.25" customHeight="1" spans="1:16384">
      <c r="A3" s="177" t="s">
        <v>21</v>
      </c>
      <c r="B3" s="177"/>
      <c r="C3" s="178"/>
      <c r="D3" s="179"/>
      <c r="E3" s="179"/>
      <c r="F3" s="179"/>
      <c r="G3" s="179"/>
      <c r="H3" s="179"/>
      <c r="I3" s="179"/>
      <c r="J3" s="232"/>
      <c r="K3" s="232"/>
      <c r="L3" s="232"/>
      <c r="M3" s="233" t="s">
        <v>188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7" customFormat="1" ht="30" customHeight="1" spans="1:16384">
      <c r="A4" s="180" t="s">
        <v>384</v>
      </c>
      <c r="B4" s="181">
        <v>105013</v>
      </c>
      <c r="C4" s="182"/>
      <c r="D4" s="182"/>
      <c r="E4" s="183"/>
      <c r="F4" s="184" t="s">
        <v>385</v>
      </c>
      <c r="G4" s="183"/>
      <c r="H4" s="185" t="s">
        <v>90</v>
      </c>
      <c r="I4" s="182"/>
      <c r="J4" s="182"/>
      <c r="K4" s="182"/>
      <c r="L4" s="182"/>
      <c r="M4" s="183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7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386</v>
      </c>
      <c r="M5" s="234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7" customFormat="1" ht="99.75" customHeight="1" spans="1:16384">
      <c r="A6" s="32" t="s">
        <v>387</v>
      </c>
      <c r="B6" s="186" t="s">
        <v>388</v>
      </c>
      <c r="C6" s="187" t="s">
        <v>389</v>
      </c>
      <c r="D6" s="188"/>
      <c r="E6" s="188"/>
      <c r="F6" s="188"/>
      <c r="G6" s="188"/>
      <c r="H6" s="188"/>
      <c r="I6" s="188"/>
      <c r="J6" s="235"/>
      <c r="K6" s="236"/>
      <c r="L6" s="237" t="s">
        <v>390</v>
      </c>
      <c r="M6" s="234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7" customFormat="1" ht="99.75" customHeight="1" spans="1:16384">
      <c r="A7" s="34"/>
      <c r="B7" s="186" t="s">
        <v>391</v>
      </c>
      <c r="C7" s="187" t="s">
        <v>392</v>
      </c>
      <c r="D7" s="188"/>
      <c r="E7" s="188"/>
      <c r="F7" s="188"/>
      <c r="G7" s="188"/>
      <c r="H7" s="188"/>
      <c r="I7" s="188"/>
      <c r="J7" s="235"/>
      <c r="K7" s="236"/>
      <c r="L7" s="237" t="s">
        <v>393</v>
      </c>
      <c r="M7" s="234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7" customFormat="1" ht="75" customHeight="1" spans="1:16384">
      <c r="A8" s="186" t="s">
        <v>394</v>
      </c>
      <c r="B8" s="189" t="s">
        <v>395</v>
      </c>
      <c r="C8" s="190" t="s">
        <v>396</v>
      </c>
      <c r="D8" s="191"/>
      <c r="E8" s="191"/>
      <c r="F8" s="191"/>
      <c r="G8" s="191"/>
      <c r="H8" s="191"/>
      <c r="I8" s="191"/>
      <c r="J8" s="235"/>
      <c r="K8" s="236"/>
      <c r="L8" s="238" t="s">
        <v>397</v>
      </c>
      <c r="M8" s="234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7" customFormat="1" ht="32.25" customHeight="1" spans="1:16384">
      <c r="A9" s="192" t="s">
        <v>398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239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7" customFormat="1" ht="32.25" customHeight="1" spans="1:16384">
      <c r="A10" s="194" t="s">
        <v>399</v>
      </c>
      <c r="B10" s="195"/>
      <c r="C10" s="196" t="s">
        <v>400</v>
      </c>
      <c r="D10" s="197"/>
      <c r="E10" s="197"/>
      <c r="F10" s="197"/>
      <c r="G10" s="198"/>
      <c r="H10" s="12" t="s">
        <v>401</v>
      </c>
      <c r="I10" s="13"/>
      <c r="J10" s="14"/>
      <c r="K10" s="13" t="s">
        <v>402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7" customFormat="1" ht="32.25" customHeight="1" spans="1:16384">
      <c r="A11" s="199"/>
      <c r="B11" s="200"/>
      <c r="C11" s="201"/>
      <c r="D11" s="202"/>
      <c r="E11" s="202"/>
      <c r="F11" s="202"/>
      <c r="G11" s="203"/>
      <c r="H11" s="186" t="s">
        <v>403</v>
      </c>
      <c r="I11" s="186" t="s">
        <v>404</v>
      </c>
      <c r="J11" s="186" t="s">
        <v>405</v>
      </c>
      <c r="K11" s="186" t="s">
        <v>403</v>
      </c>
      <c r="L11" s="186" t="s">
        <v>404</v>
      </c>
      <c r="M11" s="240" t="s">
        <v>405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7" customFormat="1" ht="30" customHeight="1" spans="1:16384">
      <c r="A12" s="204" t="s">
        <v>75</v>
      </c>
      <c r="B12" s="205"/>
      <c r="C12" s="205"/>
      <c r="D12" s="205"/>
      <c r="E12" s="205"/>
      <c r="F12" s="205"/>
      <c r="G12" s="206"/>
      <c r="H12" s="207">
        <f>SUM(H13:H25)</f>
        <v>8832101.54</v>
      </c>
      <c r="I12" s="207">
        <f>SUM(I13:I25)</f>
        <v>8088484</v>
      </c>
      <c r="J12" s="207">
        <f>SUM(J13:J25)</f>
        <v>743617.54</v>
      </c>
      <c r="K12" s="241">
        <v>8832101.54</v>
      </c>
      <c r="L12" s="242">
        <v>8088484</v>
      </c>
      <c r="M12" s="243">
        <v>743617.54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7" customFormat="1" ht="34.5" customHeight="1" spans="1:16384">
      <c r="A13" s="208" t="s">
        <v>406</v>
      </c>
      <c r="B13" s="209"/>
      <c r="C13" s="187" t="s">
        <v>231</v>
      </c>
      <c r="D13" s="188"/>
      <c r="E13" s="188"/>
      <c r="F13" s="188"/>
      <c r="G13" s="210"/>
      <c r="H13" s="211">
        <f>I13+J13</f>
        <v>3250104</v>
      </c>
      <c r="I13" s="211">
        <v>3250104</v>
      </c>
      <c r="J13" s="211"/>
      <c r="K13" s="241">
        <v>3250104</v>
      </c>
      <c r="L13" s="242">
        <v>3250104</v>
      </c>
      <c r="M13" s="24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7" customFormat="1" ht="34.5" customHeight="1" spans="1:16384">
      <c r="A14" s="212"/>
      <c r="B14" s="213"/>
      <c r="C14" s="187" t="s">
        <v>242</v>
      </c>
      <c r="D14" s="188"/>
      <c r="E14" s="188"/>
      <c r="F14" s="188"/>
      <c r="G14" s="210"/>
      <c r="H14" s="211">
        <f t="shared" ref="H14:H30" si="0">I14+J14</f>
        <v>162000</v>
      </c>
      <c r="I14" s="211">
        <v>162000</v>
      </c>
      <c r="J14" s="211"/>
      <c r="K14" s="241">
        <v>162000</v>
      </c>
      <c r="L14" s="242">
        <v>162000</v>
      </c>
      <c r="M14" s="24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7" customFormat="1" ht="34.5" customHeight="1" spans="1:16384">
      <c r="A15" s="212"/>
      <c r="B15" s="213"/>
      <c r="C15" s="187" t="s">
        <v>244</v>
      </c>
      <c r="D15" s="188"/>
      <c r="E15" s="188"/>
      <c r="F15" s="188"/>
      <c r="G15" s="210"/>
      <c r="H15" s="211">
        <f t="shared" si="0"/>
        <v>1540623</v>
      </c>
      <c r="I15" s="211">
        <v>1540623</v>
      </c>
      <c r="J15" s="211"/>
      <c r="K15" s="241">
        <v>1540623</v>
      </c>
      <c r="L15" s="242">
        <v>1540623</v>
      </c>
      <c r="M15" s="24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7" customFormat="1" ht="34.5" customHeight="1" spans="1:16384">
      <c r="A16" s="212"/>
      <c r="B16" s="213"/>
      <c r="C16" s="187" t="s">
        <v>261</v>
      </c>
      <c r="D16" s="188"/>
      <c r="E16" s="188"/>
      <c r="F16" s="188"/>
      <c r="G16" s="210"/>
      <c r="H16" s="211">
        <f t="shared" si="0"/>
        <v>533688</v>
      </c>
      <c r="I16" s="211">
        <v>533688</v>
      </c>
      <c r="J16" s="211"/>
      <c r="K16" s="241">
        <v>533688</v>
      </c>
      <c r="L16" s="242">
        <v>533688</v>
      </c>
      <c r="M16" s="242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7" customFormat="1" ht="34.5" customHeight="1" spans="1:16384">
      <c r="A17" s="212"/>
      <c r="B17" s="213"/>
      <c r="C17" s="187" t="s">
        <v>264</v>
      </c>
      <c r="D17" s="188"/>
      <c r="E17" s="188"/>
      <c r="F17" s="188"/>
      <c r="G17" s="210"/>
      <c r="H17" s="211">
        <f t="shared" si="0"/>
        <v>754800</v>
      </c>
      <c r="I17" s="211">
        <v>754800</v>
      </c>
      <c r="J17" s="211"/>
      <c r="K17" s="241">
        <v>754800</v>
      </c>
      <c r="L17" s="242">
        <v>754800</v>
      </c>
      <c r="M17" s="242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7" customFormat="1" ht="34.5" customHeight="1" spans="1:16384">
      <c r="A18" s="212"/>
      <c r="B18" s="213"/>
      <c r="C18" s="187" t="s">
        <v>269</v>
      </c>
      <c r="D18" s="188"/>
      <c r="E18" s="188"/>
      <c r="F18" s="188"/>
      <c r="G18" s="210"/>
      <c r="H18" s="211">
        <f t="shared" si="0"/>
        <v>162100</v>
      </c>
      <c r="I18" s="211">
        <v>162100</v>
      </c>
      <c r="J18" s="211"/>
      <c r="K18" s="241">
        <v>162100</v>
      </c>
      <c r="L18" s="242">
        <v>162100</v>
      </c>
      <c r="M18" s="242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7" customFormat="1" ht="34.5" customHeight="1" spans="1:16384">
      <c r="A19" s="212"/>
      <c r="B19" s="213"/>
      <c r="C19" s="187" t="s">
        <v>275</v>
      </c>
      <c r="D19" s="188"/>
      <c r="E19" s="188"/>
      <c r="F19" s="188"/>
      <c r="G19" s="210"/>
      <c r="H19" s="211">
        <f t="shared" si="0"/>
        <v>9720</v>
      </c>
      <c r="I19" s="211">
        <v>9720</v>
      </c>
      <c r="J19" s="211"/>
      <c r="K19" s="241">
        <v>9720</v>
      </c>
      <c r="L19" s="242">
        <v>9720</v>
      </c>
      <c r="M19" s="242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7" customFormat="1" ht="34.5" customHeight="1" spans="1:16384">
      <c r="A20" s="212"/>
      <c r="B20" s="213"/>
      <c r="C20" s="187" t="s">
        <v>278</v>
      </c>
      <c r="D20" s="188"/>
      <c r="E20" s="188"/>
      <c r="F20" s="188"/>
      <c r="G20" s="210"/>
      <c r="H20" s="211">
        <f t="shared" si="0"/>
        <v>336000</v>
      </c>
      <c r="I20" s="211">
        <v>336000</v>
      </c>
      <c r="J20" s="211"/>
      <c r="K20" s="241">
        <v>336000</v>
      </c>
      <c r="L20" s="242">
        <v>336000</v>
      </c>
      <c r="M20" s="24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7" customFormat="1" ht="34.5" customHeight="1" spans="1:16384">
      <c r="A21" s="212"/>
      <c r="B21" s="213"/>
      <c r="C21" s="187" t="s">
        <v>282</v>
      </c>
      <c r="D21" s="188"/>
      <c r="E21" s="188"/>
      <c r="F21" s="188"/>
      <c r="G21" s="210"/>
      <c r="H21" s="211">
        <f t="shared" si="0"/>
        <v>1048140</v>
      </c>
      <c r="I21" s="211">
        <v>1048140</v>
      </c>
      <c r="J21" s="211"/>
      <c r="K21" s="241">
        <v>1048140</v>
      </c>
      <c r="L21" s="242">
        <v>1048140</v>
      </c>
      <c r="M21" s="242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7" customFormat="1" ht="34.5" customHeight="1" spans="1:16384">
      <c r="A22" s="212"/>
      <c r="B22" s="213"/>
      <c r="C22" s="187" t="s">
        <v>284</v>
      </c>
      <c r="D22" s="188"/>
      <c r="E22" s="188"/>
      <c r="F22" s="188"/>
      <c r="G22" s="210"/>
      <c r="H22" s="211">
        <f t="shared" si="0"/>
        <v>262605</v>
      </c>
      <c r="I22" s="211">
        <v>262605</v>
      </c>
      <c r="J22" s="211"/>
      <c r="K22" s="241">
        <v>262605</v>
      </c>
      <c r="L22" s="242">
        <v>262605</v>
      </c>
      <c r="M22" s="242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7" customFormat="1" ht="34.5" customHeight="1" spans="1:16384">
      <c r="A23" s="212"/>
      <c r="B23" s="213"/>
      <c r="C23" s="187" t="s">
        <v>331</v>
      </c>
      <c r="D23" s="188"/>
      <c r="E23" s="188"/>
      <c r="F23" s="188"/>
      <c r="G23" s="210"/>
      <c r="H23" s="211">
        <f t="shared" si="0"/>
        <v>28704</v>
      </c>
      <c r="I23" s="211">
        <v>28704</v>
      </c>
      <c r="J23" s="211"/>
      <c r="K23" s="241">
        <v>28704</v>
      </c>
      <c r="L23" s="242">
        <v>28704</v>
      </c>
      <c r="M23" s="242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7" customFormat="1" ht="34.5" customHeight="1" spans="1:16384">
      <c r="A24" s="212"/>
      <c r="B24" s="213"/>
      <c r="C24" s="187" t="s">
        <v>314</v>
      </c>
      <c r="D24" s="188"/>
      <c r="E24" s="188"/>
      <c r="F24" s="188"/>
      <c r="G24" s="210"/>
      <c r="H24" s="211">
        <v>741217.54</v>
      </c>
      <c r="I24" s="211"/>
      <c r="J24" s="211">
        <v>741217.54</v>
      </c>
      <c r="K24" s="241">
        <v>741217.54</v>
      </c>
      <c r="L24" s="242"/>
      <c r="M24" s="242">
        <v>741217.54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7" customFormat="1" ht="34.5" customHeight="1" spans="1:16384">
      <c r="A25" s="214"/>
      <c r="B25" s="215"/>
      <c r="C25" s="187" t="s">
        <v>326</v>
      </c>
      <c r="D25" s="188"/>
      <c r="E25" s="188"/>
      <c r="F25" s="188"/>
      <c r="G25" s="210"/>
      <c r="H25" s="211">
        <f>I25+J25</f>
        <v>2400</v>
      </c>
      <c r="I25" s="211"/>
      <c r="J25" s="211">
        <v>2400</v>
      </c>
      <c r="K25" s="241">
        <v>2400</v>
      </c>
      <c r="L25" s="242"/>
      <c r="M25" s="242">
        <v>2400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87" customFormat="1" ht="32.25" customHeight="1" spans="1:16384">
      <c r="A26" s="216" t="s">
        <v>407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44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87" customFormat="1" ht="32.25" customHeight="1" spans="1:16384">
      <c r="A27" s="218" t="s">
        <v>408</v>
      </c>
      <c r="B27" s="219"/>
      <c r="C27" s="219"/>
      <c r="D27" s="219"/>
      <c r="E27" s="219"/>
      <c r="F27" s="219"/>
      <c r="G27" s="220"/>
      <c r="H27" s="221" t="s">
        <v>409</v>
      </c>
      <c r="I27" s="245"/>
      <c r="J27" s="246" t="s">
        <v>344</v>
      </c>
      <c r="K27" s="247"/>
      <c r="L27" s="221" t="s">
        <v>410</v>
      </c>
      <c r="M27" s="24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87" customFormat="1" ht="36" customHeight="1" spans="1:16384">
      <c r="A28" s="222" t="s">
        <v>337</v>
      </c>
      <c r="B28" s="222" t="s">
        <v>411</v>
      </c>
      <c r="C28" s="223" t="s">
        <v>339</v>
      </c>
      <c r="D28" s="223" t="s">
        <v>340</v>
      </c>
      <c r="E28" s="223" t="s">
        <v>341</v>
      </c>
      <c r="F28" s="223" t="s">
        <v>342</v>
      </c>
      <c r="G28" s="223" t="s">
        <v>343</v>
      </c>
      <c r="H28" s="224"/>
      <c r="I28" s="248"/>
      <c r="J28" s="224"/>
      <c r="K28" s="249"/>
      <c r="L28" s="224"/>
      <c r="M28" s="24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87" customFormat="1" ht="32.25" customHeight="1" spans="1:16384">
      <c r="A29" s="225" t="s">
        <v>346</v>
      </c>
      <c r="B29" s="226" t="s">
        <v>374</v>
      </c>
      <c r="C29" s="227" t="s">
        <v>412</v>
      </c>
      <c r="D29" s="228" t="s">
        <v>349</v>
      </c>
      <c r="E29" s="226">
        <v>394</v>
      </c>
      <c r="F29" s="228" t="s">
        <v>376</v>
      </c>
      <c r="G29" s="228" t="s">
        <v>352</v>
      </c>
      <c r="H29" s="229" t="s">
        <v>413</v>
      </c>
      <c r="I29" s="143"/>
      <c r="J29" s="229" t="s">
        <v>414</v>
      </c>
      <c r="K29" s="143"/>
      <c r="L29" s="229" t="s">
        <v>415</v>
      </c>
      <c r="M29" s="143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87" customFormat="1" ht="32.25" customHeight="1" spans="1:16384">
      <c r="A30" s="226" t="s">
        <v>346</v>
      </c>
      <c r="B30" s="226" t="s">
        <v>347</v>
      </c>
      <c r="C30" s="226" t="s">
        <v>416</v>
      </c>
      <c r="D30" s="228" t="s">
        <v>349</v>
      </c>
      <c r="E30" s="230">
        <v>100</v>
      </c>
      <c r="F30" s="231" t="s">
        <v>351</v>
      </c>
      <c r="G30" s="228" t="s">
        <v>352</v>
      </c>
      <c r="H30" s="229" t="s">
        <v>417</v>
      </c>
      <c r="I30" s="250"/>
      <c r="J30" s="229" t="s">
        <v>353</v>
      </c>
      <c r="K30" s="250"/>
      <c r="L30" s="229" t="s">
        <v>418</v>
      </c>
      <c r="M30" s="250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ht="32.25" customHeight="1" spans="1:13">
      <c r="A31" s="226" t="s">
        <v>354</v>
      </c>
      <c r="B31" s="226" t="s">
        <v>355</v>
      </c>
      <c r="C31" s="226" t="s">
        <v>419</v>
      </c>
      <c r="D31" s="228" t="s">
        <v>349</v>
      </c>
      <c r="E31" s="226" t="s">
        <v>357</v>
      </c>
      <c r="F31" s="231" t="s">
        <v>358</v>
      </c>
      <c r="G31" s="228" t="s">
        <v>359</v>
      </c>
      <c r="H31" s="229" t="s">
        <v>420</v>
      </c>
      <c r="I31" s="250"/>
      <c r="J31" s="229" t="s">
        <v>421</v>
      </c>
      <c r="K31" s="250"/>
      <c r="L31" s="229" t="s">
        <v>422</v>
      </c>
      <c r="M31" s="250"/>
    </row>
    <row r="32" ht="64" customHeight="1" spans="1:13">
      <c r="A32" s="226" t="s">
        <v>361</v>
      </c>
      <c r="B32" s="226" t="s">
        <v>423</v>
      </c>
      <c r="C32" s="226" t="s">
        <v>424</v>
      </c>
      <c r="D32" s="228" t="s">
        <v>425</v>
      </c>
      <c r="E32" s="226">
        <v>90</v>
      </c>
      <c r="F32" s="231" t="s">
        <v>351</v>
      </c>
      <c r="G32" s="228" t="s">
        <v>359</v>
      </c>
      <c r="H32" s="229" t="s">
        <v>426</v>
      </c>
      <c r="I32" s="250"/>
      <c r="J32" s="229" t="s">
        <v>427</v>
      </c>
      <c r="K32" s="250"/>
      <c r="L32" s="229" t="s">
        <v>428</v>
      </c>
      <c r="M32" s="250"/>
    </row>
    <row r="33" ht="60" customHeight="1" spans="1:13">
      <c r="A33" s="226" t="s">
        <v>361</v>
      </c>
      <c r="B33" s="226" t="s">
        <v>423</v>
      </c>
      <c r="C33" s="226" t="s">
        <v>429</v>
      </c>
      <c r="D33" s="228" t="s">
        <v>425</v>
      </c>
      <c r="E33" s="226">
        <v>90</v>
      </c>
      <c r="F33" s="231" t="s">
        <v>351</v>
      </c>
      <c r="G33" s="228" t="s">
        <v>359</v>
      </c>
      <c r="H33" s="229" t="s">
        <v>426</v>
      </c>
      <c r="I33" s="250"/>
      <c r="J33" s="229" t="s">
        <v>430</v>
      </c>
      <c r="K33" s="250"/>
      <c r="L33" s="229" t="s">
        <v>428</v>
      </c>
      <c r="M33" s="250"/>
    </row>
  </sheetData>
  <mergeCells count="54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A26:M26"/>
    <mergeCell ref="A27:G27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A6:A7"/>
    <mergeCell ref="A10:B11"/>
    <mergeCell ref="C10:G11"/>
    <mergeCell ref="H27:I28"/>
    <mergeCell ref="J27:K28"/>
    <mergeCell ref="L27:M28"/>
    <mergeCell ref="A13:B25"/>
  </mergeCells>
  <pageMargins left="0.75" right="0.75" top="1" bottom="1" header="0.5" footer="0.5"/>
  <pageSetup paperSize="9" scale="7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A2" sqref="A2:F2"/>
    </sheetView>
  </sheetViews>
  <sheetFormatPr defaultColWidth="8.88888888888889" defaultRowHeight="14.25" customHeight="1" outlineLevelCol="5"/>
  <cols>
    <col min="1" max="2" width="21.1296296296296" style="158" customWidth="1"/>
    <col min="3" max="3" width="21.1296296296296" style="81" customWidth="1"/>
    <col min="4" max="4" width="27.712962962963" style="81" customWidth="1"/>
    <col min="5" max="6" width="36.712962962963" style="81" customWidth="1"/>
    <col min="7" max="7" width="9.12962962962963" style="81" customWidth="1"/>
    <col min="8" max="16384" width="9.12962962962963" style="81"/>
  </cols>
  <sheetData>
    <row r="1" ht="12" customHeight="1" spans="1:6">
      <c r="A1" s="159">
        <v>0</v>
      </c>
      <c r="B1" s="159">
        <v>0</v>
      </c>
      <c r="C1" s="160">
        <v>1</v>
      </c>
      <c r="D1" s="161"/>
      <c r="E1" s="161"/>
      <c r="F1" s="161"/>
    </row>
    <row r="2" ht="26.25" customHeight="1" spans="1:6">
      <c r="A2" s="162" t="s">
        <v>12</v>
      </c>
      <c r="B2" s="162"/>
      <c r="C2" s="163"/>
      <c r="D2" s="163"/>
      <c r="E2" s="163"/>
      <c r="F2" s="163"/>
    </row>
    <row r="3" ht="13.5" customHeight="1" spans="1:6">
      <c r="A3" s="164" t="s">
        <v>21</v>
      </c>
      <c r="B3" s="164"/>
      <c r="C3" s="160"/>
      <c r="D3" s="161"/>
      <c r="E3" s="161"/>
      <c r="F3" s="161" t="s">
        <v>22</v>
      </c>
    </row>
    <row r="4" ht="19.5" customHeight="1" spans="1:6">
      <c r="A4" s="89" t="s">
        <v>196</v>
      </c>
      <c r="B4" s="165" t="s">
        <v>92</v>
      </c>
      <c r="C4" s="89" t="s">
        <v>93</v>
      </c>
      <c r="D4" s="90" t="s">
        <v>431</v>
      </c>
      <c r="E4" s="91"/>
      <c r="F4" s="166"/>
    </row>
    <row r="5" ht="18.75" customHeight="1" spans="1:6">
      <c r="A5" s="93"/>
      <c r="B5" s="167"/>
      <c r="C5" s="94"/>
      <c r="D5" s="89" t="s">
        <v>75</v>
      </c>
      <c r="E5" s="90" t="s">
        <v>95</v>
      </c>
      <c r="F5" s="89" t="s">
        <v>96</v>
      </c>
    </row>
    <row r="6" ht="18.75" customHeight="1" spans="1:6">
      <c r="A6" s="168">
        <v>1</v>
      </c>
      <c r="B6" s="168" t="s">
        <v>182</v>
      </c>
      <c r="C6" s="110">
        <v>3</v>
      </c>
      <c r="D6" s="168" t="s">
        <v>184</v>
      </c>
      <c r="E6" s="168" t="s">
        <v>185</v>
      </c>
      <c r="F6" s="110">
        <v>6</v>
      </c>
    </row>
    <row r="7" ht="18.75" customHeight="1" spans="1:6">
      <c r="A7" s="78" t="s">
        <v>91</v>
      </c>
      <c r="B7" s="78" t="s">
        <v>91</v>
      </c>
      <c r="C7" s="78" t="s">
        <v>91</v>
      </c>
      <c r="D7" s="169" t="s">
        <v>91</v>
      </c>
      <c r="E7" s="170" t="s">
        <v>91</v>
      </c>
      <c r="F7" s="170" t="s">
        <v>91</v>
      </c>
    </row>
    <row r="8" ht="18.75" customHeight="1" spans="1:6">
      <c r="A8" s="171" t="s">
        <v>142</v>
      </c>
      <c r="B8" s="172"/>
      <c r="C8" s="173" t="s">
        <v>142</v>
      </c>
      <c r="D8" s="169" t="s">
        <v>91</v>
      </c>
      <c r="E8" s="170" t="s">
        <v>91</v>
      </c>
      <c r="F8" s="170" t="s">
        <v>91</v>
      </c>
    </row>
    <row r="9" customHeight="1" spans="1:1">
      <c r="A9" s="174" t="s">
        <v>432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workbookViewId="0">
      <selection activeCell="A2" sqref="A2:F2"/>
    </sheetView>
  </sheetViews>
  <sheetFormatPr defaultColWidth="8.88888888888889" defaultRowHeight="14.25" customHeight="1" outlineLevelCol="5"/>
  <cols>
    <col min="1" max="2" width="21.1296296296296" style="158" customWidth="1"/>
    <col min="3" max="3" width="21.1296296296296" style="81" customWidth="1"/>
    <col min="4" max="4" width="27.712962962963" style="81" customWidth="1"/>
    <col min="5" max="6" width="36.712962962963" style="81" customWidth="1"/>
    <col min="7" max="7" width="9.12962962962963" style="81" customWidth="1"/>
    <col min="8" max="16384" width="9.12962962962963" style="81"/>
  </cols>
  <sheetData>
    <row r="1" s="81" customFormat="1" ht="12" customHeight="1" spans="1:6">
      <c r="A1" s="159">
        <v>0</v>
      </c>
      <c r="B1" s="159">
        <v>0</v>
      </c>
      <c r="C1" s="160">
        <v>1</v>
      </c>
      <c r="D1" s="161"/>
      <c r="E1" s="161"/>
      <c r="F1" s="161"/>
    </row>
    <row r="2" s="81" customFormat="1" ht="26.25" customHeight="1" spans="1:6">
      <c r="A2" s="162" t="s">
        <v>13</v>
      </c>
      <c r="B2" s="162"/>
      <c r="C2" s="163"/>
      <c r="D2" s="163"/>
      <c r="E2" s="163"/>
      <c r="F2" s="163"/>
    </row>
    <row r="3" s="81" customFormat="1" ht="13.5" customHeight="1" spans="1:6">
      <c r="A3" s="164" t="s">
        <v>21</v>
      </c>
      <c r="B3" s="164"/>
      <c r="C3" s="160"/>
      <c r="D3" s="161"/>
      <c r="E3" s="161"/>
      <c r="F3" s="161" t="s">
        <v>22</v>
      </c>
    </row>
    <row r="4" s="81" customFormat="1" ht="19.5" customHeight="1" spans="1:6">
      <c r="A4" s="89" t="s">
        <v>196</v>
      </c>
      <c r="B4" s="165" t="s">
        <v>92</v>
      </c>
      <c r="C4" s="89" t="s">
        <v>93</v>
      </c>
      <c r="D4" s="90" t="s">
        <v>433</v>
      </c>
      <c r="E4" s="91"/>
      <c r="F4" s="166"/>
    </row>
    <row r="5" s="81" customFormat="1" ht="18.75" customHeight="1" spans="1:6">
      <c r="A5" s="93"/>
      <c r="B5" s="167"/>
      <c r="C5" s="94"/>
      <c r="D5" s="89" t="s">
        <v>75</v>
      </c>
      <c r="E5" s="90" t="s">
        <v>95</v>
      </c>
      <c r="F5" s="89" t="s">
        <v>96</v>
      </c>
    </row>
    <row r="6" s="81" customFormat="1" ht="18.75" customHeight="1" spans="1:6">
      <c r="A6" s="168">
        <v>1</v>
      </c>
      <c r="B6" s="168" t="s">
        <v>182</v>
      </c>
      <c r="C6" s="110">
        <v>3</v>
      </c>
      <c r="D6" s="168" t="s">
        <v>184</v>
      </c>
      <c r="E6" s="168" t="s">
        <v>185</v>
      </c>
      <c r="F6" s="110">
        <v>6</v>
      </c>
    </row>
    <row r="7" s="81" customFormat="1" ht="18.75" customHeight="1" spans="1:6">
      <c r="A7" s="78" t="s">
        <v>91</v>
      </c>
      <c r="B7" s="78" t="s">
        <v>91</v>
      </c>
      <c r="C7" s="78" t="s">
        <v>91</v>
      </c>
      <c r="D7" s="169" t="s">
        <v>91</v>
      </c>
      <c r="E7" s="170" t="s">
        <v>91</v>
      </c>
      <c r="F7" s="170" t="s">
        <v>91</v>
      </c>
    </row>
    <row r="8" s="81" customFormat="1" ht="18.75" customHeight="1" spans="1:6">
      <c r="A8" s="171" t="s">
        <v>142</v>
      </c>
      <c r="B8" s="172"/>
      <c r="C8" s="173"/>
      <c r="D8" s="169" t="s">
        <v>91</v>
      </c>
      <c r="E8" s="170" t="s">
        <v>91</v>
      </c>
      <c r="F8" s="170" t="s">
        <v>91</v>
      </c>
    </row>
    <row r="9" customHeight="1" spans="1:1">
      <c r="A9" s="174" t="s">
        <v>434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pageSetup paperSize="9" scale="80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A2" sqref="A2:Q2"/>
    </sheetView>
  </sheetViews>
  <sheetFormatPr defaultColWidth="8.88888888888889" defaultRowHeight="14.25" customHeight="1"/>
  <cols>
    <col min="1" max="1" width="20.712962962963" style="81" customWidth="1"/>
    <col min="2" max="2" width="21.712962962963" style="81" customWidth="1"/>
    <col min="3" max="3" width="35.287037037037" style="81" customWidth="1"/>
    <col min="4" max="4" width="7.71296296296296" style="81" customWidth="1"/>
    <col min="5" max="6" width="10.287037037037" style="81" customWidth="1"/>
    <col min="7" max="7" width="12" style="81" customWidth="1"/>
    <col min="8" max="10" width="10" style="81" customWidth="1"/>
    <col min="11" max="11" width="9.12962962962963" style="65" customWidth="1"/>
    <col min="12" max="13" width="9.12962962962963" style="81" customWidth="1"/>
    <col min="14" max="15" width="12.712962962963" style="81" customWidth="1"/>
    <col min="16" max="16" width="9.12962962962963" style="65" customWidth="1"/>
    <col min="17" max="17" width="10.4259259259259" style="81" customWidth="1"/>
    <col min="18" max="18" width="9.12962962962963" style="65" customWidth="1"/>
    <col min="19" max="16384" width="9.12962962962963" style="65"/>
  </cols>
  <sheetData>
    <row r="1" ht="13.5" customHeight="1" spans="1:17">
      <c r="A1" s="83"/>
      <c r="B1" s="83"/>
      <c r="C1" s="83"/>
      <c r="D1" s="83"/>
      <c r="E1" s="83"/>
      <c r="F1" s="83"/>
      <c r="G1" s="83"/>
      <c r="H1" s="83"/>
      <c r="I1" s="83"/>
      <c r="J1" s="83"/>
      <c r="P1" s="79"/>
      <c r="Q1" s="156"/>
    </row>
    <row r="2" ht="27.75" customHeight="1" spans="1:17">
      <c r="A2" s="134" t="s">
        <v>14</v>
      </c>
      <c r="B2" s="67"/>
      <c r="C2" s="67"/>
      <c r="D2" s="67"/>
      <c r="E2" s="67"/>
      <c r="F2" s="67"/>
      <c r="G2" s="67"/>
      <c r="H2" s="67"/>
      <c r="I2" s="67"/>
      <c r="J2" s="67"/>
      <c r="K2" s="68"/>
      <c r="L2" s="67"/>
      <c r="M2" s="67"/>
      <c r="N2" s="67"/>
      <c r="O2" s="67"/>
      <c r="P2" s="68"/>
      <c r="Q2" s="67"/>
    </row>
    <row r="3" ht="18.75" customHeight="1" spans="1:17">
      <c r="A3" s="86" t="s">
        <v>21</v>
      </c>
      <c r="B3" s="87"/>
      <c r="C3" s="87"/>
      <c r="D3" s="87"/>
      <c r="E3" s="87"/>
      <c r="F3" s="87"/>
      <c r="G3" s="87"/>
      <c r="H3" s="87"/>
      <c r="I3" s="87"/>
      <c r="J3" s="87"/>
      <c r="P3" s="151"/>
      <c r="Q3" s="157" t="s">
        <v>188</v>
      </c>
    </row>
    <row r="4" ht="15.75" customHeight="1" spans="1:17">
      <c r="A4" s="95" t="s">
        <v>435</v>
      </c>
      <c r="B4" s="135" t="s">
        <v>436</v>
      </c>
      <c r="C4" s="135" t="s">
        <v>437</v>
      </c>
      <c r="D4" s="135" t="s">
        <v>438</v>
      </c>
      <c r="E4" s="135" t="s">
        <v>439</v>
      </c>
      <c r="F4" s="135" t="s">
        <v>440</v>
      </c>
      <c r="G4" s="73" t="s">
        <v>203</v>
      </c>
      <c r="H4" s="136"/>
      <c r="I4" s="136"/>
      <c r="J4" s="73"/>
      <c r="K4" s="152"/>
      <c r="L4" s="73"/>
      <c r="M4" s="73"/>
      <c r="N4" s="73"/>
      <c r="O4" s="73"/>
      <c r="P4" s="152"/>
      <c r="Q4" s="74"/>
    </row>
    <row r="5" ht="17.25" customHeight="1" spans="1:17">
      <c r="A5" s="137"/>
      <c r="B5" s="138"/>
      <c r="C5" s="138"/>
      <c r="D5" s="138"/>
      <c r="E5" s="138"/>
      <c r="F5" s="138"/>
      <c r="G5" s="139" t="s">
        <v>75</v>
      </c>
      <c r="H5" s="116" t="s">
        <v>78</v>
      </c>
      <c r="I5" s="116" t="s">
        <v>441</v>
      </c>
      <c r="J5" s="138" t="s">
        <v>442</v>
      </c>
      <c r="K5" s="153" t="s">
        <v>443</v>
      </c>
      <c r="L5" s="141" t="s">
        <v>82</v>
      </c>
      <c r="M5" s="141"/>
      <c r="N5" s="141"/>
      <c r="O5" s="141"/>
      <c r="P5" s="154"/>
      <c r="Q5" s="140"/>
    </row>
    <row r="6" ht="54" customHeight="1" spans="1:17">
      <c r="A6" s="109"/>
      <c r="B6" s="140"/>
      <c r="C6" s="140"/>
      <c r="D6" s="140"/>
      <c r="E6" s="140"/>
      <c r="F6" s="140"/>
      <c r="G6" s="141"/>
      <c r="H6" s="116"/>
      <c r="I6" s="116"/>
      <c r="J6" s="140"/>
      <c r="K6" s="155"/>
      <c r="L6" s="140" t="s">
        <v>77</v>
      </c>
      <c r="M6" s="140" t="s">
        <v>84</v>
      </c>
      <c r="N6" s="140" t="s">
        <v>305</v>
      </c>
      <c r="O6" s="140" t="s">
        <v>86</v>
      </c>
      <c r="P6" s="155" t="s">
        <v>87</v>
      </c>
      <c r="Q6" s="140" t="s">
        <v>88</v>
      </c>
    </row>
    <row r="7" ht="15" customHeight="1" spans="1:17">
      <c r="A7" s="93">
        <v>1</v>
      </c>
      <c r="B7" s="93">
        <v>2</v>
      </c>
      <c r="C7" s="93">
        <v>3</v>
      </c>
      <c r="D7" s="93">
        <v>4</v>
      </c>
      <c r="E7" s="93">
        <v>5</v>
      </c>
      <c r="F7" s="93">
        <v>6</v>
      </c>
      <c r="G7" s="93">
        <v>7</v>
      </c>
      <c r="H7" s="93">
        <v>8</v>
      </c>
      <c r="I7" s="93">
        <v>9</v>
      </c>
      <c r="J7" s="93">
        <v>10</v>
      </c>
      <c r="K7" s="93">
        <v>11</v>
      </c>
      <c r="L7" s="93">
        <v>12</v>
      </c>
      <c r="M7" s="93">
        <v>13</v>
      </c>
      <c r="N7" s="93">
        <v>14</v>
      </c>
      <c r="O7" s="93">
        <v>15</v>
      </c>
      <c r="P7" s="93">
        <v>16</v>
      </c>
      <c r="Q7" s="93">
        <v>17</v>
      </c>
    </row>
    <row r="8" ht="21" customHeight="1" spans="1:17">
      <c r="A8" s="142" t="s">
        <v>91</v>
      </c>
      <c r="B8" s="143"/>
      <c r="C8" s="144"/>
      <c r="D8" s="143"/>
      <c r="E8" s="145"/>
      <c r="F8" s="146" t="s">
        <v>91</v>
      </c>
      <c r="G8" s="146" t="s">
        <v>91</v>
      </c>
      <c r="H8" s="146" t="s">
        <v>91</v>
      </c>
      <c r="I8" s="146" t="s">
        <v>91</v>
      </c>
      <c r="J8" s="146" t="s">
        <v>91</v>
      </c>
      <c r="K8" s="146" t="s">
        <v>91</v>
      </c>
      <c r="L8" s="146" t="s">
        <v>91</v>
      </c>
      <c r="M8" s="146" t="s">
        <v>91</v>
      </c>
      <c r="N8" s="146" t="s">
        <v>91</v>
      </c>
      <c r="O8" s="146"/>
      <c r="P8" s="146" t="s">
        <v>91</v>
      </c>
      <c r="Q8" s="146" t="s">
        <v>91</v>
      </c>
    </row>
    <row r="9" ht="21" customHeight="1" spans="1:17">
      <c r="A9" s="142" t="s">
        <v>91</v>
      </c>
      <c r="B9" s="143" t="s">
        <v>91</v>
      </c>
      <c r="C9" s="143" t="s">
        <v>91</v>
      </c>
      <c r="D9" s="143" t="s">
        <v>91</v>
      </c>
      <c r="E9" s="145" t="s">
        <v>91</v>
      </c>
      <c r="F9" s="147" t="s">
        <v>91</v>
      </c>
      <c r="G9" s="147" t="s">
        <v>91</v>
      </c>
      <c r="H9" s="147" t="s">
        <v>91</v>
      </c>
      <c r="I9" s="147" t="s">
        <v>91</v>
      </c>
      <c r="J9" s="147" t="s">
        <v>91</v>
      </c>
      <c r="K9" s="146" t="s">
        <v>91</v>
      </c>
      <c r="L9" s="147" t="s">
        <v>91</v>
      </c>
      <c r="M9" s="147" t="s">
        <v>91</v>
      </c>
      <c r="N9" s="147" t="s">
        <v>91</v>
      </c>
      <c r="O9" s="147"/>
      <c r="P9" s="146" t="s">
        <v>91</v>
      </c>
      <c r="Q9" s="147" t="s">
        <v>91</v>
      </c>
    </row>
    <row r="10" ht="21" customHeight="1" spans="1:17">
      <c r="A10" s="148" t="s">
        <v>142</v>
      </c>
      <c r="B10" s="149"/>
      <c r="C10" s="149"/>
      <c r="D10" s="149"/>
      <c r="E10" s="145"/>
      <c r="F10" s="146" t="s">
        <v>91</v>
      </c>
      <c r="G10" s="146" t="s">
        <v>91</v>
      </c>
      <c r="H10" s="146" t="s">
        <v>91</v>
      </c>
      <c r="I10" s="146" t="s">
        <v>91</v>
      </c>
      <c r="J10" s="146" t="s">
        <v>91</v>
      </c>
      <c r="K10" s="146" t="s">
        <v>91</v>
      </c>
      <c r="L10" s="146" t="s">
        <v>91</v>
      </c>
      <c r="M10" s="146" t="s">
        <v>91</v>
      </c>
      <c r="N10" s="146" t="s">
        <v>91</v>
      </c>
      <c r="O10" s="146"/>
      <c r="P10" s="146" t="s">
        <v>91</v>
      </c>
      <c r="Q10" s="146" t="s">
        <v>91</v>
      </c>
    </row>
    <row r="11" customHeight="1" spans="1:1">
      <c r="A11" s="150" t="s">
        <v>444</v>
      </c>
    </row>
  </sheetData>
  <mergeCells count="16">
    <mergeCell ref="A2:Q2"/>
    <mergeCell ref="A3:F3"/>
    <mergeCell ref="G4:Q4"/>
    <mergeCell ref="L5:Q5"/>
    <mergeCell ref="A10:E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A2" sqref="A2:Q2"/>
    </sheetView>
  </sheetViews>
  <sheetFormatPr defaultColWidth="8.71296296296296" defaultRowHeight="14.25" customHeight="1"/>
  <cols>
    <col min="1" max="6" width="9.12962962962963" style="112" customWidth="1"/>
    <col min="7" max="7" width="12" style="81" customWidth="1"/>
    <col min="8" max="10" width="10" style="81" customWidth="1"/>
    <col min="11" max="11" width="9.12962962962963" style="65" customWidth="1"/>
    <col min="12" max="13" width="9.12962962962963" style="81" customWidth="1"/>
    <col min="14" max="15" width="12.712962962963" style="81" customWidth="1"/>
    <col min="16" max="16" width="9.12962962962963" style="65" customWidth="1"/>
    <col min="17" max="17" width="10.4259259259259" style="81" customWidth="1"/>
    <col min="18" max="18" width="9.12962962962963" style="65" customWidth="1"/>
    <col min="19" max="246" width="9.12962962962963" style="65"/>
    <col min="247" max="255" width="8.71296296296296" style="65"/>
  </cols>
  <sheetData>
    <row r="1" ht="13.5" customHeight="1" spans="1:17">
      <c r="A1" s="83"/>
      <c r="B1" s="83"/>
      <c r="C1" s="83"/>
      <c r="D1" s="83"/>
      <c r="E1" s="83"/>
      <c r="F1" s="83"/>
      <c r="G1" s="113"/>
      <c r="H1" s="113"/>
      <c r="I1" s="113"/>
      <c r="J1" s="113"/>
      <c r="K1" s="125"/>
      <c r="L1" s="126"/>
      <c r="M1" s="126"/>
      <c r="N1" s="126"/>
      <c r="O1" s="126"/>
      <c r="P1" s="127"/>
      <c r="Q1" s="132"/>
    </row>
    <row r="2" ht="27.75" customHeight="1" spans="1:17">
      <c r="A2" s="114" t="s">
        <v>15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</row>
    <row r="3" ht="26.1" customHeight="1" spans="1:17">
      <c r="A3" s="86" t="s">
        <v>21</v>
      </c>
      <c r="B3" s="87"/>
      <c r="C3" s="87"/>
      <c r="D3" s="87"/>
      <c r="E3" s="87"/>
      <c r="F3" s="87"/>
      <c r="G3" s="115"/>
      <c r="H3" s="115"/>
      <c r="I3" s="115"/>
      <c r="J3" s="115"/>
      <c r="K3" s="125"/>
      <c r="L3" s="126"/>
      <c r="M3" s="126"/>
      <c r="N3" s="126"/>
      <c r="O3" s="126"/>
      <c r="P3" s="128"/>
      <c r="Q3" s="133" t="s">
        <v>188</v>
      </c>
    </row>
    <row r="4" ht="15.75" customHeight="1" spans="1:17">
      <c r="A4" s="116" t="s">
        <v>435</v>
      </c>
      <c r="B4" s="116" t="s">
        <v>445</v>
      </c>
      <c r="C4" s="116" t="s">
        <v>446</v>
      </c>
      <c r="D4" s="116" t="s">
        <v>447</v>
      </c>
      <c r="E4" s="116" t="s">
        <v>448</v>
      </c>
      <c r="F4" s="116" t="s">
        <v>449</v>
      </c>
      <c r="G4" s="116" t="s">
        <v>203</v>
      </c>
      <c r="H4" s="116"/>
      <c r="I4" s="116"/>
      <c r="J4" s="116"/>
      <c r="K4" s="129"/>
      <c r="L4" s="116"/>
      <c r="M4" s="116"/>
      <c r="N4" s="116"/>
      <c r="O4" s="116"/>
      <c r="P4" s="129"/>
      <c r="Q4" s="116"/>
    </row>
    <row r="5" ht="17.25" customHeight="1" spans="1:17">
      <c r="A5" s="116"/>
      <c r="B5" s="116"/>
      <c r="C5" s="116"/>
      <c r="D5" s="116"/>
      <c r="E5" s="116"/>
      <c r="F5" s="116"/>
      <c r="G5" s="116" t="s">
        <v>75</v>
      </c>
      <c r="H5" s="116" t="s">
        <v>78</v>
      </c>
      <c r="I5" s="116" t="s">
        <v>441</v>
      </c>
      <c r="J5" s="116" t="s">
        <v>442</v>
      </c>
      <c r="K5" s="130" t="s">
        <v>443</v>
      </c>
      <c r="L5" s="116" t="s">
        <v>82</v>
      </c>
      <c r="M5" s="116"/>
      <c r="N5" s="116"/>
      <c r="O5" s="116"/>
      <c r="P5" s="130"/>
      <c r="Q5" s="116"/>
    </row>
    <row r="6" ht="54" customHeight="1" spans="1:17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29"/>
      <c r="L6" s="116" t="s">
        <v>77</v>
      </c>
      <c r="M6" s="116" t="s">
        <v>84</v>
      </c>
      <c r="N6" s="116" t="s">
        <v>305</v>
      </c>
      <c r="O6" s="116" t="s">
        <v>86</v>
      </c>
      <c r="P6" s="129" t="s">
        <v>87</v>
      </c>
      <c r="Q6" s="116" t="s">
        <v>88</v>
      </c>
    </row>
    <row r="7" ht="15" customHeight="1" spans="1:17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</row>
    <row r="8" ht="22.5" customHeight="1" spans="1:17">
      <c r="A8" s="92"/>
      <c r="B8" s="92"/>
      <c r="C8" s="92"/>
      <c r="D8" s="92"/>
      <c r="E8" s="92"/>
      <c r="F8" s="92"/>
      <c r="G8" s="117" t="s">
        <v>91</v>
      </c>
      <c r="H8" s="117" t="s">
        <v>91</v>
      </c>
      <c r="I8" s="117" t="s">
        <v>91</v>
      </c>
      <c r="J8" s="117" t="s">
        <v>91</v>
      </c>
      <c r="K8" s="117" t="s">
        <v>91</v>
      </c>
      <c r="L8" s="117" t="s">
        <v>91</v>
      </c>
      <c r="M8" s="117" t="s">
        <v>91</v>
      </c>
      <c r="N8" s="117" t="s">
        <v>91</v>
      </c>
      <c r="O8" s="117"/>
      <c r="P8" s="117" t="s">
        <v>91</v>
      </c>
      <c r="Q8" s="117" t="s">
        <v>91</v>
      </c>
    </row>
    <row r="9" ht="22.5" customHeight="1" spans="1:17">
      <c r="A9" s="118"/>
      <c r="B9" s="119"/>
      <c r="C9" s="119"/>
      <c r="D9" s="119"/>
      <c r="E9" s="119"/>
      <c r="F9" s="119"/>
      <c r="G9" s="120" t="s">
        <v>91</v>
      </c>
      <c r="H9" s="120" t="s">
        <v>91</v>
      </c>
      <c r="I9" s="120" t="s">
        <v>91</v>
      </c>
      <c r="J9" s="120" t="s">
        <v>91</v>
      </c>
      <c r="K9" s="117" t="s">
        <v>91</v>
      </c>
      <c r="L9" s="120" t="s">
        <v>91</v>
      </c>
      <c r="M9" s="120" t="s">
        <v>91</v>
      </c>
      <c r="N9" s="120" t="s">
        <v>91</v>
      </c>
      <c r="O9" s="120"/>
      <c r="P9" s="117" t="s">
        <v>91</v>
      </c>
      <c r="Q9" s="120" t="s">
        <v>91</v>
      </c>
    </row>
    <row r="10" ht="22.5" customHeight="1" spans="1:17">
      <c r="A10" s="118"/>
      <c r="B10" s="121"/>
      <c r="C10" s="121"/>
      <c r="D10" s="121"/>
      <c r="E10" s="121"/>
      <c r="F10" s="121"/>
      <c r="G10" s="122" t="s">
        <v>91</v>
      </c>
      <c r="H10" s="122" t="s">
        <v>91</v>
      </c>
      <c r="I10" s="122" t="s">
        <v>91</v>
      </c>
      <c r="J10" s="122" t="s">
        <v>91</v>
      </c>
      <c r="K10" s="122" t="s">
        <v>91</v>
      </c>
      <c r="L10" s="122" t="s">
        <v>91</v>
      </c>
      <c r="M10" s="122" t="s">
        <v>91</v>
      </c>
      <c r="N10" s="122" t="s">
        <v>91</v>
      </c>
      <c r="O10" s="122"/>
      <c r="P10" s="122" t="s">
        <v>91</v>
      </c>
      <c r="Q10" s="122" t="s">
        <v>91</v>
      </c>
    </row>
    <row r="11" ht="22.5" customHeight="1" spans="1:17">
      <c r="A11" s="92" t="s">
        <v>142</v>
      </c>
      <c r="B11" s="92"/>
      <c r="C11" s="92"/>
      <c r="D11" s="92"/>
      <c r="E11" s="92"/>
      <c r="F11" s="92"/>
      <c r="G11" s="123"/>
      <c r="H11" s="123"/>
      <c r="I11" s="123"/>
      <c r="J11" s="123"/>
      <c r="K11" s="131"/>
      <c r="L11" s="123"/>
      <c r="M11" s="123"/>
      <c r="N11" s="123"/>
      <c r="O11" s="123"/>
      <c r="P11" s="131"/>
      <c r="Q11" s="123"/>
    </row>
    <row r="12" customHeight="1" spans="1:1">
      <c r="A12" s="124" t="s">
        <v>450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2" sqref="A2:M2"/>
    </sheetView>
  </sheetViews>
  <sheetFormatPr defaultColWidth="8.88888888888889" defaultRowHeight="14.25" customHeight="1" outlineLevelRow="7"/>
  <cols>
    <col min="1" max="1" width="50" style="81" customWidth="1"/>
    <col min="2" max="2" width="17.287037037037" style="81" customWidth="1"/>
    <col min="3" max="4" width="13.4259259259259" style="81" customWidth="1"/>
    <col min="5" max="12" width="10.287037037037" style="81" customWidth="1"/>
    <col min="13" max="13" width="13.1388888888889" style="81" customWidth="1"/>
    <col min="14" max="14" width="9.12962962962963" style="65" customWidth="1"/>
    <col min="15" max="246" width="9.12962962962963" style="65"/>
    <col min="247" max="247" width="9.12962962962963" style="82"/>
    <col min="248" max="256" width="8.88888888888889" style="82"/>
  </cols>
  <sheetData>
    <row r="1" s="65" customFormat="1" ht="13.5" customHeight="1" spans="1:13">
      <c r="A1" s="83"/>
      <c r="B1" s="83"/>
      <c r="C1" s="83"/>
      <c r="D1" s="84"/>
      <c r="E1" s="81"/>
      <c r="F1" s="81"/>
      <c r="G1" s="81"/>
      <c r="H1" s="81"/>
      <c r="I1" s="81"/>
      <c r="J1" s="81"/>
      <c r="K1" s="81"/>
      <c r="L1" s="81"/>
      <c r="M1" s="81"/>
    </row>
    <row r="2" s="65" customFormat="1" ht="35" customHeight="1" spans="1:13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</row>
    <row r="3" s="80" customFormat="1" ht="24" customHeight="1" spans="1:13">
      <c r="A3" s="86" t="s">
        <v>21</v>
      </c>
      <c r="B3" s="87"/>
      <c r="C3" s="87"/>
      <c r="D3" s="87"/>
      <c r="E3" s="88"/>
      <c r="F3" s="88"/>
      <c r="G3" s="88"/>
      <c r="H3" s="88"/>
      <c r="I3" s="88"/>
      <c r="J3" s="107"/>
      <c r="K3" s="107"/>
      <c r="L3" s="107"/>
      <c r="M3" s="108" t="s">
        <v>188</v>
      </c>
    </row>
    <row r="4" s="65" customFormat="1" ht="19.5" customHeight="1" spans="1:13">
      <c r="A4" s="89" t="s">
        <v>451</v>
      </c>
      <c r="B4" s="90" t="s">
        <v>203</v>
      </c>
      <c r="C4" s="91"/>
      <c r="D4" s="91"/>
      <c r="E4" s="92" t="s">
        <v>452</v>
      </c>
      <c r="F4" s="92"/>
      <c r="G4" s="92"/>
      <c r="H4" s="92"/>
      <c r="I4" s="92"/>
      <c r="J4" s="92"/>
      <c r="K4" s="92"/>
      <c r="L4" s="92"/>
      <c r="M4" s="92"/>
    </row>
    <row r="5" s="65" customFormat="1" ht="40.5" customHeight="1" spans="1:13">
      <c r="A5" s="93"/>
      <c r="B5" s="94" t="s">
        <v>75</v>
      </c>
      <c r="C5" s="95" t="s">
        <v>78</v>
      </c>
      <c r="D5" s="96" t="s">
        <v>453</v>
      </c>
      <c r="E5" s="93" t="s">
        <v>454</v>
      </c>
      <c r="F5" s="93" t="s">
        <v>455</v>
      </c>
      <c r="G5" s="93" t="s">
        <v>456</v>
      </c>
      <c r="H5" s="93" t="s">
        <v>457</v>
      </c>
      <c r="I5" s="109" t="s">
        <v>458</v>
      </c>
      <c r="J5" s="93" t="s">
        <v>459</v>
      </c>
      <c r="K5" s="93" t="s">
        <v>460</v>
      </c>
      <c r="L5" s="93" t="s">
        <v>461</v>
      </c>
      <c r="M5" s="93" t="s">
        <v>462</v>
      </c>
    </row>
    <row r="6" s="65" customFormat="1" ht="19.5" customHeight="1" spans="1:13">
      <c r="A6" s="89">
        <v>1</v>
      </c>
      <c r="B6" s="89">
        <v>2</v>
      </c>
      <c r="C6" s="89">
        <v>3</v>
      </c>
      <c r="D6" s="97">
        <v>4</v>
      </c>
      <c r="E6" s="89">
        <v>5</v>
      </c>
      <c r="F6" s="89">
        <v>6</v>
      </c>
      <c r="G6" s="89">
        <v>7</v>
      </c>
      <c r="H6" s="98">
        <v>8</v>
      </c>
      <c r="I6" s="110">
        <v>9</v>
      </c>
      <c r="J6" s="110">
        <v>10</v>
      </c>
      <c r="K6" s="110">
        <v>11</v>
      </c>
      <c r="L6" s="98">
        <v>12</v>
      </c>
      <c r="M6" s="110">
        <v>13</v>
      </c>
    </row>
    <row r="7" s="65" customFormat="1" ht="19.5" customHeight="1" spans="1:247">
      <c r="A7" s="99" t="s">
        <v>463</v>
      </c>
      <c r="B7" s="100"/>
      <c r="C7" s="100"/>
      <c r="D7" s="100"/>
      <c r="E7" s="100"/>
      <c r="F7" s="100"/>
      <c r="G7" s="101"/>
      <c r="H7" s="102" t="s">
        <v>91</v>
      </c>
      <c r="I7" s="102" t="s">
        <v>91</v>
      </c>
      <c r="J7" s="102" t="s">
        <v>91</v>
      </c>
      <c r="K7" s="102" t="s">
        <v>91</v>
      </c>
      <c r="L7" s="102" t="s">
        <v>91</v>
      </c>
      <c r="M7" s="102" t="s">
        <v>91</v>
      </c>
      <c r="IM7" s="111"/>
    </row>
    <row r="8" s="65" customFormat="1" ht="19.5" customHeight="1" spans="1:13">
      <c r="A8" s="103" t="s">
        <v>91</v>
      </c>
      <c r="B8" s="104" t="s">
        <v>91</v>
      </c>
      <c r="C8" s="104" t="s">
        <v>91</v>
      </c>
      <c r="D8" s="105" t="s">
        <v>91</v>
      </c>
      <c r="E8" s="104" t="s">
        <v>91</v>
      </c>
      <c r="F8" s="104" t="s">
        <v>91</v>
      </c>
      <c r="G8" s="104" t="s">
        <v>91</v>
      </c>
      <c r="H8" s="106" t="s">
        <v>91</v>
      </c>
      <c r="I8" s="106" t="s">
        <v>91</v>
      </c>
      <c r="J8" s="106" t="s">
        <v>91</v>
      </c>
      <c r="K8" s="106" t="s">
        <v>91</v>
      </c>
      <c r="L8" s="106" t="s">
        <v>91</v>
      </c>
      <c r="M8" s="106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A2" sqref="A2:J2"/>
    </sheetView>
  </sheetViews>
  <sheetFormatPr defaultColWidth="8.88888888888889" defaultRowHeight="12" outlineLevelRow="6"/>
  <cols>
    <col min="1" max="1" width="34.287037037037" style="64" customWidth="1"/>
    <col min="2" max="2" width="29" style="64" customWidth="1"/>
    <col min="3" max="5" width="23.5740740740741" style="64" customWidth="1"/>
    <col min="6" max="6" width="11.287037037037" style="65" customWidth="1"/>
    <col min="7" max="7" width="25.1296296296296" style="64" customWidth="1"/>
    <col min="8" max="8" width="15.5740740740741" style="65" customWidth="1"/>
    <col min="9" max="9" width="13.4259259259259" style="65" customWidth="1"/>
    <col min="10" max="10" width="18.8518518518519" style="64" customWidth="1"/>
    <col min="11" max="11" width="9.12962962962963" style="65" customWidth="1"/>
    <col min="12" max="16384" width="9.12962962962963" style="65"/>
  </cols>
  <sheetData>
    <row r="1" customHeight="1" spans="10:10">
      <c r="J1" s="79"/>
    </row>
    <row r="2" ht="28.5" customHeight="1" spans="1:10">
      <c r="A2" s="66" t="s">
        <v>17</v>
      </c>
      <c r="B2" s="67"/>
      <c r="C2" s="67"/>
      <c r="D2" s="67"/>
      <c r="E2" s="67"/>
      <c r="F2" s="68"/>
      <c r="G2" s="67"/>
      <c r="H2" s="68"/>
      <c r="I2" s="68"/>
      <c r="J2" s="67"/>
    </row>
    <row r="3" ht="17.25" customHeight="1" spans="1:1">
      <c r="A3" s="69" t="s">
        <v>21</v>
      </c>
    </row>
    <row r="4" ht="44.25" customHeight="1" spans="1:10">
      <c r="A4" s="70" t="s">
        <v>335</v>
      </c>
      <c r="B4" s="70" t="s">
        <v>336</v>
      </c>
      <c r="C4" s="70" t="s">
        <v>337</v>
      </c>
      <c r="D4" s="70" t="s">
        <v>338</v>
      </c>
      <c r="E4" s="70" t="s">
        <v>339</v>
      </c>
      <c r="F4" s="71" t="s">
        <v>340</v>
      </c>
      <c r="G4" s="70" t="s">
        <v>341</v>
      </c>
      <c r="H4" s="71" t="s">
        <v>342</v>
      </c>
      <c r="I4" s="71" t="s">
        <v>343</v>
      </c>
      <c r="J4" s="70" t="s">
        <v>344</v>
      </c>
    </row>
    <row r="5" ht="14.25" customHeight="1" spans="1:10">
      <c r="A5" s="70">
        <v>1</v>
      </c>
      <c r="B5" s="70">
        <v>2</v>
      </c>
      <c r="C5" s="70">
        <v>3</v>
      </c>
      <c r="D5" s="70">
        <v>4</v>
      </c>
      <c r="E5" s="70">
        <v>5</v>
      </c>
      <c r="F5" s="70">
        <v>6</v>
      </c>
      <c r="G5" s="70">
        <v>7</v>
      </c>
      <c r="H5" s="70">
        <v>8</v>
      </c>
      <c r="I5" s="70">
        <v>9</v>
      </c>
      <c r="J5" s="70">
        <v>10</v>
      </c>
    </row>
    <row r="6" ht="42" customHeight="1" spans="1:10">
      <c r="A6" s="72" t="s">
        <v>463</v>
      </c>
      <c r="B6" s="73"/>
      <c r="C6" s="73"/>
      <c r="D6" s="74"/>
      <c r="E6" s="75"/>
      <c r="F6" s="76"/>
      <c r="G6" s="75"/>
      <c r="H6" s="76"/>
      <c r="I6" s="76"/>
      <c r="J6" s="75"/>
    </row>
    <row r="7" ht="42.75" customHeight="1" spans="1:10">
      <c r="A7" s="77" t="s">
        <v>91</v>
      </c>
      <c r="B7" s="77" t="s">
        <v>91</v>
      </c>
      <c r="C7" s="77" t="s">
        <v>91</v>
      </c>
      <c r="D7" s="77" t="s">
        <v>91</v>
      </c>
      <c r="E7" s="78" t="s">
        <v>91</v>
      </c>
      <c r="F7" s="77" t="s">
        <v>91</v>
      </c>
      <c r="G7" s="78" t="s">
        <v>91</v>
      </c>
      <c r="H7" s="77" t="s">
        <v>91</v>
      </c>
      <c r="I7" s="77" t="s">
        <v>91</v>
      </c>
      <c r="J7" s="78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A2" sqref="A2:H2"/>
    </sheetView>
  </sheetViews>
  <sheetFormatPr defaultColWidth="8.88888888888889" defaultRowHeight="12" outlineLevelCol="7"/>
  <cols>
    <col min="1" max="1" width="29" style="49"/>
    <col min="2" max="2" width="18.712962962963" style="49" customWidth="1"/>
    <col min="3" max="3" width="24.8518518518519" style="49" customWidth="1"/>
    <col min="4" max="6" width="23.5740740740741" style="49" customWidth="1"/>
    <col min="7" max="7" width="25.1296296296296" style="49" customWidth="1"/>
    <col min="8" max="8" width="18.8518518518519" style="49" customWidth="1"/>
    <col min="9" max="16384" width="9.12962962962963" style="49"/>
  </cols>
  <sheetData>
    <row r="1" spans="8:8">
      <c r="H1" s="50"/>
    </row>
    <row r="2" ht="28.8" spans="1:8">
      <c r="A2" s="51" t="s">
        <v>18</v>
      </c>
      <c r="B2" s="51"/>
      <c r="C2" s="51"/>
      <c r="D2" s="51"/>
      <c r="E2" s="51"/>
      <c r="F2" s="51"/>
      <c r="G2" s="51"/>
      <c r="H2" s="51"/>
    </row>
    <row r="3" ht="14.4" spans="1:2">
      <c r="A3" s="52" t="s">
        <v>21</v>
      </c>
      <c r="B3" s="53"/>
    </row>
    <row r="4" ht="18" customHeight="1" spans="1:8">
      <c r="A4" s="54" t="s">
        <v>196</v>
      </c>
      <c r="B4" s="54" t="s">
        <v>464</v>
      </c>
      <c r="C4" s="54" t="s">
        <v>465</v>
      </c>
      <c r="D4" s="54" t="s">
        <v>466</v>
      </c>
      <c r="E4" s="54" t="s">
        <v>467</v>
      </c>
      <c r="F4" s="55" t="s">
        <v>468</v>
      </c>
      <c r="G4" s="56"/>
      <c r="H4" s="57"/>
    </row>
    <row r="5" ht="18" customHeight="1" spans="1:8">
      <c r="A5" s="58"/>
      <c r="B5" s="58"/>
      <c r="C5" s="58"/>
      <c r="D5" s="58"/>
      <c r="E5" s="58"/>
      <c r="F5" s="59" t="s">
        <v>439</v>
      </c>
      <c r="G5" s="59" t="s">
        <v>469</v>
      </c>
      <c r="H5" s="59" t="s">
        <v>470</v>
      </c>
    </row>
    <row r="6" ht="21" customHeight="1" spans="1:8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</row>
    <row r="7" ht="33" customHeight="1" spans="1:8">
      <c r="A7" s="61"/>
      <c r="B7" s="61"/>
      <c r="C7" s="61"/>
      <c r="D7" s="61"/>
      <c r="E7" s="61"/>
      <c r="F7" s="60"/>
      <c r="G7" s="60"/>
      <c r="H7" s="60"/>
    </row>
    <row r="8" ht="24" customHeight="1" spans="1:8">
      <c r="A8" s="62"/>
      <c r="B8" s="62"/>
      <c r="C8" s="62"/>
      <c r="D8" s="62"/>
      <c r="E8" s="62"/>
      <c r="F8" s="60"/>
      <c r="G8" s="60"/>
      <c r="H8" s="60"/>
    </row>
    <row r="9" ht="24" customHeight="1" spans="1:8">
      <c r="A9" s="62"/>
      <c r="B9" s="62"/>
      <c r="C9" s="62"/>
      <c r="D9" s="62"/>
      <c r="E9" s="62"/>
      <c r="F9" s="60"/>
      <c r="G9" s="60"/>
      <c r="H9" s="60"/>
    </row>
    <row r="10" ht="19" customHeight="1" spans="1:1">
      <c r="A10" s="63" t="s">
        <v>471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6"/>
  <sheetViews>
    <sheetView workbookViewId="0">
      <selection activeCell="A2" sqref="A2:K2"/>
    </sheetView>
  </sheetViews>
  <sheetFormatPr defaultColWidth="9.13888888888889" defaultRowHeight="14.25" customHeight="1"/>
  <cols>
    <col min="1" max="1" width="10.287037037037" style="1" customWidth="1"/>
    <col min="2" max="3" width="23.8611111111111" style="1" customWidth="1"/>
    <col min="4" max="4" width="11.1388888888889" style="1" customWidth="1"/>
    <col min="5" max="5" width="17.712962962963" style="1" customWidth="1"/>
    <col min="6" max="6" width="9.86111111111111" style="1" customWidth="1"/>
    <col min="7" max="7" width="17.712962962963" style="1" customWidth="1"/>
    <col min="8" max="11" width="23.1388888888889" style="1" customWidth="1"/>
    <col min="12" max="16384" width="9.13888888888889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188</v>
      </c>
    </row>
    <row r="4" s="1" customFormat="1" ht="21.75" customHeight="1" spans="1:11">
      <c r="A4" s="10" t="s">
        <v>300</v>
      </c>
      <c r="B4" s="10" t="s">
        <v>198</v>
      </c>
      <c r="C4" s="10" t="s">
        <v>301</v>
      </c>
      <c r="D4" s="11" t="s">
        <v>199</v>
      </c>
      <c r="E4" s="11" t="s">
        <v>200</v>
      </c>
      <c r="F4" s="11" t="s">
        <v>302</v>
      </c>
      <c r="G4" s="11" t="s">
        <v>303</v>
      </c>
      <c r="H4" s="32" t="s">
        <v>75</v>
      </c>
      <c r="I4" s="12" t="s">
        <v>472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3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4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8">
        <v>10</v>
      </c>
      <c r="K7" s="48">
        <v>11</v>
      </c>
    </row>
    <row r="8" s="1" customFormat="1" ht="18.75" customHeight="1" spans="1:11">
      <c r="A8" s="35"/>
      <c r="B8" s="24" t="s">
        <v>91</v>
      </c>
      <c r="C8" s="35"/>
      <c r="D8" s="35"/>
      <c r="E8" s="35"/>
      <c r="F8" s="35"/>
      <c r="G8" s="35"/>
      <c r="H8" s="36" t="s">
        <v>91</v>
      </c>
      <c r="I8" s="36" t="s">
        <v>91</v>
      </c>
      <c r="J8" s="36" t="s">
        <v>91</v>
      </c>
      <c r="K8" s="36"/>
    </row>
    <row r="9" s="1" customFormat="1" ht="18.75" customHeight="1" spans="1:11">
      <c r="A9" s="37" t="s">
        <v>91</v>
      </c>
      <c r="B9" s="38" t="s">
        <v>91</v>
      </c>
      <c r="C9" s="38" t="s">
        <v>91</v>
      </c>
      <c r="D9" s="38" t="s">
        <v>91</v>
      </c>
      <c r="E9" s="38" t="s">
        <v>91</v>
      </c>
      <c r="F9" s="38" t="s">
        <v>91</v>
      </c>
      <c r="G9" s="38" t="s">
        <v>91</v>
      </c>
      <c r="H9" s="39" t="s">
        <v>91</v>
      </c>
      <c r="I9" s="39" t="s">
        <v>91</v>
      </c>
      <c r="J9" s="39" t="s">
        <v>91</v>
      </c>
      <c r="K9" s="39"/>
    </row>
    <row r="10" s="1" customFormat="1" ht="18.75" customHeight="1" spans="1:11">
      <c r="A10" s="40"/>
      <c r="B10" s="41"/>
      <c r="C10" s="41"/>
      <c r="D10" s="41"/>
      <c r="E10" s="41"/>
      <c r="F10" s="41"/>
      <c r="G10" s="41"/>
      <c r="H10" s="42"/>
      <c r="I10" s="42"/>
      <c r="J10" s="42"/>
      <c r="K10" s="42"/>
    </row>
    <row r="11" s="1" customFormat="1" ht="18.75" customHeight="1" spans="1:11">
      <c r="A11" s="40"/>
      <c r="B11" s="41"/>
      <c r="C11" s="41"/>
      <c r="D11" s="41"/>
      <c r="E11" s="41"/>
      <c r="F11" s="41"/>
      <c r="G11" s="41"/>
      <c r="H11" s="42"/>
      <c r="I11" s="42"/>
      <c r="J11" s="42"/>
      <c r="K11" s="42"/>
    </row>
    <row r="12" s="1" customFormat="1" ht="18.75" customHeight="1" spans="1:11">
      <c r="A12" s="40"/>
      <c r="B12" s="41"/>
      <c r="C12" s="41"/>
      <c r="D12" s="41"/>
      <c r="E12" s="41"/>
      <c r="F12" s="41"/>
      <c r="G12" s="41"/>
      <c r="H12" s="42"/>
      <c r="I12" s="42"/>
      <c r="J12" s="42"/>
      <c r="K12" s="42"/>
    </row>
    <row r="13" s="1" customFormat="1" ht="18.75" customHeight="1" spans="1:11">
      <c r="A13" s="40"/>
      <c r="B13" s="41"/>
      <c r="C13" s="41"/>
      <c r="D13" s="41"/>
      <c r="E13" s="41"/>
      <c r="F13" s="41"/>
      <c r="G13" s="41"/>
      <c r="H13" s="42"/>
      <c r="I13" s="42"/>
      <c r="J13" s="42"/>
      <c r="K13" s="42"/>
    </row>
    <row r="14" s="1" customFormat="1" ht="18.75" customHeight="1" spans="1:11">
      <c r="A14" s="43" t="s">
        <v>142</v>
      </c>
      <c r="B14" s="44"/>
      <c r="C14" s="44"/>
      <c r="D14" s="44"/>
      <c r="E14" s="44"/>
      <c r="F14" s="44"/>
      <c r="G14" s="45"/>
      <c r="H14" s="46" t="s">
        <v>91</v>
      </c>
      <c r="I14" s="46" t="s">
        <v>91</v>
      </c>
      <c r="J14" s="46" t="s">
        <v>91</v>
      </c>
      <c r="K14" s="46"/>
    </row>
    <row r="15" s="1" customFormat="1" customHeight="1" spans="1:1">
      <c r="A15" s="47" t="s">
        <v>473</v>
      </c>
    </row>
    <row r="16" customHeight="1" spans="1:1">
      <c r="A16" s="31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scale="6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33" activePane="bottomRight" state="frozen"/>
      <selection/>
      <selection pane="topRight"/>
      <selection pane="bottomLeft"/>
      <selection pane="bottomRight" activeCell="B7" sqref="B7"/>
    </sheetView>
  </sheetViews>
  <sheetFormatPr defaultColWidth="8" defaultRowHeight="12" outlineLevelCol="3"/>
  <cols>
    <col min="1" max="1" width="39.5740740740741" style="81" customWidth="1"/>
    <col min="2" max="2" width="43.1296296296296" style="81" customWidth="1"/>
    <col min="3" max="3" width="40.4259259259259" style="81" customWidth="1"/>
    <col min="4" max="4" width="46.1296296296296" style="81" customWidth="1"/>
    <col min="5" max="5" width="8" style="65" customWidth="1"/>
    <col min="6" max="16384" width="8" style="65"/>
  </cols>
  <sheetData>
    <row r="1" ht="17" customHeight="1" spans="1:4">
      <c r="A1" s="370"/>
      <c r="B1" s="83"/>
      <c r="C1" s="83"/>
      <c r="D1" s="157"/>
    </row>
    <row r="2" ht="36" customHeight="1" spans="1:4">
      <c r="A2" s="66" t="s">
        <v>2</v>
      </c>
      <c r="B2" s="371"/>
      <c r="C2" s="371"/>
      <c r="D2" s="371"/>
    </row>
    <row r="3" ht="21" customHeight="1" spans="1:4">
      <c r="A3" s="86" t="s">
        <v>21</v>
      </c>
      <c r="B3" s="318"/>
      <c r="C3" s="318"/>
      <c r="D3" s="156" t="s">
        <v>22</v>
      </c>
    </row>
    <row r="4" ht="19.5" customHeight="1" spans="1:4">
      <c r="A4" s="90" t="s">
        <v>23</v>
      </c>
      <c r="B4" s="166"/>
      <c r="C4" s="90" t="s">
        <v>24</v>
      </c>
      <c r="D4" s="166"/>
    </row>
    <row r="5" ht="19.5" customHeight="1" spans="1:4">
      <c r="A5" s="89" t="s">
        <v>25</v>
      </c>
      <c r="B5" s="89" t="s">
        <v>26</v>
      </c>
      <c r="C5" s="89" t="s">
        <v>27</v>
      </c>
      <c r="D5" s="89" t="s">
        <v>26</v>
      </c>
    </row>
    <row r="6" ht="19.5" customHeight="1" spans="1:4">
      <c r="A6" s="93"/>
      <c r="B6" s="93"/>
      <c r="C6" s="93"/>
      <c r="D6" s="93"/>
    </row>
    <row r="7" ht="20.25" customHeight="1" spans="1:4">
      <c r="A7" s="325" t="s">
        <v>28</v>
      </c>
      <c r="B7" s="301">
        <v>8088484</v>
      </c>
      <c r="C7" s="325" t="s">
        <v>29</v>
      </c>
      <c r="D7" s="372"/>
    </row>
    <row r="8" ht="20.25" customHeight="1" spans="1:4">
      <c r="A8" s="325" t="s">
        <v>30</v>
      </c>
      <c r="B8" s="301"/>
      <c r="C8" s="325" t="s">
        <v>31</v>
      </c>
      <c r="D8" s="372"/>
    </row>
    <row r="9" ht="20.25" customHeight="1" spans="1:4">
      <c r="A9" s="325" t="s">
        <v>32</v>
      </c>
      <c r="B9" s="301"/>
      <c r="C9" s="325" t="s">
        <v>33</v>
      </c>
      <c r="D9" s="372"/>
    </row>
    <row r="10" ht="20.25" customHeight="1" spans="1:4">
      <c r="A10" s="325" t="s">
        <v>34</v>
      </c>
      <c r="B10" s="301"/>
      <c r="C10" s="325" t="s">
        <v>35</v>
      </c>
      <c r="D10" s="372"/>
    </row>
    <row r="11" ht="20.25" customHeight="1" spans="1:4">
      <c r="A11" s="325" t="s">
        <v>36</v>
      </c>
      <c r="B11" s="373">
        <v>673200</v>
      </c>
      <c r="C11" s="325" t="s">
        <v>37</v>
      </c>
      <c r="D11" s="372">
        <v>5926666.54</v>
      </c>
    </row>
    <row r="12" ht="20.25" customHeight="1" spans="1:4">
      <c r="A12" s="325" t="s">
        <v>38</v>
      </c>
      <c r="B12" s="374"/>
      <c r="C12" s="325" t="s">
        <v>39</v>
      </c>
      <c r="D12" s="372"/>
    </row>
    <row r="13" ht="20.25" customHeight="1" spans="1:4">
      <c r="A13" s="325" t="s">
        <v>40</v>
      </c>
      <c r="B13" s="374"/>
      <c r="C13" s="325" t="s">
        <v>41</v>
      </c>
      <c r="D13" s="372"/>
    </row>
    <row r="14" ht="20.25" customHeight="1" spans="1:4">
      <c r="A14" s="325" t="s">
        <v>42</v>
      </c>
      <c r="B14" s="374"/>
      <c r="C14" s="325" t="s">
        <v>43</v>
      </c>
      <c r="D14" s="372">
        <v>1724536</v>
      </c>
    </row>
    <row r="15" ht="20.25" customHeight="1" spans="1:4">
      <c r="A15" s="375" t="s">
        <v>44</v>
      </c>
      <c r="B15" s="376"/>
      <c r="C15" s="325" t="s">
        <v>45</v>
      </c>
      <c r="D15" s="372">
        <v>647211</v>
      </c>
    </row>
    <row r="16" ht="20.25" customHeight="1" spans="1:4">
      <c r="A16" s="375" t="s">
        <v>46</v>
      </c>
      <c r="B16" s="373">
        <v>673200</v>
      </c>
      <c r="C16" s="325" t="s">
        <v>47</v>
      </c>
      <c r="D16" s="372"/>
    </row>
    <row r="17" ht="20.25" customHeight="1" spans="1:4">
      <c r="A17" s="375"/>
      <c r="B17" s="377"/>
      <c r="C17" s="325" t="s">
        <v>48</v>
      </c>
      <c r="D17" s="372"/>
    </row>
    <row r="18" ht="20.25" customHeight="1" spans="1:4">
      <c r="A18" s="378"/>
      <c r="B18" s="377"/>
      <c r="C18" s="325" t="s">
        <v>49</v>
      </c>
      <c r="D18" s="372"/>
    </row>
    <row r="19" ht="20.25" customHeight="1" spans="1:4">
      <c r="A19" s="378"/>
      <c r="B19" s="377"/>
      <c r="C19" s="325" t="s">
        <v>50</v>
      </c>
      <c r="D19" s="372"/>
    </row>
    <row r="20" ht="20.25" customHeight="1" spans="1:4">
      <c r="A20" s="378"/>
      <c r="B20" s="377"/>
      <c r="C20" s="325" t="s">
        <v>51</v>
      </c>
      <c r="D20" s="372"/>
    </row>
    <row r="21" ht="20.25" customHeight="1" spans="1:4">
      <c r="A21" s="378"/>
      <c r="B21" s="377"/>
      <c r="C21" s="325" t="s">
        <v>52</v>
      </c>
      <c r="D21" s="372"/>
    </row>
    <row r="22" ht="20.25" customHeight="1" spans="1:4">
      <c r="A22" s="378"/>
      <c r="B22" s="377"/>
      <c r="C22" s="325" t="s">
        <v>53</v>
      </c>
      <c r="D22" s="372"/>
    </row>
    <row r="23" ht="20.25" customHeight="1" spans="1:4">
      <c r="A23" s="378"/>
      <c r="B23" s="377"/>
      <c r="C23" s="325" t="s">
        <v>54</v>
      </c>
      <c r="D23" s="372"/>
    </row>
    <row r="24" ht="20.25" customHeight="1" spans="1:4">
      <c r="A24" s="378"/>
      <c r="B24" s="377"/>
      <c r="C24" s="325" t="s">
        <v>55</v>
      </c>
      <c r="D24" s="372"/>
    </row>
    <row r="25" ht="20.25" customHeight="1" spans="1:4">
      <c r="A25" s="378"/>
      <c r="B25" s="377"/>
      <c r="C25" s="325" t="s">
        <v>56</v>
      </c>
      <c r="D25" s="372">
        <v>533688</v>
      </c>
    </row>
    <row r="26" ht="20.25" customHeight="1" spans="1:4">
      <c r="A26" s="378"/>
      <c r="B26" s="377"/>
      <c r="C26" s="325" t="s">
        <v>57</v>
      </c>
      <c r="D26" s="372"/>
    </row>
    <row r="27" ht="20.25" customHeight="1" spans="1:4">
      <c r="A27" s="378"/>
      <c r="B27" s="377"/>
      <c r="C27" s="325" t="s">
        <v>58</v>
      </c>
      <c r="D27" s="372"/>
    </row>
    <row r="28" ht="20.25" customHeight="1" spans="1:4">
      <c r="A28" s="378"/>
      <c r="B28" s="377"/>
      <c r="C28" s="325" t="s">
        <v>59</v>
      </c>
      <c r="D28" s="372"/>
    </row>
    <row r="29" ht="20.25" customHeight="1" spans="1:4">
      <c r="A29" s="378"/>
      <c r="B29" s="377"/>
      <c r="C29" s="325" t="s">
        <v>60</v>
      </c>
      <c r="D29" s="372"/>
    </row>
    <row r="30" ht="20.25" customHeight="1" spans="1:4">
      <c r="A30" s="379"/>
      <c r="B30" s="380"/>
      <c r="C30" s="325" t="s">
        <v>61</v>
      </c>
      <c r="D30" s="372"/>
    </row>
    <row r="31" ht="20.25" customHeight="1" spans="1:4">
      <c r="A31" s="379"/>
      <c r="B31" s="380"/>
      <c r="C31" s="325" t="s">
        <v>62</v>
      </c>
      <c r="D31" s="372"/>
    </row>
    <row r="32" ht="20.25" customHeight="1" spans="1:4">
      <c r="A32" s="379"/>
      <c r="B32" s="380"/>
      <c r="C32" s="325" t="s">
        <v>63</v>
      </c>
      <c r="D32" s="372"/>
    </row>
    <row r="33" ht="20.25" customHeight="1" spans="1:4">
      <c r="A33" s="381" t="s">
        <v>64</v>
      </c>
      <c r="B33" s="382">
        <f>B7+B8+B9+B10+B11</f>
        <v>8761684</v>
      </c>
      <c r="C33" s="330" t="s">
        <v>65</v>
      </c>
      <c r="D33" s="327">
        <f>SUM(D7:D29)</f>
        <v>8832101.54</v>
      </c>
    </row>
    <row r="34" ht="20.25" customHeight="1" spans="1:4">
      <c r="A34" s="375" t="s">
        <v>66</v>
      </c>
      <c r="B34" s="383">
        <v>70417.54</v>
      </c>
      <c r="C34" s="325" t="s">
        <v>67</v>
      </c>
      <c r="D34" s="301"/>
    </row>
    <row r="35" ht="20.25" customHeight="1" spans="1:4">
      <c r="A35" s="375" t="s">
        <v>68</v>
      </c>
      <c r="B35" s="384"/>
      <c r="C35" s="375" t="s">
        <v>68</v>
      </c>
      <c r="D35" s="385"/>
    </row>
    <row r="36" ht="20.25" customHeight="1" spans="1:4">
      <c r="A36" s="375" t="s">
        <v>69</v>
      </c>
      <c r="B36" s="383">
        <v>70417.54</v>
      </c>
      <c r="C36" s="375" t="s">
        <v>70</v>
      </c>
      <c r="D36" s="385"/>
    </row>
    <row r="37" ht="20.25" customHeight="1" spans="1:4">
      <c r="A37" s="386" t="s">
        <v>71</v>
      </c>
      <c r="B37" s="387">
        <f>B33+B34</f>
        <v>8832101.54</v>
      </c>
      <c r="C37" s="330" t="s">
        <v>72</v>
      </c>
      <c r="D37" s="387">
        <f>D33+D34</f>
        <v>8832101.54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0"/>
  <sheetViews>
    <sheetView tabSelected="1" workbookViewId="0">
      <selection activeCell="E22" sqref="E22"/>
    </sheetView>
  </sheetViews>
  <sheetFormatPr defaultColWidth="9.13888888888889" defaultRowHeight="14.25" customHeight="1" outlineLevelCol="6"/>
  <cols>
    <col min="1" max="1" width="35.287037037037" style="1" customWidth="1"/>
    <col min="2" max="4" width="28" style="1" customWidth="1"/>
    <col min="5" max="7" width="23.8611111111111" style="1" customWidth="1"/>
    <col min="8" max="16384" width="9.13888888888889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188</v>
      </c>
    </row>
    <row r="4" s="1" customFormat="1" ht="21.75" customHeight="1" spans="1:7">
      <c r="A4" s="10" t="s">
        <v>301</v>
      </c>
      <c r="B4" s="10" t="s">
        <v>300</v>
      </c>
      <c r="C4" s="10" t="s">
        <v>198</v>
      </c>
      <c r="D4" s="11" t="s">
        <v>474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475</v>
      </c>
      <c r="F5" s="18" t="s">
        <v>476</v>
      </c>
      <c r="G5" s="18" t="s">
        <v>477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90</v>
      </c>
      <c r="B8" s="25" t="s">
        <v>329</v>
      </c>
      <c r="C8" s="25" t="s">
        <v>331</v>
      </c>
      <c r="D8" s="25" t="s">
        <v>478</v>
      </c>
      <c r="E8" s="26">
        <v>28704</v>
      </c>
      <c r="F8" s="26">
        <v>28704</v>
      </c>
      <c r="G8" s="26">
        <v>28704</v>
      </c>
    </row>
    <row r="9" s="1" customFormat="1" ht="18.75" customHeight="1" spans="1:7">
      <c r="A9" s="27" t="s">
        <v>75</v>
      </c>
      <c r="B9" s="28"/>
      <c r="C9" s="28"/>
      <c r="D9" s="29"/>
      <c r="E9" s="30">
        <f>SUM(E8)</f>
        <v>28704</v>
      </c>
      <c r="F9" s="30">
        <f>SUM(F8)</f>
        <v>28704</v>
      </c>
      <c r="G9" s="30">
        <f>SUM(G8)</f>
        <v>28704</v>
      </c>
    </row>
    <row r="10" customHeight="1" spans="1:1">
      <c r="A10" s="31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scale="69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topLeftCell="D1" workbookViewId="0">
      <selection activeCell="G17" sqref="G17"/>
    </sheetView>
  </sheetViews>
  <sheetFormatPr defaultColWidth="8" defaultRowHeight="14.25" customHeight="1"/>
  <cols>
    <col min="1" max="1" width="21.1296296296296" style="81" customWidth="1"/>
    <col min="2" max="2" width="23.4259259259259" style="81" customWidth="1"/>
    <col min="3" max="5" width="12.5740740740741" style="81" customWidth="1"/>
    <col min="6" max="6" width="14" style="81" customWidth="1"/>
    <col min="7" max="8" width="12.5740740740741" style="81" customWidth="1"/>
    <col min="9" max="9" width="14.8611111111111" style="81" customWidth="1"/>
    <col min="10" max="14" width="12.5740740740741" style="81" customWidth="1"/>
    <col min="15" max="15" width="9.55555555555556" style="65" customWidth="1"/>
    <col min="16" max="16" width="9.57407407407407" style="65" customWidth="1"/>
    <col min="17" max="17" width="9.71296296296296" style="65" customWidth="1"/>
    <col min="18" max="18" width="10.5740740740741" style="65" customWidth="1"/>
    <col min="19" max="19" width="11.5555555555556" style="81" customWidth="1"/>
    <col min="20" max="20" width="8" style="65" customWidth="1"/>
    <col min="21" max="16384" width="8" style="65"/>
  </cols>
  <sheetData>
    <row r="1" ht="12" customHeight="1" spans="1:19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358"/>
      <c r="P1" s="358"/>
      <c r="Q1" s="358"/>
      <c r="R1" s="358"/>
      <c r="S1" s="365"/>
    </row>
    <row r="2" ht="36" customHeight="1" spans="1:19">
      <c r="A2" s="345" t="s">
        <v>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  <c r="S2" s="67"/>
    </row>
    <row r="3" ht="20.25" customHeight="1" spans="1:19">
      <c r="A3" s="86" t="s">
        <v>21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359"/>
      <c r="P3" s="359"/>
      <c r="Q3" s="359"/>
      <c r="R3" s="359"/>
      <c r="S3" s="366" t="s">
        <v>22</v>
      </c>
    </row>
    <row r="4" ht="18.75" customHeight="1" spans="1:19">
      <c r="A4" s="346" t="s">
        <v>73</v>
      </c>
      <c r="B4" s="347" t="s">
        <v>74</v>
      </c>
      <c r="C4" s="347" t="s">
        <v>75</v>
      </c>
      <c r="D4" s="262" t="s">
        <v>76</v>
      </c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60" t="s">
        <v>66</v>
      </c>
      <c r="P4" s="360"/>
      <c r="Q4" s="360"/>
      <c r="R4" s="360"/>
      <c r="S4" s="367"/>
    </row>
    <row r="5" ht="18.75" customHeight="1" spans="1:19">
      <c r="A5" s="349"/>
      <c r="B5" s="350"/>
      <c r="C5" s="350"/>
      <c r="D5" s="351" t="s">
        <v>77</v>
      </c>
      <c r="E5" s="351" t="s">
        <v>78</v>
      </c>
      <c r="F5" s="351" t="s">
        <v>79</v>
      </c>
      <c r="G5" s="351" t="s">
        <v>80</v>
      </c>
      <c r="H5" s="351" t="s">
        <v>81</v>
      </c>
      <c r="I5" s="361" t="s">
        <v>82</v>
      </c>
      <c r="J5" s="348"/>
      <c r="K5" s="348"/>
      <c r="L5" s="348"/>
      <c r="M5" s="348"/>
      <c r="N5" s="348"/>
      <c r="O5" s="360" t="s">
        <v>77</v>
      </c>
      <c r="P5" s="360" t="s">
        <v>78</v>
      </c>
      <c r="Q5" s="360" t="s">
        <v>79</v>
      </c>
      <c r="R5" s="368" t="s">
        <v>80</v>
      </c>
      <c r="S5" s="360" t="s">
        <v>83</v>
      </c>
    </row>
    <row r="6" ht="33.75" customHeight="1" spans="1:19">
      <c r="A6" s="352"/>
      <c r="B6" s="353"/>
      <c r="C6" s="353"/>
      <c r="D6" s="352"/>
      <c r="E6" s="352"/>
      <c r="F6" s="352"/>
      <c r="G6" s="352"/>
      <c r="H6" s="352"/>
      <c r="I6" s="353" t="s">
        <v>77</v>
      </c>
      <c r="J6" s="353" t="s">
        <v>84</v>
      </c>
      <c r="K6" s="353" t="s">
        <v>85</v>
      </c>
      <c r="L6" s="353" t="s">
        <v>86</v>
      </c>
      <c r="M6" s="353" t="s">
        <v>87</v>
      </c>
      <c r="N6" s="362" t="s">
        <v>88</v>
      </c>
      <c r="O6" s="360"/>
      <c r="P6" s="360"/>
      <c r="Q6" s="360"/>
      <c r="R6" s="368"/>
      <c r="S6" s="360"/>
    </row>
    <row r="7" ht="16.5" customHeight="1" spans="1:19">
      <c r="A7" s="354">
        <v>1</v>
      </c>
      <c r="B7" s="355">
        <v>2</v>
      </c>
      <c r="C7" s="355">
        <v>3</v>
      </c>
      <c r="D7" s="354">
        <v>4</v>
      </c>
      <c r="E7" s="355">
        <v>5</v>
      </c>
      <c r="F7" s="355">
        <v>6</v>
      </c>
      <c r="G7" s="354">
        <v>7</v>
      </c>
      <c r="H7" s="355">
        <v>8</v>
      </c>
      <c r="I7" s="355">
        <v>9</v>
      </c>
      <c r="J7" s="354">
        <v>10</v>
      </c>
      <c r="K7" s="354">
        <v>11</v>
      </c>
      <c r="L7" s="354">
        <v>12</v>
      </c>
      <c r="M7" s="354">
        <v>13</v>
      </c>
      <c r="N7" s="354">
        <v>14</v>
      </c>
      <c r="O7" s="354">
        <v>15</v>
      </c>
      <c r="P7" s="354">
        <v>16</v>
      </c>
      <c r="Q7" s="354">
        <v>17</v>
      </c>
      <c r="R7" s="354">
        <v>18</v>
      </c>
      <c r="S7" s="260">
        <v>19</v>
      </c>
    </row>
    <row r="8" ht="16.5" customHeight="1" spans="1:19">
      <c r="A8" s="78" t="s">
        <v>89</v>
      </c>
      <c r="B8" s="78" t="s">
        <v>90</v>
      </c>
      <c r="C8" s="301">
        <v>8832101.54</v>
      </c>
      <c r="D8" s="301">
        <v>8761684</v>
      </c>
      <c r="E8" s="326">
        <v>8088484</v>
      </c>
      <c r="F8" s="106" t="s">
        <v>91</v>
      </c>
      <c r="G8" s="106" t="s">
        <v>91</v>
      </c>
      <c r="H8" s="106" t="s">
        <v>91</v>
      </c>
      <c r="I8" s="363">
        <f>SUM(N8)</f>
        <v>673200</v>
      </c>
      <c r="J8" s="106" t="s">
        <v>91</v>
      </c>
      <c r="K8" s="106" t="s">
        <v>91</v>
      </c>
      <c r="L8" s="106" t="s">
        <v>91</v>
      </c>
      <c r="M8" s="106" t="s">
        <v>91</v>
      </c>
      <c r="N8" s="364">
        <v>673200</v>
      </c>
      <c r="O8" s="117">
        <v>70417.54</v>
      </c>
      <c r="P8" s="117" t="s">
        <v>91</v>
      </c>
      <c r="Q8" s="117"/>
      <c r="R8" s="369"/>
      <c r="S8" s="120">
        <v>70417.54</v>
      </c>
    </row>
    <row r="9" ht="16.5" customHeight="1" spans="1:19">
      <c r="A9" s="356" t="s">
        <v>75</v>
      </c>
      <c r="B9" s="357"/>
      <c r="C9" s="326">
        <v>8832101.54</v>
      </c>
      <c r="D9" s="326">
        <v>8761684</v>
      </c>
      <c r="E9" s="326">
        <v>8088484</v>
      </c>
      <c r="F9" s="106" t="s">
        <v>91</v>
      </c>
      <c r="G9" s="106" t="s">
        <v>91</v>
      </c>
      <c r="H9" s="106" t="s">
        <v>91</v>
      </c>
      <c r="I9" s="363">
        <f>SUM(N9)</f>
        <v>673200</v>
      </c>
      <c r="J9" s="106" t="s">
        <v>91</v>
      </c>
      <c r="K9" s="106" t="s">
        <v>91</v>
      </c>
      <c r="L9" s="106" t="s">
        <v>91</v>
      </c>
      <c r="M9" s="106" t="s">
        <v>91</v>
      </c>
      <c r="N9" s="364">
        <v>673200</v>
      </c>
      <c r="O9" s="117">
        <v>70417.54</v>
      </c>
      <c r="P9" s="117" t="s">
        <v>91</v>
      </c>
      <c r="Q9" s="117"/>
      <c r="R9" s="117"/>
      <c r="S9" s="117">
        <v>70417.54</v>
      </c>
    </row>
    <row r="10" customHeight="1" spans="19:19">
      <c r="S10" s="79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8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zoomScaleSheetLayoutView="60" topLeftCell="A12" workbookViewId="0">
      <selection activeCell="F27" sqref="F27"/>
    </sheetView>
  </sheetViews>
  <sheetFormatPr defaultColWidth="8.88888888888889" defaultRowHeight="14.25" customHeight="1"/>
  <cols>
    <col min="1" max="1" width="11" style="64" customWidth="1"/>
    <col min="2" max="2" width="38" style="64" customWidth="1"/>
    <col min="3" max="4" width="15.4259259259259" style="64" customWidth="1"/>
    <col min="5" max="8" width="18.8518518518519" style="64" customWidth="1"/>
    <col min="9" max="9" width="15.5740740740741" style="64" customWidth="1"/>
    <col min="10" max="10" width="14.1296296296296" style="64" customWidth="1"/>
    <col min="11" max="15" width="18.8518518518519" style="64" customWidth="1"/>
    <col min="16" max="16" width="9.12962962962963" style="64" customWidth="1"/>
    <col min="17" max="16384" width="9.12962962962963" style="64"/>
  </cols>
  <sheetData>
    <row r="1" ht="15.75" customHeight="1" spans="1:15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84"/>
    </row>
    <row r="2" ht="28.5" customHeight="1" spans="1:15">
      <c r="A2" s="67" t="s">
        <v>4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</row>
    <row r="3" ht="15" customHeight="1" spans="1:15">
      <c r="A3" s="334" t="s">
        <v>21</v>
      </c>
      <c r="B3" s="335"/>
      <c r="C3" s="88"/>
      <c r="D3" s="88"/>
      <c r="E3" s="88"/>
      <c r="F3" s="88"/>
      <c r="G3" s="88"/>
      <c r="H3" s="88"/>
      <c r="I3" s="88"/>
      <c r="J3" s="88"/>
      <c r="K3" s="88"/>
      <c r="L3" s="88"/>
      <c r="M3" s="344"/>
      <c r="N3" s="344"/>
      <c r="O3" s="84" t="s">
        <v>22</v>
      </c>
    </row>
    <row r="4" ht="17.25" customHeight="1" spans="1:15">
      <c r="A4" s="95" t="s">
        <v>92</v>
      </c>
      <c r="B4" s="95" t="s">
        <v>93</v>
      </c>
      <c r="C4" s="96" t="s">
        <v>75</v>
      </c>
      <c r="D4" s="116" t="s">
        <v>78</v>
      </c>
      <c r="E4" s="116"/>
      <c r="F4" s="116"/>
      <c r="G4" s="116" t="s">
        <v>79</v>
      </c>
      <c r="H4" s="116" t="s">
        <v>80</v>
      </c>
      <c r="I4" s="116" t="s">
        <v>94</v>
      </c>
      <c r="J4" s="116" t="s">
        <v>82</v>
      </c>
      <c r="K4" s="116"/>
      <c r="L4" s="116"/>
      <c r="M4" s="116"/>
      <c r="N4" s="116"/>
      <c r="O4" s="116"/>
    </row>
    <row r="5" ht="28.8" spans="1:15">
      <c r="A5" s="109"/>
      <c r="B5" s="109"/>
      <c r="C5" s="336"/>
      <c r="D5" s="116" t="s">
        <v>77</v>
      </c>
      <c r="E5" s="116" t="s">
        <v>95</v>
      </c>
      <c r="F5" s="116" t="s">
        <v>96</v>
      </c>
      <c r="G5" s="116"/>
      <c r="H5" s="116"/>
      <c r="I5" s="116"/>
      <c r="J5" s="116" t="s">
        <v>77</v>
      </c>
      <c r="K5" s="116" t="s">
        <v>97</v>
      </c>
      <c r="L5" s="116" t="s">
        <v>98</v>
      </c>
      <c r="M5" s="116" t="s">
        <v>99</v>
      </c>
      <c r="N5" s="116" t="s">
        <v>100</v>
      </c>
      <c r="O5" s="116" t="s">
        <v>101</v>
      </c>
    </row>
    <row r="6" ht="16.5" customHeight="1" spans="1:15">
      <c r="A6" s="110">
        <v>1</v>
      </c>
      <c r="B6" s="110">
        <v>2</v>
      </c>
      <c r="C6" s="89">
        <v>3</v>
      </c>
      <c r="D6" s="110">
        <v>4</v>
      </c>
      <c r="E6" s="110">
        <v>5</v>
      </c>
      <c r="F6" s="110">
        <v>6</v>
      </c>
      <c r="G6" s="110">
        <v>7</v>
      </c>
      <c r="H6" s="110">
        <v>8</v>
      </c>
      <c r="I6" s="110">
        <v>9</v>
      </c>
      <c r="J6" s="110">
        <v>10</v>
      </c>
      <c r="K6" s="110">
        <v>11</v>
      </c>
      <c r="L6" s="110">
        <v>12</v>
      </c>
      <c r="M6" s="110">
        <v>13</v>
      </c>
      <c r="N6" s="110">
        <v>14</v>
      </c>
      <c r="O6" s="110">
        <v>15</v>
      </c>
    </row>
    <row r="7" ht="16.5" customHeight="1" spans="1:15">
      <c r="A7" s="325" t="s">
        <v>102</v>
      </c>
      <c r="B7" s="337" t="s">
        <v>103</v>
      </c>
      <c r="C7" s="338">
        <f>D7+J7</f>
        <v>5926666.54</v>
      </c>
      <c r="D7" s="339">
        <f>E7+F7</f>
        <v>5183049</v>
      </c>
      <c r="E7" s="340">
        <v>5183049</v>
      </c>
      <c r="F7" s="120"/>
      <c r="G7" s="120"/>
      <c r="H7" s="120"/>
      <c r="I7" s="120"/>
      <c r="J7" s="120">
        <v>743617.54</v>
      </c>
      <c r="K7" s="120"/>
      <c r="L7" s="120"/>
      <c r="M7" s="120">
        <v>70417.54</v>
      </c>
      <c r="N7" s="120"/>
      <c r="O7" s="120">
        <v>673200</v>
      </c>
    </row>
    <row r="8" ht="16.5" customHeight="1" spans="1:15">
      <c r="A8" s="325" t="s">
        <v>104</v>
      </c>
      <c r="B8" s="337" t="s">
        <v>105</v>
      </c>
      <c r="C8" s="338">
        <f t="shared" ref="C8:C26" si="0">D8+J8</f>
        <v>5925406.54</v>
      </c>
      <c r="D8" s="339">
        <f t="shared" ref="D8:D26" si="1">E8+F8</f>
        <v>5181789</v>
      </c>
      <c r="E8" s="340">
        <v>5181789</v>
      </c>
      <c r="F8" s="120"/>
      <c r="G8" s="120"/>
      <c r="H8" s="120"/>
      <c r="I8" s="120"/>
      <c r="J8" s="120">
        <v>743617.54</v>
      </c>
      <c r="K8" s="120"/>
      <c r="L8" s="120"/>
      <c r="M8" s="120">
        <v>70417.54</v>
      </c>
      <c r="N8" s="120"/>
      <c r="O8" s="120">
        <v>673200</v>
      </c>
    </row>
    <row r="9" ht="16.5" customHeight="1" spans="1:15">
      <c r="A9" s="325" t="s">
        <v>106</v>
      </c>
      <c r="B9" s="337" t="s">
        <v>107</v>
      </c>
      <c r="C9" s="338">
        <f t="shared" si="0"/>
        <v>5925406.54</v>
      </c>
      <c r="D9" s="339">
        <f t="shared" si="1"/>
        <v>5181789</v>
      </c>
      <c r="E9" s="340">
        <v>5181789</v>
      </c>
      <c r="F9" s="120"/>
      <c r="G9" s="120"/>
      <c r="H9" s="120"/>
      <c r="I9" s="120"/>
      <c r="J9" s="120">
        <v>743617.54</v>
      </c>
      <c r="K9" s="120"/>
      <c r="L9" s="120"/>
      <c r="M9" s="120">
        <v>70417.54</v>
      </c>
      <c r="N9" s="120"/>
      <c r="O9" s="120">
        <v>673200</v>
      </c>
    </row>
    <row r="10" ht="16.5" customHeight="1" spans="1:15">
      <c r="A10" s="325" t="s">
        <v>108</v>
      </c>
      <c r="B10" s="337" t="s">
        <v>109</v>
      </c>
      <c r="C10" s="338">
        <f t="shared" si="0"/>
        <v>1260</v>
      </c>
      <c r="D10" s="339">
        <f t="shared" si="1"/>
        <v>1260</v>
      </c>
      <c r="E10" s="340">
        <v>1260</v>
      </c>
      <c r="F10" s="120"/>
      <c r="G10" s="120"/>
      <c r="H10" s="120"/>
      <c r="I10" s="120"/>
      <c r="J10" s="120"/>
      <c r="K10" s="120"/>
      <c r="L10" s="120"/>
      <c r="M10" s="120"/>
      <c r="N10" s="120"/>
      <c r="O10" s="120"/>
    </row>
    <row r="11" ht="16.5" customHeight="1" spans="1:15">
      <c r="A11" s="325" t="s">
        <v>110</v>
      </c>
      <c r="B11" s="337" t="s">
        <v>111</v>
      </c>
      <c r="C11" s="338">
        <f t="shared" si="0"/>
        <v>1260</v>
      </c>
      <c r="D11" s="339">
        <f t="shared" si="1"/>
        <v>1260</v>
      </c>
      <c r="E11" s="340">
        <v>1260</v>
      </c>
      <c r="F11" s="120"/>
      <c r="G11" s="120"/>
      <c r="H11" s="120"/>
      <c r="I11" s="120"/>
      <c r="J11" s="120"/>
      <c r="K11" s="120"/>
      <c r="L11" s="120"/>
      <c r="M11" s="120"/>
      <c r="N11" s="120"/>
      <c r="O11" s="120"/>
    </row>
    <row r="12" ht="16.5" customHeight="1" spans="1:15">
      <c r="A12" s="325" t="s">
        <v>112</v>
      </c>
      <c r="B12" s="337" t="s">
        <v>113</v>
      </c>
      <c r="C12" s="338">
        <f t="shared" si="0"/>
        <v>1724536</v>
      </c>
      <c r="D12" s="339">
        <f t="shared" si="1"/>
        <v>1724536</v>
      </c>
      <c r="E12" s="340">
        <v>1695832</v>
      </c>
      <c r="F12" s="120">
        <v>28704</v>
      </c>
      <c r="G12" s="120"/>
      <c r="H12" s="120"/>
      <c r="I12" s="120"/>
      <c r="J12" s="120"/>
      <c r="K12" s="120"/>
      <c r="L12" s="120"/>
      <c r="M12" s="120"/>
      <c r="N12" s="120"/>
      <c r="O12" s="120"/>
    </row>
    <row r="13" ht="16.5" customHeight="1" spans="1:15">
      <c r="A13" s="325" t="s">
        <v>114</v>
      </c>
      <c r="B13" s="337" t="s">
        <v>115</v>
      </c>
      <c r="C13" s="338">
        <f t="shared" si="0"/>
        <v>1695832</v>
      </c>
      <c r="D13" s="339">
        <f t="shared" si="1"/>
        <v>1695832</v>
      </c>
      <c r="E13" s="340">
        <v>1695832</v>
      </c>
      <c r="F13" s="120"/>
      <c r="G13" s="120"/>
      <c r="H13" s="120"/>
      <c r="I13" s="120"/>
      <c r="J13" s="120"/>
      <c r="K13" s="120"/>
      <c r="L13" s="120"/>
      <c r="M13" s="120"/>
      <c r="N13" s="120"/>
      <c r="O13" s="120"/>
    </row>
    <row r="14" ht="16.5" customHeight="1" spans="1:15">
      <c r="A14" s="325" t="s">
        <v>116</v>
      </c>
      <c r="B14" s="337" t="s">
        <v>117</v>
      </c>
      <c r="C14" s="338">
        <f t="shared" si="0"/>
        <v>825100</v>
      </c>
      <c r="D14" s="339">
        <f t="shared" si="1"/>
        <v>825100</v>
      </c>
      <c r="E14" s="340">
        <v>825100</v>
      </c>
      <c r="F14" s="120"/>
      <c r="G14" s="120"/>
      <c r="H14" s="120"/>
      <c r="I14" s="120"/>
      <c r="J14" s="120"/>
      <c r="K14" s="120"/>
      <c r="L14" s="120"/>
      <c r="M14" s="120"/>
      <c r="N14" s="120"/>
      <c r="O14" s="120"/>
    </row>
    <row r="15" ht="16.5" customHeight="1" spans="1:15">
      <c r="A15" s="325" t="s">
        <v>118</v>
      </c>
      <c r="B15" s="337" t="s">
        <v>119</v>
      </c>
      <c r="C15" s="338">
        <f t="shared" si="0"/>
        <v>662904</v>
      </c>
      <c r="D15" s="339">
        <f t="shared" si="1"/>
        <v>662904</v>
      </c>
      <c r="E15" s="340">
        <v>662904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20"/>
    </row>
    <row r="16" ht="16.5" customHeight="1" spans="1:15">
      <c r="A16" s="325" t="s">
        <v>120</v>
      </c>
      <c r="B16" s="337" t="s">
        <v>121</v>
      </c>
      <c r="C16" s="338">
        <f t="shared" si="0"/>
        <v>207828</v>
      </c>
      <c r="D16" s="339">
        <f t="shared" si="1"/>
        <v>207828</v>
      </c>
      <c r="E16" s="340">
        <v>207828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20"/>
    </row>
    <row r="17" ht="16.5" customHeight="1" spans="1:15">
      <c r="A17" s="325" t="s">
        <v>122</v>
      </c>
      <c r="B17" s="337" t="s">
        <v>123</v>
      </c>
      <c r="C17" s="338">
        <f t="shared" si="0"/>
        <v>28704</v>
      </c>
      <c r="D17" s="339">
        <f t="shared" si="1"/>
        <v>28704</v>
      </c>
      <c r="E17" s="340"/>
      <c r="F17" s="120">
        <v>28704</v>
      </c>
      <c r="G17" s="120"/>
      <c r="H17" s="120"/>
      <c r="I17" s="120"/>
      <c r="J17" s="120"/>
      <c r="K17" s="120"/>
      <c r="L17" s="120"/>
      <c r="M17" s="120"/>
      <c r="N17" s="120"/>
      <c r="O17" s="120"/>
    </row>
    <row r="18" ht="16.5" customHeight="1" spans="1:15">
      <c r="A18" s="325" t="s">
        <v>124</v>
      </c>
      <c r="B18" s="337" t="s">
        <v>125</v>
      </c>
      <c r="C18" s="338">
        <f t="shared" si="0"/>
        <v>28704</v>
      </c>
      <c r="D18" s="339">
        <f t="shared" si="1"/>
        <v>28704</v>
      </c>
      <c r="E18" s="340"/>
      <c r="F18" s="120">
        <v>28704</v>
      </c>
      <c r="G18" s="120"/>
      <c r="H18" s="120"/>
      <c r="I18" s="120"/>
      <c r="J18" s="120"/>
      <c r="K18" s="120"/>
      <c r="L18" s="120"/>
      <c r="M18" s="120"/>
      <c r="N18" s="120"/>
      <c r="O18" s="120"/>
    </row>
    <row r="19" ht="16.5" customHeight="1" spans="1:15">
      <c r="A19" s="325" t="s">
        <v>126</v>
      </c>
      <c r="B19" s="337" t="s">
        <v>127</v>
      </c>
      <c r="C19" s="338">
        <f t="shared" si="0"/>
        <v>647211</v>
      </c>
      <c r="D19" s="339">
        <f t="shared" si="1"/>
        <v>647211</v>
      </c>
      <c r="E19" s="340">
        <v>647211</v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</row>
    <row r="20" ht="16.5" customHeight="1" spans="1:15">
      <c r="A20" s="325" t="s">
        <v>128</v>
      </c>
      <c r="B20" s="337" t="s">
        <v>129</v>
      </c>
      <c r="C20" s="338">
        <f t="shared" si="0"/>
        <v>647211</v>
      </c>
      <c r="D20" s="339">
        <f t="shared" si="1"/>
        <v>647211</v>
      </c>
      <c r="E20" s="340">
        <v>647211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20"/>
    </row>
    <row r="21" ht="16.5" customHeight="1" spans="1:15">
      <c r="A21" s="325" t="s">
        <v>130</v>
      </c>
      <c r="B21" s="337" t="s">
        <v>131</v>
      </c>
      <c r="C21" s="338">
        <f t="shared" si="0"/>
        <v>317952</v>
      </c>
      <c r="D21" s="339">
        <f t="shared" si="1"/>
        <v>317952</v>
      </c>
      <c r="E21" s="340">
        <v>317952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20"/>
    </row>
    <row r="22" ht="16.5" customHeight="1" spans="1:15">
      <c r="A22" s="325" t="s">
        <v>132</v>
      </c>
      <c r="B22" s="337" t="s">
        <v>133</v>
      </c>
      <c r="C22" s="338">
        <f t="shared" si="0"/>
        <v>315840</v>
      </c>
      <c r="D22" s="339">
        <f t="shared" si="1"/>
        <v>315840</v>
      </c>
      <c r="E22" s="340">
        <v>315840</v>
      </c>
      <c r="F22" s="120"/>
      <c r="G22" s="120"/>
      <c r="H22" s="120"/>
      <c r="I22" s="120"/>
      <c r="J22" s="120"/>
      <c r="K22" s="120"/>
      <c r="L22" s="120"/>
      <c r="M22" s="120"/>
      <c r="N22" s="120"/>
      <c r="O22" s="120"/>
    </row>
    <row r="23" ht="16.5" customHeight="1" spans="1:15">
      <c r="A23" s="325" t="s">
        <v>134</v>
      </c>
      <c r="B23" s="337" t="s">
        <v>135</v>
      </c>
      <c r="C23" s="338">
        <f t="shared" si="0"/>
        <v>13419</v>
      </c>
      <c r="D23" s="339">
        <f t="shared" si="1"/>
        <v>13419</v>
      </c>
      <c r="E23" s="340">
        <v>13419</v>
      </c>
      <c r="F23" s="120"/>
      <c r="G23" s="120"/>
      <c r="H23" s="120"/>
      <c r="I23" s="120"/>
      <c r="J23" s="120"/>
      <c r="K23" s="120"/>
      <c r="L23" s="120"/>
      <c r="M23" s="120"/>
      <c r="N23" s="120"/>
      <c r="O23" s="120"/>
    </row>
    <row r="24" ht="16.5" customHeight="1" spans="1:15">
      <c r="A24" s="325" t="s">
        <v>136</v>
      </c>
      <c r="B24" s="337" t="s">
        <v>137</v>
      </c>
      <c r="C24" s="338">
        <f t="shared" si="0"/>
        <v>533688</v>
      </c>
      <c r="D24" s="339">
        <f t="shared" si="1"/>
        <v>533688</v>
      </c>
      <c r="E24" s="340">
        <v>533688</v>
      </c>
      <c r="F24" s="120"/>
      <c r="G24" s="120"/>
      <c r="H24" s="120"/>
      <c r="I24" s="120"/>
      <c r="J24" s="120"/>
      <c r="K24" s="120"/>
      <c r="L24" s="120"/>
      <c r="M24" s="120"/>
      <c r="N24" s="120"/>
      <c r="O24" s="120"/>
    </row>
    <row r="25" ht="16.5" customHeight="1" spans="1:15">
      <c r="A25" s="325" t="s">
        <v>138</v>
      </c>
      <c r="B25" s="337" t="s">
        <v>139</v>
      </c>
      <c r="C25" s="338">
        <f t="shared" si="0"/>
        <v>533688</v>
      </c>
      <c r="D25" s="339">
        <f t="shared" si="1"/>
        <v>533688</v>
      </c>
      <c r="E25" s="340">
        <v>533688</v>
      </c>
      <c r="F25" s="120"/>
      <c r="G25" s="120"/>
      <c r="H25" s="120"/>
      <c r="I25" s="120"/>
      <c r="J25" s="120"/>
      <c r="K25" s="120"/>
      <c r="L25" s="120"/>
      <c r="M25" s="120"/>
      <c r="N25" s="120"/>
      <c r="O25" s="120"/>
    </row>
    <row r="26" ht="16.5" customHeight="1" spans="1:15">
      <c r="A26" s="325" t="s">
        <v>140</v>
      </c>
      <c r="B26" s="337" t="s">
        <v>141</v>
      </c>
      <c r="C26" s="338">
        <f t="shared" si="0"/>
        <v>533688</v>
      </c>
      <c r="D26" s="339">
        <f t="shared" si="1"/>
        <v>533688</v>
      </c>
      <c r="E26" s="340">
        <v>533688</v>
      </c>
      <c r="F26" s="120"/>
      <c r="G26" s="120"/>
      <c r="H26" s="120"/>
      <c r="I26" s="120"/>
      <c r="J26" s="120"/>
      <c r="K26" s="120"/>
      <c r="L26" s="120"/>
      <c r="M26" s="120"/>
      <c r="N26" s="120"/>
      <c r="O26" s="120"/>
    </row>
    <row r="27" ht="17.25" customHeight="1" spans="1:15">
      <c r="A27" s="341" t="s">
        <v>142</v>
      </c>
      <c r="B27" s="342" t="s">
        <v>142</v>
      </c>
      <c r="C27" s="301">
        <f>C7+C12+C19+C24</f>
        <v>8832101.54</v>
      </c>
      <c r="D27" s="301">
        <f>D7+D12+D19+D24</f>
        <v>8088484</v>
      </c>
      <c r="E27" s="301">
        <f>E7+E12+E19+E24</f>
        <v>8059780</v>
      </c>
      <c r="F27" s="301">
        <f>F7+F12+F19+F24</f>
        <v>28704</v>
      </c>
      <c r="G27" s="301"/>
      <c r="H27" s="301"/>
      <c r="I27" s="301"/>
      <c r="J27" s="301">
        <f>J7+J12+J19+J24</f>
        <v>743617.54</v>
      </c>
      <c r="K27" s="301"/>
      <c r="L27" s="301"/>
      <c r="M27" s="301">
        <f>M7+M12+M19+M24</f>
        <v>70417.54</v>
      </c>
      <c r="N27" s="301"/>
      <c r="O27" s="301">
        <f>O7+O12+O19+O24</f>
        <v>673200</v>
      </c>
    </row>
    <row r="28" customHeight="1" spans="4:8">
      <c r="D28" s="343"/>
      <c r="H28" s="343"/>
    </row>
  </sheetData>
  <mergeCells count="11">
    <mergeCell ref="A2:O2"/>
    <mergeCell ref="A3:L3"/>
    <mergeCell ref="D4:F4"/>
    <mergeCell ref="J4:O4"/>
    <mergeCell ref="A27:B27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0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25" activePane="bottomRight" state="frozen"/>
      <selection/>
      <selection pane="topRight"/>
      <selection pane="bottomLeft"/>
      <selection pane="bottomRight" activeCell="D8" sqref="D8"/>
    </sheetView>
  </sheetViews>
  <sheetFormatPr defaultColWidth="8.88888888888889" defaultRowHeight="14.25" customHeight="1" outlineLevelCol="3"/>
  <cols>
    <col min="1" max="1" width="49.287037037037" style="64" customWidth="1"/>
    <col min="2" max="2" width="38.8518518518519" style="64" customWidth="1"/>
    <col min="3" max="3" width="48.5740740740741" style="64" customWidth="1"/>
    <col min="4" max="4" width="36.4259259259259" style="64" customWidth="1"/>
    <col min="5" max="5" width="9.12962962962963" style="65" customWidth="1"/>
    <col min="6" max="16384" width="9.12962962962963" style="65"/>
  </cols>
  <sheetData>
    <row r="1" customHeight="1" spans="1:4">
      <c r="A1" s="316"/>
      <c r="B1" s="316"/>
      <c r="C1" s="316"/>
      <c r="D1" s="156"/>
    </row>
    <row r="2" ht="31.5" customHeight="1" spans="1:4">
      <c r="A2" s="66" t="s">
        <v>5</v>
      </c>
      <c r="B2" s="317"/>
      <c r="C2" s="317"/>
      <c r="D2" s="317"/>
    </row>
    <row r="3" ht="17.25" customHeight="1" spans="1:4">
      <c r="A3" s="164" t="s">
        <v>21</v>
      </c>
      <c r="B3" s="318"/>
      <c r="C3" s="318"/>
      <c r="D3" s="157" t="s">
        <v>22</v>
      </c>
    </row>
    <row r="4" ht="19.5" customHeight="1" spans="1:4">
      <c r="A4" s="90" t="s">
        <v>23</v>
      </c>
      <c r="B4" s="166"/>
      <c r="C4" s="90" t="s">
        <v>24</v>
      </c>
      <c r="D4" s="166"/>
    </row>
    <row r="5" ht="21.75" customHeight="1" spans="1:4">
      <c r="A5" s="89" t="s">
        <v>25</v>
      </c>
      <c r="B5" s="319" t="s">
        <v>26</v>
      </c>
      <c r="C5" s="89" t="s">
        <v>143</v>
      </c>
      <c r="D5" s="319" t="s">
        <v>26</v>
      </c>
    </row>
    <row r="6" ht="17.25" customHeight="1" spans="1:4">
      <c r="A6" s="93"/>
      <c r="B6" s="109"/>
      <c r="C6" s="93"/>
      <c r="D6" s="109"/>
    </row>
    <row r="7" ht="17.25" customHeight="1" spans="1:4">
      <c r="A7" s="320" t="s">
        <v>144</v>
      </c>
      <c r="B7" s="321">
        <v>8088484</v>
      </c>
      <c r="C7" s="322" t="s">
        <v>145</v>
      </c>
      <c r="D7" s="323">
        <f>D12+D15+D16+D26</f>
        <v>8088484</v>
      </c>
    </row>
    <row r="8" ht="17.25" customHeight="1" spans="1:4">
      <c r="A8" s="324" t="s">
        <v>146</v>
      </c>
      <c r="B8" s="301">
        <v>8088484</v>
      </c>
      <c r="C8" s="322" t="s">
        <v>147</v>
      </c>
      <c r="D8" s="323"/>
    </row>
    <row r="9" ht="17.25" customHeight="1" spans="1:4">
      <c r="A9" s="324" t="s">
        <v>148</v>
      </c>
      <c r="B9" s="301"/>
      <c r="C9" s="322" t="s">
        <v>149</v>
      </c>
      <c r="D9" s="323"/>
    </row>
    <row r="10" ht="17.25" customHeight="1" spans="1:4">
      <c r="A10" s="324" t="s">
        <v>150</v>
      </c>
      <c r="B10" s="301"/>
      <c r="C10" s="322" t="s">
        <v>151</v>
      </c>
      <c r="D10" s="323"/>
    </row>
    <row r="11" ht="17.25" customHeight="1" spans="1:4">
      <c r="A11" s="324" t="s">
        <v>152</v>
      </c>
      <c r="B11" s="301"/>
      <c r="C11" s="322" t="s">
        <v>153</v>
      </c>
      <c r="D11" s="323"/>
    </row>
    <row r="12" ht="17.25" customHeight="1" spans="1:4">
      <c r="A12" s="324" t="s">
        <v>146</v>
      </c>
      <c r="B12" s="301"/>
      <c r="C12" s="322" t="s">
        <v>154</v>
      </c>
      <c r="D12" s="323">
        <v>5183049</v>
      </c>
    </row>
    <row r="13" ht="17.25" customHeight="1" spans="1:4">
      <c r="A13" s="325" t="s">
        <v>148</v>
      </c>
      <c r="B13" s="326"/>
      <c r="C13" s="322" t="s">
        <v>155</v>
      </c>
      <c r="D13" s="323"/>
    </row>
    <row r="14" ht="17.25" customHeight="1" spans="1:4">
      <c r="A14" s="325" t="s">
        <v>150</v>
      </c>
      <c r="B14" s="326"/>
      <c r="C14" s="322" t="s">
        <v>156</v>
      </c>
      <c r="D14" s="323"/>
    </row>
    <row r="15" ht="17.25" customHeight="1" spans="1:4">
      <c r="A15" s="324"/>
      <c r="B15" s="326"/>
      <c r="C15" s="322" t="s">
        <v>157</v>
      </c>
      <c r="D15" s="323">
        <v>1724536</v>
      </c>
    </row>
    <row r="16" ht="17.25" customHeight="1" spans="1:4">
      <c r="A16" s="324"/>
      <c r="B16" s="301"/>
      <c r="C16" s="322" t="s">
        <v>158</v>
      </c>
      <c r="D16" s="323">
        <v>647211</v>
      </c>
    </row>
    <row r="17" ht="17.25" customHeight="1" spans="1:4">
      <c r="A17" s="324"/>
      <c r="B17" s="327"/>
      <c r="C17" s="322" t="s">
        <v>159</v>
      </c>
      <c r="D17" s="323"/>
    </row>
    <row r="18" ht="17.25" customHeight="1" spans="1:4">
      <c r="A18" s="325"/>
      <c r="B18" s="327"/>
      <c r="C18" s="322" t="s">
        <v>160</v>
      </c>
      <c r="D18" s="323"/>
    </row>
    <row r="19" ht="17.25" customHeight="1" spans="1:4">
      <c r="A19" s="325"/>
      <c r="B19" s="328"/>
      <c r="C19" s="322" t="s">
        <v>161</v>
      </c>
      <c r="D19" s="323"/>
    </row>
    <row r="20" ht="17.25" customHeight="1" spans="1:4">
      <c r="A20" s="329"/>
      <c r="B20" s="328"/>
      <c r="C20" s="322" t="s">
        <v>162</v>
      </c>
      <c r="D20" s="323"/>
    </row>
    <row r="21" ht="17.25" customHeight="1" spans="1:4">
      <c r="A21" s="329"/>
      <c r="B21" s="328"/>
      <c r="C21" s="322" t="s">
        <v>163</v>
      </c>
      <c r="D21" s="323"/>
    </row>
    <row r="22" ht="17.25" customHeight="1" spans="1:4">
      <c r="A22" s="329"/>
      <c r="B22" s="328"/>
      <c r="C22" s="322" t="s">
        <v>164</v>
      </c>
      <c r="D22" s="323"/>
    </row>
    <row r="23" ht="17.25" customHeight="1" spans="1:4">
      <c r="A23" s="329"/>
      <c r="B23" s="328"/>
      <c r="C23" s="322" t="s">
        <v>165</v>
      </c>
      <c r="D23" s="323"/>
    </row>
    <row r="24" ht="17.25" customHeight="1" spans="1:4">
      <c r="A24" s="329"/>
      <c r="B24" s="328"/>
      <c r="C24" s="322" t="s">
        <v>166</v>
      </c>
      <c r="D24" s="323"/>
    </row>
    <row r="25" ht="17.25" customHeight="1" spans="1:4">
      <c r="A25" s="329"/>
      <c r="B25" s="328"/>
      <c r="C25" s="322" t="s">
        <v>167</v>
      </c>
      <c r="D25" s="323"/>
    </row>
    <row r="26" ht="17.25" customHeight="1" spans="1:4">
      <c r="A26" s="329"/>
      <c r="B26" s="328"/>
      <c r="C26" s="322" t="s">
        <v>168</v>
      </c>
      <c r="D26" s="323">
        <v>533688</v>
      </c>
    </row>
    <row r="27" ht="17.25" customHeight="1" spans="1:4">
      <c r="A27" s="329"/>
      <c r="B27" s="328"/>
      <c r="C27" s="322" t="s">
        <v>169</v>
      </c>
      <c r="D27" s="323"/>
    </row>
    <row r="28" ht="17.25" customHeight="1" spans="1:4">
      <c r="A28" s="329"/>
      <c r="B28" s="328"/>
      <c r="C28" s="322" t="s">
        <v>170</v>
      </c>
      <c r="D28" s="323"/>
    </row>
    <row r="29" ht="17.25" customHeight="1" spans="1:4">
      <c r="A29" s="329"/>
      <c r="B29" s="328"/>
      <c r="C29" s="322" t="s">
        <v>171</v>
      </c>
      <c r="D29" s="323"/>
    </row>
    <row r="30" ht="17.25" customHeight="1" spans="1:4">
      <c r="A30" s="329"/>
      <c r="B30" s="328"/>
      <c r="C30" s="322" t="s">
        <v>172</v>
      </c>
      <c r="D30" s="323"/>
    </row>
    <row r="31" customHeight="1" spans="1:4">
      <c r="A31" s="330"/>
      <c r="B31" s="327"/>
      <c r="C31" s="322" t="s">
        <v>173</v>
      </c>
      <c r="D31" s="323"/>
    </row>
    <row r="32" customHeight="1" spans="1:4">
      <c r="A32" s="330"/>
      <c r="B32" s="327"/>
      <c r="C32" s="322" t="s">
        <v>174</v>
      </c>
      <c r="D32" s="323"/>
    </row>
    <row r="33" customHeight="1" spans="1:4">
      <c r="A33" s="330"/>
      <c r="B33" s="327"/>
      <c r="C33" s="322" t="s">
        <v>175</v>
      </c>
      <c r="D33" s="323"/>
    </row>
    <row r="34" customHeight="1" spans="1:4">
      <c r="A34" s="330"/>
      <c r="B34" s="327"/>
      <c r="C34" s="325" t="s">
        <v>176</v>
      </c>
      <c r="D34" s="331"/>
    </row>
    <row r="35" ht="17.25" customHeight="1" spans="1:4">
      <c r="A35" s="332" t="s">
        <v>177</v>
      </c>
      <c r="B35" s="327">
        <f>B7+B11</f>
        <v>8088484</v>
      </c>
      <c r="C35" s="330" t="s">
        <v>72</v>
      </c>
      <c r="D35" s="333">
        <f>SUM(D12:D26)</f>
        <v>8088484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6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8"/>
  <sheetViews>
    <sheetView zoomScaleSheetLayoutView="60" workbookViewId="0">
      <selection activeCell="G27" sqref="G27"/>
    </sheetView>
  </sheetViews>
  <sheetFormatPr defaultColWidth="8.88888888888889" defaultRowHeight="14.25" customHeight="1" outlineLevelCol="6"/>
  <cols>
    <col min="1" max="1" width="20.1296296296296" style="158" customWidth="1"/>
    <col min="2" max="2" width="33" style="158" customWidth="1"/>
    <col min="3" max="3" width="24.287037037037" style="81" customWidth="1"/>
    <col min="4" max="4" width="16.5740740740741" style="81" customWidth="1"/>
    <col min="5" max="7" width="24.287037037037" style="81" customWidth="1"/>
    <col min="8" max="8" width="9.12962962962963" style="81" customWidth="1"/>
    <col min="9" max="16384" width="9.12962962962963" style="81"/>
  </cols>
  <sheetData>
    <row r="1" ht="12" customHeight="1" spans="4:7">
      <c r="D1" s="305"/>
      <c r="F1" s="84"/>
      <c r="G1" s="84"/>
    </row>
    <row r="2" ht="39" customHeight="1" spans="1:7">
      <c r="A2" s="163" t="s">
        <v>6</v>
      </c>
      <c r="B2" s="163"/>
      <c r="C2" s="163"/>
      <c r="D2" s="163"/>
      <c r="E2" s="163"/>
      <c r="F2" s="163"/>
      <c r="G2" s="163"/>
    </row>
    <row r="3" ht="18" customHeight="1" spans="1:7">
      <c r="A3" s="164" t="s">
        <v>21</v>
      </c>
      <c r="F3" s="161"/>
      <c r="G3" s="161" t="s">
        <v>22</v>
      </c>
    </row>
    <row r="4" ht="20.25" customHeight="1" spans="1:7">
      <c r="A4" s="306" t="s">
        <v>178</v>
      </c>
      <c r="B4" s="307"/>
      <c r="C4" s="92" t="s">
        <v>75</v>
      </c>
      <c r="D4" s="92" t="s">
        <v>95</v>
      </c>
      <c r="E4" s="92"/>
      <c r="F4" s="92"/>
      <c r="G4" s="308" t="s">
        <v>96</v>
      </c>
    </row>
    <row r="5" ht="20.25" customHeight="1" spans="1:7">
      <c r="A5" s="168" t="s">
        <v>92</v>
      </c>
      <c r="B5" s="309" t="s">
        <v>93</v>
      </c>
      <c r="C5" s="92"/>
      <c r="D5" s="92" t="s">
        <v>77</v>
      </c>
      <c r="E5" s="92" t="s">
        <v>179</v>
      </c>
      <c r="F5" s="92" t="s">
        <v>180</v>
      </c>
      <c r="G5" s="310"/>
    </row>
    <row r="6" ht="13.5" customHeight="1" spans="1:7">
      <c r="A6" s="168" t="s">
        <v>181</v>
      </c>
      <c r="B6" s="168" t="s">
        <v>182</v>
      </c>
      <c r="C6" s="311" t="s">
        <v>183</v>
      </c>
      <c r="D6" s="311" t="s">
        <v>184</v>
      </c>
      <c r="E6" s="311" t="s">
        <v>185</v>
      </c>
      <c r="F6" s="311" t="s">
        <v>186</v>
      </c>
      <c r="G6" s="168" t="s">
        <v>187</v>
      </c>
    </row>
    <row r="7" s="304" customFormat="1" ht="13.5" customHeight="1" spans="1:7">
      <c r="A7" s="312" t="s">
        <v>102</v>
      </c>
      <c r="B7" s="312" t="s">
        <v>103</v>
      </c>
      <c r="C7" s="313">
        <v>5183049</v>
      </c>
      <c r="D7" s="313">
        <v>5183049</v>
      </c>
      <c r="E7" s="313">
        <v>4818924</v>
      </c>
      <c r="F7" s="313">
        <v>364125</v>
      </c>
      <c r="G7" s="301"/>
    </row>
    <row r="8" s="304" customFormat="1" ht="13.5" customHeight="1" spans="1:7">
      <c r="A8" s="312" t="s">
        <v>104</v>
      </c>
      <c r="B8" s="312" t="s">
        <v>105</v>
      </c>
      <c r="C8" s="313">
        <v>5181789</v>
      </c>
      <c r="D8" s="313">
        <v>5181789</v>
      </c>
      <c r="E8" s="313">
        <v>4818924</v>
      </c>
      <c r="F8" s="313">
        <v>362865</v>
      </c>
      <c r="G8" s="301"/>
    </row>
    <row r="9" s="304" customFormat="1" ht="13.5" customHeight="1" spans="1:7">
      <c r="A9" s="312" t="s">
        <v>106</v>
      </c>
      <c r="B9" s="312" t="s">
        <v>107</v>
      </c>
      <c r="C9" s="313">
        <v>5181789</v>
      </c>
      <c r="D9" s="313">
        <v>5181789</v>
      </c>
      <c r="E9" s="313">
        <v>4818924</v>
      </c>
      <c r="F9" s="313">
        <v>362865</v>
      </c>
      <c r="G9" s="301"/>
    </row>
    <row r="10" s="304" customFormat="1" ht="13.5" customHeight="1" spans="1:7">
      <c r="A10" s="312" t="s">
        <v>108</v>
      </c>
      <c r="B10" s="312" t="s">
        <v>109</v>
      </c>
      <c r="C10" s="313">
        <v>1260</v>
      </c>
      <c r="D10" s="313">
        <v>1260</v>
      </c>
      <c r="E10" s="313"/>
      <c r="F10" s="313">
        <v>1260</v>
      </c>
      <c r="G10" s="301"/>
    </row>
    <row r="11" s="304" customFormat="1" ht="13.5" customHeight="1" spans="1:7">
      <c r="A11" s="312" t="s">
        <v>110</v>
      </c>
      <c r="B11" s="312" t="s">
        <v>111</v>
      </c>
      <c r="C11" s="313">
        <v>1260</v>
      </c>
      <c r="D11" s="313">
        <v>1260</v>
      </c>
      <c r="E11" s="313"/>
      <c r="F11" s="313">
        <v>1260</v>
      </c>
      <c r="G11" s="301"/>
    </row>
    <row r="12" s="304" customFormat="1" ht="13.5" customHeight="1" spans="1:7">
      <c r="A12" s="312" t="s">
        <v>112</v>
      </c>
      <c r="B12" s="312" t="s">
        <v>113</v>
      </c>
      <c r="C12" s="313">
        <v>1724536</v>
      </c>
      <c r="D12" s="313">
        <v>1695832</v>
      </c>
      <c r="E12" s="313">
        <v>1625532</v>
      </c>
      <c r="F12" s="313">
        <v>70300</v>
      </c>
      <c r="G12" s="301">
        <v>28704</v>
      </c>
    </row>
    <row r="13" s="304" customFormat="1" ht="13.5" customHeight="1" spans="1:7">
      <c r="A13" s="312" t="s">
        <v>114</v>
      </c>
      <c r="B13" s="312" t="s">
        <v>115</v>
      </c>
      <c r="C13" s="313">
        <v>1695832</v>
      </c>
      <c r="D13" s="313">
        <v>1695832</v>
      </c>
      <c r="E13" s="313">
        <v>1625532</v>
      </c>
      <c r="F13" s="313">
        <v>70300</v>
      </c>
      <c r="G13" s="301"/>
    </row>
    <row r="14" s="304" customFormat="1" ht="13.5" customHeight="1" spans="1:7">
      <c r="A14" s="312" t="s">
        <v>116</v>
      </c>
      <c r="B14" s="312" t="s">
        <v>117</v>
      </c>
      <c r="C14" s="313">
        <v>825100</v>
      </c>
      <c r="D14" s="313">
        <v>825100</v>
      </c>
      <c r="E14" s="313">
        <v>754800</v>
      </c>
      <c r="F14" s="313">
        <v>70300</v>
      </c>
      <c r="G14" s="301"/>
    </row>
    <row r="15" s="304" customFormat="1" ht="13.5" customHeight="1" spans="1:7">
      <c r="A15" s="312" t="s">
        <v>118</v>
      </c>
      <c r="B15" s="312" t="s">
        <v>119</v>
      </c>
      <c r="C15" s="313">
        <v>662904</v>
      </c>
      <c r="D15" s="313">
        <v>662904</v>
      </c>
      <c r="E15" s="313">
        <v>662904</v>
      </c>
      <c r="F15" s="313"/>
      <c r="G15" s="301"/>
    </row>
    <row r="16" s="304" customFormat="1" ht="13.5" customHeight="1" spans="1:7">
      <c r="A16" s="312" t="s">
        <v>120</v>
      </c>
      <c r="B16" s="312" t="s">
        <v>121</v>
      </c>
      <c r="C16" s="313">
        <v>207828</v>
      </c>
      <c r="D16" s="313">
        <v>207828</v>
      </c>
      <c r="E16" s="313">
        <v>207828</v>
      </c>
      <c r="F16" s="313"/>
      <c r="G16" s="301"/>
    </row>
    <row r="17" s="304" customFormat="1" ht="13.5" customHeight="1" spans="1:7">
      <c r="A17" s="312" t="s">
        <v>122</v>
      </c>
      <c r="B17" s="312" t="s">
        <v>123</v>
      </c>
      <c r="C17" s="313">
        <v>28704</v>
      </c>
      <c r="D17" s="313"/>
      <c r="E17" s="313"/>
      <c r="F17" s="313"/>
      <c r="G17" s="301">
        <v>28704</v>
      </c>
    </row>
    <row r="18" s="304" customFormat="1" ht="13.5" customHeight="1" spans="1:7">
      <c r="A18" s="312" t="s">
        <v>124</v>
      </c>
      <c r="B18" s="312" t="s">
        <v>125</v>
      </c>
      <c r="C18" s="313">
        <v>28704</v>
      </c>
      <c r="D18" s="313"/>
      <c r="E18" s="313"/>
      <c r="F18" s="313"/>
      <c r="G18" s="301">
        <v>28704</v>
      </c>
    </row>
    <row r="19" s="304" customFormat="1" ht="13.5" customHeight="1" spans="1:7">
      <c r="A19" s="312" t="s">
        <v>126</v>
      </c>
      <c r="B19" s="312" t="s">
        <v>127</v>
      </c>
      <c r="C19" s="313">
        <v>647211</v>
      </c>
      <c r="D19" s="313">
        <v>647211</v>
      </c>
      <c r="E19" s="313">
        <v>647211</v>
      </c>
      <c r="F19" s="313"/>
      <c r="G19" s="301"/>
    </row>
    <row r="20" s="304" customFormat="1" ht="13.5" customHeight="1" spans="1:7">
      <c r="A20" s="312" t="s">
        <v>128</v>
      </c>
      <c r="B20" s="312" t="s">
        <v>129</v>
      </c>
      <c r="C20" s="313">
        <v>647211</v>
      </c>
      <c r="D20" s="313">
        <v>647211</v>
      </c>
      <c r="E20" s="313">
        <v>647211</v>
      </c>
      <c r="F20" s="313"/>
      <c r="G20" s="301"/>
    </row>
    <row r="21" s="304" customFormat="1" ht="13.5" customHeight="1" spans="1:7">
      <c r="A21" s="312" t="s">
        <v>130</v>
      </c>
      <c r="B21" s="312" t="s">
        <v>131</v>
      </c>
      <c r="C21" s="313">
        <v>317952</v>
      </c>
      <c r="D21" s="313">
        <v>317952</v>
      </c>
      <c r="E21" s="313">
        <v>317952</v>
      </c>
      <c r="F21" s="313"/>
      <c r="G21" s="301"/>
    </row>
    <row r="22" s="304" customFormat="1" ht="13.5" customHeight="1" spans="1:7">
      <c r="A22" s="312" t="s">
        <v>132</v>
      </c>
      <c r="B22" s="312" t="s">
        <v>133</v>
      </c>
      <c r="C22" s="313">
        <v>315840</v>
      </c>
      <c r="D22" s="313">
        <v>315840</v>
      </c>
      <c r="E22" s="313">
        <v>315840</v>
      </c>
      <c r="F22" s="313"/>
      <c r="G22" s="301"/>
    </row>
    <row r="23" s="304" customFormat="1" ht="13.5" customHeight="1" spans="1:7">
      <c r="A23" s="312" t="s">
        <v>134</v>
      </c>
      <c r="B23" s="312" t="s">
        <v>135</v>
      </c>
      <c r="C23" s="313">
        <v>13419</v>
      </c>
      <c r="D23" s="313">
        <v>13419</v>
      </c>
      <c r="E23" s="313">
        <v>13419</v>
      </c>
      <c r="F23" s="313"/>
      <c r="G23" s="301"/>
    </row>
    <row r="24" s="304" customFormat="1" ht="13.5" customHeight="1" spans="1:7">
      <c r="A24" s="312" t="s">
        <v>136</v>
      </c>
      <c r="B24" s="312" t="s">
        <v>137</v>
      </c>
      <c r="C24" s="313">
        <v>533688</v>
      </c>
      <c r="D24" s="313">
        <v>533688</v>
      </c>
      <c r="E24" s="313">
        <v>533688</v>
      </c>
      <c r="F24" s="313"/>
      <c r="G24" s="301"/>
    </row>
    <row r="25" s="304" customFormat="1" ht="13.5" customHeight="1" spans="1:7">
      <c r="A25" s="312" t="s">
        <v>138</v>
      </c>
      <c r="B25" s="312" t="s">
        <v>139</v>
      </c>
      <c r="C25" s="313">
        <v>533688</v>
      </c>
      <c r="D25" s="313">
        <v>533688</v>
      </c>
      <c r="E25" s="313">
        <v>533688</v>
      </c>
      <c r="F25" s="313"/>
      <c r="G25" s="301"/>
    </row>
    <row r="26" s="304" customFormat="1" ht="13.5" customHeight="1" spans="1:7">
      <c r="A26" s="312" t="s">
        <v>140</v>
      </c>
      <c r="B26" s="312" t="s">
        <v>141</v>
      </c>
      <c r="C26" s="313">
        <v>533688</v>
      </c>
      <c r="D26" s="313">
        <v>533688</v>
      </c>
      <c r="E26" s="313">
        <v>533688</v>
      </c>
      <c r="F26" s="313"/>
      <c r="G26" s="301"/>
    </row>
    <row r="27" ht="18" customHeight="1" spans="1:7">
      <c r="A27" s="171" t="s">
        <v>142</v>
      </c>
      <c r="B27" s="173" t="s">
        <v>142</v>
      </c>
      <c r="C27" s="268">
        <f>C7+C12+C19+C24</f>
        <v>8088484</v>
      </c>
      <c r="D27" s="268">
        <f>D7+D12+D19+D24</f>
        <v>8059780</v>
      </c>
      <c r="E27" s="268">
        <f>E7+E12+E19+E24</f>
        <v>7625355</v>
      </c>
      <c r="F27" s="268">
        <f>F7+F12+F19+F24</f>
        <v>434425</v>
      </c>
      <c r="G27" s="268">
        <f>G7+G12+G19+G24</f>
        <v>28704</v>
      </c>
    </row>
    <row r="28" customHeight="1" spans="2:4">
      <c r="B28" s="314"/>
      <c r="C28" s="315"/>
      <c r="D28" s="315"/>
    </row>
  </sheetData>
  <mergeCells count="7">
    <mergeCell ref="A2:G2"/>
    <mergeCell ref="A3:E3"/>
    <mergeCell ref="A4:B4"/>
    <mergeCell ref="D4:F4"/>
    <mergeCell ref="A27:B27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85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A2" sqref="A2:F2"/>
    </sheetView>
  </sheetViews>
  <sheetFormatPr defaultColWidth="8.88888888888889" defaultRowHeight="15.6" outlineLevelRow="7" outlineLevelCol="5"/>
  <cols>
    <col min="1" max="2" width="27.4259259259259" style="292" customWidth="1"/>
    <col min="3" max="3" width="17.287037037037" style="293" customWidth="1"/>
    <col min="4" max="5" width="26.287037037037" style="294" customWidth="1"/>
    <col min="6" max="6" width="18.712962962963" style="294" customWidth="1"/>
    <col min="7" max="7" width="9.12962962962963" style="81" customWidth="1"/>
    <col min="8" max="16384" width="9.12962962962963" style="81"/>
  </cols>
  <sheetData>
    <row r="1" ht="12" customHeight="1" spans="1:6">
      <c r="A1" s="295"/>
      <c r="B1" s="295"/>
      <c r="C1" s="126"/>
      <c r="D1" s="81"/>
      <c r="E1" s="81"/>
      <c r="F1" s="296"/>
    </row>
    <row r="2" ht="25.5" customHeight="1" spans="1:6">
      <c r="A2" s="297" t="s">
        <v>7</v>
      </c>
      <c r="B2" s="297"/>
      <c r="C2" s="297"/>
      <c r="D2" s="297"/>
      <c r="E2" s="297"/>
      <c r="F2" s="297"/>
    </row>
    <row r="3" ht="15.75" customHeight="1" spans="1:6">
      <c r="A3" s="164" t="s">
        <v>21</v>
      </c>
      <c r="B3" s="295"/>
      <c r="C3" s="126"/>
      <c r="D3" s="81"/>
      <c r="E3" s="81"/>
      <c r="F3" s="296" t="s">
        <v>188</v>
      </c>
    </row>
    <row r="4" s="291" customFormat="1" ht="19.5" customHeight="1" spans="1:6">
      <c r="A4" s="298" t="s">
        <v>189</v>
      </c>
      <c r="B4" s="89" t="s">
        <v>190</v>
      </c>
      <c r="C4" s="90" t="s">
        <v>191</v>
      </c>
      <c r="D4" s="91"/>
      <c r="E4" s="166"/>
      <c r="F4" s="89" t="s">
        <v>192</v>
      </c>
    </row>
    <row r="5" s="291" customFormat="1" ht="19.5" customHeight="1" spans="1:6">
      <c r="A5" s="109"/>
      <c r="B5" s="93"/>
      <c r="C5" s="110" t="s">
        <v>77</v>
      </c>
      <c r="D5" s="110" t="s">
        <v>193</v>
      </c>
      <c r="E5" s="110" t="s">
        <v>194</v>
      </c>
      <c r="F5" s="93"/>
    </row>
    <row r="6" s="291" customFormat="1" ht="18.75" customHeight="1" spans="1:6">
      <c r="A6" s="299">
        <v>1</v>
      </c>
      <c r="B6" s="299">
        <v>2</v>
      </c>
      <c r="C6" s="300">
        <v>3</v>
      </c>
      <c r="D6" s="299">
        <v>4</v>
      </c>
      <c r="E6" s="299">
        <v>5</v>
      </c>
      <c r="F6" s="299">
        <v>6</v>
      </c>
    </row>
    <row r="7" ht="18.75" customHeight="1" spans="1:6">
      <c r="A7" s="301"/>
      <c r="B7" s="301"/>
      <c r="C7" s="302"/>
      <c r="D7" s="301"/>
      <c r="E7" s="301"/>
      <c r="F7" s="301"/>
    </row>
    <row r="8" ht="13.2" spans="1:1">
      <c r="A8" s="303" t="s">
        <v>195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8"/>
  <sheetViews>
    <sheetView zoomScaleSheetLayoutView="60" workbookViewId="0">
      <selection activeCell="I43" sqref="I43"/>
    </sheetView>
  </sheetViews>
  <sheetFormatPr defaultColWidth="8.88888888888889" defaultRowHeight="14.25" customHeight="1"/>
  <cols>
    <col min="1" max="1" width="14.8518518518519" style="158" customWidth="1"/>
    <col min="2" max="2" width="20.3333333333333" style="158" customWidth="1"/>
    <col min="3" max="3" width="15.6666666666667" style="158" customWidth="1"/>
    <col min="4" max="4" width="9.88888888888889" style="158" customWidth="1"/>
    <col min="5" max="5" width="24" style="158" customWidth="1"/>
    <col min="6" max="6" width="10.2222222222222" style="158" customWidth="1"/>
    <col min="7" max="7" width="20.7777777777778" style="158" customWidth="1"/>
    <col min="8" max="9" width="12.1296296296296" style="126" customWidth="1"/>
    <col min="10" max="10" width="14.5740740740741" style="126" customWidth="1"/>
    <col min="11" max="24" width="12.1296296296296" style="126" customWidth="1"/>
    <col min="25" max="25" width="9.12962962962963" style="81" customWidth="1"/>
    <col min="26" max="16384" width="9.12962962962963" style="81"/>
  </cols>
  <sheetData>
    <row r="1" ht="12" customHeight="1" spans="24:24">
      <c r="X1" s="288"/>
    </row>
    <row r="2" ht="39" customHeight="1" spans="1:24">
      <c r="A2" s="163" t="s">
        <v>8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</row>
    <row r="3" ht="18" customHeight="1" spans="1:24">
      <c r="A3" s="164" t="s">
        <v>21</v>
      </c>
      <c r="H3" s="81"/>
      <c r="I3" s="81"/>
      <c r="J3" s="81"/>
      <c r="K3" s="81"/>
      <c r="L3" s="81"/>
      <c r="M3" s="81"/>
      <c r="N3" s="81"/>
      <c r="O3" s="81"/>
      <c r="P3" s="81"/>
      <c r="Q3" s="81"/>
      <c r="X3" s="289" t="s">
        <v>22</v>
      </c>
    </row>
    <row r="4" ht="14.4" spans="1:24">
      <c r="A4" s="274" t="s">
        <v>196</v>
      </c>
      <c r="B4" s="274" t="s">
        <v>197</v>
      </c>
      <c r="C4" s="274" t="s">
        <v>198</v>
      </c>
      <c r="D4" s="274" t="s">
        <v>199</v>
      </c>
      <c r="E4" s="274" t="s">
        <v>200</v>
      </c>
      <c r="F4" s="274" t="s">
        <v>201</v>
      </c>
      <c r="G4" s="274" t="s">
        <v>202</v>
      </c>
      <c r="H4" s="116" t="s">
        <v>203</v>
      </c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ht="14.4" spans="1:24">
      <c r="A5" s="274"/>
      <c r="B5" s="274"/>
      <c r="C5" s="274"/>
      <c r="D5" s="274"/>
      <c r="E5" s="274"/>
      <c r="F5" s="274"/>
      <c r="G5" s="274"/>
      <c r="H5" s="116" t="s">
        <v>204</v>
      </c>
      <c r="I5" s="116" t="s">
        <v>205</v>
      </c>
      <c r="J5" s="116"/>
      <c r="K5" s="116"/>
      <c r="L5" s="116"/>
      <c r="M5" s="116"/>
      <c r="N5" s="116"/>
      <c r="O5" s="92" t="s">
        <v>206</v>
      </c>
      <c r="P5" s="92"/>
      <c r="Q5" s="92"/>
      <c r="R5" s="116" t="s">
        <v>81</v>
      </c>
      <c r="S5" s="116" t="s">
        <v>82</v>
      </c>
      <c r="T5" s="116"/>
      <c r="U5" s="116"/>
      <c r="V5" s="116"/>
      <c r="W5" s="116"/>
      <c r="X5" s="116"/>
    </row>
    <row r="6" ht="13.5" customHeight="1" spans="1:24">
      <c r="A6" s="274"/>
      <c r="B6" s="274"/>
      <c r="C6" s="274"/>
      <c r="D6" s="274"/>
      <c r="E6" s="274"/>
      <c r="F6" s="274"/>
      <c r="G6" s="274"/>
      <c r="H6" s="116"/>
      <c r="I6" s="116" t="s">
        <v>207</v>
      </c>
      <c r="J6" s="116"/>
      <c r="K6" s="116" t="s">
        <v>208</v>
      </c>
      <c r="L6" s="116" t="s">
        <v>209</v>
      </c>
      <c r="M6" s="116" t="s">
        <v>210</v>
      </c>
      <c r="N6" s="116" t="s">
        <v>211</v>
      </c>
      <c r="O6" s="282" t="s">
        <v>78</v>
      </c>
      <c r="P6" s="282" t="s">
        <v>79</v>
      </c>
      <c r="Q6" s="282" t="s">
        <v>80</v>
      </c>
      <c r="R6" s="116"/>
      <c r="S6" s="116" t="s">
        <v>77</v>
      </c>
      <c r="T6" s="116" t="s">
        <v>84</v>
      </c>
      <c r="U6" s="116" t="s">
        <v>85</v>
      </c>
      <c r="V6" s="116" t="s">
        <v>86</v>
      </c>
      <c r="W6" s="116" t="s">
        <v>87</v>
      </c>
      <c r="X6" s="116" t="s">
        <v>88</v>
      </c>
    </row>
    <row r="7" ht="28.8" spans="1:24">
      <c r="A7" s="274"/>
      <c r="B7" s="274"/>
      <c r="C7" s="274"/>
      <c r="D7" s="274"/>
      <c r="E7" s="274"/>
      <c r="F7" s="274"/>
      <c r="G7" s="274"/>
      <c r="H7" s="116"/>
      <c r="I7" s="116" t="s">
        <v>77</v>
      </c>
      <c r="J7" s="116" t="s">
        <v>212</v>
      </c>
      <c r="K7" s="116"/>
      <c r="L7" s="116"/>
      <c r="M7" s="116"/>
      <c r="N7" s="116"/>
      <c r="O7" s="283"/>
      <c r="P7" s="283"/>
      <c r="Q7" s="283"/>
      <c r="R7" s="116"/>
      <c r="S7" s="116"/>
      <c r="T7" s="116"/>
      <c r="U7" s="116"/>
      <c r="V7" s="116"/>
      <c r="W7" s="116"/>
      <c r="X7" s="116"/>
    </row>
    <row r="8" ht="13.5" customHeight="1" spans="1:24">
      <c r="A8" s="275" t="s">
        <v>181</v>
      </c>
      <c r="B8" s="275" t="s">
        <v>182</v>
      </c>
      <c r="C8" s="275" t="s">
        <v>183</v>
      </c>
      <c r="D8" s="275" t="s">
        <v>184</v>
      </c>
      <c r="E8" s="275" t="s">
        <v>185</v>
      </c>
      <c r="F8" s="275" t="s">
        <v>186</v>
      </c>
      <c r="G8" s="275" t="s">
        <v>187</v>
      </c>
      <c r="H8" s="275" t="s">
        <v>213</v>
      </c>
      <c r="I8" s="275" t="s">
        <v>214</v>
      </c>
      <c r="J8" s="275" t="s">
        <v>215</v>
      </c>
      <c r="K8" s="275" t="s">
        <v>216</v>
      </c>
      <c r="L8" s="275" t="s">
        <v>217</v>
      </c>
      <c r="M8" s="275" t="s">
        <v>218</v>
      </c>
      <c r="N8" s="275" t="s">
        <v>219</v>
      </c>
      <c r="O8" s="275" t="s">
        <v>220</v>
      </c>
      <c r="P8" s="275" t="s">
        <v>221</v>
      </c>
      <c r="Q8" s="275" t="s">
        <v>222</v>
      </c>
      <c r="R8" s="275" t="s">
        <v>223</v>
      </c>
      <c r="S8" s="275" t="s">
        <v>224</v>
      </c>
      <c r="T8" s="275" t="s">
        <v>225</v>
      </c>
      <c r="U8" s="275" t="s">
        <v>226</v>
      </c>
      <c r="V8" s="275" t="s">
        <v>227</v>
      </c>
      <c r="W8" s="275" t="s">
        <v>228</v>
      </c>
      <c r="X8" s="275" t="s">
        <v>229</v>
      </c>
    </row>
    <row r="9" ht="13.5" customHeight="1" spans="1:24">
      <c r="A9" s="276" t="s">
        <v>90</v>
      </c>
      <c r="B9" s="276" t="s">
        <v>230</v>
      </c>
      <c r="C9" s="276" t="s">
        <v>231</v>
      </c>
      <c r="D9" s="276" t="s">
        <v>106</v>
      </c>
      <c r="E9" s="276" t="s">
        <v>232</v>
      </c>
      <c r="F9" s="276" t="s">
        <v>233</v>
      </c>
      <c r="G9" s="276" t="s">
        <v>234</v>
      </c>
      <c r="H9" s="277">
        <v>1521648</v>
      </c>
      <c r="I9" s="284">
        <v>1521648</v>
      </c>
      <c r="J9" s="285"/>
      <c r="K9" s="285"/>
      <c r="L9" s="285"/>
      <c r="M9" s="284">
        <v>1521648</v>
      </c>
      <c r="N9" s="285"/>
      <c r="O9" s="285"/>
      <c r="P9" s="285"/>
      <c r="Q9" s="285"/>
      <c r="R9" s="290"/>
      <c r="S9" s="277"/>
      <c r="T9" s="290"/>
      <c r="U9" s="290"/>
      <c r="V9" s="290"/>
      <c r="W9" s="290"/>
      <c r="X9" s="290"/>
    </row>
    <row r="10" ht="13.5" customHeight="1" spans="1:24">
      <c r="A10" s="276" t="s">
        <v>90</v>
      </c>
      <c r="B10" s="276" t="s">
        <v>230</v>
      </c>
      <c r="C10" s="276" t="s">
        <v>231</v>
      </c>
      <c r="D10" s="276" t="s">
        <v>106</v>
      </c>
      <c r="E10" s="276" t="s">
        <v>232</v>
      </c>
      <c r="F10" s="276" t="s">
        <v>235</v>
      </c>
      <c r="G10" s="276" t="s">
        <v>236</v>
      </c>
      <c r="H10" s="277">
        <v>2664</v>
      </c>
      <c r="I10" s="284">
        <v>2664</v>
      </c>
      <c r="J10" s="286"/>
      <c r="K10" s="286"/>
      <c r="L10" s="286"/>
      <c r="M10" s="284">
        <v>2664</v>
      </c>
      <c r="N10" s="286"/>
      <c r="O10" s="287"/>
      <c r="P10" s="287"/>
      <c r="Q10" s="287"/>
      <c r="R10" s="290"/>
      <c r="S10" s="277"/>
      <c r="T10" s="290"/>
      <c r="U10" s="290"/>
      <c r="V10" s="286"/>
      <c r="W10" s="286"/>
      <c r="X10" s="286"/>
    </row>
    <row r="11" ht="13.5" customHeight="1" spans="1:24">
      <c r="A11" s="276" t="s">
        <v>90</v>
      </c>
      <c r="B11" s="276" t="s">
        <v>230</v>
      </c>
      <c r="C11" s="276" t="s">
        <v>231</v>
      </c>
      <c r="D11" s="276" t="s">
        <v>106</v>
      </c>
      <c r="E11" s="276" t="s">
        <v>232</v>
      </c>
      <c r="F11" s="276" t="s">
        <v>237</v>
      </c>
      <c r="G11" s="276" t="s">
        <v>238</v>
      </c>
      <c r="H11" s="277">
        <v>126804</v>
      </c>
      <c r="I11" s="284">
        <v>126804</v>
      </c>
      <c r="J11" s="286"/>
      <c r="K11" s="286"/>
      <c r="L11" s="286"/>
      <c r="M11" s="284">
        <v>126804</v>
      </c>
      <c r="N11" s="286"/>
      <c r="O11" s="287"/>
      <c r="P11" s="287"/>
      <c r="Q11" s="287"/>
      <c r="R11" s="290"/>
      <c r="S11" s="277"/>
      <c r="T11" s="290"/>
      <c r="U11" s="290"/>
      <c r="V11" s="286"/>
      <c r="W11" s="286"/>
      <c r="X11" s="286"/>
    </row>
    <row r="12" ht="13.5" customHeight="1" spans="1:24">
      <c r="A12" s="276" t="s">
        <v>90</v>
      </c>
      <c r="B12" s="276" t="s">
        <v>230</v>
      </c>
      <c r="C12" s="276" t="s">
        <v>231</v>
      </c>
      <c r="D12" s="276" t="s">
        <v>106</v>
      </c>
      <c r="E12" s="276" t="s">
        <v>232</v>
      </c>
      <c r="F12" s="276" t="s">
        <v>239</v>
      </c>
      <c r="G12" s="276" t="s">
        <v>240</v>
      </c>
      <c r="H12" s="277">
        <v>1598988</v>
      </c>
      <c r="I12" s="284">
        <v>1598988</v>
      </c>
      <c r="J12" s="286"/>
      <c r="K12" s="286"/>
      <c r="L12" s="286"/>
      <c r="M12" s="284">
        <v>1598988</v>
      </c>
      <c r="N12" s="286"/>
      <c r="O12" s="287"/>
      <c r="P12" s="287"/>
      <c r="Q12" s="287"/>
      <c r="R12" s="290"/>
      <c r="S12" s="277"/>
      <c r="T12" s="290"/>
      <c r="U12" s="290"/>
      <c r="V12" s="286"/>
      <c r="W12" s="286"/>
      <c r="X12" s="286"/>
    </row>
    <row r="13" ht="13.5" customHeight="1" spans="1:24">
      <c r="A13" s="276" t="s">
        <v>90</v>
      </c>
      <c r="B13" s="276" t="s">
        <v>241</v>
      </c>
      <c r="C13" s="276" t="s">
        <v>242</v>
      </c>
      <c r="D13" s="276" t="s">
        <v>106</v>
      </c>
      <c r="E13" s="276" t="s">
        <v>232</v>
      </c>
      <c r="F13" s="276" t="s">
        <v>235</v>
      </c>
      <c r="G13" s="276" t="s">
        <v>236</v>
      </c>
      <c r="H13" s="277">
        <v>162000</v>
      </c>
      <c r="I13" s="284">
        <v>162000</v>
      </c>
      <c r="J13" s="286"/>
      <c r="K13" s="286"/>
      <c r="L13" s="286"/>
      <c r="M13" s="284">
        <v>162000</v>
      </c>
      <c r="N13" s="286"/>
      <c r="O13" s="287"/>
      <c r="P13" s="287"/>
      <c r="Q13" s="287"/>
      <c r="R13" s="290"/>
      <c r="S13" s="277"/>
      <c r="T13" s="290"/>
      <c r="U13" s="290"/>
      <c r="V13" s="286"/>
      <c r="W13" s="286"/>
      <c r="X13" s="286"/>
    </row>
    <row r="14" ht="13.5" customHeight="1" spans="1:24">
      <c r="A14" s="276" t="s">
        <v>90</v>
      </c>
      <c r="B14" s="276" t="s">
        <v>243</v>
      </c>
      <c r="C14" s="276" t="s">
        <v>244</v>
      </c>
      <c r="D14" s="276" t="s">
        <v>106</v>
      </c>
      <c r="E14" s="276" t="s">
        <v>232</v>
      </c>
      <c r="F14" s="276" t="s">
        <v>245</v>
      </c>
      <c r="G14" s="276" t="s">
        <v>246</v>
      </c>
      <c r="H14" s="277">
        <v>22680</v>
      </c>
      <c r="I14" s="284">
        <v>22680</v>
      </c>
      <c r="J14" s="286"/>
      <c r="K14" s="286"/>
      <c r="L14" s="286"/>
      <c r="M14" s="284">
        <v>22680</v>
      </c>
      <c r="N14" s="286"/>
      <c r="O14" s="287"/>
      <c r="P14" s="287"/>
      <c r="Q14" s="287"/>
      <c r="R14" s="290"/>
      <c r="S14" s="277"/>
      <c r="T14" s="290"/>
      <c r="U14" s="290"/>
      <c r="V14" s="286"/>
      <c r="W14" s="286"/>
      <c r="X14" s="286"/>
    </row>
    <row r="15" ht="13.5" customHeight="1" spans="1:24">
      <c r="A15" s="276" t="s">
        <v>90</v>
      </c>
      <c r="B15" s="276" t="s">
        <v>243</v>
      </c>
      <c r="C15" s="276" t="s">
        <v>244</v>
      </c>
      <c r="D15" s="276" t="s">
        <v>118</v>
      </c>
      <c r="E15" s="276" t="s">
        <v>247</v>
      </c>
      <c r="F15" s="276" t="s">
        <v>248</v>
      </c>
      <c r="G15" s="276" t="s">
        <v>249</v>
      </c>
      <c r="H15" s="277">
        <v>662904</v>
      </c>
      <c r="I15" s="284">
        <v>662904</v>
      </c>
      <c r="J15" s="286"/>
      <c r="K15" s="286"/>
      <c r="L15" s="286"/>
      <c r="M15" s="284">
        <v>662904</v>
      </c>
      <c r="N15" s="286"/>
      <c r="O15" s="287"/>
      <c r="P15" s="287"/>
      <c r="Q15" s="287"/>
      <c r="R15" s="290"/>
      <c r="S15" s="277"/>
      <c r="T15" s="290"/>
      <c r="U15" s="290"/>
      <c r="V15" s="286"/>
      <c r="W15" s="286"/>
      <c r="X15" s="286"/>
    </row>
    <row r="16" ht="13.5" customHeight="1" spans="1:24">
      <c r="A16" s="276" t="s">
        <v>90</v>
      </c>
      <c r="B16" s="276" t="s">
        <v>243</v>
      </c>
      <c r="C16" s="276" t="s">
        <v>244</v>
      </c>
      <c r="D16" s="276" t="s">
        <v>120</v>
      </c>
      <c r="E16" s="276" t="s">
        <v>250</v>
      </c>
      <c r="F16" s="276" t="s">
        <v>251</v>
      </c>
      <c r="G16" s="276" t="s">
        <v>252</v>
      </c>
      <c r="H16" s="277">
        <v>207828</v>
      </c>
      <c r="I16" s="284">
        <v>207828</v>
      </c>
      <c r="J16" s="286"/>
      <c r="K16" s="286"/>
      <c r="L16" s="286"/>
      <c r="M16" s="284">
        <v>207828</v>
      </c>
      <c r="N16" s="286"/>
      <c r="O16" s="287"/>
      <c r="P16" s="287"/>
      <c r="Q16" s="287"/>
      <c r="R16" s="290"/>
      <c r="S16" s="277"/>
      <c r="T16" s="290"/>
      <c r="U16" s="290"/>
      <c r="V16" s="286"/>
      <c r="W16" s="286"/>
      <c r="X16" s="286"/>
    </row>
    <row r="17" ht="13.5" customHeight="1" spans="1:24">
      <c r="A17" s="276" t="s">
        <v>90</v>
      </c>
      <c r="B17" s="276" t="s">
        <v>243</v>
      </c>
      <c r="C17" s="276" t="s">
        <v>244</v>
      </c>
      <c r="D17" s="276" t="s">
        <v>130</v>
      </c>
      <c r="E17" s="276" t="s">
        <v>253</v>
      </c>
      <c r="F17" s="276" t="s">
        <v>254</v>
      </c>
      <c r="G17" s="276" t="s">
        <v>255</v>
      </c>
      <c r="H17" s="277">
        <v>317952</v>
      </c>
      <c r="I17" s="284">
        <v>317952</v>
      </c>
      <c r="J17" s="286"/>
      <c r="K17" s="286"/>
      <c r="L17" s="286"/>
      <c r="M17" s="284">
        <v>317952</v>
      </c>
      <c r="N17" s="286"/>
      <c r="O17" s="287"/>
      <c r="P17" s="287"/>
      <c r="Q17" s="287"/>
      <c r="R17" s="290"/>
      <c r="S17" s="277"/>
      <c r="T17" s="290"/>
      <c r="U17" s="290"/>
      <c r="V17" s="286"/>
      <c r="W17" s="286"/>
      <c r="X17" s="286"/>
    </row>
    <row r="18" ht="13.5" customHeight="1" spans="1:24">
      <c r="A18" s="276" t="s">
        <v>90</v>
      </c>
      <c r="B18" s="276" t="s">
        <v>243</v>
      </c>
      <c r="C18" s="276" t="s">
        <v>244</v>
      </c>
      <c r="D18" s="276" t="s">
        <v>132</v>
      </c>
      <c r="E18" s="276" t="s">
        <v>256</v>
      </c>
      <c r="F18" s="276" t="s">
        <v>257</v>
      </c>
      <c r="G18" s="276" t="s">
        <v>258</v>
      </c>
      <c r="H18" s="277">
        <v>315840</v>
      </c>
      <c r="I18" s="284">
        <v>315840</v>
      </c>
      <c r="J18" s="286"/>
      <c r="K18" s="286"/>
      <c r="L18" s="286"/>
      <c r="M18" s="284">
        <v>315840</v>
      </c>
      <c r="N18" s="286"/>
      <c r="O18" s="287"/>
      <c r="P18" s="287"/>
      <c r="Q18" s="287"/>
      <c r="R18" s="290"/>
      <c r="S18" s="277"/>
      <c r="T18" s="290"/>
      <c r="U18" s="290"/>
      <c r="V18" s="286"/>
      <c r="W18" s="286"/>
      <c r="X18" s="286"/>
    </row>
    <row r="19" ht="13.5" customHeight="1" spans="1:24">
      <c r="A19" s="276" t="s">
        <v>90</v>
      </c>
      <c r="B19" s="276" t="s">
        <v>243</v>
      </c>
      <c r="C19" s="276" t="s">
        <v>244</v>
      </c>
      <c r="D19" s="276" t="s">
        <v>134</v>
      </c>
      <c r="E19" s="276" t="s">
        <v>259</v>
      </c>
      <c r="F19" s="276" t="s">
        <v>245</v>
      </c>
      <c r="G19" s="276" t="s">
        <v>246</v>
      </c>
      <c r="H19" s="277">
        <v>13419</v>
      </c>
      <c r="I19" s="284">
        <v>13419</v>
      </c>
      <c r="J19" s="286"/>
      <c r="K19" s="286"/>
      <c r="L19" s="286"/>
      <c r="M19" s="284">
        <v>13419</v>
      </c>
      <c r="N19" s="286"/>
      <c r="O19" s="287"/>
      <c r="P19" s="287"/>
      <c r="Q19" s="287"/>
      <c r="R19" s="290"/>
      <c r="S19" s="277"/>
      <c r="T19" s="290"/>
      <c r="U19" s="290"/>
      <c r="V19" s="286"/>
      <c r="W19" s="286"/>
      <c r="X19" s="286"/>
    </row>
    <row r="20" ht="13.5" customHeight="1" spans="1:24">
      <c r="A20" s="276" t="s">
        <v>90</v>
      </c>
      <c r="B20" s="276" t="s">
        <v>260</v>
      </c>
      <c r="C20" s="276" t="s">
        <v>261</v>
      </c>
      <c r="D20" s="276" t="s">
        <v>140</v>
      </c>
      <c r="E20" s="276" t="s">
        <v>261</v>
      </c>
      <c r="F20" s="276" t="s">
        <v>262</v>
      </c>
      <c r="G20" s="276" t="s">
        <v>261</v>
      </c>
      <c r="H20" s="277">
        <v>533688</v>
      </c>
      <c r="I20" s="284">
        <v>533688</v>
      </c>
      <c r="J20" s="286"/>
      <c r="K20" s="286"/>
      <c r="L20" s="286"/>
      <c r="M20" s="284">
        <v>533688</v>
      </c>
      <c r="N20" s="286"/>
      <c r="O20" s="287"/>
      <c r="P20" s="287"/>
      <c r="Q20" s="287"/>
      <c r="R20" s="290"/>
      <c r="S20" s="277"/>
      <c r="T20" s="290"/>
      <c r="U20" s="290"/>
      <c r="V20" s="286"/>
      <c r="W20" s="286"/>
      <c r="X20" s="286"/>
    </row>
    <row r="21" ht="13.5" customHeight="1" spans="1:24">
      <c r="A21" s="276" t="s">
        <v>90</v>
      </c>
      <c r="B21" s="276" t="s">
        <v>263</v>
      </c>
      <c r="C21" s="276" t="s">
        <v>264</v>
      </c>
      <c r="D21" s="276" t="s">
        <v>116</v>
      </c>
      <c r="E21" s="276" t="s">
        <v>265</v>
      </c>
      <c r="F21" s="276" t="s">
        <v>266</v>
      </c>
      <c r="G21" s="276" t="s">
        <v>267</v>
      </c>
      <c r="H21" s="277">
        <v>754800</v>
      </c>
      <c r="I21" s="284">
        <v>754800</v>
      </c>
      <c r="J21" s="286"/>
      <c r="K21" s="286"/>
      <c r="L21" s="286"/>
      <c r="M21" s="284">
        <v>754800</v>
      </c>
      <c r="N21" s="286"/>
      <c r="O21" s="287"/>
      <c r="P21" s="287"/>
      <c r="Q21" s="287"/>
      <c r="R21" s="290"/>
      <c r="S21" s="277"/>
      <c r="T21" s="290"/>
      <c r="U21" s="290"/>
      <c r="V21" s="286"/>
      <c r="W21" s="286"/>
      <c r="X21" s="286"/>
    </row>
    <row r="22" ht="13.5" customHeight="1" spans="1:24">
      <c r="A22" s="276" t="s">
        <v>90</v>
      </c>
      <c r="B22" s="276" t="s">
        <v>268</v>
      </c>
      <c r="C22" s="276" t="s">
        <v>269</v>
      </c>
      <c r="D22" s="276" t="s">
        <v>106</v>
      </c>
      <c r="E22" s="276" t="s">
        <v>232</v>
      </c>
      <c r="F22" s="276" t="s">
        <v>270</v>
      </c>
      <c r="G22" s="276" t="s">
        <v>271</v>
      </c>
      <c r="H22" s="277">
        <v>64800</v>
      </c>
      <c r="I22" s="284">
        <v>64800</v>
      </c>
      <c r="J22" s="286"/>
      <c r="K22" s="286"/>
      <c r="L22" s="286"/>
      <c r="M22" s="284">
        <v>64800</v>
      </c>
      <c r="N22" s="286"/>
      <c r="O22" s="287"/>
      <c r="P22" s="287"/>
      <c r="Q22" s="287"/>
      <c r="R22" s="290"/>
      <c r="S22" s="277"/>
      <c r="T22" s="290"/>
      <c r="U22" s="290"/>
      <c r="V22" s="286"/>
      <c r="W22" s="286"/>
      <c r="X22" s="286"/>
    </row>
    <row r="23" ht="13.5" customHeight="1" spans="1:24">
      <c r="A23" s="276" t="s">
        <v>90</v>
      </c>
      <c r="B23" s="276" t="s">
        <v>268</v>
      </c>
      <c r="C23" s="276" t="s">
        <v>269</v>
      </c>
      <c r="D23" s="276" t="s">
        <v>106</v>
      </c>
      <c r="E23" s="276" t="s">
        <v>232</v>
      </c>
      <c r="F23" s="276" t="s">
        <v>272</v>
      </c>
      <c r="G23" s="276" t="s">
        <v>273</v>
      </c>
      <c r="H23" s="277">
        <v>27000</v>
      </c>
      <c r="I23" s="284">
        <v>27000</v>
      </c>
      <c r="J23" s="286"/>
      <c r="K23" s="286"/>
      <c r="L23" s="286"/>
      <c r="M23" s="284">
        <v>27000</v>
      </c>
      <c r="N23" s="286"/>
      <c r="O23" s="287"/>
      <c r="P23" s="287"/>
      <c r="Q23" s="287"/>
      <c r="R23" s="290"/>
      <c r="S23" s="277"/>
      <c r="T23" s="290"/>
      <c r="U23" s="290"/>
      <c r="V23" s="286"/>
      <c r="W23" s="286"/>
      <c r="X23" s="286"/>
    </row>
    <row r="24" ht="13.5" customHeight="1" spans="1:24">
      <c r="A24" s="276" t="s">
        <v>90</v>
      </c>
      <c r="B24" s="276" t="s">
        <v>268</v>
      </c>
      <c r="C24" s="276" t="s">
        <v>269</v>
      </c>
      <c r="D24" s="276" t="s">
        <v>116</v>
      </c>
      <c r="E24" s="276" t="s">
        <v>265</v>
      </c>
      <c r="F24" s="276" t="s">
        <v>270</v>
      </c>
      <c r="G24" s="276" t="s">
        <v>271</v>
      </c>
      <c r="H24" s="277">
        <v>11100</v>
      </c>
      <c r="I24" s="284">
        <v>11100</v>
      </c>
      <c r="J24" s="286"/>
      <c r="K24" s="286"/>
      <c r="L24" s="286"/>
      <c r="M24" s="284">
        <v>11100</v>
      </c>
      <c r="N24" s="286"/>
      <c r="O24" s="287"/>
      <c r="P24" s="287"/>
      <c r="Q24" s="287"/>
      <c r="R24" s="290"/>
      <c r="S24" s="277"/>
      <c r="T24" s="290"/>
      <c r="U24" s="290"/>
      <c r="V24" s="286"/>
      <c r="W24" s="286"/>
      <c r="X24" s="286"/>
    </row>
    <row r="25" ht="13.5" customHeight="1" spans="1:24">
      <c r="A25" s="276" t="s">
        <v>90</v>
      </c>
      <c r="B25" s="276" t="s">
        <v>268</v>
      </c>
      <c r="C25" s="276" t="s">
        <v>269</v>
      </c>
      <c r="D25" s="276" t="s">
        <v>116</v>
      </c>
      <c r="E25" s="276" t="s">
        <v>265</v>
      </c>
      <c r="F25" s="276" t="s">
        <v>272</v>
      </c>
      <c r="G25" s="276" t="s">
        <v>273</v>
      </c>
      <c r="H25" s="277">
        <v>59200</v>
      </c>
      <c r="I25" s="284">
        <v>59200</v>
      </c>
      <c r="J25" s="286"/>
      <c r="K25" s="286"/>
      <c r="L25" s="286"/>
      <c r="M25" s="284">
        <v>59200</v>
      </c>
      <c r="N25" s="286"/>
      <c r="O25" s="287"/>
      <c r="P25" s="287"/>
      <c r="Q25" s="287"/>
      <c r="R25" s="290"/>
      <c r="S25" s="277"/>
      <c r="T25" s="290"/>
      <c r="U25" s="290"/>
      <c r="V25" s="286"/>
      <c r="W25" s="286"/>
      <c r="X25" s="286"/>
    </row>
    <row r="26" ht="13.5" customHeight="1" spans="1:24">
      <c r="A26" s="276" t="s">
        <v>90</v>
      </c>
      <c r="B26" s="276" t="s">
        <v>274</v>
      </c>
      <c r="C26" s="276" t="s">
        <v>275</v>
      </c>
      <c r="D26" s="276" t="s">
        <v>106</v>
      </c>
      <c r="E26" s="276" t="s">
        <v>232</v>
      </c>
      <c r="F26" s="276" t="s">
        <v>276</v>
      </c>
      <c r="G26" s="276" t="s">
        <v>275</v>
      </c>
      <c r="H26" s="277">
        <v>9720</v>
      </c>
      <c r="I26" s="284">
        <v>9720</v>
      </c>
      <c r="J26" s="286"/>
      <c r="K26" s="286"/>
      <c r="L26" s="286"/>
      <c r="M26" s="284">
        <v>9720</v>
      </c>
      <c r="N26" s="286"/>
      <c r="O26" s="287"/>
      <c r="P26" s="287"/>
      <c r="Q26" s="287"/>
      <c r="R26" s="290"/>
      <c r="S26" s="277"/>
      <c r="T26" s="290"/>
      <c r="U26" s="290"/>
      <c r="V26" s="286"/>
      <c r="W26" s="286"/>
      <c r="X26" s="286"/>
    </row>
    <row r="27" ht="13.5" customHeight="1" spans="1:24">
      <c r="A27" s="276" t="s">
        <v>90</v>
      </c>
      <c r="B27" s="276" t="s">
        <v>277</v>
      </c>
      <c r="C27" s="276" t="s">
        <v>278</v>
      </c>
      <c r="D27" s="276" t="s">
        <v>106</v>
      </c>
      <c r="E27" s="276" t="s">
        <v>232</v>
      </c>
      <c r="F27" s="276" t="s">
        <v>279</v>
      </c>
      <c r="G27" s="276" t="s">
        <v>280</v>
      </c>
      <c r="H27" s="277">
        <v>336000</v>
      </c>
      <c r="I27" s="284">
        <v>336000</v>
      </c>
      <c r="J27" s="286"/>
      <c r="K27" s="286"/>
      <c r="L27" s="286"/>
      <c r="M27" s="284">
        <v>336000</v>
      </c>
      <c r="N27" s="286"/>
      <c r="O27" s="287"/>
      <c r="P27" s="287"/>
      <c r="Q27" s="287"/>
      <c r="R27" s="290"/>
      <c r="S27" s="277"/>
      <c r="T27" s="290"/>
      <c r="U27" s="290"/>
      <c r="V27" s="286"/>
      <c r="W27" s="286"/>
      <c r="X27" s="286"/>
    </row>
    <row r="28" ht="13.5" customHeight="1" spans="1:24">
      <c r="A28" s="276" t="s">
        <v>90</v>
      </c>
      <c r="B28" s="276" t="s">
        <v>281</v>
      </c>
      <c r="C28" s="276" t="s">
        <v>282</v>
      </c>
      <c r="D28" s="276" t="s">
        <v>106</v>
      </c>
      <c r="E28" s="276" t="s">
        <v>232</v>
      </c>
      <c r="F28" s="276" t="s">
        <v>237</v>
      </c>
      <c r="G28" s="276" t="s">
        <v>238</v>
      </c>
      <c r="H28" s="277">
        <v>432540</v>
      </c>
      <c r="I28" s="284">
        <v>432540</v>
      </c>
      <c r="J28" s="286"/>
      <c r="K28" s="286"/>
      <c r="L28" s="286"/>
      <c r="M28" s="284">
        <v>432540</v>
      </c>
      <c r="N28" s="286"/>
      <c r="O28" s="287"/>
      <c r="P28" s="287"/>
      <c r="Q28" s="287"/>
      <c r="R28" s="290"/>
      <c r="S28" s="277"/>
      <c r="T28" s="290"/>
      <c r="U28" s="290"/>
      <c r="V28" s="286"/>
      <c r="W28" s="286"/>
      <c r="X28" s="286"/>
    </row>
    <row r="29" ht="13.5" customHeight="1" spans="1:24">
      <c r="A29" s="276" t="s">
        <v>90</v>
      </c>
      <c r="B29" s="276" t="s">
        <v>281</v>
      </c>
      <c r="C29" s="276" t="s">
        <v>282</v>
      </c>
      <c r="D29" s="276" t="s">
        <v>106</v>
      </c>
      <c r="E29" s="276" t="s">
        <v>232</v>
      </c>
      <c r="F29" s="276" t="s">
        <v>239</v>
      </c>
      <c r="G29" s="276" t="s">
        <v>240</v>
      </c>
      <c r="H29" s="277">
        <v>615600</v>
      </c>
      <c r="I29" s="284">
        <v>615600</v>
      </c>
      <c r="J29" s="286"/>
      <c r="K29" s="286"/>
      <c r="L29" s="286"/>
      <c r="M29" s="284">
        <v>615600</v>
      </c>
      <c r="N29" s="286"/>
      <c r="O29" s="287"/>
      <c r="P29" s="287"/>
      <c r="Q29" s="287"/>
      <c r="R29" s="290"/>
      <c r="S29" s="277"/>
      <c r="T29" s="290"/>
      <c r="U29" s="290"/>
      <c r="V29" s="286"/>
      <c r="W29" s="286"/>
      <c r="X29" s="286"/>
    </row>
    <row r="30" ht="13.5" customHeight="1" spans="1:24">
      <c r="A30" s="276" t="s">
        <v>90</v>
      </c>
      <c r="B30" s="276" t="s">
        <v>283</v>
      </c>
      <c r="C30" s="276" t="s">
        <v>284</v>
      </c>
      <c r="D30" s="276" t="s">
        <v>106</v>
      </c>
      <c r="E30" s="276" t="s">
        <v>232</v>
      </c>
      <c r="F30" s="276" t="s">
        <v>285</v>
      </c>
      <c r="G30" s="276" t="s">
        <v>286</v>
      </c>
      <c r="H30" s="277">
        <v>4165</v>
      </c>
      <c r="I30" s="284">
        <v>4165</v>
      </c>
      <c r="J30" s="286"/>
      <c r="K30" s="286"/>
      <c r="L30" s="286"/>
      <c r="M30" s="284">
        <v>4165</v>
      </c>
      <c r="N30" s="286"/>
      <c r="O30" s="287"/>
      <c r="P30" s="287"/>
      <c r="Q30" s="287"/>
      <c r="R30" s="290"/>
      <c r="S30" s="277"/>
      <c r="T30" s="290"/>
      <c r="U30" s="290"/>
      <c r="V30" s="286"/>
      <c r="W30" s="286"/>
      <c r="X30" s="286"/>
    </row>
    <row r="31" ht="13.5" customHeight="1" spans="1:24">
      <c r="A31" s="276" t="s">
        <v>90</v>
      </c>
      <c r="B31" s="276" t="s">
        <v>283</v>
      </c>
      <c r="C31" s="276" t="s">
        <v>284</v>
      </c>
      <c r="D31" s="276" t="s">
        <v>106</v>
      </c>
      <c r="E31" s="276" t="s">
        <v>232</v>
      </c>
      <c r="F31" s="276" t="s">
        <v>287</v>
      </c>
      <c r="G31" s="276" t="s">
        <v>288</v>
      </c>
      <c r="H31" s="277">
        <v>6000</v>
      </c>
      <c r="I31" s="284">
        <v>6000</v>
      </c>
      <c r="J31" s="286"/>
      <c r="K31" s="286"/>
      <c r="L31" s="286"/>
      <c r="M31" s="284">
        <v>6000</v>
      </c>
      <c r="N31" s="286"/>
      <c r="O31" s="287"/>
      <c r="P31" s="287"/>
      <c r="Q31" s="287"/>
      <c r="R31" s="290"/>
      <c r="S31" s="277"/>
      <c r="T31" s="290"/>
      <c r="U31" s="290"/>
      <c r="V31" s="286"/>
      <c r="W31" s="286"/>
      <c r="X31" s="286"/>
    </row>
    <row r="32" ht="13.5" customHeight="1" spans="1:24">
      <c r="A32" s="276" t="s">
        <v>90</v>
      </c>
      <c r="B32" s="276" t="s">
        <v>283</v>
      </c>
      <c r="C32" s="276" t="s">
        <v>284</v>
      </c>
      <c r="D32" s="276" t="s">
        <v>106</v>
      </c>
      <c r="E32" s="276" t="s">
        <v>232</v>
      </c>
      <c r="F32" s="276" t="s">
        <v>289</v>
      </c>
      <c r="G32" s="276" t="s">
        <v>290</v>
      </c>
      <c r="H32" s="277">
        <v>6000</v>
      </c>
      <c r="I32" s="284">
        <v>6000</v>
      </c>
      <c r="J32" s="286"/>
      <c r="K32" s="286"/>
      <c r="L32" s="286"/>
      <c r="M32" s="284">
        <v>6000</v>
      </c>
      <c r="N32" s="286"/>
      <c r="O32" s="287"/>
      <c r="P32" s="287"/>
      <c r="Q32" s="287"/>
      <c r="R32" s="290"/>
      <c r="S32" s="277"/>
      <c r="T32" s="290"/>
      <c r="U32" s="290"/>
      <c r="V32" s="286"/>
      <c r="W32" s="286"/>
      <c r="X32" s="286"/>
    </row>
    <row r="33" ht="13.5" customHeight="1" spans="1:24">
      <c r="A33" s="276" t="s">
        <v>90</v>
      </c>
      <c r="B33" s="276" t="s">
        <v>283</v>
      </c>
      <c r="C33" s="276" t="s">
        <v>284</v>
      </c>
      <c r="D33" s="276" t="s">
        <v>106</v>
      </c>
      <c r="E33" s="276" t="s">
        <v>232</v>
      </c>
      <c r="F33" s="276" t="s">
        <v>291</v>
      </c>
      <c r="G33" s="276" t="s">
        <v>292</v>
      </c>
      <c r="H33" s="277">
        <v>26300</v>
      </c>
      <c r="I33" s="284">
        <v>26300</v>
      </c>
      <c r="J33" s="286"/>
      <c r="K33" s="286"/>
      <c r="L33" s="286"/>
      <c r="M33" s="284">
        <v>26300</v>
      </c>
      <c r="N33" s="286"/>
      <c r="O33" s="287"/>
      <c r="P33" s="287"/>
      <c r="Q33" s="287"/>
      <c r="R33" s="290"/>
      <c r="S33" s="277"/>
      <c r="T33" s="290"/>
      <c r="U33" s="290"/>
      <c r="V33" s="286"/>
      <c r="W33" s="286"/>
      <c r="X33" s="286"/>
    </row>
    <row r="34" ht="13.5" customHeight="1" spans="1:24">
      <c r="A34" s="276" t="s">
        <v>90</v>
      </c>
      <c r="B34" s="276" t="s">
        <v>283</v>
      </c>
      <c r="C34" s="276" t="s">
        <v>284</v>
      </c>
      <c r="D34" s="276" t="s">
        <v>106</v>
      </c>
      <c r="E34" s="276" t="s">
        <v>232</v>
      </c>
      <c r="F34" s="276" t="s">
        <v>293</v>
      </c>
      <c r="G34" s="276" t="s">
        <v>294</v>
      </c>
      <c r="H34" s="277">
        <v>200000</v>
      </c>
      <c r="I34" s="284">
        <v>200000</v>
      </c>
      <c r="J34" s="286"/>
      <c r="K34" s="286"/>
      <c r="L34" s="286"/>
      <c r="M34" s="284">
        <v>200000</v>
      </c>
      <c r="N34" s="286"/>
      <c r="O34" s="287"/>
      <c r="P34" s="287"/>
      <c r="Q34" s="287"/>
      <c r="R34" s="290"/>
      <c r="S34" s="277"/>
      <c r="T34" s="290"/>
      <c r="U34" s="290"/>
      <c r="V34" s="286"/>
      <c r="W34" s="286"/>
      <c r="X34" s="286"/>
    </row>
    <row r="35" ht="13.5" customHeight="1" spans="1:24">
      <c r="A35" s="276" t="s">
        <v>90</v>
      </c>
      <c r="B35" s="276" t="s">
        <v>283</v>
      </c>
      <c r="C35" s="276" t="s">
        <v>284</v>
      </c>
      <c r="D35" s="276" t="s">
        <v>106</v>
      </c>
      <c r="E35" s="276" t="s">
        <v>232</v>
      </c>
      <c r="F35" s="276" t="s">
        <v>295</v>
      </c>
      <c r="G35" s="276" t="s">
        <v>296</v>
      </c>
      <c r="H35" s="277">
        <v>11000</v>
      </c>
      <c r="I35" s="284">
        <v>11000</v>
      </c>
      <c r="J35" s="286"/>
      <c r="K35" s="286"/>
      <c r="L35" s="286"/>
      <c r="M35" s="284">
        <v>11000</v>
      </c>
      <c r="N35" s="286"/>
      <c r="O35" s="287"/>
      <c r="P35" s="287"/>
      <c r="Q35" s="287"/>
      <c r="R35" s="290"/>
      <c r="S35" s="277"/>
      <c r="T35" s="290"/>
      <c r="U35" s="290"/>
      <c r="V35" s="286"/>
      <c r="W35" s="286"/>
      <c r="X35" s="286"/>
    </row>
    <row r="36" ht="13.5" customHeight="1" spans="1:24">
      <c r="A36" s="276" t="s">
        <v>90</v>
      </c>
      <c r="B36" s="276" t="s">
        <v>283</v>
      </c>
      <c r="C36" s="276" t="s">
        <v>284</v>
      </c>
      <c r="D36" s="276" t="s">
        <v>106</v>
      </c>
      <c r="E36" s="276" t="s">
        <v>232</v>
      </c>
      <c r="F36" s="276" t="s">
        <v>297</v>
      </c>
      <c r="G36" s="276" t="s">
        <v>298</v>
      </c>
      <c r="H36" s="277">
        <v>7880</v>
      </c>
      <c r="I36" s="284">
        <v>7880</v>
      </c>
      <c r="J36" s="286"/>
      <c r="K36" s="286"/>
      <c r="L36" s="286"/>
      <c r="M36" s="284">
        <v>7880</v>
      </c>
      <c r="N36" s="286"/>
      <c r="O36" s="287"/>
      <c r="P36" s="287"/>
      <c r="Q36" s="287"/>
      <c r="R36" s="290"/>
      <c r="S36" s="277"/>
      <c r="T36" s="290"/>
      <c r="U36" s="290"/>
      <c r="V36" s="286"/>
      <c r="W36" s="286"/>
      <c r="X36" s="286"/>
    </row>
    <row r="37" ht="13.5" customHeight="1" spans="1:24">
      <c r="A37" s="276" t="s">
        <v>90</v>
      </c>
      <c r="B37" s="276" t="s">
        <v>283</v>
      </c>
      <c r="C37" s="276" t="s">
        <v>284</v>
      </c>
      <c r="D37" s="276" t="s">
        <v>110</v>
      </c>
      <c r="E37" s="276" t="s">
        <v>299</v>
      </c>
      <c r="F37" s="276" t="s">
        <v>285</v>
      </c>
      <c r="G37" s="276" t="s">
        <v>286</v>
      </c>
      <c r="H37" s="277">
        <v>1260</v>
      </c>
      <c r="I37" s="284">
        <v>1260</v>
      </c>
      <c r="J37" s="286"/>
      <c r="K37" s="286"/>
      <c r="L37" s="286"/>
      <c r="M37" s="284">
        <v>1260</v>
      </c>
      <c r="N37" s="286"/>
      <c r="O37" s="287"/>
      <c r="P37" s="287"/>
      <c r="Q37" s="287"/>
      <c r="R37" s="290"/>
      <c r="S37" s="277"/>
      <c r="T37" s="290"/>
      <c r="U37" s="290"/>
      <c r="V37" s="286"/>
      <c r="W37" s="286"/>
      <c r="X37" s="286"/>
    </row>
    <row r="38" ht="18" customHeight="1" spans="1:24">
      <c r="A38" s="278" t="s">
        <v>142</v>
      </c>
      <c r="B38" s="279"/>
      <c r="C38" s="279"/>
      <c r="D38" s="279"/>
      <c r="E38" s="279"/>
      <c r="F38" s="279"/>
      <c r="G38" s="280"/>
      <c r="H38" s="281">
        <f>SUM(H9:H37)</f>
        <v>8059780</v>
      </c>
      <c r="I38" s="281">
        <f>SUM(I9:I37)</f>
        <v>8059780</v>
      </c>
      <c r="J38" s="281"/>
      <c r="K38" s="281"/>
      <c r="L38" s="281"/>
      <c r="M38" s="281">
        <f>SUM(M9:M37)</f>
        <v>8059780</v>
      </c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</row>
  </sheetData>
  <mergeCells count="30">
    <mergeCell ref="A2:X2"/>
    <mergeCell ref="A3:I3"/>
    <mergeCell ref="H4:X4"/>
    <mergeCell ref="I5:N5"/>
    <mergeCell ref="O5:Q5"/>
    <mergeCell ref="S5:X5"/>
    <mergeCell ref="I6:J6"/>
    <mergeCell ref="A38:G38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3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22"/>
  <sheetViews>
    <sheetView zoomScaleSheetLayoutView="60" workbookViewId="0">
      <selection activeCell="D31" sqref="D31"/>
    </sheetView>
  </sheetViews>
  <sheetFormatPr defaultColWidth="8.88888888888889" defaultRowHeight="14.25" customHeight="1"/>
  <cols>
    <col min="1" max="1" width="12.8888888888889" style="81" customWidth="1"/>
    <col min="2" max="2" width="20.3333333333333" style="81" customWidth="1"/>
    <col min="3" max="3" width="28.2222222222222" style="81" customWidth="1"/>
    <col min="4" max="4" width="15.5555555555556" style="81" customWidth="1"/>
    <col min="5" max="5" width="8.55555555555556" style="81" customWidth="1"/>
    <col min="6" max="6" width="10" style="81" customWidth="1"/>
    <col min="7" max="7" width="7.66666666666667" style="81" customWidth="1"/>
    <col min="8" max="8" width="10.1296296296296" style="81" customWidth="1"/>
    <col min="9" max="9" width="11.4444444444444" style="81"/>
    <col min="10" max="10" width="10.4444444444444" style="81"/>
    <col min="11" max="11" width="9.28703703703704" style="81" customWidth="1"/>
    <col min="12" max="12" width="10" style="81" customWidth="1"/>
    <col min="13" max="13" width="10.5740740740741" style="81" customWidth="1"/>
    <col min="14" max="14" width="10.287037037037" style="81" customWidth="1"/>
    <col min="15" max="15" width="10.4259259259259" style="81" customWidth="1"/>
    <col min="16" max="17" width="11.1296296296296" style="81" customWidth="1"/>
    <col min="18" max="18" width="10.7777777777778" style="81" customWidth="1"/>
    <col min="19" max="19" width="10.287037037037" style="81" customWidth="1"/>
    <col min="20" max="22" width="11.712962962963" style="81" customWidth="1"/>
    <col min="23" max="23" width="10.287037037037" style="81" customWidth="1"/>
    <col min="24" max="24" width="9.12962962962963" style="81" customWidth="1"/>
    <col min="25" max="16384" width="9.12962962962963" style="81"/>
  </cols>
  <sheetData>
    <row r="1" ht="13.5" customHeight="1" spans="5:23">
      <c r="E1" s="258"/>
      <c r="F1" s="258"/>
      <c r="G1" s="258"/>
      <c r="H1" s="258"/>
      <c r="I1" s="83"/>
      <c r="J1" s="83"/>
      <c r="K1" s="83"/>
      <c r="L1" s="83"/>
      <c r="M1" s="83"/>
      <c r="N1" s="83"/>
      <c r="O1" s="83"/>
      <c r="P1" s="83"/>
      <c r="Q1" s="83"/>
      <c r="W1" s="84"/>
    </row>
    <row r="2" ht="27.75" customHeight="1" spans="1:23">
      <c r="A2" s="67" t="s">
        <v>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</row>
    <row r="3" ht="13.5" customHeight="1" spans="1:23">
      <c r="A3" s="164" t="s">
        <v>21</v>
      </c>
      <c r="B3" s="164"/>
      <c r="C3" s="259"/>
      <c r="D3" s="259"/>
      <c r="E3" s="259"/>
      <c r="F3" s="259"/>
      <c r="G3" s="259"/>
      <c r="H3" s="259"/>
      <c r="I3" s="87"/>
      <c r="J3" s="87"/>
      <c r="K3" s="87"/>
      <c r="L3" s="87"/>
      <c r="M3" s="87"/>
      <c r="N3" s="87"/>
      <c r="O3" s="87"/>
      <c r="P3" s="87"/>
      <c r="Q3" s="87"/>
      <c r="W3" s="161" t="s">
        <v>188</v>
      </c>
    </row>
    <row r="4" ht="15.75" customHeight="1" spans="1:23">
      <c r="A4" s="129" t="s">
        <v>300</v>
      </c>
      <c r="B4" s="129" t="s">
        <v>197</v>
      </c>
      <c r="C4" s="129" t="s">
        <v>198</v>
      </c>
      <c r="D4" s="129" t="s">
        <v>301</v>
      </c>
      <c r="E4" s="129" t="s">
        <v>199</v>
      </c>
      <c r="F4" s="129" t="s">
        <v>200</v>
      </c>
      <c r="G4" s="129" t="s">
        <v>302</v>
      </c>
      <c r="H4" s="129" t="s">
        <v>303</v>
      </c>
      <c r="I4" s="129" t="s">
        <v>75</v>
      </c>
      <c r="J4" s="92" t="s">
        <v>304</v>
      </c>
      <c r="K4" s="92"/>
      <c r="L4" s="92"/>
      <c r="M4" s="92"/>
      <c r="N4" s="92" t="s">
        <v>206</v>
      </c>
      <c r="O4" s="92"/>
      <c r="P4" s="92"/>
      <c r="Q4" s="265" t="s">
        <v>81</v>
      </c>
      <c r="R4" s="92" t="s">
        <v>82</v>
      </c>
      <c r="S4" s="92"/>
      <c r="T4" s="92"/>
      <c r="U4" s="92"/>
      <c r="V4" s="92"/>
      <c r="W4" s="92"/>
    </row>
    <row r="5" ht="17.25" customHeight="1" spans="1:23">
      <c r="A5" s="129"/>
      <c r="B5" s="129"/>
      <c r="C5" s="129"/>
      <c r="D5" s="129"/>
      <c r="E5" s="129"/>
      <c r="F5" s="129"/>
      <c r="G5" s="129"/>
      <c r="H5" s="129"/>
      <c r="I5" s="129"/>
      <c r="J5" s="92" t="s">
        <v>78</v>
      </c>
      <c r="K5" s="92"/>
      <c r="L5" s="265" t="s">
        <v>79</v>
      </c>
      <c r="M5" s="265" t="s">
        <v>80</v>
      </c>
      <c r="N5" s="265" t="s">
        <v>78</v>
      </c>
      <c r="O5" s="265" t="s">
        <v>79</v>
      </c>
      <c r="P5" s="265" t="s">
        <v>80</v>
      </c>
      <c r="Q5" s="265"/>
      <c r="R5" s="265" t="s">
        <v>77</v>
      </c>
      <c r="S5" s="265" t="s">
        <v>84</v>
      </c>
      <c r="T5" s="265" t="s">
        <v>305</v>
      </c>
      <c r="U5" s="269" t="s">
        <v>86</v>
      </c>
      <c r="V5" s="265" t="s">
        <v>87</v>
      </c>
      <c r="W5" s="265" t="s">
        <v>88</v>
      </c>
    </row>
    <row r="6" ht="28.8" spans="1:23">
      <c r="A6" s="129"/>
      <c r="B6" s="129"/>
      <c r="C6" s="129"/>
      <c r="D6" s="129"/>
      <c r="E6" s="129"/>
      <c r="F6" s="129"/>
      <c r="G6" s="129"/>
      <c r="H6" s="129"/>
      <c r="I6" s="129"/>
      <c r="J6" s="266" t="s">
        <v>77</v>
      </c>
      <c r="K6" s="266" t="s">
        <v>306</v>
      </c>
      <c r="L6" s="265"/>
      <c r="M6" s="265"/>
      <c r="N6" s="265"/>
      <c r="O6" s="265"/>
      <c r="P6" s="265"/>
      <c r="Q6" s="265"/>
      <c r="R6" s="265"/>
      <c r="S6" s="265"/>
      <c r="T6" s="265"/>
      <c r="U6" s="269"/>
      <c r="V6" s="265"/>
      <c r="W6" s="265"/>
    </row>
    <row r="7" ht="15" customHeight="1" spans="1:23">
      <c r="A7" s="260">
        <v>1</v>
      </c>
      <c r="B7" s="260">
        <v>2</v>
      </c>
      <c r="C7" s="260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  <c r="J7" s="260">
        <v>10</v>
      </c>
      <c r="K7" s="260">
        <v>11</v>
      </c>
      <c r="L7" s="260">
        <v>12</v>
      </c>
      <c r="M7" s="260">
        <v>13</v>
      </c>
      <c r="N7" s="260">
        <v>14</v>
      </c>
      <c r="O7" s="260">
        <v>15</v>
      </c>
      <c r="P7" s="260">
        <v>16</v>
      </c>
      <c r="Q7" s="260">
        <v>17</v>
      </c>
      <c r="R7" s="260">
        <v>18</v>
      </c>
      <c r="S7" s="260">
        <v>19</v>
      </c>
      <c r="T7" s="260">
        <v>20</v>
      </c>
      <c r="U7" s="270">
        <v>21</v>
      </c>
      <c r="V7" s="260">
        <v>22</v>
      </c>
      <c r="W7" s="260">
        <v>23</v>
      </c>
    </row>
    <row r="8" ht="15" customHeight="1" spans="1:23">
      <c r="A8" s="25" t="s">
        <v>307</v>
      </c>
      <c r="B8" s="25" t="s">
        <v>308</v>
      </c>
      <c r="C8" s="25" t="s">
        <v>309</v>
      </c>
      <c r="D8" s="25" t="s">
        <v>90</v>
      </c>
      <c r="E8" s="25" t="s">
        <v>106</v>
      </c>
      <c r="F8" s="25" t="s">
        <v>232</v>
      </c>
      <c r="G8" s="25" t="s">
        <v>310</v>
      </c>
      <c r="H8" s="25" t="s">
        <v>311</v>
      </c>
      <c r="I8" s="26">
        <v>4795.2</v>
      </c>
      <c r="J8" s="267"/>
      <c r="K8" s="26"/>
      <c r="L8" s="26"/>
      <c r="M8" s="267"/>
      <c r="N8" s="26"/>
      <c r="O8" s="26"/>
      <c r="P8" s="26"/>
      <c r="Q8" s="267"/>
      <c r="R8" s="26">
        <v>4795.2</v>
      </c>
      <c r="S8" s="267"/>
      <c r="T8" s="267"/>
      <c r="U8" s="267">
        <v>4795.2</v>
      </c>
      <c r="V8" s="267"/>
      <c r="W8" s="267"/>
    </row>
    <row r="9" ht="15" customHeight="1" spans="1:23">
      <c r="A9" s="25" t="s">
        <v>307</v>
      </c>
      <c r="B9" s="25" t="s">
        <v>308</v>
      </c>
      <c r="C9" s="25" t="s">
        <v>309</v>
      </c>
      <c r="D9" s="25" t="s">
        <v>90</v>
      </c>
      <c r="E9" s="25" t="s">
        <v>106</v>
      </c>
      <c r="F9" s="25" t="s">
        <v>232</v>
      </c>
      <c r="G9" s="25" t="s">
        <v>312</v>
      </c>
      <c r="H9" s="25" t="s">
        <v>288</v>
      </c>
      <c r="I9" s="26">
        <v>4208</v>
      </c>
      <c r="J9" s="267"/>
      <c r="K9" s="26"/>
      <c r="L9" s="26"/>
      <c r="M9" s="267"/>
      <c r="N9" s="26"/>
      <c r="O9" s="26"/>
      <c r="P9" s="26"/>
      <c r="Q9" s="267"/>
      <c r="R9" s="26">
        <v>4208</v>
      </c>
      <c r="S9" s="267"/>
      <c r="T9" s="267"/>
      <c r="U9" s="267">
        <v>4208</v>
      </c>
      <c r="V9" s="267"/>
      <c r="W9" s="267"/>
    </row>
    <row r="10" ht="15" customHeight="1" spans="1:23">
      <c r="A10" s="25" t="s">
        <v>307</v>
      </c>
      <c r="B10" s="25" t="s">
        <v>313</v>
      </c>
      <c r="C10" s="25" t="s">
        <v>314</v>
      </c>
      <c r="D10" s="25" t="s">
        <v>90</v>
      </c>
      <c r="E10" s="25" t="s">
        <v>106</v>
      </c>
      <c r="F10" s="25" t="s">
        <v>232</v>
      </c>
      <c r="G10" s="25" t="s">
        <v>310</v>
      </c>
      <c r="H10" s="25" t="s">
        <v>311</v>
      </c>
      <c r="I10" s="26">
        <v>1061.2</v>
      </c>
      <c r="J10" s="267"/>
      <c r="K10" s="26"/>
      <c r="L10" s="26"/>
      <c r="M10" s="267"/>
      <c r="N10" s="26"/>
      <c r="O10" s="26"/>
      <c r="P10" s="26"/>
      <c r="Q10" s="267"/>
      <c r="R10" s="26">
        <v>1061.2</v>
      </c>
      <c r="S10" s="267"/>
      <c r="T10" s="267"/>
      <c r="U10" s="267">
        <v>1061.2</v>
      </c>
      <c r="V10" s="267"/>
      <c r="W10" s="267"/>
    </row>
    <row r="11" ht="15" customHeight="1" spans="1:23">
      <c r="A11" s="25" t="s">
        <v>307</v>
      </c>
      <c r="B11" s="25" t="s">
        <v>315</v>
      </c>
      <c r="C11" s="25" t="s">
        <v>316</v>
      </c>
      <c r="D11" s="25" t="s">
        <v>90</v>
      </c>
      <c r="E11" s="25" t="s">
        <v>106</v>
      </c>
      <c r="F11" s="25" t="s">
        <v>232</v>
      </c>
      <c r="G11" s="25" t="s">
        <v>317</v>
      </c>
      <c r="H11" s="25" t="s">
        <v>296</v>
      </c>
      <c r="I11" s="26">
        <v>110</v>
      </c>
      <c r="J11" s="267"/>
      <c r="K11" s="26"/>
      <c r="L11" s="26"/>
      <c r="M11" s="267"/>
      <c r="N11" s="26"/>
      <c r="O11" s="26"/>
      <c r="P11" s="26"/>
      <c r="Q11" s="267"/>
      <c r="R11" s="26">
        <v>110</v>
      </c>
      <c r="S11" s="267"/>
      <c r="T11" s="267"/>
      <c r="U11" s="267">
        <v>110</v>
      </c>
      <c r="V11" s="267"/>
      <c r="W11" s="267"/>
    </row>
    <row r="12" ht="15" customHeight="1" spans="1:23">
      <c r="A12" s="25" t="s">
        <v>307</v>
      </c>
      <c r="B12" s="25" t="s">
        <v>318</v>
      </c>
      <c r="C12" s="25" t="s">
        <v>319</v>
      </c>
      <c r="D12" s="25" t="s">
        <v>90</v>
      </c>
      <c r="E12" s="25" t="s">
        <v>106</v>
      </c>
      <c r="F12" s="25" t="s">
        <v>232</v>
      </c>
      <c r="G12" s="25" t="s">
        <v>312</v>
      </c>
      <c r="H12" s="25" t="s">
        <v>288</v>
      </c>
      <c r="I12" s="26">
        <v>10376.65</v>
      </c>
      <c r="J12" s="267"/>
      <c r="K12" s="26"/>
      <c r="L12" s="26"/>
      <c r="M12" s="267"/>
      <c r="N12" s="26"/>
      <c r="O12" s="26"/>
      <c r="P12" s="26"/>
      <c r="Q12" s="267"/>
      <c r="R12" s="26">
        <v>10376.65</v>
      </c>
      <c r="S12" s="267"/>
      <c r="T12" s="267"/>
      <c r="U12" s="267">
        <v>10376.65</v>
      </c>
      <c r="V12" s="267"/>
      <c r="W12" s="267"/>
    </row>
    <row r="13" ht="15" customHeight="1" spans="1:23">
      <c r="A13" s="25" t="s">
        <v>307</v>
      </c>
      <c r="B13" s="25" t="s">
        <v>318</v>
      </c>
      <c r="C13" s="25" t="s">
        <v>319</v>
      </c>
      <c r="D13" s="25" t="s">
        <v>90</v>
      </c>
      <c r="E13" s="25" t="s">
        <v>106</v>
      </c>
      <c r="F13" s="25" t="s">
        <v>232</v>
      </c>
      <c r="G13" s="25" t="s">
        <v>317</v>
      </c>
      <c r="H13" s="25" t="s">
        <v>296</v>
      </c>
      <c r="I13" s="26">
        <v>2000</v>
      </c>
      <c r="J13" s="267"/>
      <c r="K13" s="26"/>
      <c r="L13" s="26"/>
      <c r="M13" s="267"/>
      <c r="N13" s="26"/>
      <c r="O13" s="26"/>
      <c r="P13" s="26"/>
      <c r="Q13" s="267"/>
      <c r="R13" s="26">
        <v>2000</v>
      </c>
      <c r="S13" s="267"/>
      <c r="T13" s="267"/>
      <c r="U13" s="267">
        <v>2000</v>
      </c>
      <c r="V13" s="267"/>
      <c r="W13" s="267"/>
    </row>
    <row r="14" ht="15" customHeight="1" spans="1:23">
      <c r="A14" s="25" t="s">
        <v>307</v>
      </c>
      <c r="B14" s="25" t="s">
        <v>320</v>
      </c>
      <c r="C14" s="25" t="s">
        <v>321</v>
      </c>
      <c r="D14" s="25" t="s">
        <v>90</v>
      </c>
      <c r="E14" s="25" t="s">
        <v>106</v>
      </c>
      <c r="F14" s="25" t="s">
        <v>232</v>
      </c>
      <c r="G14" s="25" t="s">
        <v>322</v>
      </c>
      <c r="H14" s="25" t="s">
        <v>323</v>
      </c>
      <c r="I14" s="26">
        <v>21325.99</v>
      </c>
      <c r="J14" s="267"/>
      <c r="K14" s="26"/>
      <c r="L14" s="26"/>
      <c r="M14" s="267"/>
      <c r="N14" s="26"/>
      <c r="O14" s="26"/>
      <c r="P14" s="26"/>
      <c r="Q14" s="267"/>
      <c r="R14" s="26">
        <v>21325.99</v>
      </c>
      <c r="S14" s="267"/>
      <c r="T14" s="267"/>
      <c r="U14" s="267">
        <v>21325.99</v>
      </c>
      <c r="V14" s="267"/>
      <c r="W14" s="267"/>
    </row>
    <row r="15" ht="15" customHeight="1" spans="1:23">
      <c r="A15" s="25" t="s">
        <v>307</v>
      </c>
      <c r="B15" s="25" t="s">
        <v>320</v>
      </c>
      <c r="C15" s="25" t="s">
        <v>321</v>
      </c>
      <c r="D15" s="25" t="s">
        <v>90</v>
      </c>
      <c r="E15" s="25" t="s">
        <v>106</v>
      </c>
      <c r="F15" s="25" t="s">
        <v>232</v>
      </c>
      <c r="G15" s="25" t="s">
        <v>324</v>
      </c>
      <c r="H15" s="25" t="s">
        <v>294</v>
      </c>
      <c r="I15" s="26">
        <v>24140.5</v>
      </c>
      <c r="J15" s="267"/>
      <c r="K15" s="26"/>
      <c r="L15" s="26"/>
      <c r="M15" s="267"/>
      <c r="N15" s="26"/>
      <c r="O15" s="26"/>
      <c r="P15" s="26"/>
      <c r="Q15" s="267"/>
      <c r="R15" s="26">
        <v>24140.5</v>
      </c>
      <c r="S15" s="267"/>
      <c r="T15" s="267"/>
      <c r="U15" s="267">
        <v>24140.5</v>
      </c>
      <c r="V15" s="267"/>
      <c r="W15" s="267"/>
    </row>
    <row r="16" ht="15" customHeight="1" spans="1:23">
      <c r="A16" s="25" t="s">
        <v>307</v>
      </c>
      <c r="B16" s="25" t="s">
        <v>325</v>
      </c>
      <c r="C16" s="25" t="s">
        <v>326</v>
      </c>
      <c r="D16" s="25" t="s">
        <v>90</v>
      </c>
      <c r="E16" s="25" t="s">
        <v>106</v>
      </c>
      <c r="F16" s="25" t="s">
        <v>232</v>
      </c>
      <c r="G16" s="25" t="s">
        <v>327</v>
      </c>
      <c r="H16" s="25" t="s">
        <v>286</v>
      </c>
      <c r="I16" s="26">
        <v>2400</v>
      </c>
      <c r="J16" s="267"/>
      <c r="K16" s="26"/>
      <c r="L16" s="26"/>
      <c r="M16" s="267"/>
      <c r="N16" s="26"/>
      <c r="O16" s="26"/>
      <c r="P16" s="26"/>
      <c r="Q16" s="267"/>
      <c r="R16" s="26">
        <v>2400</v>
      </c>
      <c r="S16" s="267"/>
      <c r="T16" s="267"/>
      <c r="U16" s="267">
        <v>2400</v>
      </c>
      <c r="V16" s="267"/>
      <c r="W16" s="267"/>
    </row>
    <row r="17" ht="15" customHeight="1" spans="1:23">
      <c r="A17" s="25" t="s">
        <v>307</v>
      </c>
      <c r="B17" s="25" t="s">
        <v>328</v>
      </c>
      <c r="C17" s="25" t="s">
        <v>314</v>
      </c>
      <c r="D17" s="25" t="s">
        <v>90</v>
      </c>
      <c r="E17" s="25" t="s">
        <v>106</v>
      </c>
      <c r="F17" s="25" t="s">
        <v>232</v>
      </c>
      <c r="G17" s="25" t="s">
        <v>310</v>
      </c>
      <c r="H17" s="25" t="s">
        <v>311</v>
      </c>
      <c r="I17" s="26">
        <v>5000</v>
      </c>
      <c r="J17" s="267"/>
      <c r="K17" s="26"/>
      <c r="L17" s="26"/>
      <c r="M17" s="267"/>
      <c r="N17" s="26"/>
      <c r="O17" s="26"/>
      <c r="P17" s="26"/>
      <c r="Q17" s="267"/>
      <c r="R17" s="26">
        <v>5000</v>
      </c>
      <c r="S17" s="267"/>
      <c r="T17" s="267"/>
      <c r="U17" s="267"/>
      <c r="V17" s="267"/>
      <c r="W17" s="267">
        <v>5000</v>
      </c>
    </row>
    <row r="18" ht="15" customHeight="1" spans="1:23">
      <c r="A18" s="25" t="s">
        <v>307</v>
      </c>
      <c r="B18" s="25" t="s">
        <v>328</v>
      </c>
      <c r="C18" s="25" t="s">
        <v>314</v>
      </c>
      <c r="D18" s="25" t="s">
        <v>90</v>
      </c>
      <c r="E18" s="25" t="s">
        <v>106</v>
      </c>
      <c r="F18" s="25" t="s">
        <v>232</v>
      </c>
      <c r="G18" s="25" t="s">
        <v>312</v>
      </c>
      <c r="H18" s="25" t="s">
        <v>288</v>
      </c>
      <c r="I18" s="26">
        <v>20000</v>
      </c>
      <c r="J18" s="267"/>
      <c r="K18" s="26"/>
      <c r="L18" s="26"/>
      <c r="M18" s="267"/>
      <c r="N18" s="26"/>
      <c r="O18" s="26"/>
      <c r="P18" s="26"/>
      <c r="Q18" s="267"/>
      <c r="R18" s="26">
        <v>20000</v>
      </c>
      <c r="S18" s="267"/>
      <c r="T18" s="267"/>
      <c r="U18" s="267"/>
      <c r="V18" s="267"/>
      <c r="W18" s="267">
        <v>20000</v>
      </c>
    </row>
    <row r="19" ht="15" customHeight="1" spans="1:23">
      <c r="A19" s="25" t="s">
        <v>307</v>
      </c>
      <c r="B19" s="25" t="s">
        <v>328</v>
      </c>
      <c r="C19" s="25" t="s">
        <v>314</v>
      </c>
      <c r="D19" s="25" t="s">
        <v>90</v>
      </c>
      <c r="E19" s="25" t="s">
        <v>106</v>
      </c>
      <c r="F19" s="25" t="s">
        <v>232</v>
      </c>
      <c r="G19" s="25" t="s">
        <v>322</v>
      </c>
      <c r="H19" s="25" t="s">
        <v>323</v>
      </c>
      <c r="I19" s="26">
        <v>425870</v>
      </c>
      <c r="J19" s="267"/>
      <c r="K19" s="26"/>
      <c r="L19" s="26"/>
      <c r="M19" s="267"/>
      <c r="N19" s="26"/>
      <c r="O19" s="26"/>
      <c r="P19" s="26"/>
      <c r="Q19" s="267"/>
      <c r="R19" s="26">
        <v>425870</v>
      </c>
      <c r="S19" s="267"/>
      <c r="T19" s="267"/>
      <c r="U19" s="267"/>
      <c r="V19" s="267"/>
      <c r="W19" s="267">
        <v>425870</v>
      </c>
    </row>
    <row r="20" ht="15" customHeight="1" spans="1:23">
      <c r="A20" s="25" t="s">
        <v>307</v>
      </c>
      <c r="B20" s="25" t="s">
        <v>328</v>
      </c>
      <c r="C20" s="25" t="s">
        <v>314</v>
      </c>
      <c r="D20" s="25" t="s">
        <v>90</v>
      </c>
      <c r="E20" s="25" t="s">
        <v>106</v>
      </c>
      <c r="F20" s="25" t="s">
        <v>232</v>
      </c>
      <c r="G20" s="25" t="s">
        <v>324</v>
      </c>
      <c r="H20" s="25" t="s">
        <v>294</v>
      </c>
      <c r="I20" s="26">
        <v>222330</v>
      </c>
      <c r="J20" s="267"/>
      <c r="K20" s="26"/>
      <c r="L20" s="26"/>
      <c r="M20" s="267"/>
      <c r="N20" s="26"/>
      <c r="O20" s="26"/>
      <c r="P20" s="26"/>
      <c r="Q20" s="267"/>
      <c r="R20" s="26">
        <v>222330</v>
      </c>
      <c r="S20" s="267"/>
      <c r="T20" s="267"/>
      <c r="U20" s="267"/>
      <c r="V20" s="267"/>
      <c r="W20" s="267">
        <v>222330</v>
      </c>
    </row>
    <row r="21" ht="15" customHeight="1" spans="1:23">
      <c r="A21" s="25" t="s">
        <v>329</v>
      </c>
      <c r="B21" s="25" t="s">
        <v>330</v>
      </c>
      <c r="C21" s="25" t="s">
        <v>331</v>
      </c>
      <c r="D21" s="25" t="s">
        <v>90</v>
      </c>
      <c r="E21" s="25" t="s">
        <v>124</v>
      </c>
      <c r="F21" s="25" t="s">
        <v>332</v>
      </c>
      <c r="G21" s="25" t="s">
        <v>333</v>
      </c>
      <c r="H21" s="25" t="s">
        <v>334</v>
      </c>
      <c r="I21" s="26">
        <v>28704</v>
      </c>
      <c r="J21" s="267">
        <v>28704</v>
      </c>
      <c r="K21" s="26">
        <v>28704</v>
      </c>
      <c r="L21" s="26"/>
      <c r="M21" s="267"/>
      <c r="N21" s="26"/>
      <c r="O21" s="26"/>
      <c r="P21" s="26"/>
      <c r="Q21" s="267"/>
      <c r="R21" s="26"/>
      <c r="S21" s="267"/>
      <c r="T21" s="267"/>
      <c r="U21" s="267"/>
      <c r="V21" s="267"/>
      <c r="W21" s="271"/>
    </row>
    <row r="22" ht="18.75" customHeight="1" spans="1:23">
      <c r="A22" s="261" t="s">
        <v>142</v>
      </c>
      <c r="B22" s="262"/>
      <c r="C22" s="263"/>
      <c r="D22" s="263"/>
      <c r="E22" s="263"/>
      <c r="F22" s="263"/>
      <c r="G22" s="263"/>
      <c r="H22" s="264"/>
      <c r="I22" s="268">
        <f>SUM(I8:I21)</f>
        <v>772321.54</v>
      </c>
      <c r="J22" s="268">
        <f>SUM(J8:J21)</f>
        <v>28704</v>
      </c>
      <c r="K22" s="268">
        <f>SUM(K8:K21)</f>
        <v>28704</v>
      </c>
      <c r="L22" s="268" t="s">
        <v>91</v>
      </c>
      <c r="M22" s="268" t="s">
        <v>91</v>
      </c>
      <c r="N22" s="268" t="s">
        <v>91</v>
      </c>
      <c r="O22" s="268"/>
      <c r="P22" s="268"/>
      <c r="Q22" s="268" t="s">
        <v>91</v>
      </c>
      <c r="R22" s="268">
        <f>SUM(R8:R21)</f>
        <v>743617.54</v>
      </c>
      <c r="S22" s="268" t="s">
        <v>91</v>
      </c>
      <c r="T22" s="268" t="s">
        <v>91</v>
      </c>
      <c r="U22" s="272">
        <f>SUM(U8:U21)</f>
        <v>70417.54</v>
      </c>
      <c r="V22" s="272"/>
      <c r="W22" s="273">
        <f>SUM(W8:W21)</f>
        <v>673200</v>
      </c>
    </row>
  </sheetData>
  <mergeCells count="28">
    <mergeCell ref="A2:W2"/>
    <mergeCell ref="A3:H3"/>
    <mergeCell ref="J4:M4"/>
    <mergeCell ref="N4:P4"/>
    <mergeCell ref="R4:W4"/>
    <mergeCell ref="J5:K5"/>
    <mergeCell ref="A22:H2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Rebeginning</cp:lastModifiedBy>
  <dcterms:created xsi:type="dcterms:W3CDTF">2020-01-11T06:24:00Z</dcterms:created>
  <cp:lastPrinted>2021-01-13T07:07:00Z</cp:lastPrinted>
  <dcterms:modified xsi:type="dcterms:W3CDTF">2024-02-26T06:33:46Z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102EBAE9321A406AAC147797E0CCC90F_12</vt:lpwstr>
  </property>
</Properties>
</file>