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68" firstSheet="4" activeTab="10"/>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7" hidden="1">基本支出预算表04!$A$8:$X$51</definedName>
    <definedName name="_xlnm.Print_Titles" localSheetId="4">'财政拨款收支预算总表02-1'!$1:$6</definedName>
    <definedName name="_xlnm._FilterDatabase" localSheetId="4" hidden="1">'财政拨款收支预算总表02-1'!$A$7:$D$30</definedName>
  </definedNames>
  <calcPr calcId="144525"/>
</workbook>
</file>

<file path=xl/sharedStrings.xml><?xml version="1.0" encoding="utf-8"?>
<sst xmlns="http://schemas.openxmlformats.org/spreadsheetml/2006/main" count="2025" uniqueCount="723">
  <si>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</si>
  <si>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</si>
  <si>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</si>
  <si>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</si>
  <si>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</si>
  <si>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</si>
  <si>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</si>
  <si>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</si>
  <si>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</si>
  <si>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</si>
  <si>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</si>
  <si>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</si>
  <si>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</si>
  <si>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</si>
  <si>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</si>
  <si>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</si>
  <si>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</si>
  <si>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</si>
  <si>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</si>
  <si>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</si>
  <si>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</si>
  <si>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单位名称：安宁市发展和改革局（本级）</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</si>
  <si>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</si>
  <si>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</si>
  <si>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</si>
  <si>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</si>
  <si>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</si>
  <si>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</si>
  <si>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</si>
  <si>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</si>
  <si>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</si>
  <si>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</si>
  <si>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</si>
  <si>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</si>
  <si>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</si>
  <si>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</si>
  <si>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</si>
  <si>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</si>
  <si>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</si>
  <si>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</si>
  <si>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</si>
  <si>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</si>
  <si>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</si>
  <si>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</si>
  <si>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</si>
  <si>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</si>
  <si>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</si>
  <si>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</si>
  <si>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</si>
  <si>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</si>
  <si>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</si>
  <si>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</si>
  <si>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</si>
  <si>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</si>
  <si>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</si>
  <si>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</si>
  <si>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</si>
  <si>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</si>
  <si>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</si>
  <si>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</si>
  <si>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</si>
  <si>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</si>
  <si>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</si>
  <si>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</si>
  <si>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</si>
  <si>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</si>
  <si>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</si>
  <si>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</si>
  <si>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</si>
  <si>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</si>
  <si>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</si>
  <si>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</si>
  <si>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</si>
  <si>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</si>
  <si>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</si>
  <si>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</si>
  <si>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</si>
  <si>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</si>
  <si>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</si>
  <si>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</si>
  <si>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</si>
  <si>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</si>
  <si>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</si>
  <si>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</si>
  <si>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</si>
  <si>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</si>
  <si>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</si>
  <si>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</si>
  <si>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</si>
  <si>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102001</t>
  </si>
  <si>
    <t>安宁市发展和改革局</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</si>
  <si>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</si>
  <si>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</si>
  <si>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</si>
  <si>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</si>
  <si>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</si>
  <si>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</si>
  <si>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</si>
  <si>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</si>
  <si>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</si>
  <si>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</si>
  <si>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</si>
  <si>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</si>
  <si>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20104</t>
  </si>
  <si>
    <t xml:space="preserve">  发展与改革事务</t>
  </si>
  <si>
    <t>2010401</t>
  </si>
  <si>
    <t xml:space="preserve">    行政运行</t>
  </si>
  <si>
    <t>2010402</t>
  </si>
  <si>
    <t xml:space="preserve">    一般行政管理事务</t>
  </si>
  <si>
    <t>2010405</t>
  </si>
  <si>
    <t xml:space="preserve">    日常经济运行调节</t>
  </si>
  <si>
    <t>2010408</t>
  </si>
  <si>
    <t xml:space="preserve">    物价管理</t>
  </si>
  <si>
    <t>2010450</t>
  </si>
  <si>
    <t xml:space="preserve">    事业运行</t>
  </si>
  <si>
    <t>2010499</t>
  </si>
  <si>
    <t xml:space="preserve">    其他发展与改革事务支出</t>
  </si>
  <si>
    <t>20136</t>
  </si>
  <si>
    <t xml:space="preserve">  其他共产党事务支出</t>
  </si>
  <si>
    <t>2013699</t>
  </si>
  <si>
    <t xml:space="preserve">    其他共产党事务支出</t>
  </si>
  <si>
    <t>203</t>
  </si>
  <si>
    <t>国防支出</t>
  </si>
  <si>
    <t>20306</t>
  </si>
  <si>
    <t xml:space="preserve">  国防动员</t>
  </si>
  <si>
    <t>2030699</t>
  </si>
  <si>
    <t xml:space="preserve">    其他国防动员支出</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</si>
  <si>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</si>
  <si>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</si>
  <si>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</si>
  <si>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</si>
  <si>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</si>
  <si>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</si>
  <si>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</si>
  <si>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</si>
  <si>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</si>
  <si>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</si>
  <si>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</si>
  <si>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</si>
  <si>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</si>
  <si>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</si>
  <si>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</si>
  <si>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</si>
  <si>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</si>
  <si>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</si>
  <si>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21004</t>
  </si>
  <si>
    <t xml:space="preserve">  公共卫生</t>
  </si>
  <si>
    <t>2100410</t>
  </si>
  <si>
    <t xml:space="preserve">    突发公共卫生事件应急处置</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</si>
  <si>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</si>
  <si>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</si>
  <si>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</si>
  <si>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</si>
  <si>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</si>
  <si>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</si>
  <si>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</si>
  <si>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</si>
  <si>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</si>
  <si>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</si>
  <si>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211</t>
  </si>
  <si>
    <t>节能环保支出</t>
  </si>
  <si>
    <t>21114</t>
  </si>
  <si>
    <t xml:space="preserve">  能源管理事务</t>
  </si>
  <si>
    <t>2111407</t>
  </si>
  <si>
    <t xml:space="preserve">    能源行业管理</t>
  </si>
  <si>
    <t>212</t>
  </si>
  <si>
    <t>城乡社区支出</t>
  </si>
  <si>
    <t>21203</t>
  </si>
  <si>
    <t xml:space="preserve">  城乡社区公共设施</t>
  </si>
  <si>
    <t>2120303</t>
  </si>
  <si>
    <t xml:space="preserve">    小城镇基础设施建设</t>
  </si>
  <si>
    <t>221</t>
  </si>
  <si>
    <t>住房保障支出</t>
  </si>
  <si>
    <t>22102</t>
  </si>
  <si>
    <t xml:space="preserve">  住房改革支出</t>
  </si>
  <si>
    <t>2210201</t>
  </si>
  <si>
    <t xml:space="preserve">    住房公积金</t>
  </si>
  <si>
    <t>222</t>
  </si>
  <si>
    <t>粮油物资储备支出</t>
  </si>
  <si>
    <t>22201</t>
  </si>
  <si>
    <t xml:space="preserve">  粮油物资事务</t>
  </si>
  <si>
    <t>2220107</t>
  </si>
  <si>
    <t xml:space="preserve">    国家粮油差价补贴</t>
  </si>
  <si>
    <t>22204</t>
  </si>
  <si>
    <t xml:space="preserve">  粮油储备</t>
  </si>
  <si>
    <t>2220402</t>
  </si>
  <si>
    <t xml:space="preserve">    储备粮油差价补贴</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</si>
  <si>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</si>
  <si>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</si>
  <si>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</si>
  <si>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</si>
  <si>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</si>
  <si>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</si>
  <si>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</si>
  <si>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</si>
  <si>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</si>
  <si>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</si>
  <si>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</si>
  <si>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</si>
  <si>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</si>
  <si>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</si>
  <si>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</si>
  <si>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</si>
  <si>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</si>
  <si>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</si>
  <si>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</si>
  <si>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</si>
  <si>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</si>
  <si>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</si>
  <si>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</si>
  <si>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</si>
  <si>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</si>
  <si>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</si>
  <si>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</si>
  <si>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</si>
  <si>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</si>
  <si>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</si>
  <si>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</si>
  <si>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</si>
  <si>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</si>
  <si>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</si>
  <si>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</si>
  <si>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</si>
  <si>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</si>
  <si>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</si>
  <si>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</si>
  <si>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</si>
  <si>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</si>
  <si>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</si>
  <si>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</si>
  <si>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</si>
  <si>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</si>
  <si>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</si>
  <si>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</si>
  <si>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</si>
  <si>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</si>
  <si>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</si>
  <si>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</si>
  <si>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</si>
  <si>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</si>
  <si>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</si>
  <si>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</si>
  <si>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</si>
  <si>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</si>
  <si>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</si>
  <si>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</si>
  <si>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</si>
  <si>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</si>
  <si>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</si>
  <si>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</si>
  <si>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</si>
  <si>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</si>
  <si>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</si>
  <si>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</si>
  <si>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</si>
  <si>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</si>
  <si>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</si>
  <si>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</si>
  <si>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</si>
  <si>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</si>
  <si>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</si>
  <si>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</si>
  <si>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</si>
  <si>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</si>
  <si>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</si>
  <si>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</si>
  <si>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</si>
  <si>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</si>
  <si>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</si>
  <si>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</si>
  <si>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</si>
  <si>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</si>
  <si>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</si>
  <si>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</si>
  <si>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530181210000000018969</t>
  </si>
  <si>
    <t>社会保障缴费</t>
  </si>
  <si>
    <t>行政运行</t>
  </si>
  <si>
    <t xml:space="preserve">  30112</t>
  </si>
  <si>
    <t>其他社会保障缴费</t>
  </si>
  <si>
    <t>事业运行</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</si>
  <si>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</si>
  <si>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</si>
  <si>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</si>
  <si>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</si>
  <si>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</si>
  <si>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</si>
  <si>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</si>
  <si>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</si>
  <si>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</si>
  <si>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</si>
  <si>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</si>
  <si>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</si>
  <si>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</si>
  <si>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</si>
  <si>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530181210000000019642</t>
  </si>
  <si>
    <t>行政人员支出工资</t>
  </si>
  <si>
    <t xml:space="preserve">  30101</t>
  </si>
  <si>
    <t>基本工资</t>
  </si>
  <si>
    <t xml:space="preserve">  30102</t>
  </si>
  <si>
    <t>津贴补贴</t>
  </si>
  <si>
    <t xml:space="preserve">  30103</t>
  </si>
  <si>
    <t>奖金</t>
  </si>
  <si>
    <t>530181210000000019646</t>
  </si>
  <si>
    <t>住房公积金</t>
  </si>
  <si>
    <t xml:space="preserve">  30113</t>
  </si>
  <si>
    <t>530181210000000019647</t>
  </si>
  <si>
    <t>对个人和家庭的补助</t>
  </si>
  <si>
    <t>行政单位离退休</t>
  </si>
  <si>
    <t xml:space="preserve">  30305</t>
  </si>
  <si>
    <t>生活补助</t>
  </si>
  <si>
    <t>事业单位离退休</t>
  </si>
  <si>
    <t>530181210000000019649</t>
  </si>
  <si>
    <t>公务交通补贴</t>
  </si>
  <si>
    <t xml:space="preserve">  30239</t>
  </si>
  <si>
    <t>其他交通费用</t>
  </si>
  <si>
    <t>530181210000000020564</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</si>
  <si>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</si>
  <si>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</si>
  <si>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</si>
  <si>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</si>
  <si>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</si>
  <si>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</si>
  <si>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</si>
  <si>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</si>
  <si>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</si>
  <si>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</si>
  <si>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</si>
  <si>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</si>
  <si>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</si>
  <si>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530181221100000201047</t>
  </si>
  <si>
    <t>工会经费</t>
  </si>
  <si>
    <t xml:space="preserve">  30228</t>
  </si>
  <si>
    <t>530181231100001570177</t>
  </si>
  <si>
    <t>行政人员绩效奖励</t>
  </si>
  <si>
    <t>530181231100001570180</t>
  </si>
  <si>
    <t>编外人员经费支出</t>
  </si>
  <si>
    <t xml:space="preserve">  30199</t>
  </si>
  <si>
    <t>其他工资福利支出</t>
  </si>
  <si>
    <t>530181241100002198189</t>
  </si>
  <si>
    <t>事业人员绩效奖励</t>
  </si>
  <si>
    <t xml:space="preserve">  30107</t>
  </si>
  <si>
    <t>绩效工资</t>
  </si>
  <si>
    <t>530181241100002198196</t>
  </si>
  <si>
    <t>事业人员支出工资</t>
  </si>
  <si>
    <t/>
  </si>
  <si>
    <t>项目分类</t>
  </si>
  <si>
    <t>项目单位</t>
  </si>
  <si>
    <t>经济科目编码</t>
  </si>
  <si>
    <t>经济科目名称</t>
  </si>
  <si>
    <t>本年拨款</t>
  </si>
  <si>
    <t>事业单位
经营收入</t>
  </si>
  <si>
    <t>其中：本次下达</t>
  </si>
  <si>
    <t>311 专项业务类</t>
  </si>
  <si>
    <t>530181221100001007981</t>
  </si>
  <si>
    <t>疫情防控专项经费</t>
  </si>
  <si>
    <t>突发公共卫生事件应急处置</t>
  </si>
  <si>
    <t>30201</t>
  </si>
  <si>
    <t>530181231100001974619</t>
  </si>
  <si>
    <t>离退休党支部专项工作经费</t>
  </si>
  <si>
    <t>其他共产党事务支出</t>
  </si>
  <si>
    <t>30305</t>
  </si>
  <si>
    <t>530181231100002250753</t>
  </si>
  <si>
    <t>返2022年（离退休支部）党费资金</t>
  </si>
  <si>
    <t>530181231100002451726</t>
  </si>
  <si>
    <t>2023年第七批省预算内基本建设投资经费</t>
  </si>
  <si>
    <t>小城镇基础设施建设</t>
  </si>
  <si>
    <t>30905</t>
  </si>
  <si>
    <t>基础设施建设</t>
  </si>
  <si>
    <t>530181241100002214756</t>
  </si>
  <si>
    <t>社会经济高质量发展专项资金</t>
  </si>
  <si>
    <t>日常经济运行调节</t>
  </si>
  <si>
    <t>30217</t>
  </si>
  <si>
    <t>530181241100002219919</t>
  </si>
  <si>
    <t>信创工作经费</t>
  </si>
  <si>
    <t>31002</t>
  </si>
  <si>
    <t>办公设备购置</t>
  </si>
  <si>
    <t>530181241100002222153</t>
  </si>
  <si>
    <t>国防动员专项资金</t>
  </si>
  <si>
    <t>其他国防动员支出</t>
  </si>
  <si>
    <t>530181241100002542301</t>
  </si>
  <si>
    <t>昆明市发改委第一批前期工作经费</t>
  </si>
  <si>
    <t>31005</t>
  </si>
  <si>
    <t>312 民生类</t>
  </si>
  <si>
    <t>530181200000000001472</t>
  </si>
  <si>
    <t>云南安宁军粮供应站补助资金</t>
  </si>
  <si>
    <t>国家粮油差价补贴</t>
  </si>
  <si>
    <t>31204</t>
  </si>
  <si>
    <t>费用补贴</t>
  </si>
  <si>
    <t>530181231100001109875</t>
  </si>
  <si>
    <t>遗属生活补助经费</t>
  </si>
  <si>
    <t>死亡抚恤</t>
  </si>
  <si>
    <t>30304</t>
  </si>
  <si>
    <t>抚恤金</t>
  </si>
  <si>
    <t>530181231100001112735</t>
  </si>
  <si>
    <t>地方储备粮油管理补助、轮换价差/补贴资金</t>
  </si>
  <si>
    <t>储备粮油差价补贴</t>
  </si>
  <si>
    <t>31008</t>
  </si>
  <si>
    <t>物资储备</t>
  </si>
  <si>
    <t>530181231100001112977</t>
  </si>
  <si>
    <t>化解安宁市粮食企业历史遗留问题维稳专项经费</t>
  </si>
  <si>
    <t>一般行政管理事务</t>
  </si>
  <si>
    <t>530181241100002514632</t>
  </si>
  <si>
    <t>2023年度涉烟工作补助（下级）经费</t>
  </si>
  <si>
    <t>其他发展与改革事务支出</t>
  </si>
  <si>
    <t>530181241100002514798</t>
  </si>
  <si>
    <t>昆明市2022年第一批公共充换电基础设施建设省级补贴资金</t>
  </si>
  <si>
    <t>能源行业管理</t>
  </si>
  <si>
    <t>530181241100002515092</t>
  </si>
  <si>
    <t>下达2023年农产品成本调查经费</t>
  </si>
  <si>
    <t>物价管理</t>
  </si>
  <si>
    <t>313 事业发展类</t>
  </si>
  <si>
    <t>530181221100000805649</t>
  </si>
  <si>
    <t>7个专项行动补助资金</t>
  </si>
  <si>
    <t>530181221100000806222</t>
  </si>
  <si>
    <t>昆明市发改委拨入2021年价格监测和应急价格监测经费</t>
  </si>
  <si>
    <t>530181221100000806303</t>
  </si>
  <si>
    <t>组织部返还2021年党员经费</t>
  </si>
  <si>
    <t>530181231100001112975</t>
  </si>
  <si>
    <t>粮食和物资管理专项经费</t>
  </si>
  <si>
    <t>单位名称、项目名称</t>
  </si>
  <si>
    <t>项目年度绩效目标</t>
  </si>
  <si>
    <t>一级指标</t>
  </si>
  <si>
    <t>二级指标</t>
  </si>
  <si>
    <t>三级指标</t>
  </si>
  <si>
    <t>指标性质</t>
  </si>
  <si>
    <t>指标值</t>
  </si>
  <si>
    <t>度量单位</t>
  </si>
  <si>
    <t>指标属性</t>
  </si>
  <si>
    <t>指标内容</t>
  </si>
  <si>
    <t xml:space="preserve">  信创工作经费</t>
  </si>
  <si>
    <t>采购办公电脑用于日常工作运转</t>
  </si>
  <si>
    <t>产出指标</t>
  </si>
  <si>
    <t>数量指标</t>
  </si>
  <si>
    <t>购买电脑数量</t>
  </si>
  <si>
    <t>=</t>
  </si>
  <si>
    <t>台</t>
  </si>
  <si>
    <t>定量指标</t>
  </si>
  <si>
    <t>购买电脑数量为15台</t>
  </si>
  <si>
    <t>效益指标</t>
  </si>
  <si>
    <t>经济效益指标</t>
  </si>
  <si>
    <t>提高工作效率</t>
  </si>
  <si>
    <t>提高</t>
  </si>
  <si>
    <t>是/否</t>
  </si>
  <si>
    <t>定性指标</t>
  </si>
  <si>
    <t>提高工作效率，更好的完成各项任务</t>
  </si>
  <si>
    <t>满意度指标</t>
  </si>
  <si>
    <t>服务对象满意度指标</t>
  </si>
  <si>
    <t>办公室使用人员满意度</t>
  </si>
  <si>
    <t>满意</t>
  </si>
  <si>
    <t>办公室使用人员满意度结果为满意</t>
  </si>
  <si>
    <t xml:space="preserve">  粮食和物资管理专项经费</t>
  </si>
  <si>
    <t>落实安宁市粮食和物资管理工作职责，完成昆明市粮食安全行政首长责任制考核指标任务</t>
  </si>
  <si>
    <t>安宁市粮食应急供应网点</t>
  </si>
  <si>
    <t>个</t>
  </si>
  <si>
    <t>安宁市粮食应急供应网点12个</t>
  </si>
  <si>
    <t>社会效益指标</t>
  </si>
  <si>
    <t>保障全市粮食供应</t>
  </si>
  <si>
    <t>保障粮食供应充沛</t>
  </si>
  <si>
    <t>全体安宁市民对粮食管理的满意度调查</t>
  </si>
  <si>
    <t>全体安宁市民对粮食管理的满意度调查结果大于95%以上</t>
  </si>
  <si>
    <t xml:space="preserve">  地方储备粮油管理补助、轮换价差/补贴资金</t>
  </si>
  <si>
    <t>完成安宁市（县）级地方储备粮油（含成品粮）的储备任务，确保我市地方储备粮油数量真实、质量良好、储存安全。</t>
  </si>
  <si>
    <t>安宁市储备粮总规模</t>
  </si>
  <si>
    <t>16751000</t>
  </si>
  <si>
    <t>公斤</t>
  </si>
  <si>
    <t>安宁市储备粮总规模16751000公斤</t>
  </si>
  <si>
    <t>安宁市储备成品粮规模</t>
  </si>
  <si>
    <t>1275000</t>
  </si>
  <si>
    <t>安宁市储备成品粮规模1275000公斤</t>
  </si>
  <si>
    <t>安宁市储备油</t>
  </si>
  <si>
    <t>250000</t>
  </si>
  <si>
    <t>安宁市储备油250000公斤</t>
  </si>
  <si>
    <t>质量指标</t>
  </si>
  <si>
    <t>成品粮质量</t>
  </si>
  <si>
    <t>符合标准</t>
  </si>
  <si>
    <t>成品粮质量符合GB/T1354-2018《大米》、GB2761-2017等相关质量标准</t>
  </si>
  <si>
    <t>原粮质量（稻谷和小麦）</t>
  </si>
  <si>
    <t>GB1350-2009（稻谷）、GB/T20569-2006号）</t>
  </si>
  <si>
    <t>菜籽油</t>
  </si>
  <si>
    <t>GB/T1536-2021《菜籽油》</t>
  </si>
  <si>
    <t>保证粮食不断供、维护社会稳定</t>
  </si>
  <si>
    <t>提升</t>
  </si>
  <si>
    <t>全体安宁市民满意度调查</t>
  </si>
  <si>
    <t>全体安宁市民满意度调查结果为满意</t>
  </si>
  <si>
    <t xml:space="preserve">  化解安宁市粮食企业历史遗留问题维稳专项经费</t>
  </si>
  <si>
    <t>化解安宁市粮食企业历史遗留问题，确保安宁市社会稳定。</t>
  </si>
  <si>
    <t>涉及垫付保险和补助人员数量</t>
  </si>
  <si>
    <t>&gt;=</t>
  </si>
  <si>
    <t>200</t>
  </si>
  <si>
    <t>人</t>
  </si>
  <si>
    <t>解决粮食企业历史遗留问题：垫付190名企业退休职工重大疾病保险；35名企业职工医疗保险；50名遗属补贴；4名留守人员，两名伤残军人、1名残疾人的生活补助。</t>
  </si>
  <si>
    <t>涉及中秋国庆、春节两节慰问粮食企业重大疾病、高龄、下岗生活困难职工人数</t>
  </si>
  <si>
    <t>120</t>
  </si>
  <si>
    <t>中秋国庆、春节两节慰问粮食企业重大疾病、高龄、下岗生活困难职工120多人</t>
  </si>
  <si>
    <t>时效指标</t>
  </si>
  <si>
    <t>化解安宁市粮食企业历史遗留问题，资金保障时间</t>
  </si>
  <si>
    <t>年</t>
  </si>
  <si>
    <t>化解安宁市粮食企业历史遗留问题，资金保障时间为2023年</t>
  </si>
  <si>
    <t>维护社会稳定</t>
  </si>
  <si>
    <t>涉及人员对服务的满意度调查</t>
  </si>
  <si>
    <t>涉及人员对服务的满意度调查结果为满意</t>
  </si>
  <si>
    <t xml:space="preserve">  国防动员专项资金</t>
  </si>
  <si>
    <t>按照上级安排完成年度国防动员潜力统计调查工作，持续开展国防动员相关法律法规宣传；与本地军事单位沟通联系，加强开展军事设施保护工作。</t>
  </si>
  <si>
    <t>年度国防动员潜力统计调查工作</t>
  </si>
  <si>
    <t>完成</t>
  </si>
  <si>
    <t>按照上级安排完成年度国防动员潜力统计调查工作。</t>
  </si>
  <si>
    <t>开展国防动员相关法律法规宣传</t>
  </si>
  <si>
    <t>开展</t>
  </si>
  <si>
    <t>持续开展国防动员相关法律法规宣传；与本地军事单位沟通联系，加强开展军事设施保护工作。</t>
  </si>
  <si>
    <t>开展重要军事设施周边安全环境治理，完成年度国防动员潜力统计调查工作</t>
  </si>
  <si>
    <t>涉及人员满意度调查</t>
  </si>
  <si>
    <t>涉及人员满意度调查结果为满意</t>
  </si>
  <si>
    <t xml:space="preserve">  云南安宁军粮供应站补助资金</t>
  </si>
  <si>
    <t>完成2024年昆明市粮食安全行政首长责任制考核指标任务,确保安宁市军粮供应不断供、不漏供。</t>
  </si>
  <si>
    <t>500000</t>
  </si>
  <si>
    <t>按照相关工作职责</t>
  </si>
  <si>
    <t>粮食质量符合国标</t>
  </si>
  <si>
    <t>&gt;</t>
  </si>
  <si>
    <t>保军队供给，保障社会安定，国家安全。</t>
  </si>
  <si>
    <t xml:space="preserve">  离退休党支部专项工作经费</t>
  </si>
  <si>
    <t>加强离退休干部党建工作是推进新时代党的建设新的伟大工程的重要内容，是做好老干部工作的重要保证。该笔经费用于加强离退休干部党建工作，是继续推进新时代党的建设新的伟大工程的客观需要。</t>
  </si>
  <si>
    <t>发放补贴人数</t>
  </si>
  <si>
    <t>发放补贴人数为3人</t>
  </si>
  <si>
    <t>做好老干部工作</t>
  </si>
  <si>
    <t>离退休干部对支部工作满意度调查</t>
  </si>
  <si>
    <t>离退休干部对支部工作满意度调查结果为满意</t>
  </si>
  <si>
    <t xml:space="preserve">  社会经济高质量发展专项资金</t>
  </si>
  <si>
    <t>负责机关日常运转和综合协调工作；负责会议组织和文件起草；负责机关文秘、政务信息、人事、档案、机要、保密工作及机关政务、事务的督办工作；协调落实人民群众来信来访以及人大代表建议、政协委员提案办理等工作；负责机关行政、财务和办公用品采购、管理等后勤工作。按文件要求完成2024年各类宣传活动,确保社会经济高质量发展。</t>
  </si>
  <si>
    <t>社会经济高质量发展</t>
  </si>
  <si>
    <t>确保社会经济高质量发展</t>
  </si>
  <si>
    <t>积极开展宣传活动</t>
  </si>
  <si>
    <t>积极开展</t>
  </si>
  <si>
    <t>按照政府办、依法治市办、文明办、金融办、禁毒办、等文件要求，积极开展宣传活动。</t>
  </si>
  <si>
    <t>维护合法权益，依法行政、依法履职</t>
  </si>
  <si>
    <t>依法行政、依法履职</t>
  </si>
  <si>
    <t>维护合法权益，依法行政、依法履职，避免法律风险，建立法律风险预警机制。</t>
  </si>
  <si>
    <t>全局职工满意度调查</t>
  </si>
  <si>
    <t>全局职工满意度调查结果为满意</t>
  </si>
  <si>
    <t xml:space="preserve">  2023年第七批省预算内基本建设投资经费</t>
  </si>
  <si>
    <t>为贯彻落实省委、省政府决策部署，加快重大项目建设，更好发挥有效投资拉动作用，根据《云南省财政厅下达2023年第七批省预算内基本建设投资的通知》，以及《昆明市发改委下达2023年第七批省预算内基本建设投资的通知》完成安宁城市供水应急补充水源工程。完成地下井群建设4个，地下深井约15眼；深井供水水量规模达到3万m/d。</t>
  </si>
  <si>
    <t>年度建设目标完成率</t>
  </si>
  <si>
    <t>80</t>
  </si>
  <si>
    <t>%</t>
  </si>
  <si>
    <t>年度建设目标完成率达到80%以上</t>
  </si>
  <si>
    <t>省预算内基本建设投资支付率</t>
  </si>
  <si>
    <t>100</t>
  </si>
  <si>
    <t>省预算内基本建设投资支付率大于100%</t>
  </si>
  <si>
    <t>安宁市主城区供水配套工程涉及人员满意度</t>
  </si>
  <si>
    <t>安宁市主城区供水配套工程涉及人员满意度为满意</t>
  </si>
  <si>
    <t xml:space="preserve">  遗属生活补助经费</t>
  </si>
  <si>
    <t>根据云南省人力资源和社会保障厅、云南省财政厅相关工作要求，做好我局机关离退休去世职工遗属生活补助的发放工作。</t>
  </si>
  <si>
    <t>发放遗属补助</t>
  </si>
  <si>
    <t>按照标准执行</t>
  </si>
  <si>
    <t>按照标准执行发放遗属补助</t>
  </si>
  <si>
    <t>发放时限为2023年全年</t>
  </si>
  <si>
    <t>个月</t>
  </si>
  <si>
    <t>涉及人员生活平水</t>
  </si>
  <si>
    <t>提高涉及人员生活平水</t>
  </si>
  <si>
    <t>涉及遗属补助人员满意度调查</t>
  </si>
  <si>
    <t>云南省烟草专卖局与云南中烟工业公司共同出资建立了打击涉烟违法犯罪专项资金，通过项目的实施，有效遏制卷烟制假、走私对我省烟草产业的发展威胁，打击涉烟违法犯罪活动，保护合法卷烟品牌及知识产权，促进云南省“两烟”产业的持续稳定健康发展，为全省顺利完成：两烟“税利目标、促进全省经济社会发展做出贡献。</t>
  </si>
  <si>
    <t>查处网络案件</t>
  </si>
  <si>
    <t>件</t>
  </si>
  <si>
    <t>查处网络案件1件以上</t>
  </si>
  <si>
    <t>查获涉案卷烟、烟叶烟丝</t>
  </si>
  <si>
    <t>上年度数量</t>
  </si>
  <si>
    <t>查获涉案卷烟、烟叶烟丝大于上年度数量</t>
  </si>
  <si>
    <t>卷烟零售客户满意度</t>
  </si>
  <si>
    <t>卷烟零售客户满意度为满意</t>
  </si>
  <si>
    <t>支持符合补贴政策要求的新能源汽车产品推广应用，进一步扩大新能源汽车产品消费；稳步推进新能源汽车充换电基础设施建设，促进新能源汽车产业健康平稳发展。</t>
  </si>
  <si>
    <t>获得补助资金企业个数</t>
  </si>
  <si>
    <t>获得补助资金企业为5个企业</t>
  </si>
  <si>
    <t>车辆纳入新能源汽车国家监管平台比例</t>
  </si>
  <si>
    <t>车辆纳入新能源汽车国家监管平台比例为100%</t>
  </si>
  <si>
    <t>产业低碳化</t>
  </si>
  <si>
    <t>显著提升</t>
  </si>
  <si>
    <t>产业低碳化显著提升</t>
  </si>
  <si>
    <t>受益企业、群众满意度</t>
  </si>
  <si>
    <t>受益企业、群众满意度为满意</t>
  </si>
  <si>
    <t>根据昆明市财政局关于下达2023年农产品成本调查经费的通知（昆财建〔2023〕123号），昆明市发展和改革委员会关于拨付2023年农产品成本调查专项经费的请示（昆发改成本〔2023〕560号）完成我市农产品成本调查工作。</t>
  </si>
  <si>
    <t>安宁直报品种数量</t>
  </si>
  <si>
    <t>种</t>
  </si>
  <si>
    <t>安宁直报品种数量为1种</t>
  </si>
  <si>
    <t>调查数据及分析材料按时报送率</t>
  </si>
  <si>
    <t>调查数据及分析材料按时报送率大于90%以上</t>
  </si>
  <si>
    <t>支撑农业政策制定和宏观调控能力</t>
  </si>
  <si>
    <t>支撑农业政策制定和宏观调控能力提升</t>
  </si>
  <si>
    <t>农调户满意度</t>
  </si>
  <si>
    <t>农调户满意度为满意</t>
  </si>
  <si>
    <t>配合完成疫情防控工作</t>
  </si>
  <si>
    <t>保障人民群众生命安全和身体健康</t>
  </si>
  <si>
    <t>全力保障</t>
  </si>
  <si>
    <t>全力保障人民群众生命安全和身体健康</t>
  </si>
  <si>
    <t>受益群众满意度</t>
  </si>
  <si>
    <t>受益群众满意度为满意</t>
  </si>
  <si>
    <t>认真做好我局离退休支部工作</t>
  </si>
  <si>
    <t>认真做好离退休支部工作</t>
  </si>
  <si>
    <t>提高质量</t>
  </si>
  <si>
    <t>提升离退休支部工作效益</t>
  </si>
  <si>
    <t>离退休支部党员满意度</t>
  </si>
  <si>
    <t>离退休支部党员满意度调查结果为满意</t>
  </si>
  <si>
    <t>根据《昆明市发展和改革委员会 关于下达2022年第一批前期费计划的通知》（昆发改投资〔2022〕314号）文件要求，完成相关工作</t>
  </si>
  <si>
    <t>2022年第一批前期经费涉及项目数</t>
  </si>
  <si>
    <t>涉及项目数为1个项目</t>
  </si>
  <si>
    <t>促进全市经济平稳健康发展</t>
  </si>
  <si>
    <t>促进</t>
  </si>
  <si>
    <t>项目涉及单位对项目满意度调查</t>
  </si>
  <si>
    <t>项目涉及单位对项目满意度调查结果为满意</t>
  </si>
  <si>
    <t>完成7个专项行动工作任务</t>
  </si>
  <si>
    <t>提升城市容貌，改善人居环境</t>
  </si>
  <si>
    <t>全体安宁市人民满意度</t>
  </si>
  <si>
    <t>全体安宁市人民对此项工作满意度问卷调查结果为满意</t>
  </si>
  <si>
    <t>完成价格监测和应急价格监测工作</t>
  </si>
  <si>
    <t>完成价格监测和应急价格监测工作时间</t>
  </si>
  <si>
    <t>完成价格监测和应急价格监测工作时间为1年</t>
  </si>
  <si>
    <t>市场价格稳定</t>
  </si>
  <si>
    <t>稳定</t>
  </si>
  <si>
    <t>保障市场价格稳定</t>
  </si>
  <si>
    <t>全体安宁市民对价格问卷调查</t>
  </si>
  <si>
    <t>全体安宁市民对价格问卷调查结果为满意</t>
  </si>
  <si>
    <t>认真完成党建工作</t>
  </si>
  <si>
    <t>认真做好支部工作</t>
  </si>
  <si>
    <t>提升支部工作效益</t>
  </si>
  <si>
    <t>支部党员满意度</t>
  </si>
  <si>
    <t>支部党员满意度调查结果为满意</t>
  </si>
  <si>
    <t xml:space="preserve"> 2024年部门整体支出绩效目标表</t>
  </si>
  <si>
    <t>部门编码</t>
  </si>
  <si>
    <t>部门名称</t>
  </si>
  <si>
    <t>说明</t>
  </si>
  <si>
    <t>部门总体目标</t>
  </si>
  <si>
    <t>部门职责</t>
  </si>
  <si>
    <t>安宁市发展和改革局的主要职责是：
（一）拟订全市国民经济和社会发展战略、中长期规划和年度发展计划，衔接、平衡各类专项规划。
（二）分析全市国民经济和社会发展情况及经济运行态势，提出对策措施建议；定期进行宏观经济的预测、预警，协调经济运行中的重大问题。
（三）按照全市国民经济和社会发展规划及专项规划，综合平衡全市社会固定资产投资总规模和投资结构的调控目标、政策和措施；申报和下达国家、省、昆明市资金的建设项目实施计划；指导重点基本建设项目的前期工作，按照规定权限审批和审核投资建设项目，建立项目储备库。
（四）指导推进和综合协调经济体制改革，组织拟订综合性经济体制改革方案；协调经济体制改革进程中的重大问题；协调有关专项经济体制改革方案。
（五）分析市场价格走势，监测重要商品价格变动情况，定期或不定期开展市场重要商品价格和服务收费价格监测、分析、预警；依法实施行政事业性收费年度统计报告制度；协助司法机关、纪检监察机关、行政执法机关办案开展价格认证工作。
（六）贯彻落实国家粮食政策，履行粮食宏观调控和行业指导职责；贯彻落实粮食行政首长负责制；履行全市地方储备粮的管理工作，保障全市军需民食的正常供给，防备重大灾害发生和保持粮价稳定；履行市粮食流通统计工作。
（七）负责市级重要物资和应急储备物资的管理。承担市级物资储备单位安全生产的监管责任。
（八）贯彻落实国家、省、昆明市对外贸易发展战略、方针、政策；会同相关部门拟订并实施全市对外贸易的发展战略、中长期规划、政策措施和工作目标，综合分析全市外贸进出口运行情况；统筹推进外贸进出口工作；推进各类外贸平台和载体建设。
（九）会同相关部门拟订全市电子商务发展规划和政策措施；推进各行业电子商务应用，培育重点电子商务平台和企业，鼓励和支持全市企业加快运用电子商务开拓市场；推进电子商务服务体系建设，组织开展电子商务培训和示范创建；配合相关部门推进电子商务产业园区（基地）和电子商务重大项目建设，推动电子商务人才体系建设。
（十）完成市委和市政府交办的其他任务。</t>
  </si>
  <si>
    <t>根据三定方案归纳</t>
  </si>
  <si>
    <t>总体绩效目标
（2024-2026年期间）</t>
  </si>
  <si>
    <t>（一）继续做好建设区域性国际中心城市工作。按要求全面完成昆明市安排的工作任务，加速安宁市成为滇中最美绿城建设进程。按要求完成昆明市年度考核工作。
（二）继续推进“五城共建”工作。围绕《安宁市“五城共建”实施方案》，进一步推动项目建设，充分发挥安宁的交通区位、产业先发、资源禀赋等优势，推进“五城共建”建设。打造形成城镇化质量更高效、城镇布局形态更优质、城乡产城融合更全面、城镇特色更突出、城镇文化更繁荣、城乡一体化更协调、体制机制更完善的新型城市先导区，实现“新型城市化先导区、昆明现代工业基地”的建设目标。
 (三）持续做好粮食安全管理工作。加强地方储备粮油监管。严格落实库存监管机制，继续加强我市地方储备粮油监管，确保我市地方储备粮油数量真实、质量良好、储存安全。抓好储备粮油轮换工作。
（四）加强充电基础设施建设统筹规划。将充电基础设施建设纳入“新基建”重点项目统筹推进，将充电基础设施纳入城乡规划，明确各类建筑物配建停车场及社会公共停车场中充电设施的建设比例或预留建设安装条件要求。
（五）持续加强民生价格管理。完成安宁市农业水价改革县级自验，迎接好昆明市或云南省农业水价综合改革领导小组办公室组织的对安宁市农业水价综合改革的验收工作。加强对重要商品和服务价格的监测、预警，及时掌握价格动态。协助公安机关、烟草专卖机关办案提供价格认证服务。
（六）持续做好投资项目推进。完善动态调度服务机制，精准开展项目调度，提升数字化管理水平。做好地方政府专项债券项目、中央预算内、省预算内投资计划项目、季度新开工项目、省市级重大项目、前期费项目及招商引资项目等重点项目的月度跟进调度工作。
（七）加强项目研判分析，认真开展项目审批服务。对政府投资项目，严格要求项目可行性研究报告、招标方案基本情况表、建设资金来源保障等要件，审核项目建设必要性，杜绝形成“半拉子工程”。对企业投资项目，认真对照产业政策和准入要求，严把“两高”项目准入关和危险化学品项目决策咨询关。持续压缩项目审批时长，提高审批服务效率，依法依规开展审批服务。
（八）有序推动重点领域节能降碳技术改造。</t>
  </si>
  <si>
    <t>根据部门职责，中长期规划，各级党委，各级政府要求归纳</t>
  </si>
  <si>
    <t>部门年度目标</t>
  </si>
  <si>
    <t>预算年度（2024年）
绩效目标</t>
  </si>
  <si>
    <t>（一）持续做好粮食安全管理工作。加强地方储备粮油监管。严格落实库存监管机制，继续加强我市地方储备粮油监管，确保我市地方储备粮油数量真实、质量良好、储存安全。抓好储备粮油轮换工作。按照地方储备粮油储备年限要求，轮换稻谷、菜籽油。根据下步省、昆明市储备粮规模布局和品种结构调整正式文件，适时轮出安宁市地方政府储备原粮，督导成灏仓储物流有限公司按上级文件计划轮入省级储备粮。
（二）有序推动重点领域节能降碳技术改造。
（三）持续加强民生价格管理。加强对重要商品和服务价格的监测、预警，及时掌握价格动态。协助公安机关、烟草专卖机关办案提供价格认证服务。
（四）加强项目研判分析，认真开展项目审批服务。
（五）加强充电基础设施建设统筹规划。
 (六）持续做好投资项目推进。</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</si>
  <si>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</si>
  <si>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</si>
  <si>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</si>
  <si>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</si>
  <si>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</si>
  <si>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</si>
  <si>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</si>
  <si>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</si>
  <si>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</si>
  <si>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完成人员经费及一般公用经费支出</t>
  </si>
  <si>
    <t>完成社会保险缴费、住房公积金、人员工资支出、退休人员补助、一般公用经费等。</t>
  </si>
  <si>
    <t>完成粮食管理等专项项目支出</t>
  </si>
  <si>
    <t>完成地方储备粮油管理及轮换、粮食维稳工作、国防动员等日常发展专项工作。</t>
  </si>
  <si>
    <t>三、部门整体支出绩效指标</t>
  </si>
  <si>
    <t>绩效指标</t>
  </si>
  <si>
    <t>评（扣）分标准</t>
  </si>
  <si>
    <t>绩效指标设定依据及指标值数据来源</t>
  </si>
  <si>
    <t xml:space="preserve">二级指标 </t>
  </si>
  <si>
    <t>社会消费品零售总额</t>
  </si>
  <si>
    <t>按照考核任务表未完成则扣分</t>
  </si>
  <si>
    <t>全年预计完成社会消费品零售总额增长7%</t>
  </si>
  <si>
    <t>部门考核文件</t>
  </si>
  <si>
    <t>固定资产投资</t>
  </si>
  <si>
    <t>全年预计完成固定资产投资增速3%以上</t>
  </si>
  <si>
    <t>签订投资协议个数</t>
  </si>
  <si>
    <t>50</t>
  </si>
  <si>
    <t>全年预计完成签订投资协议50个以上</t>
  </si>
  <si>
    <t>完成价格认证数量</t>
  </si>
  <si>
    <t>150</t>
  </si>
  <si>
    <t>全年预计完成价格认证150件以上</t>
  </si>
  <si>
    <t>完成目标任务时间</t>
  </si>
  <si>
    <t>完成目标任务时间为2024年</t>
  </si>
  <si>
    <t>保持价格稳定， 维护消费者权益</t>
  </si>
  <si>
    <t>保障粮食安全</t>
  </si>
  <si>
    <t>保障</t>
  </si>
  <si>
    <t>各职能部门满意度调查</t>
  </si>
  <si>
    <t>各职能部门对我局完成工作满意度调查结果为满意</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</si>
  <si>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</si>
  <si>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</si>
  <si>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</si>
  <si>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</si>
  <si>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</si>
  <si>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</si>
  <si>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</si>
  <si>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</si>
  <si>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</si>
  <si>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</si>
  <si>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</si>
  <si>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</si>
  <si>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</si>
  <si>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复印纸</t>
  </si>
  <si>
    <t>政府购买服务项目</t>
  </si>
  <si>
    <t>政府购买服务指导性目录代码</t>
  </si>
  <si>
    <t>所属服务类别</t>
  </si>
  <si>
    <t>所属服务领域</t>
  </si>
  <si>
    <t>购买内容简述</t>
  </si>
  <si>
    <t>本单位2024年无部门政府购买服务预算，故此表为空。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</si>
  <si>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</si>
  <si>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</si>
  <si>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</si>
  <si>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</si>
  <si>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</si>
  <si>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</si>
  <si>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</si>
  <si>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</si>
  <si>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</si>
  <si>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</si>
  <si>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</si>
  <si>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</si>
  <si>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</si>
  <si>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</si>
  <si>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</si>
  <si>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</si>
  <si>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</si>
  <si>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</si>
  <si>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</si>
  <si>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</si>
  <si>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本单位2024年无新增资产配置，故此表为空。</t>
  </si>
  <si>
    <t>上级补助</t>
  </si>
  <si>
    <t>本单位2024年无上级补助项目支出预算，故此表无数据。</t>
  </si>
  <si>
    <t>项目级次</t>
  </si>
  <si>
    <t>2024年</t>
  </si>
  <si>
    <t>2025年</t>
  </si>
  <si>
    <t>2026年</t>
  </si>
  <si>
    <t>本级</t>
  </si>
</sst>
</file>

<file path=xl/styles.xml><?xml version="1.0" encoding="utf-8"?>
<styleSheet xmlns="http://schemas.openxmlformats.org/spreadsheetml/2006/main">
  <numFmts count="6">
    <numFmt numFmtId="176" formatCode="_(&quot;$&quot;* #,##0_);_(&quot;$&quot;* \(#,##0\);_(&quot;$&quot;* &quot;-&quot;_);_(@_)"/>
    <numFmt numFmtId="177" formatCode="_(* #,##0.00_);_(* \(#,##0.00\);_(* &quot;-&quot;??_);_(@_)"/>
    <numFmt numFmtId="178" formatCode="_(&quot;$&quot;* #,##0.00_);_(&quot;$&quot;* \(#,##0.00\);_(&quot;$&quot;* &quot;-&quot;??_);_(@_)"/>
    <numFmt numFmtId="179" formatCode="_(* #,##0_);_(* \(#,##0\);_(* &quot;-&quot;_);_(@_)"/>
    <numFmt numFmtId="180" formatCode="#,##0.00_ "/>
    <numFmt numFmtId="181" formatCode="#,##0.00_ ;[Red]\-#,##0.00\ "/>
  </numFmts>
  <fonts count="58">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color rgb="FF000000"/>
      <name val="宋体"/>
      <charset val="134"/>
    </font>
    <font>
      <sz val="9"/>
      <name val="宋体"/>
      <charset val="134"/>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34"/>
    </font>
    <font>
      <b/>
      <sz val="11"/>
      <color rgb="FF000000"/>
      <name val="宋体"/>
      <charset val="1"/>
    </font>
    <font>
      <sz val="12"/>
      <color rgb="FF000000"/>
      <name val="宋体"/>
      <charset val="1"/>
    </font>
    <font>
      <sz val="11"/>
      <color indexed="8"/>
      <name val="宋体"/>
      <charset val="134"/>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sz val="11"/>
      <color rgb="FF3F3F76"/>
      <name val="宋体"/>
      <charset val="134"/>
      <scheme val="minor"/>
    </font>
    <font>
      <sz val="11"/>
      <color rgb="FF9C0006"/>
      <name val="宋体"/>
      <charset val="134"/>
      <scheme val="minor"/>
    </font>
    <font>
      <sz val="11"/>
      <color theme="0"/>
      <name val="宋体"/>
      <charset val="134"/>
      <scheme val="minor"/>
    </font>
    <font>
      <u/>
      <sz val="11"/>
      <color rgb="FF0000FF"/>
      <name val="宋体"/>
      <charset val="134"/>
      <scheme val="minor"/>
    </font>
    <font>
      <u/>
      <sz val="11"/>
      <color rgb="FF800080"/>
      <name val="宋体"/>
      <charset val="134"/>
      <scheme val="minor"/>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6">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bottom style="thin">
        <color rgb="FF000000"/>
      </bottom>
      <diagonal/>
    </border>
    <border>
      <left style="thin">
        <color rgb="FF000000"/>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0" fontId="6" fillId="4" borderId="0" applyNumberFormat="0" applyBorder="0" applyAlignment="0" applyProtection="0">
      <alignment vertical="center"/>
    </xf>
    <xf numFmtId="0" fontId="40" fillId="5" borderId="27" applyNumberFormat="0" applyAlignment="0" applyProtection="0">
      <alignment vertical="center"/>
    </xf>
    <xf numFmtId="178" fontId="0" fillId="0" borderId="0" applyFont="0" applyFill="0" applyBorder="0" applyAlignment="0" applyProtection="0"/>
    <xf numFmtId="0" fontId="29" fillId="0" borderId="0"/>
    <xf numFmtId="179" fontId="0" fillId="0" borderId="0" applyFont="0" applyFill="0" applyBorder="0" applyAlignment="0" applyProtection="0"/>
    <xf numFmtId="0" fontId="6" fillId="6" borderId="0" applyNumberFormat="0" applyBorder="0" applyAlignment="0" applyProtection="0">
      <alignment vertical="center"/>
    </xf>
    <xf numFmtId="0" fontId="41" fillId="7" borderId="0" applyNumberFormat="0" applyBorder="0" applyAlignment="0" applyProtection="0">
      <alignment vertical="center"/>
    </xf>
    <xf numFmtId="177" fontId="0" fillId="0" borderId="0" applyFont="0" applyFill="0" applyBorder="0" applyAlignment="0" applyProtection="0"/>
    <xf numFmtId="0" fontId="42" fillId="8" borderId="0" applyNumberFormat="0" applyBorder="0" applyAlignment="0" applyProtection="0">
      <alignment vertical="center"/>
    </xf>
    <xf numFmtId="0" fontId="43" fillId="0" borderId="0" applyNumberFormat="0" applyFill="0" applyBorder="0" applyAlignment="0" applyProtection="0">
      <alignment vertical="center"/>
    </xf>
    <xf numFmtId="9" fontId="0" fillId="0" borderId="0" applyFont="0" applyFill="0" applyBorder="0" applyAlignment="0" applyProtection="0"/>
    <xf numFmtId="0" fontId="44" fillId="0" borderId="0" applyNumberFormat="0" applyFill="0" applyBorder="0" applyAlignment="0" applyProtection="0">
      <alignment vertical="center"/>
    </xf>
    <xf numFmtId="0" fontId="0" fillId="9" borderId="28" applyNumberFormat="0" applyFont="0" applyAlignment="0" applyProtection="0">
      <alignment vertical="center"/>
    </xf>
    <xf numFmtId="0" fontId="42" fillId="10" borderId="0" applyNumberFormat="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9" applyNumberFormat="0" applyFill="0" applyAlignment="0" applyProtection="0">
      <alignment vertical="center"/>
    </xf>
    <xf numFmtId="0" fontId="50" fillId="0" borderId="30" applyNumberFormat="0" applyFill="0" applyAlignment="0" applyProtection="0">
      <alignment vertical="center"/>
    </xf>
    <xf numFmtId="0" fontId="42" fillId="11" borderId="0" applyNumberFormat="0" applyBorder="0" applyAlignment="0" applyProtection="0">
      <alignment vertical="center"/>
    </xf>
    <xf numFmtId="0" fontId="45" fillId="0" borderId="31" applyNumberFormat="0" applyFill="0" applyAlignment="0" applyProtection="0">
      <alignment vertical="center"/>
    </xf>
    <xf numFmtId="0" fontId="42" fillId="12" borderId="0" applyNumberFormat="0" applyBorder="0" applyAlignment="0" applyProtection="0">
      <alignment vertical="center"/>
    </xf>
    <xf numFmtId="0" fontId="51" fillId="13" borderId="32" applyNumberFormat="0" applyAlignment="0" applyProtection="0">
      <alignment vertical="center"/>
    </xf>
    <xf numFmtId="0" fontId="52" fillId="13" borderId="27" applyNumberFormat="0" applyAlignment="0" applyProtection="0">
      <alignment vertical="center"/>
    </xf>
    <xf numFmtId="0" fontId="53" fillId="14" borderId="33" applyNumberFormat="0" applyAlignment="0" applyProtection="0">
      <alignment vertical="center"/>
    </xf>
    <xf numFmtId="0" fontId="6" fillId="15" borderId="0" applyNumberFormat="0" applyBorder="0" applyAlignment="0" applyProtection="0">
      <alignment vertical="center"/>
    </xf>
    <xf numFmtId="0" fontId="42" fillId="16" borderId="0" applyNumberFormat="0" applyBorder="0" applyAlignment="0" applyProtection="0">
      <alignment vertical="center"/>
    </xf>
    <xf numFmtId="0" fontId="54" fillId="0" borderId="34" applyNumberFormat="0" applyFill="0" applyAlignment="0" applyProtection="0">
      <alignment vertical="center"/>
    </xf>
    <xf numFmtId="0" fontId="55" fillId="0" borderId="35" applyNumberFormat="0" applyFill="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6" fillId="19" borderId="0" applyNumberFormat="0" applyBorder="0" applyAlignment="0" applyProtection="0">
      <alignment vertical="center"/>
    </xf>
    <xf numFmtId="0" fontId="42"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6" fillId="24" borderId="0" applyNumberFormat="0" applyBorder="0" applyAlignment="0" applyProtection="0">
      <alignment vertical="center"/>
    </xf>
    <xf numFmtId="0" fontId="42" fillId="25" borderId="0" applyNumberFormat="0" applyBorder="0" applyAlignment="0" applyProtection="0">
      <alignment vertical="center"/>
    </xf>
    <xf numFmtId="0" fontId="29" fillId="0" borderId="0">
      <alignment vertical="center"/>
    </xf>
    <xf numFmtId="0" fontId="42" fillId="26"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29" fillId="0" borderId="0">
      <alignment vertical="center"/>
    </xf>
    <xf numFmtId="0" fontId="42" fillId="29" borderId="0" applyNumberFormat="0" applyBorder="0" applyAlignment="0" applyProtection="0">
      <alignment vertical="center"/>
    </xf>
    <xf numFmtId="0" fontId="29" fillId="0" borderId="0"/>
    <xf numFmtId="0" fontId="6"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6" fillId="33" borderId="0" applyNumberFormat="0" applyBorder="0" applyAlignment="0" applyProtection="0">
      <alignment vertical="center"/>
    </xf>
    <xf numFmtId="0" fontId="42" fillId="34" borderId="0" applyNumberFormat="0" applyBorder="0" applyAlignment="0" applyProtection="0">
      <alignment vertical="center"/>
    </xf>
    <xf numFmtId="0" fontId="8" fillId="0" borderId="0">
      <alignment vertical="top"/>
      <protection locked="0"/>
    </xf>
    <xf numFmtId="0" fontId="0" fillId="0" borderId="0"/>
    <xf numFmtId="0" fontId="0" fillId="0" borderId="0"/>
    <xf numFmtId="0" fontId="11" fillId="0" borderId="0"/>
    <xf numFmtId="0" fontId="11" fillId="0" borderId="0"/>
    <xf numFmtId="0" fontId="11" fillId="0" borderId="0"/>
  </cellStyleXfs>
  <cellXfs count="382">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7" fillId="0" borderId="8" xfId="53" applyFont="1" applyFill="1" applyBorder="1" applyAlignment="1" applyProtection="1">
      <alignment vertical="center" wrapText="1"/>
    </xf>
    <xf numFmtId="4" fontId="8" fillId="0" borderId="8" xfId="53" applyNumberFormat="1" applyFont="1" applyFill="1" applyBorder="1" applyAlignment="1" applyProtection="1">
      <alignment vertical="center"/>
      <protection locked="0"/>
    </xf>
    <xf numFmtId="4" fontId="9" fillId="0" borderId="11" xfId="53" applyNumberFormat="1" applyFont="1" applyFill="1" applyBorder="1" applyAlignment="1" applyProtection="1">
      <alignment horizontal="right" vertical="center" wrapText="1"/>
      <protection locked="0"/>
    </xf>
    <xf numFmtId="0" fontId="9" fillId="0" borderId="2" xfId="53" applyFont="1" applyFill="1" applyBorder="1" applyAlignment="1" applyProtection="1">
      <alignment horizontal="center" vertical="center" wrapText="1"/>
      <protection locked="0"/>
    </xf>
    <xf numFmtId="0" fontId="9" fillId="0" borderId="3" xfId="53" applyFont="1" applyFill="1" applyBorder="1" applyAlignment="1" applyProtection="1">
      <alignment horizontal="left" vertical="center" wrapText="1"/>
      <protection locked="0"/>
    </xf>
    <xf numFmtId="0" fontId="9" fillId="0" borderId="4" xfId="53" applyFont="1" applyFill="1" applyBorder="1" applyAlignment="1" applyProtection="1">
      <alignment horizontal="left" vertical="center" wrapText="1"/>
      <protection locked="0"/>
    </xf>
    <xf numFmtId="0" fontId="10"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 xfId="53" applyFont="1" applyFill="1" applyBorder="1" applyAlignment="1" applyProtection="1">
      <alignment horizontal="center" vertical="center"/>
    </xf>
    <xf numFmtId="0" fontId="3" fillId="0" borderId="12"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left" vertical="center" wrapText="1"/>
    </xf>
    <xf numFmtId="0" fontId="3" fillId="0" borderId="4" xfId="53" applyFont="1" applyFill="1" applyBorder="1" applyAlignment="1" applyProtection="1">
      <alignment horizontal="left" vertical="center" wrapText="1"/>
    </xf>
    <xf numFmtId="0" fontId="3" fillId="0" borderId="11" xfId="53" applyFont="1" applyFill="1" applyBorder="1" applyAlignment="1" applyProtection="1">
      <alignment horizontal="left" vertical="center" wrapText="1"/>
    </xf>
    <xf numFmtId="0" fontId="3" fillId="0" borderId="11" xfId="53" applyFont="1" applyFill="1" applyBorder="1" applyAlignment="1" applyProtection="1">
      <alignment horizontal="right" vertical="center" wrapText="1"/>
    </xf>
    <xf numFmtId="0" fontId="9" fillId="0" borderId="5" xfId="53" applyFont="1" applyFill="1" applyBorder="1" applyAlignment="1" applyProtection="1">
      <alignment horizontal="left" vertical="center" wrapText="1"/>
      <protection locked="0"/>
    </xf>
    <xf numFmtId="0" fontId="3" fillId="0" borderId="5"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left" vertical="center" wrapText="1"/>
      <protection locked="0"/>
    </xf>
    <xf numFmtId="0" fontId="3" fillId="0" borderId="1" xfId="53" applyFont="1" applyFill="1" applyBorder="1" applyAlignment="1" applyProtection="1">
      <alignment horizontal="right" vertical="center" wrapText="1"/>
      <protection locked="0"/>
    </xf>
    <xf numFmtId="0" fontId="9"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left" vertical="center" wrapText="1"/>
      <protection locked="0"/>
    </xf>
    <xf numFmtId="0" fontId="3" fillId="0" borderId="12" xfId="53" applyFont="1" applyFill="1" applyBorder="1" applyAlignment="1" applyProtection="1">
      <alignment horizontal="right" vertical="center" wrapText="1"/>
      <protection locked="0"/>
    </xf>
    <xf numFmtId="0" fontId="1" fillId="0" borderId="12" xfId="53" applyFont="1" applyFill="1" applyBorder="1" applyAlignment="1" applyProtection="1">
      <alignment horizontal="center" vertical="center" wrapText="1"/>
      <protection locked="0"/>
    </xf>
    <xf numFmtId="0" fontId="9" fillId="0" borderId="12" xfId="53" applyFont="1" applyFill="1" applyBorder="1" applyAlignment="1" applyProtection="1">
      <alignment horizontal="left" vertical="center"/>
    </xf>
    <xf numFmtId="0" fontId="3" fillId="0" borderId="13" xfId="53" applyFont="1" applyFill="1" applyBorder="1" applyAlignment="1" applyProtection="1">
      <alignment horizontal="right" vertical="center" wrapText="1"/>
      <protection locked="0"/>
    </xf>
    <xf numFmtId="0" fontId="1" fillId="0" borderId="0" xfId="53" applyFont="1" applyFill="1" applyAlignment="1" applyProtection="1"/>
    <xf numFmtId="0" fontId="1" fillId="0" borderId="11" xfId="53" applyFont="1" applyFill="1" applyBorder="1" applyAlignment="1" applyProtection="1">
      <alignment horizontal="center" vertical="center"/>
      <protection locked="0"/>
    </xf>
    <xf numFmtId="0" fontId="3" fillId="0" borderId="8" xfId="53" applyFont="1" applyFill="1" applyBorder="1" applyAlignment="1" applyProtection="1">
      <alignment horizontal="right" vertical="center" wrapText="1"/>
      <protection locked="0"/>
    </xf>
    <xf numFmtId="0" fontId="11" fillId="0" borderId="0" xfId="58" applyFill="1" applyAlignment="1">
      <alignment vertical="center"/>
    </xf>
    <xf numFmtId="0" fontId="12" fillId="0" borderId="0" xfId="58" applyNumberFormat="1" applyFont="1" applyFill="1" applyBorder="1" applyAlignment="1" applyProtection="1">
      <alignment horizontal="right" vertical="center"/>
    </xf>
    <xf numFmtId="0" fontId="13" fillId="0" borderId="0" xfId="58" applyNumberFormat="1" applyFont="1" applyFill="1" applyBorder="1" applyAlignment="1" applyProtection="1">
      <alignment horizontal="center" vertical="center"/>
    </xf>
    <xf numFmtId="0" fontId="14" fillId="0" borderId="0" xfId="58" applyNumberFormat="1" applyFont="1" applyFill="1" applyAlignment="1" applyProtection="1">
      <alignment horizontal="left" vertical="center"/>
    </xf>
    <xf numFmtId="0" fontId="15" fillId="0" borderId="7" xfId="45" applyFont="1" applyFill="1" applyBorder="1" applyAlignment="1">
      <alignment horizontal="center" vertical="center" wrapText="1"/>
    </xf>
    <xf numFmtId="0" fontId="15" fillId="0" borderId="14" xfId="45" applyFont="1" applyFill="1" applyBorder="1" applyAlignment="1">
      <alignment horizontal="center" vertical="center" wrapText="1"/>
    </xf>
    <xf numFmtId="0" fontId="15" fillId="0" borderId="15" xfId="45" applyFont="1" applyFill="1" applyBorder="1" applyAlignment="1">
      <alignment horizontal="center" vertical="center" wrapText="1"/>
    </xf>
    <xf numFmtId="0" fontId="15" fillId="0" borderId="16" xfId="45" applyFont="1" applyFill="1" applyBorder="1" applyAlignment="1">
      <alignment horizontal="center" vertical="center" wrapText="1"/>
    </xf>
    <xf numFmtId="0" fontId="15" fillId="0" borderId="10" xfId="45" applyFont="1" applyFill="1" applyBorder="1" applyAlignment="1">
      <alignment horizontal="center" vertical="center" wrapText="1"/>
    </xf>
    <xf numFmtId="0" fontId="6" fillId="0" borderId="12" xfId="0" applyFont="1" applyFill="1" applyBorder="1" applyAlignment="1">
      <alignment horizontal="center" vertical="center" wrapText="1"/>
    </xf>
    <xf numFmtId="0" fontId="15" fillId="0" borderId="12" xfId="45" applyFont="1" applyFill="1" applyBorder="1" applyAlignment="1">
      <alignment horizontal="center" vertical="center" wrapText="1"/>
    </xf>
    <xf numFmtId="0" fontId="15" fillId="0" borderId="12" xfId="45" applyFont="1" applyFill="1" applyBorder="1" applyAlignment="1">
      <alignment vertical="center" wrapText="1"/>
    </xf>
    <xf numFmtId="0" fontId="15" fillId="0" borderId="12" xfId="45" applyFont="1" applyFill="1" applyBorder="1" applyAlignment="1">
      <alignment horizontal="left" vertical="center" wrapText="1" indent="1"/>
    </xf>
    <xf numFmtId="0" fontId="11" fillId="0" borderId="0" xfId="53" applyFont="1" applyFill="1" applyBorder="1" applyAlignment="1" applyProtection="1">
      <alignment vertical="center"/>
    </xf>
    <xf numFmtId="0" fontId="8" fillId="0" borderId="0" xfId="53" applyFont="1" applyFill="1" applyBorder="1" applyAlignment="1" applyProtection="1">
      <alignment vertical="top"/>
      <protection locked="0"/>
    </xf>
    <xf numFmtId="0" fontId="16"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xf>
    <xf numFmtId="0" fontId="17" fillId="0" borderId="0" xfId="53" applyFont="1" applyFill="1" applyBorder="1" applyAlignment="1" applyProtection="1">
      <alignment horizontal="center" vertical="center"/>
      <protection locked="0"/>
    </xf>
    <xf numFmtId="0" fontId="8" fillId="0" borderId="0" xfId="53" applyFont="1" applyFill="1" applyBorder="1" applyAlignment="1" applyProtection="1">
      <alignment horizontal="left" vertical="center"/>
      <protection locked="0"/>
    </xf>
    <xf numFmtId="0" fontId="18" fillId="0" borderId="11"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protection locked="0"/>
    </xf>
    <xf numFmtId="0" fontId="18" fillId="0" borderId="2" xfId="53" applyFont="1" applyFill="1" applyBorder="1" applyAlignment="1" applyProtection="1">
      <alignment horizontal="center" vertical="center" wrapText="1"/>
    </xf>
    <xf numFmtId="0" fontId="18" fillId="0" borderId="3" xfId="53"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wrapText="1"/>
    </xf>
    <xf numFmtId="0" fontId="7" fillId="0" borderId="11" xfId="53" applyFont="1" applyFill="1" applyBorder="1" applyAlignment="1" applyProtection="1">
      <alignment horizontal="center" vertical="center"/>
      <protection locked="0"/>
    </xf>
    <xf numFmtId="0" fontId="7" fillId="0" borderId="11" xfId="53" applyFont="1" applyFill="1" applyBorder="1" applyAlignment="1" applyProtection="1">
      <alignment horizontal="left" vertical="center" wrapText="1"/>
      <protection locked="0"/>
    </xf>
    <xf numFmtId="0" fontId="7" fillId="0" borderId="11" xfId="53" applyFont="1" applyFill="1" applyBorder="1" applyAlignment="1" applyProtection="1">
      <alignment horizontal="left" vertical="center" wrapText="1"/>
    </xf>
    <xf numFmtId="0" fontId="7" fillId="0" borderId="0" xfId="53" applyFont="1" applyFill="1" applyBorder="1" applyAlignment="1" applyProtection="1">
      <alignment horizontal="right" vertical="center"/>
      <protection locked="0"/>
    </xf>
    <xf numFmtId="0" fontId="19" fillId="0" borderId="0" xfId="53" applyFont="1" applyFill="1" applyBorder="1" applyAlignment="1" applyProtection="1">
      <alignment vertical="top"/>
      <protection locked="0"/>
    </xf>
    <xf numFmtId="0" fontId="11" fillId="0" borderId="0" xfId="53" applyFont="1" applyFill="1" applyBorder="1" applyAlignment="1" applyProtection="1"/>
    <xf numFmtId="0" fontId="20" fillId="0" borderId="0" xfId="0" applyFont="1" applyFill="1" applyAlignment="1">
      <alignment vertical="center"/>
    </xf>
    <xf numFmtId="0" fontId="21" fillId="0" borderId="0" xfId="53" applyFont="1" applyFill="1" applyBorder="1" applyAlignment="1" applyProtection="1"/>
    <xf numFmtId="0" fontId="21" fillId="0" borderId="0" xfId="53" applyFont="1" applyFill="1" applyBorder="1" applyAlignment="1" applyProtection="1">
      <alignment horizontal="right" vertical="center"/>
    </xf>
    <xf numFmtId="0" fontId="16" fillId="0" borderId="0" xfId="53" applyFont="1" applyFill="1" applyAlignment="1" applyProtection="1">
      <alignment horizontal="center" vertical="center"/>
    </xf>
    <xf numFmtId="0" fontId="7" fillId="0" borderId="0" xfId="53" applyFont="1" applyFill="1" applyBorder="1" applyAlignment="1" applyProtection="1">
      <alignment horizontal="left" vertical="center"/>
    </xf>
    <xf numFmtId="0" fontId="18" fillId="0" borderId="0" xfId="53" applyFont="1" applyFill="1" applyBorder="1" applyAlignment="1" applyProtection="1"/>
    <xf numFmtId="0" fontId="18" fillId="0" borderId="0" xfId="53" applyFont="1" applyFill="1" applyBorder="1" applyAlignment="1" applyProtection="1">
      <alignment vertical="center" wrapText="1"/>
    </xf>
    <xf numFmtId="0" fontId="18" fillId="0" borderId="1" xfId="53" applyFont="1" applyFill="1" applyBorder="1" applyAlignment="1" applyProtection="1">
      <alignment horizontal="center" vertical="center"/>
    </xf>
    <xf numFmtId="0" fontId="18" fillId="0" borderId="2" xfId="53" applyFont="1" applyFill="1" applyBorder="1" applyAlignment="1" applyProtection="1">
      <alignment horizontal="center" vertical="center"/>
    </xf>
    <xf numFmtId="0" fontId="18" fillId="0" borderId="3" xfId="53" applyFont="1" applyFill="1" applyBorder="1" applyAlignment="1" applyProtection="1">
      <alignment horizontal="center" vertical="center"/>
    </xf>
    <xf numFmtId="0" fontId="18" fillId="0" borderId="12" xfId="53" applyFont="1" applyFill="1" applyBorder="1" applyAlignment="1" applyProtection="1">
      <alignment horizontal="center" vertical="center"/>
    </xf>
    <xf numFmtId="0" fontId="18" fillId="0" borderId="8" xfId="53" applyFont="1" applyFill="1" applyBorder="1" applyAlignment="1" applyProtection="1">
      <alignment horizontal="center" vertical="center"/>
    </xf>
    <xf numFmtId="0" fontId="18" fillId="0" borderId="5" xfId="53" applyFont="1" applyFill="1" applyBorder="1" applyAlignment="1" applyProtection="1">
      <alignment horizontal="center" vertical="center"/>
    </xf>
    <xf numFmtId="0" fontId="18" fillId="0" borderId="1" xfId="53" applyFont="1" applyFill="1" applyBorder="1" applyAlignment="1" applyProtection="1">
      <alignment horizontal="center" vertical="center" wrapText="1"/>
    </xf>
    <xf numFmtId="0" fontId="18" fillId="0" borderId="17" xfId="53" applyFont="1" applyFill="1" applyBorder="1" applyAlignment="1" applyProtection="1">
      <alignment horizontal="center" vertical="center" wrapText="1"/>
    </xf>
    <xf numFmtId="0" fontId="19" fillId="0" borderId="17" xfId="53" applyFont="1" applyFill="1" applyBorder="1" applyAlignment="1" applyProtection="1">
      <alignment horizontal="center" vertical="center"/>
    </xf>
    <xf numFmtId="0" fontId="19" fillId="0" borderId="2" xfId="53" applyFont="1" applyFill="1" applyBorder="1" applyAlignment="1" applyProtection="1">
      <alignment horizontal="center" vertical="center"/>
    </xf>
    <xf numFmtId="0" fontId="19" fillId="0" borderId="18" xfId="0" applyFont="1" applyFill="1" applyBorder="1" applyAlignment="1" applyProtection="1">
      <alignment vertical="center" readingOrder="1"/>
      <protection locked="0"/>
    </xf>
    <xf numFmtId="0" fontId="19" fillId="0" borderId="19" xfId="0" applyFont="1" applyFill="1" applyBorder="1" applyAlignment="1" applyProtection="1">
      <alignment vertical="center" readingOrder="1"/>
      <protection locked="0"/>
    </xf>
    <xf numFmtId="0" fontId="19" fillId="0" borderId="20" xfId="0" applyFont="1" applyFill="1" applyBorder="1" applyAlignment="1" applyProtection="1">
      <alignment vertical="center" readingOrder="1"/>
      <protection locked="0"/>
    </xf>
    <xf numFmtId="0" fontId="8" fillId="0" borderId="11" xfId="53" applyFont="1" applyFill="1" applyBorder="1" applyAlignment="1" applyProtection="1">
      <alignment horizontal="right" vertical="center"/>
      <protection locked="0"/>
    </xf>
    <xf numFmtId="0" fontId="7" fillId="0" borderId="8" xfId="53" applyFont="1" applyFill="1" applyBorder="1" applyAlignment="1" applyProtection="1">
      <alignment horizontal="right" vertical="center"/>
      <protection locked="0"/>
    </xf>
    <xf numFmtId="0" fontId="8" fillId="0" borderId="21" xfId="53" applyFont="1" applyFill="1" applyBorder="1" applyAlignment="1" applyProtection="1">
      <alignment horizontal="right" vertical="center"/>
      <protection locked="0"/>
    </xf>
    <xf numFmtId="0" fontId="7" fillId="0" borderId="11" xfId="53" applyFont="1" applyFill="1" applyBorder="1" applyAlignment="1" applyProtection="1">
      <alignment horizontal="right" vertical="center"/>
      <protection locked="0"/>
    </xf>
    <xf numFmtId="0" fontId="19" fillId="0" borderId="0" xfId="53" applyFont="1" applyFill="1" applyBorder="1" applyAlignment="1" applyProtection="1"/>
    <xf numFmtId="0" fontId="8" fillId="0" borderId="0" xfId="53" applyFont="1" applyFill="1" applyBorder="1" applyAlignment="1" applyProtection="1">
      <alignment horizontal="right"/>
    </xf>
    <xf numFmtId="0" fontId="18" fillId="0" borderId="8" xfId="53" applyFont="1" applyFill="1" applyBorder="1" applyAlignment="1" applyProtection="1">
      <alignment horizontal="center" vertical="center" wrapText="1"/>
    </xf>
    <xf numFmtId="0" fontId="18"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1" fillId="0" borderId="0" xfId="53" applyFont="1" applyFill="1" applyBorder="1" applyAlignment="1" applyProtection="1">
      <alignment wrapText="1"/>
    </xf>
    <xf numFmtId="0" fontId="16" fillId="0" borderId="0" xfId="53" applyFont="1" applyFill="1" applyAlignment="1" applyProtection="1">
      <alignment horizontal="center" vertical="center" wrapText="1"/>
    </xf>
    <xf numFmtId="0" fontId="7" fillId="0" borderId="0" xfId="53" applyFont="1" applyFill="1" applyAlignment="1" applyProtection="1">
      <alignment horizontal="left" vertical="center"/>
    </xf>
    <xf numFmtId="0" fontId="18" fillId="0" borderId="0" xfId="53" applyFont="1" applyFill="1" applyBorder="1" applyAlignment="1" applyProtection="1">
      <alignment wrapText="1"/>
    </xf>
    <xf numFmtId="0" fontId="18" fillId="0" borderId="12" xfId="53" applyFont="1" applyFill="1" applyBorder="1" applyAlignment="1" applyProtection="1">
      <alignment horizontal="center" vertical="center" wrapText="1"/>
    </xf>
    <xf numFmtId="180" fontId="7" fillId="0" borderId="12" xfId="53" applyNumberFormat="1" applyFont="1" applyFill="1" applyBorder="1" applyAlignment="1" applyProtection="1">
      <alignment horizontal="right" vertical="center"/>
      <protection locked="0"/>
    </xf>
    <xf numFmtId="0" fontId="7" fillId="0" borderId="12" xfId="53" applyFont="1" applyFill="1" applyBorder="1" applyAlignment="1" applyProtection="1">
      <alignment horizontal="left" vertical="center"/>
      <protection locked="0"/>
    </xf>
    <xf numFmtId="0" fontId="7" fillId="0" borderId="12" xfId="53" applyFont="1" applyFill="1" applyBorder="1" applyAlignment="1" applyProtection="1">
      <alignment horizontal="center" vertical="center"/>
      <protection locked="0"/>
    </xf>
    <xf numFmtId="180" fontId="7" fillId="0" borderId="12" xfId="53" applyNumberFormat="1" applyFont="1" applyFill="1" applyBorder="1" applyAlignment="1" applyProtection="1">
      <alignment horizontal="right" vertical="center"/>
    </xf>
    <xf numFmtId="0" fontId="7" fillId="0" borderId="12" xfId="53" applyFont="1" applyFill="1" applyBorder="1" applyAlignment="1" applyProtection="1">
      <alignment horizontal="left" vertical="center" wrapText="1"/>
    </xf>
    <xf numFmtId="180" fontId="7" fillId="0" borderId="12" xfId="53" applyNumberFormat="1" applyFont="1" applyFill="1" applyBorder="1" applyAlignment="1" applyProtection="1">
      <alignment vertical="center"/>
      <protection locked="0"/>
    </xf>
    <xf numFmtId="180" fontId="11" fillId="0" borderId="12" xfId="53" applyNumberFormat="1" applyFont="1" applyFill="1" applyBorder="1" applyAlignment="1" applyProtection="1"/>
    <xf numFmtId="0" fontId="6" fillId="0" borderId="0" xfId="0" applyFont="1" applyFill="1" applyAlignment="1">
      <alignment vertical="center"/>
    </xf>
    <xf numFmtId="0" fontId="8" fillId="0" borderId="0" xfId="53" applyFont="1" applyFill="1" applyBorder="1" applyAlignment="1" applyProtection="1">
      <alignment vertical="top" wrapText="1"/>
      <protection locked="0"/>
    </xf>
    <xf numFmtId="0" fontId="11" fillId="0" borderId="0" xfId="53" applyFont="1" applyFill="1" applyBorder="1" applyAlignment="1" applyProtection="1">
      <alignment wrapText="1"/>
    </xf>
    <xf numFmtId="0" fontId="7" fillId="0" borderId="0" xfId="53" applyFont="1" applyFill="1" applyBorder="1" applyAlignment="1" applyProtection="1">
      <alignment horizontal="right" vertical="center" wrapText="1"/>
      <protection locked="0"/>
    </xf>
    <xf numFmtId="0" fontId="7" fillId="0" borderId="0" xfId="53" applyFont="1" applyFill="1" applyBorder="1" applyAlignment="1" applyProtection="1">
      <alignment horizontal="right" wrapText="1"/>
      <protection locked="0"/>
    </xf>
    <xf numFmtId="0" fontId="18" fillId="0" borderId="12" xfId="53" applyFont="1" applyFill="1" applyBorder="1" applyAlignment="1" applyProtection="1">
      <alignment horizontal="center" vertical="center" wrapText="1"/>
      <protection locked="0"/>
    </xf>
    <xf numFmtId="0" fontId="19" fillId="0" borderId="12" xfId="53" applyFont="1" applyFill="1" applyBorder="1" applyAlignment="1" applyProtection="1">
      <alignment horizontal="center" vertical="center" wrapText="1"/>
      <protection locked="0"/>
    </xf>
    <xf numFmtId="180" fontId="8" fillId="0" borderId="12" xfId="53" applyNumberFormat="1" applyFont="1" applyFill="1" applyBorder="1" applyAlignment="1" applyProtection="1">
      <alignment vertical="top"/>
      <protection locked="0"/>
    </xf>
    <xf numFmtId="0" fontId="7" fillId="0" borderId="0" xfId="53" applyFont="1" applyFill="1" applyBorder="1" applyAlignment="1" applyProtection="1">
      <alignment horizontal="right" vertical="center" wrapText="1"/>
    </xf>
    <xf numFmtId="0" fontId="7" fillId="0" borderId="0" xfId="53" applyFont="1" applyFill="1" applyBorder="1" applyAlignment="1" applyProtection="1">
      <alignment horizontal="right" wrapText="1"/>
    </xf>
    <xf numFmtId="0" fontId="16" fillId="0" borderId="0" xfId="53" applyFont="1" applyFill="1" applyBorder="1" applyAlignment="1" applyProtection="1">
      <alignment horizontal="center" vertical="center" wrapText="1"/>
    </xf>
    <xf numFmtId="0" fontId="18" fillId="0" borderId="22" xfId="53" applyFont="1" applyFill="1" applyBorder="1" applyAlignment="1" applyProtection="1">
      <alignment horizontal="center" vertical="center" wrapText="1"/>
    </xf>
    <xf numFmtId="0" fontId="18" fillId="0" borderId="23"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xf>
    <xf numFmtId="0" fontId="18" fillId="0" borderId="24"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wrapText="1"/>
    </xf>
    <xf numFmtId="0" fontId="18" fillId="0" borderId="13" xfId="53" applyFont="1" applyFill="1" applyBorder="1" applyAlignment="1" applyProtection="1">
      <alignment horizontal="center" vertical="center" wrapText="1"/>
    </xf>
    <xf numFmtId="0" fontId="18" fillId="0" borderId="25" xfId="53" applyFont="1" applyFill="1" applyBorder="1" applyAlignment="1" applyProtection="1">
      <alignment horizontal="center" vertical="center" wrapText="1"/>
    </xf>
    <xf numFmtId="0" fontId="7" fillId="0" borderId="13" xfId="53" applyFont="1" applyFill="1" applyBorder="1" applyAlignment="1" applyProtection="1">
      <alignment vertical="center" wrapText="1"/>
    </xf>
    <xf numFmtId="4" fontId="7" fillId="0" borderId="13" xfId="53" applyNumberFormat="1" applyFont="1" applyFill="1" applyBorder="1" applyAlignment="1" applyProtection="1">
      <alignment vertical="center"/>
    </xf>
    <xf numFmtId="4" fontId="7" fillId="0" borderId="13" xfId="53" applyNumberFormat="1" applyFont="1" applyFill="1" applyBorder="1" applyAlignment="1" applyProtection="1">
      <alignment vertical="center"/>
      <protection locked="0"/>
    </xf>
    <xf numFmtId="0" fontId="7" fillId="0" borderId="21" xfId="53" applyFont="1" applyFill="1" applyBorder="1" applyAlignment="1" applyProtection="1">
      <alignment horizontal="center" vertical="center"/>
    </xf>
    <xf numFmtId="0" fontId="7" fillId="0" borderId="25" xfId="53" applyFont="1" applyFill="1" applyBorder="1" applyAlignment="1" applyProtection="1">
      <alignment horizontal="left" vertical="center"/>
    </xf>
    <xf numFmtId="0" fontId="7" fillId="0" borderId="13" xfId="53" applyFont="1" applyFill="1" applyBorder="1" applyAlignment="1" applyProtection="1">
      <alignment horizontal="right" vertical="center"/>
    </xf>
    <xf numFmtId="0" fontId="7" fillId="0" borderId="0" xfId="53" applyFont="1" applyFill="1" applyBorder="1" applyAlignment="1" applyProtection="1">
      <alignment horizontal="right"/>
      <protection locked="0"/>
    </xf>
    <xf numFmtId="0" fontId="18" fillId="0" borderId="3" xfId="53" applyFont="1" applyFill="1" applyBorder="1" applyAlignment="1" applyProtection="1">
      <alignment horizontal="center" vertical="center" wrapText="1"/>
      <protection locked="0"/>
    </xf>
    <xf numFmtId="0" fontId="19" fillId="0" borderId="24" xfId="53" applyFont="1" applyFill="1" applyBorder="1" applyAlignment="1" applyProtection="1">
      <alignment horizontal="center" vertical="center" wrapText="1"/>
      <protection locked="0"/>
    </xf>
    <xf numFmtId="0" fontId="19" fillId="0" borderId="25" xfId="53" applyFont="1" applyFill="1" applyBorder="1" applyAlignment="1" applyProtection="1">
      <alignment horizontal="center" vertical="center" wrapText="1"/>
      <protection locked="0"/>
    </xf>
    <xf numFmtId="0" fontId="18" fillId="0" borderId="13" xfId="53" applyFont="1" applyFill="1" applyBorder="1" applyAlignment="1" applyProtection="1">
      <alignment horizontal="center" vertical="center" wrapText="1"/>
      <protection locked="0"/>
    </xf>
    <xf numFmtId="180" fontId="7" fillId="0" borderId="13" xfId="53" applyNumberFormat="1" applyFont="1" applyFill="1" applyBorder="1" applyAlignment="1" applyProtection="1">
      <alignment horizontal="right" vertical="center"/>
    </xf>
    <xf numFmtId="180" fontId="7" fillId="0" borderId="13" xfId="53" applyNumberFormat="1" applyFont="1" applyFill="1" applyBorder="1" applyAlignment="1" applyProtection="1">
      <alignment horizontal="right" vertical="center"/>
      <protection locked="0"/>
    </xf>
    <xf numFmtId="0" fontId="7" fillId="0" borderId="0" xfId="53" applyFont="1" applyFill="1" applyBorder="1" applyAlignment="1" applyProtection="1">
      <alignment horizontal="right" vertical="center"/>
    </xf>
    <xf numFmtId="0" fontId="7" fillId="0" borderId="0" xfId="53" applyFont="1" applyFill="1" applyBorder="1" applyAlignment="1" applyProtection="1">
      <alignment horizontal="right"/>
    </xf>
    <xf numFmtId="49" fontId="11" fillId="0" borderId="0" xfId="53" applyNumberFormat="1" applyFont="1" applyFill="1" applyBorder="1" applyAlignment="1" applyProtection="1"/>
    <xf numFmtId="49" fontId="22" fillId="0" borderId="0" xfId="53" applyNumberFormat="1" applyFont="1" applyFill="1" applyBorder="1" applyAlignment="1" applyProtection="1"/>
    <xf numFmtId="0" fontId="22" fillId="0" borderId="0" xfId="53" applyFont="1" applyFill="1" applyBorder="1" applyAlignment="1" applyProtection="1">
      <alignment horizontal="right"/>
    </xf>
    <xf numFmtId="0" fontId="21" fillId="0" borderId="0" xfId="53" applyFont="1" applyFill="1" applyBorder="1" applyAlignment="1" applyProtection="1">
      <alignment horizontal="right"/>
    </xf>
    <xf numFmtId="0" fontId="23" fillId="0" borderId="0" xfId="53" applyFont="1" applyFill="1" applyBorder="1" applyAlignment="1" applyProtection="1">
      <alignment horizontal="center" vertical="center" wrapText="1"/>
    </xf>
    <xf numFmtId="0" fontId="23" fillId="0" borderId="0" xfId="53" applyFont="1" applyFill="1" applyBorder="1" applyAlignment="1" applyProtection="1">
      <alignment horizontal="center" vertical="center"/>
    </xf>
    <xf numFmtId="0" fontId="7" fillId="0" borderId="0" xfId="53" applyFont="1" applyFill="1" applyBorder="1" applyAlignment="1" applyProtection="1">
      <alignment horizontal="left" vertical="center"/>
      <protection locked="0"/>
    </xf>
    <xf numFmtId="49" fontId="18" fillId="0" borderId="1" xfId="53" applyNumberFormat="1" applyFont="1" applyFill="1" applyBorder="1" applyAlignment="1" applyProtection="1">
      <alignment horizontal="center" vertical="center" wrapText="1"/>
    </xf>
    <xf numFmtId="0" fontId="18" fillId="0" borderId="4" xfId="53" applyFont="1" applyFill="1" applyBorder="1" applyAlignment="1" applyProtection="1">
      <alignment horizontal="center" vertical="center"/>
    </xf>
    <xf numFmtId="49" fontId="18" fillId="0" borderId="5" xfId="53" applyNumberFormat="1" applyFont="1" applyFill="1" applyBorder="1" applyAlignment="1" applyProtection="1">
      <alignment horizontal="center" vertical="center" wrapText="1"/>
    </xf>
    <xf numFmtId="49" fontId="18" fillId="0" borderId="11" xfId="53" applyNumberFormat="1" applyFont="1" applyFill="1" applyBorder="1" applyAlignment="1" applyProtection="1">
      <alignment horizontal="center" vertical="center"/>
    </xf>
    <xf numFmtId="181" fontId="7" fillId="0" borderId="11" xfId="53" applyNumberFormat="1" applyFont="1" applyFill="1" applyBorder="1" applyAlignment="1" applyProtection="1">
      <alignment horizontal="right" vertical="center"/>
    </xf>
    <xf numFmtId="181" fontId="7" fillId="0" borderId="11" xfId="53" applyNumberFormat="1" applyFont="1" applyFill="1" applyBorder="1" applyAlignment="1" applyProtection="1">
      <alignment horizontal="left" vertical="center" wrapText="1"/>
    </xf>
    <xf numFmtId="0" fontId="11" fillId="0" borderId="2" xfId="53" applyFont="1" applyFill="1" applyBorder="1" applyAlignment="1" applyProtection="1">
      <alignment horizontal="center" vertical="center"/>
    </xf>
    <xf numFmtId="0" fontId="11" fillId="0" borderId="3" xfId="53" applyFont="1" applyFill="1" applyBorder="1" applyAlignment="1" applyProtection="1">
      <alignment horizontal="center" vertical="center"/>
    </xf>
    <xf numFmtId="0" fontId="11" fillId="0" borderId="4" xfId="53" applyFont="1" applyFill="1" applyBorder="1" applyAlignment="1" applyProtection="1">
      <alignment horizontal="center" vertical="center"/>
    </xf>
    <xf numFmtId="49" fontId="18" fillId="0" borderId="1" xfId="53" applyNumberFormat="1" applyFont="1" applyFill="1" applyBorder="1" applyAlignment="1" applyProtection="1">
      <alignment horizontal="center" vertical="center"/>
    </xf>
    <xf numFmtId="181" fontId="7" fillId="0" borderId="4" xfId="53" applyNumberFormat="1" applyFont="1" applyFill="1" applyBorder="1" applyAlignment="1" applyProtection="1">
      <alignment horizontal="right" vertical="center"/>
    </xf>
    <xf numFmtId="0" fontId="11" fillId="0" borderId="12" xfId="53" applyFont="1" applyFill="1" applyBorder="1" applyAlignment="1" applyProtection="1">
      <alignment horizontal="center" vertical="center"/>
    </xf>
    <xf numFmtId="49" fontId="11" fillId="0" borderId="0" xfId="53" applyNumberFormat="1" applyFont="1" applyFill="1" applyAlignment="1" applyProtection="1"/>
    <xf numFmtId="0" fontId="24" fillId="2" borderId="0" xfId="53" applyFont="1" applyFill="1" applyBorder="1" applyAlignment="1" applyProtection="1">
      <alignment horizontal="center" vertical="center"/>
    </xf>
    <xf numFmtId="0" fontId="24"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4" fillId="2" borderId="0" xfId="53" applyFont="1" applyFill="1" applyBorder="1" applyAlignment="1" applyProtection="1">
      <alignment horizontal="left" vertical="center" wrapText="1"/>
    </xf>
    <xf numFmtId="0" fontId="24"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1" fillId="2" borderId="2" xfId="53" applyFont="1" applyFill="1" applyBorder="1" applyAlignment="1" applyProtection="1">
      <alignment horizontal="left" vertical="center"/>
    </xf>
    <xf numFmtId="0" fontId="25" fillId="2" borderId="3" xfId="53" applyFont="1" applyFill="1" applyBorder="1" applyAlignment="1" applyProtection="1">
      <alignment horizontal="left" vertical="center"/>
    </xf>
    <xf numFmtId="0" fontId="25" fillId="2" borderId="4" xfId="53" applyFont="1" applyFill="1" applyBorder="1" applyAlignment="1" applyProtection="1">
      <alignment horizontal="left" vertical="center"/>
    </xf>
    <xf numFmtId="0" fontId="21" fillId="2" borderId="2" xfId="53" applyFont="1" applyFill="1" applyBorder="1" applyAlignment="1" applyProtection="1">
      <alignment horizontal="center" vertical="center"/>
    </xf>
    <xf numFmtId="0" fontId="21"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7" fillId="0" borderId="2" xfId="53" applyNumberFormat="1" applyFont="1" applyFill="1" applyBorder="1" applyAlignment="1" applyProtection="1">
      <alignment horizontal="left" vertical="center" wrapText="1"/>
    </xf>
    <xf numFmtId="49" fontId="7"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7" fillId="0" borderId="2" xfId="53" applyFont="1" applyFill="1" applyBorder="1" applyAlignment="1" applyProtection="1">
      <alignment horizontal="left" vertical="center" wrapText="1"/>
    </xf>
    <xf numFmtId="0" fontId="7" fillId="0" borderId="3" xfId="53" applyFont="1" applyFill="1" applyBorder="1" applyAlignment="1" applyProtection="1">
      <alignment horizontal="left" vertical="center" wrapText="1"/>
    </xf>
    <xf numFmtId="0" fontId="26" fillId="0" borderId="2" xfId="53" applyFont="1" applyFill="1" applyBorder="1" applyAlignment="1" applyProtection="1">
      <alignment horizontal="left" vertical="center"/>
    </xf>
    <xf numFmtId="0" fontId="26" fillId="0" borderId="3" xfId="53" applyFont="1" applyFill="1" applyBorder="1" applyAlignment="1" applyProtection="1">
      <alignment horizontal="left" vertical="center"/>
    </xf>
    <xf numFmtId="49" fontId="5" fillId="0" borderId="17" xfId="53" applyNumberFormat="1" applyFont="1" applyFill="1" applyBorder="1" applyAlignment="1" applyProtection="1">
      <alignment horizontal="center" vertical="center" wrapText="1"/>
    </xf>
    <xf numFmtId="49" fontId="5" fillId="0" borderId="22" xfId="53" applyNumberFormat="1" applyFont="1" applyFill="1" applyBorder="1" applyAlignment="1" applyProtection="1">
      <alignment horizontal="center" vertical="center" wrapText="1"/>
    </xf>
    <xf numFmtId="0" fontId="5" fillId="0" borderId="17" xfId="53" applyFont="1" applyFill="1" applyBorder="1" applyAlignment="1" applyProtection="1">
      <alignment horizontal="center" vertical="center"/>
    </xf>
    <xf numFmtId="0" fontId="5" fillId="0" borderId="23" xfId="53" applyFont="1" applyFill="1" applyBorder="1" applyAlignment="1" applyProtection="1">
      <alignment horizontal="center" vertical="center"/>
    </xf>
    <xf numFmtId="0" fontId="5" fillId="0" borderId="22" xfId="53" applyFont="1" applyFill="1" applyBorder="1" applyAlignment="1" applyProtection="1">
      <alignment horizontal="center" vertical="center"/>
    </xf>
    <xf numFmtId="49" fontId="5" fillId="0" borderId="21" xfId="53" applyNumberFormat="1" applyFont="1" applyFill="1" applyBorder="1" applyAlignment="1" applyProtection="1">
      <alignment horizontal="center" vertical="center" wrapText="1"/>
    </xf>
    <xf numFmtId="49" fontId="5" fillId="0" borderId="13" xfId="53" applyNumberFormat="1" applyFont="1" applyFill="1" applyBorder="1" applyAlignment="1" applyProtection="1">
      <alignment horizontal="center" vertical="center" wrapText="1"/>
    </xf>
    <xf numFmtId="0" fontId="5" fillId="0" borderId="21" xfId="53" applyFont="1" applyFill="1" applyBorder="1" applyAlignment="1" applyProtection="1">
      <alignment horizontal="center" vertical="center"/>
    </xf>
    <xf numFmtId="0" fontId="5" fillId="0" borderId="25" xfId="53" applyFont="1" applyFill="1" applyBorder="1" applyAlignment="1" applyProtection="1">
      <alignment horizontal="center" vertical="center"/>
    </xf>
    <xf numFmtId="0" fontId="5" fillId="0" borderId="13" xfId="53" applyFont="1" applyFill="1" applyBorder="1" applyAlignment="1" applyProtection="1">
      <alignment horizontal="center" vertical="center"/>
    </xf>
    <xf numFmtId="0" fontId="3" fillId="0" borderId="17" xfId="53" applyFont="1" applyFill="1" applyBorder="1" applyAlignment="1" applyProtection="1">
      <alignment horizontal="center" vertical="center"/>
    </xf>
    <xf numFmtId="0" fontId="3" fillId="0" borderId="23" xfId="53" applyFont="1" applyFill="1" applyBorder="1" applyAlignment="1" applyProtection="1">
      <alignment horizontal="left"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 fontId="3" fillId="0" borderId="11" xfId="53" applyNumberFormat="1" applyFont="1" applyFill="1" applyBorder="1" applyAlignment="1" applyProtection="1">
      <alignment horizontal="right" vertical="center"/>
      <protection locked="0"/>
    </xf>
    <xf numFmtId="49" fontId="7" fillId="0" borderId="17" xfId="53" applyNumberFormat="1" applyFont="1" applyFill="1" applyBorder="1" applyAlignment="1" applyProtection="1">
      <alignment horizontal="left" vertical="center" wrapText="1"/>
    </xf>
    <xf numFmtId="49" fontId="7" fillId="0" borderId="22" xfId="53" applyNumberFormat="1" applyFont="1" applyFill="1" applyBorder="1" applyAlignment="1" applyProtection="1">
      <alignment horizontal="left" vertical="center" wrapText="1"/>
    </xf>
    <xf numFmtId="49" fontId="7" fillId="0" borderId="23" xfId="53" applyNumberFormat="1" applyFont="1" applyFill="1" applyBorder="1" applyAlignment="1" applyProtection="1">
      <alignment horizontal="left" vertical="center" wrapText="1"/>
    </xf>
    <xf numFmtId="4" fontId="7" fillId="0" borderId="1" xfId="53" applyNumberFormat="1" applyFont="1" applyFill="1" applyBorder="1" applyAlignment="1" applyProtection="1">
      <alignment horizontal="right" vertical="center"/>
    </xf>
    <xf numFmtId="49" fontId="7" fillId="0" borderId="12" xfId="53" applyNumberFormat="1" applyFont="1" applyFill="1" applyBorder="1" applyAlignment="1" applyProtection="1">
      <alignment horizontal="left" vertical="center" wrapText="1"/>
    </xf>
    <xf numFmtId="0" fontId="18" fillId="0" borderId="12" xfId="53" applyFont="1" applyFill="1" applyBorder="1" applyAlignment="1" applyProtection="1"/>
    <xf numFmtId="4" fontId="7" fillId="0" borderId="12" xfId="53" applyNumberFormat="1" applyFont="1" applyFill="1" applyBorder="1" applyAlignment="1" applyProtection="1">
      <alignment horizontal="right" vertical="center"/>
    </xf>
    <xf numFmtId="0" fontId="26" fillId="0" borderId="26" xfId="53" applyFont="1" applyFill="1" applyBorder="1" applyAlignment="1" applyProtection="1">
      <alignment horizontal="left" vertical="center"/>
    </xf>
    <xf numFmtId="0" fontId="26" fillId="0" borderId="0" xfId="53" applyFont="1" applyFill="1" applyBorder="1" applyAlignment="1" applyProtection="1">
      <alignment horizontal="left" vertical="center"/>
    </xf>
    <xf numFmtId="0" fontId="26" fillId="0" borderId="2" xfId="53" applyFont="1" applyFill="1" applyBorder="1" applyAlignment="1" applyProtection="1">
      <alignment horizontal="center" vertical="center"/>
    </xf>
    <xf numFmtId="0" fontId="26" fillId="0" borderId="3" xfId="53" applyFont="1" applyFill="1" applyBorder="1" applyAlignment="1" applyProtection="1">
      <alignment horizontal="center" vertical="center"/>
    </xf>
    <xf numFmtId="0" fontId="26" fillId="0" borderId="4" xfId="53" applyFont="1" applyFill="1" applyBorder="1" applyAlignment="1" applyProtection="1">
      <alignment horizontal="center" vertical="center"/>
    </xf>
    <xf numFmtId="49" fontId="27" fillId="0" borderId="17" xfId="53" applyNumberFormat="1" applyFont="1" applyFill="1" applyBorder="1" applyAlignment="1" applyProtection="1">
      <alignment horizontal="center" vertical="center" wrapText="1"/>
    </xf>
    <xf numFmtId="49" fontId="27" fillId="0" borderId="11" xfId="53" applyNumberFormat="1" applyFont="1" applyFill="1" applyBorder="1" applyAlignment="1" applyProtection="1">
      <alignment horizontal="center" vertical="center"/>
      <protection locked="0"/>
    </xf>
    <xf numFmtId="49" fontId="27" fillId="0" borderId="11" xfId="53" applyNumberFormat="1" applyFont="1" applyFill="1" applyBorder="1" applyAlignment="1" applyProtection="1">
      <alignment horizontal="center" vertical="center" wrapText="1"/>
      <protection locked="0"/>
    </xf>
    <xf numFmtId="0" fontId="27" fillId="0" borderId="21" xfId="53" applyFont="1" applyFill="1" applyBorder="1" applyAlignment="1" applyProtection="1">
      <alignment horizontal="center" vertical="center"/>
    </xf>
    <xf numFmtId="0" fontId="7" fillId="0" borderId="11" xfId="53" applyFont="1" applyFill="1" applyBorder="1" applyAlignment="1" applyProtection="1">
      <alignment horizontal="center" vertical="center" wrapText="1"/>
      <protection locked="0"/>
    </xf>
    <xf numFmtId="0" fontId="7" fillId="0" borderId="21"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4" xfId="53" applyFont="1" applyFill="1" applyBorder="1" applyAlignment="1" applyProtection="1"/>
    <xf numFmtId="0" fontId="18" fillId="0" borderId="3" xfId="53" applyFont="1" applyFill="1" applyBorder="1" applyAlignment="1" applyProtection="1">
      <alignment vertical="center"/>
    </xf>
    <xf numFmtId="0" fontId="18" fillId="0" borderId="4" xfId="53" applyFont="1" applyFill="1" applyBorder="1" applyAlignment="1" applyProtection="1">
      <alignment vertical="center"/>
    </xf>
    <xf numFmtId="49" fontId="5" fillId="0" borderId="2" xfId="53" applyNumberFormat="1" applyFont="1" applyFill="1" applyBorder="1" applyAlignment="1" applyProtection="1">
      <alignment vertical="center" wrapText="1"/>
    </xf>
    <xf numFmtId="0" fontId="5" fillId="0" borderId="2" xfId="53" applyFont="1" applyFill="1" applyBorder="1" applyAlignment="1" applyProtection="1">
      <alignment vertical="center" wrapText="1"/>
    </xf>
    <xf numFmtId="0" fontId="26"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13" xfId="53" applyNumberFormat="1" applyFont="1" applyFill="1" applyBorder="1" applyAlignment="1" applyProtection="1">
      <alignment horizontal="right" vertical="center"/>
      <protection locked="0"/>
    </xf>
    <xf numFmtId="4" fontId="3" fillId="0" borderId="24" xfId="53" applyNumberFormat="1" applyFont="1" applyFill="1" applyBorder="1" applyAlignment="1" applyProtection="1">
      <alignment horizontal="right" vertical="center"/>
      <protection locked="0"/>
    </xf>
    <xf numFmtId="4" fontId="3" fillId="0" borderId="12" xfId="53" applyNumberFormat="1" applyFont="1" applyFill="1" applyBorder="1" applyAlignment="1" applyProtection="1">
      <alignment horizontal="right" vertical="center"/>
      <protection locked="0"/>
    </xf>
    <xf numFmtId="0" fontId="26" fillId="0" borderId="24" xfId="53" applyFont="1" applyFill="1" applyBorder="1" applyAlignment="1" applyProtection="1">
      <alignment horizontal="left" vertical="center"/>
    </xf>
    <xf numFmtId="0" fontId="5" fillId="0" borderId="22" xfId="53" applyFont="1" applyFill="1" applyBorder="1" applyAlignment="1" applyProtection="1"/>
    <xf numFmtId="49" fontId="27" fillId="0" borderId="17" xfId="53" applyNumberFormat="1" applyFont="1" applyFill="1" applyBorder="1" applyAlignment="1" applyProtection="1">
      <alignment horizontal="center" vertical="center"/>
    </xf>
    <xf numFmtId="0" fontId="27" fillId="0" borderId="22" xfId="53" applyFont="1" applyFill="1" applyBorder="1" applyAlignment="1" applyProtection="1">
      <alignment horizontal="center" vertical="center"/>
    </xf>
    <xf numFmtId="0" fontId="5" fillId="0" borderId="13" xfId="53" applyFont="1" applyFill="1" applyBorder="1" applyAlignment="1" applyProtection="1"/>
    <xf numFmtId="0" fontId="27" fillId="0" borderId="13" xfId="53" applyFont="1" applyFill="1" applyBorder="1" applyAlignment="1" applyProtection="1">
      <alignment horizontal="center" vertical="center"/>
    </xf>
    <xf numFmtId="0" fontId="18" fillId="0" borderId="13" xfId="53" applyFont="1" applyFill="1" applyBorder="1" applyAlignment="1" applyProtection="1"/>
    <xf numFmtId="0" fontId="7" fillId="0" borderId="21" xfId="53" applyFont="1" applyFill="1" applyBorder="1" applyAlignment="1" applyProtection="1">
      <alignment horizontal="left" vertical="center" wrapText="1"/>
    </xf>
    <xf numFmtId="0" fontId="7" fillId="0" borderId="13" xfId="53" applyFont="1" applyFill="1" applyBorder="1" applyAlignment="1" applyProtection="1">
      <alignment horizontal="center" vertical="center"/>
    </xf>
    <xf numFmtId="0" fontId="18" fillId="0" borderId="2" xfId="53" applyFont="1" applyFill="1" applyBorder="1" applyAlignment="1" applyProtection="1"/>
    <xf numFmtId="0" fontId="18" fillId="0" borderId="4" xfId="53" applyFont="1" applyFill="1" applyBorder="1" applyAlignment="1" applyProtection="1"/>
    <xf numFmtId="0" fontId="18" fillId="0" borderId="11" xfId="53" applyFont="1" applyFill="1" applyBorder="1" applyAlignment="1" applyProtection="1">
      <alignment horizontal="center" vertical="center" wrapText="1"/>
      <protection locked="0"/>
    </xf>
    <xf numFmtId="0" fontId="7" fillId="0" borderId="11" xfId="53" applyFont="1" applyFill="1" applyBorder="1" applyAlignment="1" applyProtection="1">
      <alignment vertical="center" wrapText="1"/>
      <protection locked="0"/>
    </xf>
    <xf numFmtId="0" fontId="7" fillId="0" borderId="1" xfId="53" applyFont="1" applyFill="1" applyBorder="1" applyAlignment="1" applyProtection="1">
      <alignment horizontal="left" vertical="center" wrapText="1"/>
      <protection locked="0"/>
    </xf>
    <xf numFmtId="0" fontId="11" fillId="0" borderId="5" xfId="53" applyFont="1" applyFill="1" applyBorder="1" applyAlignment="1" applyProtection="1">
      <alignment vertical="center"/>
    </xf>
    <xf numFmtId="0" fontId="11" fillId="0" borderId="8" xfId="53" applyFont="1" applyFill="1" applyBorder="1" applyAlignment="1" applyProtection="1">
      <alignment vertical="center"/>
    </xf>
    <xf numFmtId="0" fontId="7" fillId="0" borderId="11" xfId="53" applyFont="1" applyFill="1" applyBorder="1" applyAlignment="1" applyProtection="1">
      <alignment horizontal="center" vertical="center"/>
    </xf>
    <xf numFmtId="0" fontId="7" fillId="0" borderId="12" xfId="53" applyFont="1" applyFill="1" applyBorder="1" applyAlignment="1" applyProtection="1">
      <alignment horizontal="left" vertical="center" wrapText="1"/>
      <protection locked="0"/>
    </xf>
    <xf numFmtId="0" fontId="11" fillId="0" borderId="12" xfId="53" applyFont="1" applyFill="1" applyBorder="1" applyAlignment="1" applyProtection="1">
      <alignment vertical="center"/>
    </xf>
    <xf numFmtId="49" fontId="21" fillId="0" borderId="0" xfId="53" applyNumberFormat="1" applyFont="1" applyFill="1" applyBorder="1" applyAlignment="1" applyProtection="1"/>
    <xf numFmtId="0" fontId="18" fillId="0" borderId="0" xfId="53" applyFont="1" applyFill="1" applyBorder="1" applyAlignment="1" applyProtection="1">
      <alignment horizontal="left" vertical="center"/>
    </xf>
    <xf numFmtId="0" fontId="21" fillId="0" borderId="12" xfId="53" applyFont="1" applyFill="1" applyBorder="1" applyAlignment="1" applyProtection="1">
      <alignment horizontal="center" vertical="center"/>
    </xf>
    <xf numFmtId="0" fontId="11" fillId="0" borderId="2"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protection locked="0"/>
    </xf>
    <xf numFmtId="0" fontId="8" fillId="0" borderId="3" xfId="53" applyFont="1" applyFill="1" applyBorder="1" applyAlignment="1" applyProtection="1">
      <alignment horizontal="left" vertical="center"/>
    </xf>
    <xf numFmtId="0" fontId="8" fillId="0" borderId="4" xfId="53" applyFont="1" applyFill="1" applyBorder="1" applyAlignment="1" applyProtection="1">
      <alignment horizontal="left" vertical="center"/>
    </xf>
    <xf numFmtId="0" fontId="19" fillId="0" borderId="12" xfId="53" applyFont="1" applyFill="1" applyBorder="1" applyAlignment="1" applyProtection="1">
      <alignment horizontal="center" vertical="center" wrapText="1"/>
    </xf>
    <xf numFmtId="0" fontId="28" fillId="0" borderId="12" xfId="55" applyFont="1" applyFill="1" applyBorder="1" applyAlignment="1" applyProtection="1">
      <alignment horizontal="center" vertical="center" wrapText="1" readingOrder="1"/>
      <protection locked="0"/>
    </xf>
    <xf numFmtId="4" fontId="8" fillId="0" borderId="8" xfId="53" applyNumberFormat="1" applyFont="1" applyFill="1" applyBorder="1" applyAlignment="1" applyProtection="1">
      <alignment vertical="center"/>
    </xf>
    <xf numFmtId="0" fontId="19" fillId="0" borderId="14" xfId="53" applyFont="1" applyFill="1" applyBorder="1" applyAlignment="1" applyProtection="1">
      <alignment horizontal="center" vertical="center" wrapText="1"/>
    </xf>
    <xf numFmtId="0" fontId="21" fillId="0" borderId="14" xfId="53" applyFont="1" applyFill="1" applyBorder="1" applyAlignment="1" applyProtection="1">
      <alignment horizontal="center" vertical="center"/>
    </xf>
    <xf numFmtId="49" fontId="18" fillId="0" borderId="12" xfId="53" applyNumberFormat="1" applyFont="1" applyFill="1" applyBorder="1" applyAlignment="1" applyProtection="1">
      <alignment horizontal="center" vertical="center" wrapText="1"/>
    </xf>
    <xf numFmtId="49" fontId="18" fillId="0" borderId="12" xfId="53" applyNumberFormat="1" applyFont="1" applyFill="1" applyBorder="1" applyAlignment="1" applyProtection="1">
      <alignment horizontal="center" vertical="center"/>
    </xf>
    <xf numFmtId="0" fontId="7" fillId="0" borderId="11" xfId="53" applyFont="1" applyFill="1" applyBorder="1" applyAlignment="1" applyProtection="1">
      <alignment vertical="center" wrapText="1"/>
    </xf>
    <xf numFmtId="4" fontId="7" fillId="0" borderId="11" xfId="53" applyNumberFormat="1" applyFont="1" applyFill="1" applyBorder="1" applyAlignment="1" applyProtection="1">
      <alignment vertical="center"/>
      <protection locked="0"/>
    </xf>
    <xf numFmtId="0" fontId="11" fillId="0" borderId="14" xfId="53" applyFont="1" applyFill="1" applyBorder="1" applyAlignment="1" applyProtection="1">
      <alignment horizontal="center" vertical="center"/>
    </xf>
    <xf numFmtId="0" fontId="11" fillId="0" borderId="15" xfId="53" applyFont="1" applyFill="1" applyBorder="1" applyAlignment="1" applyProtection="1">
      <alignment horizontal="center" vertical="center"/>
    </xf>
    <xf numFmtId="0" fontId="11" fillId="0" borderId="16" xfId="53" applyFont="1" applyFill="1" applyBorder="1" applyAlignment="1" applyProtection="1">
      <alignment horizontal="center" vertical="center"/>
    </xf>
    <xf numFmtId="0" fontId="19" fillId="0" borderId="7" xfId="53" applyFont="1" applyFill="1" applyBorder="1" applyAlignment="1" applyProtection="1">
      <alignment horizontal="center" vertical="center" wrapText="1"/>
    </xf>
    <xf numFmtId="0" fontId="19" fillId="0" borderId="10" xfId="53" applyFont="1" applyFill="1" applyBorder="1" applyAlignment="1" applyProtection="1">
      <alignment horizontal="center" vertical="center" wrapText="1"/>
    </xf>
    <xf numFmtId="4" fontId="7" fillId="0" borderId="11" xfId="53" applyNumberFormat="1" applyFont="1" applyFill="1" applyBorder="1" applyAlignment="1" applyProtection="1">
      <alignment horizontal="right" vertical="center"/>
      <protection locked="0"/>
    </xf>
    <xf numFmtId="0" fontId="7" fillId="0" borderId="11" xfId="53" applyFont="1" applyFill="1" applyBorder="1" applyAlignment="1" applyProtection="1">
      <alignment vertical="center"/>
    </xf>
    <xf numFmtId="0" fontId="11" fillId="0" borderId="11" xfId="53" applyFont="1" applyFill="1" applyBorder="1" applyAlignment="1" applyProtection="1">
      <alignment wrapText="1"/>
    </xf>
    <xf numFmtId="0" fontId="7" fillId="0" borderId="11" xfId="53" applyFont="1" applyFill="1" applyBorder="1" applyAlignment="1" applyProtection="1">
      <alignment vertical="center"/>
      <protection locked="0"/>
    </xf>
    <xf numFmtId="180" fontId="7" fillId="0" borderId="12" xfId="53" applyNumberFormat="1" applyFont="1" applyFill="1" applyBorder="1" applyAlignment="1" applyProtection="1">
      <alignment horizontal="right" vertical="center" wrapText="1"/>
      <protection locked="0"/>
    </xf>
    <xf numFmtId="0" fontId="21" fillId="0" borderId="0" xfId="53" applyFont="1" applyFill="1" applyBorder="1" applyAlignment="1" applyProtection="1">
      <alignment horizontal="right" vertical="center" wrapText="1"/>
    </xf>
    <xf numFmtId="0" fontId="21" fillId="0" borderId="0" xfId="53" applyFont="1" applyFill="1" applyBorder="1" applyAlignment="1" applyProtection="1">
      <alignment horizontal="right" wrapText="1"/>
    </xf>
    <xf numFmtId="0" fontId="29" fillId="0" borderId="0" xfId="53" applyFont="1" applyFill="1" applyBorder="1" applyAlignment="1" applyProtection="1">
      <alignment horizontal="center"/>
    </xf>
    <xf numFmtId="0" fontId="29" fillId="0" borderId="0" xfId="53" applyFont="1" applyFill="1" applyBorder="1" applyAlignment="1" applyProtection="1">
      <alignment horizontal="center" wrapText="1"/>
    </xf>
    <xf numFmtId="0" fontId="29" fillId="0" borderId="0" xfId="53" applyFont="1" applyFill="1" applyBorder="1" applyAlignment="1" applyProtection="1">
      <alignment wrapText="1"/>
    </xf>
    <xf numFmtId="0" fontId="29" fillId="0" borderId="0" xfId="53" applyFont="1" applyFill="1" applyBorder="1" applyAlignment="1" applyProtection="1"/>
    <xf numFmtId="0" fontId="11" fillId="0" borderId="0" xfId="53" applyFont="1" applyFill="1" applyBorder="1" applyAlignment="1" applyProtection="1">
      <alignment horizontal="center" wrapText="1"/>
    </xf>
    <xf numFmtId="0" fontId="11" fillId="0" borderId="0" xfId="53" applyFont="1" applyFill="1" applyBorder="1" applyAlignment="1" applyProtection="1">
      <alignment horizontal="right" wrapText="1"/>
    </xf>
    <xf numFmtId="0" fontId="30" fillId="0" borderId="0" xfId="53" applyFont="1" applyFill="1" applyBorder="1" applyAlignment="1" applyProtection="1">
      <alignment horizontal="center" vertical="center" wrapText="1"/>
    </xf>
    <xf numFmtId="0" fontId="19" fillId="0" borderId="1" xfId="53" applyFont="1" applyFill="1" applyBorder="1" applyAlignment="1" applyProtection="1">
      <alignment horizontal="center" vertical="center" wrapText="1"/>
    </xf>
    <xf numFmtId="0" fontId="29" fillId="0" borderId="11" xfId="53" applyFont="1" applyFill="1" applyBorder="1" applyAlignment="1" applyProtection="1">
      <alignment horizontal="center" vertical="center" wrapText="1"/>
    </xf>
    <xf numFmtId="0" fontId="29" fillId="0" borderId="2" xfId="53" applyFont="1" applyFill="1" applyBorder="1" applyAlignment="1" applyProtection="1">
      <alignment horizontal="center" vertical="center" wrapText="1"/>
    </xf>
    <xf numFmtId="180" fontId="7" fillId="0" borderId="11" xfId="53" applyNumberFormat="1" applyFont="1" applyFill="1" applyBorder="1" applyAlignment="1" applyProtection="1">
      <alignment horizontal="right" vertical="center"/>
    </xf>
    <xf numFmtId="180" fontId="8" fillId="0" borderId="2" xfId="53" applyNumberFormat="1" applyFont="1" applyFill="1" applyBorder="1" applyAlignment="1" applyProtection="1">
      <alignment horizontal="right" vertical="center"/>
    </xf>
    <xf numFmtId="0" fontId="11" fillId="0" borderId="0" xfId="53" applyFont="1" applyFill="1" applyBorder="1" applyAlignment="1" applyProtection="1">
      <alignment vertical="top"/>
    </xf>
    <xf numFmtId="49" fontId="18" fillId="0" borderId="2" xfId="53" applyNumberFormat="1" applyFont="1" applyFill="1" applyBorder="1" applyAlignment="1" applyProtection="1">
      <alignment horizontal="center" vertical="center" wrapText="1"/>
    </xf>
    <xf numFmtId="49" fontId="18" fillId="0" borderId="3" xfId="53" applyNumberFormat="1" applyFont="1" applyFill="1" applyBorder="1" applyAlignment="1" applyProtection="1">
      <alignment horizontal="center" vertical="center" wrapText="1"/>
    </xf>
    <xf numFmtId="0" fontId="18" fillId="0" borderId="22" xfId="53" applyFont="1" applyFill="1" applyBorder="1" applyAlignment="1" applyProtection="1">
      <alignment horizontal="center" vertical="center"/>
    </xf>
    <xf numFmtId="49" fontId="18" fillId="0" borderId="2" xfId="53" applyNumberFormat="1" applyFont="1" applyFill="1" applyBorder="1" applyAlignment="1" applyProtection="1">
      <alignment horizontal="center" vertical="center"/>
    </xf>
    <xf numFmtId="0" fontId="18" fillId="0" borderId="13" xfId="53" applyFont="1" applyFill="1" applyBorder="1" applyAlignment="1" applyProtection="1">
      <alignment horizontal="center" vertical="center"/>
    </xf>
    <xf numFmtId="49" fontId="18" fillId="0" borderId="8" xfId="53" applyNumberFormat="1" applyFont="1" applyFill="1" applyBorder="1" applyAlignment="1" applyProtection="1">
      <alignment horizontal="center" vertical="center"/>
    </xf>
    <xf numFmtId="4" fontId="7" fillId="0" borderId="11" xfId="53" applyNumberFormat="1" applyFont="1" applyFill="1" applyBorder="1" applyAlignment="1" applyProtection="1">
      <alignment vertical="center"/>
    </xf>
    <xf numFmtId="49" fontId="31" fillId="0" borderId="0" xfId="53" applyNumberFormat="1" applyFont="1" applyFill="1" applyBorder="1" applyAlignment="1" applyProtection="1"/>
    <xf numFmtId="0" fontId="31" fillId="0" borderId="0" xfId="53" applyFont="1" applyFill="1" applyBorder="1" applyAlignment="1" applyProtection="1"/>
    <xf numFmtId="0" fontId="21" fillId="0" borderId="0" xfId="53" applyFont="1" applyFill="1" applyBorder="1" applyAlignment="1" applyProtection="1">
      <alignment vertical="center"/>
    </xf>
    <xf numFmtId="0" fontId="32" fillId="0" borderId="0" xfId="53" applyFont="1" applyFill="1" applyBorder="1" applyAlignment="1" applyProtection="1">
      <alignment horizontal="center" vertical="center"/>
    </xf>
    <xf numFmtId="0" fontId="33" fillId="0" borderId="0" xfId="53" applyFont="1" applyFill="1" applyBorder="1" applyAlignment="1" applyProtection="1">
      <alignment horizontal="center" vertical="center"/>
    </xf>
    <xf numFmtId="0" fontId="18" fillId="0" borderId="1" xfId="53" applyFont="1" applyFill="1" applyBorder="1" applyAlignment="1" applyProtection="1">
      <alignment horizontal="center" vertical="center"/>
      <protection locked="0"/>
    </xf>
    <xf numFmtId="4" fontId="7" fillId="0" borderId="11" xfId="53" applyNumberFormat="1" applyFont="1" applyFill="1" applyBorder="1" applyAlignment="1" applyProtection="1">
      <alignment horizontal="right" vertical="center"/>
    </xf>
    <xf numFmtId="0" fontId="7" fillId="0" borderId="11" xfId="53" applyFont="1" applyFill="1" applyBorder="1" applyAlignment="1" applyProtection="1">
      <alignment horizontal="left" vertical="center"/>
      <protection locked="0"/>
    </xf>
    <xf numFmtId="0" fontId="7" fillId="0" borderId="11" xfId="53" applyFont="1" applyFill="1" applyBorder="1" applyAlignment="1" applyProtection="1">
      <alignment horizontal="left" vertical="center"/>
    </xf>
    <xf numFmtId="180" fontId="7" fillId="0" borderId="11" xfId="53" applyNumberFormat="1" applyFont="1" applyFill="1" applyBorder="1" applyAlignment="1" applyProtection="1">
      <alignment horizontal="right" vertical="center"/>
      <protection locked="0"/>
    </xf>
    <xf numFmtId="180" fontId="34" fillId="0" borderId="11" xfId="53" applyNumberFormat="1" applyFont="1" applyFill="1" applyBorder="1" applyAlignment="1" applyProtection="1">
      <alignment horizontal="right" vertical="center"/>
    </xf>
    <xf numFmtId="180" fontId="11" fillId="0" borderId="11" xfId="53" applyNumberFormat="1" applyFont="1" applyFill="1" applyBorder="1" applyAlignment="1" applyProtection="1">
      <alignment vertical="center"/>
    </xf>
    <xf numFmtId="0" fontId="11" fillId="0" borderId="11" xfId="53" applyFont="1" applyFill="1" applyBorder="1" applyAlignment="1" applyProtection="1">
      <alignment vertical="center"/>
    </xf>
    <xf numFmtId="0" fontId="34" fillId="0" borderId="11" xfId="53" applyFont="1" applyFill="1" applyBorder="1" applyAlignment="1" applyProtection="1">
      <alignment horizontal="center" vertical="center"/>
    </xf>
    <xf numFmtId="0" fontId="34" fillId="0" borderId="11" xfId="53" applyFont="1" applyFill="1" applyBorder="1" applyAlignment="1" applyProtection="1">
      <alignment horizontal="right" vertical="center"/>
    </xf>
    <xf numFmtId="0" fontId="34" fillId="0" borderId="11" xfId="53" applyFont="1" applyFill="1" applyBorder="1" applyAlignment="1" applyProtection="1">
      <alignment horizontal="center" vertical="center"/>
      <protection locked="0"/>
    </xf>
    <xf numFmtId="4" fontId="34" fillId="0" borderId="11" xfId="53" applyNumberFormat="1" applyFont="1" applyFill="1" applyBorder="1" applyAlignment="1" applyProtection="1">
      <alignment horizontal="right" vertical="center"/>
    </xf>
    <xf numFmtId="4" fontId="34" fillId="0" borderId="11" xfId="53" applyNumberFormat="1" applyFont="1" applyFill="1" applyBorder="1" applyAlignment="1" applyProtection="1">
      <alignment horizontal="right" vertical="center"/>
      <protection locked="0"/>
    </xf>
    <xf numFmtId="0" fontId="7" fillId="0" borderId="0" xfId="53" applyFont="1" applyFill="1" applyBorder="1" applyAlignment="1" applyProtection="1">
      <alignment horizontal="left" vertical="center" wrapText="1"/>
      <protection locked="0"/>
    </xf>
    <xf numFmtId="0" fontId="18" fillId="0" borderId="0" xfId="53" applyFont="1" applyFill="1" applyBorder="1" applyAlignment="1" applyProtection="1">
      <alignment horizontal="left" vertical="center" wrapText="1"/>
    </xf>
    <xf numFmtId="0" fontId="18" fillId="0" borderId="21" xfId="53" applyFont="1" applyFill="1" applyBorder="1" applyAlignment="1" applyProtection="1">
      <alignment horizontal="center" vertical="center" wrapText="1"/>
    </xf>
    <xf numFmtId="0" fontId="19" fillId="0" borderId="2" xfId="53" applyFont="1" applyFill="1" applyBorder="1" applyAlignment="1" applyProtection="1">
      <alignment horizontal="center" vertical="center" wrapText="1"/>
      <protection locked="0"/>
    </xf>
    <xf numFmtId="0" fontId="11" fillId="0" borderId="4" xfId="53" applyFont="1" applyFill="1" applyBorder="1" applyAlignment="1" applyProtection="1">
      <alignment horizontal="center" vertical="center" wrapText="1"/>
    </xf>
    <xf numFmtId="0" fontId="16" fillId="0" borderId="0" xfId="53" applyFont="1" applyFill="1" applyBorder="1" applyAlignment="1" applyProtection="1">
      <alignment horizontal="center" vertical="center"/>
      <protection locked="0"/>
    </xf>
    <xf numFmtId="0" fontId="11" fillId="0" borderId="1" xfId="53" applyFont="1" applyFill="1" applyBorder="1" applyAlignment="1" applyProtection="1">
      <alignment horizontal="center" vertical="center" wrapText="1"/>
      <protection locked="0"/>
    </xf>
    <xf numFmtId="0" fontId="11" fillId="0" borderId="22" xfId="53" applyFont="1" applyFill="1" applyBorder="1" applyAlignment="1" applyProtection="1">
      <alignment horizontal="center" vertical="center" wrapText="1"/>
      <protection locked="0"/>
    </xf>
    <xf numFmtId="0" fontId="11" fillId="0" borderId="3" xfId="53" applyFont="1" applyFill="1" applyBorder="1" applyAlignment="1" applyProtection="1">
      <alignment horizontal="center" vertical="center" wrapText="1"/>
    </xf>
    <xf numFmtId="0" fontId="11" fillId="0" borderId="5" xfId="53" applyFont="1" applyFill="1" applyBorder="1" applyAlignment="1" applyProtection="1">
      <alignment horizontal="center" vertical="center" wrapText="1"/>
      <protection locked="0"/>
    </xf>
    <xf numFmtId="0" fontId="11" fillId="0" borderId="24" xfId="53" applyFont="1" applyFill="1" applyBorder="1" applyAlignment="1" applyProtection="1">
      <alignment horizontal="center" vertical="center" wrapText="1"/>
      <protection locked="0"/>
    </xf>
    <xf numFmtId="0" fontId="11" fillId="0" borderId="1" xfId="53" applyFont="1" applyFill="1" applyBorder="1" applyAlignment="1" applyProtection="1">
      <alignment horizontal="center" vertical="center" wrapText="1"/>
    </xf>
    <xf numFmtId="0" fontId="11" fillId="0" borderId="8" xfId="53" applyFont="1" applyFill="1" applyBorder="1" applyAlignment="1" applyProtection="1">
      <alignment horizontal="center" vertical="center" wrapText="1"/>
    </xf>
    <xf numFmtId="0" fontId="11" fillId="0" borderId="13" xfId="53" applyFont="1" applyFill="1" applyBorder="1" applyAlignment="1" applyProtection="1">
      <alignment horizontal="center" vertical="center" wrapText="1"/>
    </xf>
    <xf numFmtId="0" fontId="21" fillId="0" borderId="2" xfId="53" applyFont="1" applyFill="1" applyBorder="1" applyAlignment="1" applyProtection="1">
      <alignment horizontal="center" vertical="center"/>
    </xf>
    <xf numFmtId="0" fontId="21" fillId="0" borderId="11" xfId="53" applyFont="1" applyFill="1" applyBorder="1" applyAlignment="1" applyProtection="1">
      <alignment horizontal="center" vertical="center"/>
    </xf>
    <xf numFmtId="0" fontId="7" fillId="0" borderId="2" xfId="53" applyFont="1" applyFill="1" applyBorder="1" applyAlignment="1" applyProtection="1">
      <alignment horizontal="center" vertical="center"/>
      <protection locked="0"/>
    </xf>
    <xf numFmtId="0" fontId="7" fillId="0" borderId="4" xfId="53" applyFont="1" applyFill="1" applyBorder="1" applyAlignment="1" applyProtection="1">
      <alignment horizontal="center" vertical="center"/>
      <protection locked="0"/>
    </xf>
    <xf numFmtId="0" fontId="21" fillId="0" borderId="0" xfId="53" applyFont="1" applyFill="1" applyBorder="1" applyAlignment="1" applyProtection="1">
      <protection locked="0"/>
    </xf>
    <xf numFmtId="0" fontId="18" fillId="0" borderId="0" xfId="53" applyFont="1" applyFill="1" applyBorder="1" applyAlignment="1" applyProtection="1">
      <protection locked="0"/>
    </xf>
    <xf numFmtId="0" fontId="11" fillId="0" borderId="12" xfId="53" applyFont="1" applyFill="1" applyBorder="1" applyAlignment="1" applyProtection="1">
      <alignment horizontal="center" vertical="center" wrapText="1"/>
      <protection locked="0"/>
    </xf>
    <xf numFmtId="0" fontId="11" fillId="0" borderId="2" xfId="53" applyFont="1" applyFill="1" applyBorder="1" applyAlignment="1" applyProtection="1">
      <alignment horizontal="center" vertical="center" wrapText="1"/>
    </xf>
    <xf numFmtId="0" fontId="11" fillId="0" borderId="25" xfId="53" applyFont="1" applyFill="1" applyBorder="1" applyAlignment="1" applyProtection="1">
      <alignment horizontal="center" vertical="center" wrapText="1"/>
    </xf>
    <xf numFmtId="0" fontId="21"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horizontal="right"/>
      <protection locked="0"/>
    </xf>
    <xf numFmtId="0" fontId="11" fillId="0" borderId="12" xfId="53" applyFont="1" applyFill="1" applyBorder="1" applyAlignment="1" applyProtection="1">
      <alignment horizontal="center" vertical="center" wrapText="1"/>
    </xf>
    <xf numFmtId="0" fontId="11" fillId="0" borderId="14" xfId="53" applyFont="1" applyFill="1" applyBorder="1" applyAlignment="1" applyProtection="1">
      <alignment horizontal="center" vertical="center" wrapText="1"/>
      <protection locked="0"/>
    </xf>
    <xf numFmtId="4" fontId="7" fillId="0" borderId="2" xfId="53" applyNumberFormat="1" applyFont="1" applyFill="1" applyBorder="1" applyAlignment="1" applyProtection="1">
      <alignment vertical="center"/>
      <protection locked="0"/>
    </xf>
    <xf numFmtId="4" fontId="7" fillId="0" borderId="12" xfId="53" applyNumberFormat="1" applyFont="1" applyFill="1" applyBorder="1" applyAlignment="1" applyProtection="1">
      <alignment vertical="center"/>
      <protection locked="0"/>
    </xf>
    <xf numFmtId="4" fontId="7" fillId="0" borderId="0" xfId="53" applyNumberFormat="1" applyFont="1" applyFill="1" applyBorder="1" applyAlignment="1" applyProtection="1">
      <alignment vertical="center"/>
      <protection locked="0"/>
    </xf>
    <xf numFmtId="0" fontId="35" fillId="0" borderId="0" xfId="53" applyFont="1" applyFill="1" applyBorder="1" applyAlignment="1" applyProtection="1"/>
    <xf numFmtId="0" fontId="17" fillId="0" borderId="0" xfId="53" applyFont="1" applyFill="1" applyBorder="1" applyAlignment="1" applyProtection="1">
      <alignment horizontal="center" vertical="top"/>
    </xf>
    <xf numFmtId="180" fontId="8" fillId="0" borderId="11" xfId="53" applyNumberFormat="1" applyFont="1" applyFill="1" applyBorder="1" applyAlignment="1" applyProtection="1">
      <alignment horizontal="right" vertical="center"/>
    </xf>
    <xf numFmtId="0" fontId="7" fillId="0" borderId="8" xfId="53" applyFont="1" applyFill="1" applyBorder="1" applyAlignment="1" applyProtection="1">
      <alignment horizontal="left" vertical="center"/>
    </xf>
    <xf numFmtId="4" fontId="7" fillId="0" borderId="21" xfId="53" applyNumberFormat="1" applyFont="1" applyFill="1" applyBorder="1" applyAlignment="1" applyProtection="1">
      <alignment horizontal="right" vertical="center"/>
      <protection locked="0"/>
    </xf>
    <xf numFmtId="0" fontId="11" fillId="0" borderId="11" xfId="53" applyFont="1" applyFill="1" applyBorder="1" applyAlignment="1" applyProtection="1"/>
    <xf numFmtId="180" fontId="11" fillId="0" borderId="11" xfId="53" applyNumberFormat="1" applyFont="1" applyFill="1" applyBorder="1" applyAlignment="1" applyProtection="1"/>
    <xf numFmtId="0" fontId="11" fillId="0" borderId="8" xfId="53" applyFont="1" applyFill="1" applyBorder="1" applyAlignment="1" applyProtection="1"/>
    <xf numFmtId="180" fontId="11" fillId="0" borderId="21" xfId="53" applyNumberFormat="1" applyFont="1" applyFill="1" applyBorder="1" applyAlignment="1" applyProtection="1"/>
    <xf numFmtId="0" fontId="34" fillId="0" borderId="8" xfId="53" applyFont="1" applyFill="1" applyBorder="1" applyAlignment="1" applyProtection="1">
      <alignment horizontal="center" vertical="center"/>
    </xf>
    <xf numFmtId="180" fontId="34" fillId="0" borderId="21" xfId="53" applyNumberFormat="1" applyFont="1" applyFill="1" applyBorder="1" applyAlignment="1" applyProtection="1">
      <alignment horizontal="right" vertical="center"/>
    </xf>
    <xf numFmtId="4" fontId="8" fillId="0" borderId="0" xfId="53" applyNumberFormat="1" applyFont="1" applyFill="1" applyBorder="1" applyAlignment="1" applyProtection="1">
      <alignment vertical="top"/>
      <protection locked="0"/>
    </xf>
    <xf numFmtId="0" fontId="7" fillId="0" borderId="11" xfId="53" applyFont="1" applyFill="1" applyBorder="1" applyAlignment="1" applyProtection="1">
      <alignment horizontal="right" vertical="center"/>
    </xf>
    <xf numFmtId="0" fontId="34" fillId="0" borderId="8" xfId="53" applyFont="1" applyFill="1" applyBorder="1" applyAlignment="1" applyProtection="1">
      <alignment horizontal="center" vertical="center"/>
      <protection locked="0"/>
    </xf>
    <xf numFmtId="180" fontId="34" fillId="0" borderId="11" xfId="53" applyNumberFormat="1" applyFont="1" applyFill="1" applyBorder="1" applyAlignment="1" applyProtection="1">
      <alignment horizontal="right" vertical="center"/>
      <protection locked="0"/>
    </xf>
    <xf numFmtId="0" fontId="20" fillId="0" borderId="0" xfId="0" applyFont="1" applyFill="1" applyBorder="1" applyAlignment="1">
      <alignment vertical="center"/>
    </xf>
    <xf numFmtId="0" fontId="20" fillId="0" borderId="0" xfId="0" applyFont="1" applyFill="1" applyAlignment="1">
      <alignment horizontal="center" vertical="center"/>
    </xf>
    <xf numFmtId="0" fontId="36" fillId="0" borderId="0" xfId="0" applyFont="1" applyFill="1" applyBorder="1" applyAlignment="1">
      <alignment horizontal="center" vertical="center"/>
    </xf>
    <xf numFmtId="0" fontId="37" fillId="0" borderId="12"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Border="1" applyAlignment="1">
      <alignment horizontal="justify"/>
    </xf>
    <xf numFmtId="0" fontId="39" fillId="0" borderId="12" xfId="0" applyFont="1" applyBorder="1" applyAlignment="1">
      <alignment horizontal="left"/>
    </xf>
    <xf numFmtId="0" fontId="39" fillId="0" borderId="12" xfId="0" applyFont="1" applyFill="1" applyBorder="1" applyAlignment="1">
      <alignment horizontal="left"/>
    </xf>
    <xf numFmtId="0" fontId="21" fillId="0" borderId="0" xfId="0" applyFont="1" applyFill="1" applyAlignment="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常规 3 3" xfId="45"/>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F16" sqref="F16"/>
    </sheetView>
  </sheetViews>
  <sheetFormatPr defaultColWidth="9.14285714285714" defaultRowHeight="20" customHeight="1" outlineLevelCol="3"/>
  <cols>
    <col min="1" max="1" width="13.5714285714286" style="84" customWidth="1"/>
    <col min="2" max="2" width="9.14285714285714" style="374"/>
    <col min="3" max="3" width="88.7142857142857" style="84" customWidth="1"/>
    <col min="4" max="16384" width="9.14285714285714" style="84"/>
  </cols>
  <sheetData>
    <row r="1" s="373" customFormat="1" ht="48" customHeight="1" spans="2:3">
      <c r="B1" s="375"/>
      <c r="C1" s="375"/>
    </row>
    <row r="2" s="84" customFormat="1" ht="27" customHeight="1" spans="2:3">
      <c r="B2" s="376" t="s">
        <v>0</v>
      </c>
      <c r="C2" s="376" t="s">
        <v>1</v>
      </c>
    </row>
    <row r="3" s="84" customFormat="1" customHeight="1" spans="2:3">
      <c r="B3" s="377">
        <v>1</v>
      </c>
      <c r="C3" s="378" t="s">
        <v>2</v>
      </c>
    </row>
    <row r="4" s="84" customFormat="1" customHeight="1" spans="2:3">
      <c r="B4" s="377">
        <v>2</v>
      </c>
      <c r="C4" s="378" t="s">
        <v>3</v>
      </c>
    </row>
    <row r="5" s="84" customFormat="1" customHeight="1" spans="2:3">
      <c r="B5" s="377">
        <v>3</v>
      </c>
      <c r="C5" s="378" t="s">
        <v>4</v>
      </c>
    </row>
    <row r="6" s="84" customFormat="1" customHeight="1" spans="2:3">
      <c r="B6" s="377">
        <v>4</v>
      </c>
      <c r="C6" s="378" t="s">
        <v>5</v>
      </c>
    </row>
    <row r="7" s="84" customFormat="1" customHeight="1" spans="2:3">
      <c r="B7" s="377">
        <v>5</v>
      </c>
      <c r="C7" s="379" t="s">
        <v>6</v>
      </c>
    </row>
    <row r="8" s="84" customFormat="1" customHeight="1" spans="2:3">
      <c r="B8" s="377">
        <v>6</v>
      </c>
      <c r="C8" s="379" t="s">
        <v>7</v>
      </c>
    </row>
    <row r="9" s="84" customFormat="1" customHeight="1" spans="2:3">
      <c r="B9" s="377">
        <v>7</v>
      </c>
      <c r="C9" s="379" t="s">
        <v>8</v>
      </c>
    </row>
    <row r="10" s="84" customFormat="1" customHeight="1" spans="2:3">
      <c r="B10" s="377">
        <v>8</v>
      </c>
      <c r="C10" s="379" t="s">
        <v>9</v>
      </c>
    </row>
    <row r="11" s="84" customFormat="1" customHeight="1" spans="2:3">
      <c r="B11" s="377">
        <v>9</v>
      </c>
      <c r="C11" s="380" t="s">
        <v>10</v>
      </c>
    </row>
    <row r="12" s="84" customFormat="1" customHeight="1" spans="2:3">
      <c r="B12" s="377">
        <v>10</v>
      </c>
      <c r="C12" s="380" t="s">
        <v>11</v>
      </c>
    </row>
    <row r="13" s="84" customFormat="1" customHeight="1" spans="2:3">
      <c r="B13" s="377">
        <v>11</v>
      </c>
      <c r="C13" s="378" t="s">
        <v>12</v>
      </c>
    </row>
    <row r="14" s="84" customFormat="1" customHeight="1" spans="2:3">
      <c r="B14" s="377">
        <v>12</v>
      </c>
      <c r="C14" s="378" t="s">
        <v>13</v>
      </c>
    </row>
    <row r="15" s="84" customFormat="1" customHeight="1" spans="2:4">
      <c r="B15" s="377">
        <v>13</v>
      </c>
      <c r="C15" s="378" t="s">
        <v>14</v>
      </c>
      <c r="D15" s="381"/>
    </row>
    <row r="16" s="84" customFormat="1" customHeight="1" spans="2:3">
      <c r="B16" s="377">
        <v>14</v>
      </c>
      <c r="C16" s="379" t="s">
        <v>15</v>
      </c>
    </row>
    <row r="17" s="84" customFormat="1" customHeight="1" spans="2:3">
      <c r="B17" s="377">
        <v>15</v>
      </c>
      <c r="C17" s="379" t="s">
        <v>16</v>
      </c>
    </row>
    <row r="18" s="84" customFormat="1" customHeight="1" spans="2:3">
      <c r="B18" s="377">
        <v>16</v>
      </c>
      <c r="C18" s="379" t="s">
        <v>17</v>
      </c>
    </row>
    <row r="19" s="84" customFormat="1" customHeight="1" spans="2:3">
      <c r="B19" s="377">
        <v>17</v>
      </c>
      <c r="C19" s="378" t="s">
        <v>18</v>
      </c>
    </row>
    <row r="20" s="84" customFormat="1" customHeight="1" spans="2:3">
      <c r="B20" s="377">
        <v>18</v>
      </c>
      <c r="C20" s="378" t="s">
        <v>19</v>
      </c>
    </row>
    <row r="21" s="84" customFormat="1" customHeight="1" spans="2:3">
      <c r="B21" s="377">
        <v>19</v>
      </c>
      <c r="C21" s="378" t="s">
        <v>20</v>
      </c>
    </row>
  </sheetData>
  <mergeCells count="1">
    <mergeCell ref="B1:C1"/>
  </mergeCells>
  <pageMargins left="0.75" right="0.75" top="1" bottom="1" header="0.5" footer="0.5"/>
  <pageSetup paperSize="9" scale="78"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6"/>
  <sheetViews>
    <sheetView zoomScaleSheetLayoutView="60" workbookViewId="0">
      <pane ySplit="4" topLeftCell="A5" activePane="bottomLeft" state="frozen"/>
      <selection/>
      <selection pane="bottomLeft" activeCell="A3" sqref="A3:H3"/>
    </sheetView>
  </sheetViews>
  <sheetFormatPr defaultColWidth="8.88571428571429" defaultRowHeight="12"/>
  <cols>
    <col min="1" max="1" width="12.4285714285714" style="66" customWidth="1"/>
    <col min="2" max="2" width="44.8571428571429" style="66" customWidth="1"/>
    <col min="3" max="3" width="13.2857142857143" style="66" customWidth="1"/>
    <col min="4" max="4" width="19.1428571428571" style="66" customWidth="1"/>
    <col min="5" max="5" width="24.8571428571429" style="66" customWidth="1"/>
    <col min="6" max="6" width="6.28571428571429" style="67" customWidth="1"/>
    <col min="7" max="7" width="17.2857142857143" style="66" customWidth="1"/>
    <col min="8" max="8" width="10.1428571428571" style="67" customWidth="1"/>
    <col min="9" max="9" width="8.42857142857143" style="67" customWidth="1"/>
    <col min="10" max="10" width="32.1428571428571" style="66" customWidth="1"/>
    <col min="11" max="11" width="9.13333333333333" style="67" customWidth="1"/>
    <col min="12" max="16384" width="9.13333333333333" style="67"/>
  </cols>
  <sheetData>
    <row r="1" customHeight="1" spans="10:10">
      <c r="J1" s="81"/>
    </row>
    <row r="2" ht="28.5" customHeight="1" spans="1:10">
      <c r="A2" s="68" t="s">
        <v>10</v>
      </c>
      <c r="B2" s="69"/>
      <c r="C2" s="69"/>
      <c r="D2" s="69"/>
      <c r="E2" s="69"/>
      <c r="F2" s="70"/>
      <c r="G2" s="69"/>
      <c r="H2" s="70"/>
      <c r="I2" s="70"/>
      <c r="J2" s="69"/>
    </row>
    <row r="3" ht="27" customHeight="1" spans="1:1">
      <c r="A3" s="71" t="s">
        <v>21</v>
      </c>
    </row>
    <row r="4" s="127" customFormat="1" ht="44.25" customHeight="1" spans="1:10">
      <c r="A4" s="72" t="s">
        <v>419</v>
      </c>
      <c r="B4" s="72" t="s">
        <v>420</v>
      </c>
      <c r="C4" s="72" t="s">
        <v>421</v>
      </c>
      <c r="D4" s="72" t="s">
        <v>422</v>
      </c>
      <c r="E4" s="72" t="s">
        <v>423</v>
      </c>
      <c r="F4" s="254" t="s">
        <v>424</v>
      </c>
      <c r="G4" s="72" t="s">
        <v>425</v>
      </c>
      <c r="H4" s="254" t="s">
        <v>426</v>
      </c>
      <c r="I4" s="254" t="s">
        <v>427</v>
      </c>
      <c r="J4" s="72" t="s">
        <v>428</v>
      </c>
    </row>
    <row r="5" ht="24" customHeight="1" spans="1:10">
      <c r="A5" s="72">
        <v>1</v>
      </c>
      <c r="B5" s="72">
        <v>2</v>
      </c>
      <c r="C5" s="72">
        <v>3</v>
      </c>
      <c r="D5" s="72">
        <v>4</v>
      </c>
      <c r="E5" s="72">
        <v>5</v>
      </c>
      <c r="F5" s="72">
        <v>6</v>
      </c>
      <c r="G5" s="72">
        <v>7</v>
      </c>
      <c r="H5" s="72">
        <v>8</v>
      </c>
      <c r="I5" s="72">
        <v>9</v>
      </c>
      <c r="J5" s="72">
        <v>10</v>
      </c>
    </row>
    <row r="6" ht="24" customHeight="1" spans="1:10">
      <c r="A6" s="79" t="s">
        <v>90</v>
      </c>
      <c r="B6" s="255"/>
      <c r="C6" s="255"/>
      <c r="D6" s="255"/>
      <c r="E6" s="229"/>
      <c r="F6" s="78"/>
      <c r="G6" s="229"/>
      <c r="H6" s="78"/>
      <c r="I6" s="78"/>
      <c r="J6" s="259"/>
    </row>
    <row r="7" ht="24" customHeight="1" spans="1:10">
      <c r="A7" s="256" t="s">
        <v>429</v>
      </c>
      <c r="B7" s="256" t="s">
        <v>430</v>
      </c>
      <c r="C7" s="79" t="s">
        <v>431</v>
      </c>
      <c r="D7" s="79" t="s">
        <v>432</v>
      </c>
      <c r="E7" s="79" t="s">
        <v>433</v>
      </c>
      <c r="F7" s="79" t="s">
        <v>434</v>
      </c>
      <c r="G7" s="79" t="s">
        <v>264</v>
      </c>
      <c r="H7" s="79" t="s">
        <v>435</v>
      </c>
      <c r="I7" s="79" t="s">
        <v>436</v>
      </c>
      <c r="J7" s="80" t="s">
        <v>437</v>
      </c>
    </row>
    <row r="8" ht="24" customHeight="1" spans="1:10">
      <c r="A8" s="257"/>
      <c r="B8" s="257"/>
      <c r="C8" s="79" t="s">
        <v>438</v>
      </c>
      <c r="D8" s="79" t="s">
        <v>439</v>
      </c>
      <c r="E8" s="79" t="s">
        <v>440</v>
      </c>
      <c r="F8" s="79" t="s">
        <v>434</v>
      </c>
      <c r="G8" s="79" t="s">
        <v>441</v>
      </c>
      <c r="H8" s="79" t="s">
        <v>442</v>
      </c>
      <c r="I8" s="79" t="s">
        <v>443</v>
      </c>
      <c r="J8" s="80" t="s">
        <v>444</v>
      </c>
    </row>
    <row r="9" ht="24" customHeight="1" spans="1:10">
      <c r="A9" s="258"/>
      <c r="B9" s="258"/>
      <c r="C9" s="79" t="s">
        <v>445</v>
      </c>
      <c r="D9" s="79" t="s">
        <v>446</v>
      </c>
      <c r="E9" s="79" t="s">
        <v>447</v>
      </c>
      <c r="F9" s="79" t="s">
        <v>434</v>
      </c>
      <c r="G9" s="79" t="s">
        <v>448</v>
      </c>
      <c r="H9" s="79" t="s">
        <v>442</v>
      </c>
      <c r="I9" s="79" t="s">
        <v>443</v>
      </c>
      <c r="J9" s="80" t="s">
        <v>449</v>
      </c>
    </row>
    <row r="10" ht="24" customHeight="1" spans="1:10">
      <c r="A10" s="256" t="s">
        <v>450</v>
      </c>
      <c r="B10" s="256" t="s">
        <v>451</v>
      </c>
      <c r="C10" s="79" t="s">
        <v>431</v>
      </c>
      <c r="D10" s="79" t="s">
        <v>432</v>
      </c>
      <c r="E10" s="79" t="s">
        <v>452</v>
      </c>
      <c r="F10" s="79" t="s">
        <v>434</v>
      </c>
      <c r="G10" s="79" t="s">
        <v>261</v>
      </c>
      <c r="H10" s="79" t="s">
        <v>453</v>
      </c>
      <c r="I10" s="79" t="s">
        <v>436</v>
      </c>
      <c r="J10" s="80" t="s">
        <v>454</v>
      </c>
    </row>
    <row r="11" ht="24" customHeight="1" spans="1:10">
      <c r="A11" s="257"/>
      <c r="B11" s="257"/>
      <c r="C11" s="79" t="s">
        <v>438</v>
      </c>
      <c r="D11" s="79" t="s">
        <v>455</v>
      </c>
      <c r="E11" s="79" t="s">
        <v>456</v>
      </c>
      <c r="F11" s="79" t="s">
        <v>434</v>
      </c>
      <c r="G11" s="79" t="s">
        <v>457</v>
      </c>
      <c r="H11" s="79" t="s">
        <v>442</v>
      </c>
      <c r="I11" s="79" t="s">
        <v>443</v>
      </c>
      <c r="J11" s="80" t="s">
        <v>457</v>
      </c>
    </row>
    <row r="12" ht="24" customHeight="1" spans="1:10">
      <c r="A12" s="258"/>
      <c r="B12" s="258"/>
      <c r="C12" s="79" t="s">
        <v>445</v>
      </c>
      <c r="D12" s="79" t="s">
        <v>446</v>
      </c>
      <c r="E12" s="79" t="s">
        <v>458</v>
      </c>
      <c r="F12" s="79" t="s">
        <v>434</v>
      </c>
      <c r="G12" s="79" t="s">
        <v>448</v>
      </c>
      <c r="H12" s="79" t="s">
        <v>442</v>
      </c>
      <c r="I12" s="79" t="s">
        <v>436</v>
      </c>
      <c r="J12" s="80" t="s">
        <v>459</v>
      </c>
    </row>
    <row r="13" ht="24" customHeight="1" spans="1:10">
      <c r="A13" s="256" t="s">
        <v>460</v>
      </c>
      <c r="B13" s="256" t="s">
        <v>461</v>
      </c>
      <c r="C13" s="79" t="s">
        <v>431</v>
      </c>
      <c r="D13" s="79" t="s">
        <v>432</v>
      </c>
      <c r="E13" s="79" t="s">
        <v>462</v>
      </c>
      <c r="F13" s="79" t="s">
        <v>434</v>
      </c>
      <c r="G13" s="79" t="s">
        <v>463</v>
      </c>
      <c r="H13" s="79" t="s">
        <v>464</v>
      </c>
      <c r="I13" s="79" t="s">
        <v>436</v>
      </c>
      <c r="J13" s="80" t="s">
        <v>465</v>
      </c>
    </row>
    <row r="14" ht="24" customHeight="1" spans="1:10">
      <c r="A14" s="257"/>
      <c r="B14" s="257"/>
      <c r="C14" s="79" t="s">
        <v>431</v>
      </c>
      <c r="D14" s="79" t="s">
        <v>432</v>
      </c>
      <c r="E14" s="79" t="s">
        <v>466</v>
      </c>
      <c r="F14" s="79" t="s">
        <v>434</v>
      </c>
      <c r="G14" s="79" t="s">
        <v>467</v>
      </c>
      <c r="H14" s="79" t="s">
        <v>464</v>
      </c>
      <c r="I14" s="79" t="s">
        <v>436</v>
      </c>
      <c r="J14" s="80" t="s">
        <v>468</v>
      </c>
    </row>
    <row r="15" ht="24" customHeight="1" spans="1:10">
      <c r="A15" s="257"/>
      <c r="B15" s="257"/>
      <c r="C15" s="79" t="s">
        <v>431</v>
      </c>
      <c r="D15" s="79" t="s">
        <v>432</v>
      </c>
      <c r="E15" s="79" t="s">
        <v>469</v>
      </c>
      <c r="F15" s="79" t="s">
        <v>434</v>
      </c>
      <c r="G15" s="79" t="s">
        <v>470</v>
      </c>
      <c r="H15" s="79" t="s">
        <v>464</v>
      </c>
      <c r="I15" s="79" t="s">
        <v>436</v>
      </c>
      <c r="J15" s="80" t="s">
        <v>471</v>
      </c>
    </row>
    <row r="16" ht="24" customHeight="1" spans="1:10">
      <c r="A16" s="257"/>
      <c r="B16" s="257"/>
      <c r="C16" s="79" t="s">
        <v>431</v>
      </c>
      <c r="D16" s="79" t="s">
        <v>472</v>
      </c>
      <c r="E16" s="79" t="s">
        <v>473</v>
      </c>
      <c r="F16" s="79" t="s">
        <v>434</v>
      </c>
      <c r="G16" s="79" t="s">
        <v>474</v>
      </c>
      <c r="H16" s="79" t="s">
        <v>442</v>
      </c>
      <c r="I16" s="79" t="s">
        <v>443</v>
      </c>
      <c r="J16" s="80" t="s">
        <v>475</v>
      </c>
    </row>
    <row r="17" ht="24" customHeight="1" spans="1:10">
      <c r="A17" s="257"/>
      <c r="B17" s="257"/>
      <c r="C17" s="79" t="s">
        <v>431</v>
      </c>
      <c r="D17" s="79" t="s">
        <v>472</v>
      </c>
      <c r="E17" s="79" t="s">
        <v>476</v>
      </c>
      <c r="F17" s="79" t="s">
        <v>434</v>
      </c>
      <c r="G17" s="79" t="s">
        <v>474</v>
      </c>
      <c r="H17" s="79" t="s">
        <v>442</v>
      </c>
      <c r="I17" s="79" t="s">
        <v>443</v>
      </c>
      <c r="J17" s="80" t="s">
        <v>477</v>
      </c>
    </row>
    <row r="18" ht="24" customHeight="1" spans="1:10">
      <c r="A18" s="257"/>
      <c r="B18" s="257"/>
      <c r="C18" s="79" t="s">
        <v>431</v>
      </c>
      <c r="D18" s="79" t="s">
        <v>472</v>
      </c>
      <c r="E18" s="79" t="s">
        <v>478</v>
      </c>
      <c r="F18" s="79" t="s">
        <v>434</v>
      </c>
      <c r="G18" s="79" t="s">
        <v>474</v>
      </c>
      <c r="H18" s="79" t="s">
        <v>442</v>
      </c>
      <c r="I18" s="79" t="s">
        <v>443</v>
      </c>
      <c r="J18" s="80" t="s">
        <v>479</v>
      </c>
    </row>
    <row r="19" ht="24" customHeight="1" spans="1:10">
      <c r="A19" s="257"/>
      <c r="B19" s="257"/>
      <c r="C19" s="79" t="s">
        <v>438</v>
      </c>
      <c r="D19" s="79" t="s">
        <v>455</v>
      </c>
      <c r="E19" s="79" t="s">
        <v>480</v>
      </c>
      <c r="F19" s="79" t="s">
        <v>434</v>
      </c>
      <c r="G19" s="79" t="s">
        <v>481</v>
      </c>
      <c r="H19" s="79" t="s">
        <v>442</v>
      </c>
      <c r="I19" s="79" t="s">
        <v>443</v>
      </c>
      <c r="J19" s="80" t="s">
        <v>480</v>
      </c>
    </row>
    <row r="20" ht="24" customHeight="1" spans="1:10">
      <c r="A20" s="258"/>
      <c r="B20" s="258"/>
      <c r="C20" s="79" t="s">
        <v>445</v>
      </c>
      <c r="D20" s="79" t="s">
        <v>446</v>
      </c>
      <c r="E20" s="79" t="s">
        <v>482</v>
      </c>
      <c r="F20" s="79" t="s">
        <v>434</v>
      </c>
      <c r="G20" s="79" t="s">
        <v>448</v>
      </c>
      <c r="H20" s="79" t="s">
        <v>442</v>
      </c>
      <c r="I20" s="79" t="s">
        <v>443</v>
      </c>
      <c r="J20" s="80" t="s">
        <v>483</v>
      </c>
    </row>
    <row r="21" ht="64" customHeight="1" spans="1:10">
      <c r="A21" s="256" t="s">
        <v>484</v>
      </c>
      <c r="B21" s="256" t="s">
        <v>485</v>
      </c>
      <c r="C21" s="79" t="s">
        <v>431</v>
      </c>
      <c r="D21" s="79" t="s">
        <v>432</v>
      </c>
      <c r="E21" s="79" t="s">
        <v>486</v>
      </c>
      <c r="F21" s="79" t="s">
        <v>487</v>
      </c>
      <c r="G21" s="79" t="s">
        <v>488</v>
      </c>
      <c r="H21" s="79" t="s">
        <v>489</v>
      </c>
      <c r="I21" s="79" t="s">
        <v>436</v>
      </c>
      <c r="J21" s="80" t="s">
        <v>490</v>
      </c>
    </row>
    <row r="22" ht="36" customHeight="1" spans="1:10">
      <c r="A22" s="257"/>
      <c r="B22" s="257"/>
      <c r="C22" s="79" t="s">
        <v>431</v>
      </c>
      <c r="D22" s="79" t="s">
        <v>432</v>
      </c>
      <c r="E22" s="79" t="s">
        <v>491</v>
      </c>
      <c r="F22" s="79" t="s">
        <v>487</v>
      </c>
      <c r="G22" s="79" t="s">
        <v>492</v>
      </c>
      <c r="H22" s="79" t="s">
        <v>489</v>
      </c>
      <c r="I22" s="79" t="s">
        <v>436</v>
      </c>
      <c r="J22" s="80" t="s">
        <v>493</v>
      </c>
    </row>
    <row r="23" ht="24" customHeight="1" spans="1:10">
      <c r="A23" s="257"/>
      <c r="B23" s="257"/>
      <c r="C23" s="79" t="s">
        <v>431</v>
      </c>
      <c r="D23" s="79" t="s">
        <v>494</v>
      </c>
      <c r="E23" s="79" t="s">
        <v>495</v>
      </c>
      <c r="F23" s="79" t="s">
        <v>434</v>
      </c>
      <c r="G23" s="79" t="s">
        <v>226</v>
      </c>
      <c r="H23" s="79" t="s">
        <v>496</v>
      </c>
      <c r="I23" s="79" t="s">
        <v>436</v>
      </c>
      <c r="J23" s="80" t="s">
        <v>497</v>
      </c>
    </row>
    <row r="24" ht="24" customHeight="1" spans="1:10">
      <c r="A24" s="257"/>
      <c r="B24" s="257"/>
      <c r="C24" s="79" t="s">
        <v>438</v>
      </c>
      <c r="D24" s="79" t="s">
        <v>455</v>
      </c>
      <c r="E24" s="79" t="s">
        <v>485</v>
      </c>
      <c r="F24" s="79" t="s">
        <v>434</v>
      </c>
      <c r="G24" s="79" t="s">
        <v>481</v>
      </c>
      <c r="H24" s="79" t="s">
        <v>442</v>
      </c>
      <c r="I24" s="79" t="s">
        <v>443</v>
      </c>
      <c r="J24" s="80" t="s">
        <v>498</v>
      </c>
    </row>
    <row r="25" ht="24" customHeight="1" spans="1:10">
      <c r="A25" s="258"/>
      <c r="B25" s="258"/>
      <c r="C25" s="79" t="s">
        <v>445</v>
      </c>
      <c r="D25" s="79" t="s">
        <v>446</v>
      </c>
      <c r="E25" s="79" t="s">
        <v>499</v>
      </c>
      <c r="F25" s="79" t="s">
        <v>434</v>
      </c>
      <c r="G25" s="79" t="s">
        <v>448</v>
      </c>
      <c r="H25" s="79" t="s">
        <v>442</v>
      </c>
      <c r="I25" s="79" t="s">
        <v>443</v>
      </c>
      <c r="J25" s="80" t="s">
        <v>500</v>
      </c>
    </row>
    <row r="26" ht="24" customHeight="1" spans="1:10">
      <c r="A26" s="256" t="s">
        <v>501</v>
      </c>
      <c r="B26" s="256" t="s">
        <v>502</v>
      </c>
      <c r="C26" s="79" t="s">
        <v>431</v>
      </c>
      <c r="D26" s="79" t="s">
        <v>472</v>
      </c>
      <c r="E26" s="79" t="s">
        <v>503</v>
      </c>
      <c r="F26" s="79" t="s">
        <v>434</v>
      </c>
      <c r="G26" s="79" t="s">
        <v>504</v>
      </c>
      <c r="H26" s="79" t="s">
        <v>442</v>
      </c>
      <c r="I26" s="79" t="s">
        <v>443</v>
      </c>
      <c r="J26" s="80" t="s">
        <v>505</v>
      </c>
    </row>
    <row r="27" ht="39" customHeight="1" spans="1:10">
      <c r="A27" s="257"/>
      <c r="B27" s="257"/>
      <c r="C27" s="79" t="s">
        <v>431</v>
      </c>
      <c r="D27" s="79" t="s">
        <v>472</v>
      </c>
      <c r="E27" s="79" t="s">
        <v>506</v>
      </c>
      <c r="F27" s="79" t="s">
        <v>434</v>
      </c>
      <c r="G27" s="79" t="s">
        <v>507</v>
      </c>
      <c r="H27" s="79" t="s">
        <v>442</v>
      </c>
      <c r="I27" s="79" t="s">
        <v>443</v>
      </c>
      <c r="J27" s="80" t="s">
        <v>508</v>
      </c>
    </row>
    <row r="28" ht="39" customHeight="1" spans="1:10">
      <c r="A28" s="257"/>
      <c r="B28" s="257"/>
      <c r="C28" s="79" t="s">
        <v>438</v>
      </c>
      <c r="D28" s="79" t="s">
        <v>455</v>
      </c>
      <c r="E28" s="79" t="s">
        <v>509</v>
      </c>
      <c r="F28" s="79" t="s">
        <v>434</v>
      </c>
      <c r="G28" s="79" t="s">
        <v>504</v>
      </c>
      <c r="H28" s="79" t="s">
        <v>442</v>
      </c>
      <c r="I28" s="79" t="s">
        <v>443</v>
      </c>
      <c r="J28" s="80" t="s">
        <v>509</v>
      </c>
    </row>
    <row r="29" ht="24" customHeight="1" spans="1:10">
      <c r="A29" s="258"/>
      <c r="B29" s="258"/>
      <c r="C29" s="79" t="s">
        <v>445</v>
      </c>
      <c r="D29" s="79" t="s">
        <v>446</v>
      </c>
      <c r="E29" s="79" t="s">
        <v>510</v>
      </c>
      <c r="F29" s="79" t="s">
        <v>434</v>
      </c>
      <c r="G29" s="79" t="s">
        <v>448</v>
      </c>
      <c r="H29" s="79" t="s">
        <v>442</v>
      </c>
      <c r="I29" s="79" t="s">
        <v>443</v>
      </c>
      <c r="J29" s="80" t="s">
        <v>511</v>
      </c>
    </row>
    <row r="30" ht="24" customHeight="1" spans="1:10">
      <c r="A30" s="256" t="s">
        <v>512</v>
      </c>
      <c r="B30" s="256" t="s">
        <v>513</v>
      </c>
      <c r="C30" s="79" t="s">
        <v>431</v>
      </c>
      <c r="D30" s="79" t="s">
        <v>432</v>
      </c>
      <c r="E30" s="79" t="s">
        <v>432</v>
      </c>
      <c r="F30" s="79" t="s">
        <v>434</v>
      </c>
      <c r="G30" s="79" t="s">
        <v>514</v>
      </c>
      <c r="H30" s="79" t="s">
        <v>464</v>
      </c>
      <c r="I30" s="79" t="s">
        <v>436</v>
      </c>
      <c r="J30" s="80" t="s">
        <v>515</v>
      </c>
    </row>
    <row r="31" ht="24" customHeight="1" spans="1:10">
      <c r="A31" s="257"/>
      <c r="B31" s="257"/>
      <c r="C31" s="79" t="s">
        <v>431</v>
      </c>
      <c r="D31" s="79" t="s">
        <v>472</v>
      </c>
      <c r="E31" s="79" t="s">
        <v>472</v>
      </c>
      <c r="F31" s="79" t="s">
        <v>487</v>
      </c>
      <c r="G31" s="79" t="s">
        <v>516</v>
      </c>
      <c r="H31" s="79" t="s">
        <v>442</v>
      </c>
      <c r="I31" s="79" t="s">
        <v>443</v>
      </c>
      <c r="J31" s="80" t="s">
        <v>515</v>
      </c>
    </row>
    <row r="32" ht="24" customHeight="1" spans="1:10">
      <c r="A32" s="257"/>
      <c r="B32" s="257"/>
      <c r="C32" s="79" t="s">
        <v>438</v>
      </c>
      <c r="D32" s="79" t="s">
        <v>455</v>
      </c>
      <c r="E32" s="79" t="s">
        <v>455</v>
      </c>
      <c r="F32" s="79" t="s">
        <v>517</v>
      </c>
      <c r="G32" s="79" t="s">
        <v>518</v>
      </c>
      <c r="H32" s="79" t="s">
        <v>442</v>
      </c>
      <c r="I32" s="79" t="s">
        <v>443</v>
      </c>
      <c r="J32" s="80" t="s">
        <v>515</v>
      </c>
    </row>
    <row r="33" ht="24" customHeight="1" spans="1:10">
      <c r="A33" s="258"/>
      <c r="B33" s="258"/>
      <c r="C33" s="79" t="s">
        <v>445</v>
      </c>
      <c r="D33" s="79" t="s">
        <v>446</v>
      </c>
      <c r="E33" s="79" t="s">
        <v>446</v>
      </c>
      <c r="F33" s="79" t="s">
        <v>434</v>
      </c>
      <c r="G33" s="79" t="s">
        <v>448</v>
      </c>
      <c r="H33" s="79" t="s">
        <v>442</v>
      </c>
      <c r="I33" s="79" t="s">
        <v>443</v>
      </c>
      <c r="J33" s="80" t="s">
        <v>515</v>
      </c>
    </row>
    <row r="34" ht="24" customHeight="1" spans="1:10">
      <c r="A34" s="256" t="s">
        <v>519</v>
      </c>
      <c r="B34" s="256" t="s">
        <v>520</v>
      </c>
      <c r="C34" s="79" t="s">
        <v>431</v>
      </c>
      <c r="D34" s="79" t="s">
        <v>432</v>
      </c>
      <c r="E34" s="79" t="s">
        <v>521</v>
      </c>
      <c r="F34" s="79" t="s">
        <v>434</v>
      </c>
      <c r="G34" s="79" t="s">
        <v>228</v>
      </c>
      <c r="H34" s="79" t="s">
        <v>489</v>
      </c>
      <c r="I34" s="79" t="s">
        <v>436</v>
      </c>
      <c r="J34" s="80" t="s">
        <v>522</v>
      </c>
    </row>
    <row r="35" ht="24" customHeight="1" spans="1:10">
      <c r="A35" s="257"/>
      <c r="B35" s="257"/>
      <c r="C35" s="79" t="s">
        <v>438</v>
      </c>
      <c r="D35" s="79" t="s">
        <v>455</v>
      </c>
      <c r="E35" s="79" t="s">
        <v>523</v>
      </c>
      <c r="F35" s="79" t="s">
        <v>434</v>
      </c>
      <c r="G35" s="79" t="s">
        <v>481</v>
      </c>
      <c r="H35" s="79" t="s">
        <v>442</v>
      </c>
      <c r="I35" s="79" t="s">
        <v>443</v>
      </c>
      <c r="J35" s="80" t="s">
        <v>523</v>
      </c>
    </row>
    <row r="36" ht="24" customHeight="1" spans="1:10">
      <c r="A36" s="258"/>
      <c r="B36" s="258"/>
      <c r="C36" s="79" t="s">
        <v>445</v>
      </c>
      <c r="D36" s="79" t="s">
        <v>446</v>
      </c>
      <c r="E36" s="79" t="s">
        <v>524</v>
      </c>
      <c r="F36" s="79" t="s">
        <v>434</v>
      </c>
      <c r="G36" s="79" t="s">
        <v>448</v>
      </c>
      <c r="H36" s="79" t="s">
        <v>442</v>
      </c>
      <c r="I36" s="79" t="s">
        <v>443</v>
      </c>
      <c r="J36" s="80" t="s">
        <v>525</v>
      </c>
    </row>
    <row r="37" ht="24" customHeight="1" spans="1:10">
      <c r="A37" s="256" t="s">
        <v>526</v>
      </c>
      <c r="B37" s="256" t="s">
        <v>527</v>
      </c>
      <c r="C37" s="79" t="s">
        <v>431</v>
      </c>
      <c r="D37" s="79" t="s">
        <v>472</v>
      </c>
      <c r="E37" s="79" t="s">
        <v>528</v>
      </c>
      <c r="F37" s="79" t="s">
        <v>434</v>
      </c>
      <c r="G37" s="79" t="s">
        <v>481</v>
      </c>
      <c r="H37" s="79" t="s">
        <v>442</v>
      </c>
      <c r="I37" s="79" t="s">
        <v>443</v>
      </c>
      <c r="J37" s="80" t="s">
        <v>529</v>
      </c>
    </row>
    <row r="38" ht="24" customHeight="1" spans="1:10">
      <c r="A38" s="257"/>
      <c r="B38" s="257"/>
      <c r="C38" s="79" t="s">
        <v>438</v>
      </c>
      <c r="D38" s="79" t="s">
        <v>455</v>
      </c>
      <c r="E38" s="79" t="s">
        <v>530</v>
      </c>
      <c r="F38" s="79" t="s">
        <v>434</v>
      </c>
      <c r="G38" s="79" t="s">
        <v>531</v>
      </c>
      <c r="H38" s="79" t="s">
        <v>442</v>
      </c>
      <c r="I38" s="79" t="s">
        <v>443</v>
      </c>
      <c r="J38" s="80" t="s">
        <v>532</v>
      </c>
    </row>
    <row r="39" ht="24" customHeight="1" spans="1:10">
      <c r="A39" s="257"/>
      <c r="B39" s="257"/>
      <c r="C39" s="79" t="s">
        <v>438</v>
      </c>
      <c r="D39" s="79" t="s">
        <v>455</v>
      </c>
      <c r="E39" s="79" t="s">
        <v>533</v>
      </c>
      <c r="F39" s="79" t="s">
        <v>434</v>
      </c>
      <c r="G39" s="79" t="s">
        <v>534</v>
      </c>
      <c r="H39" s="79" t="s">
        <v>442</v>
      </c>
      <c r="I39" s="79" t="s">
        <v>443</v>
      </c>
      <c r="J39" s="80" t="s">
        <v>535</v>
      </c>
    </row>
    <row r="40" ht="24" customHeight="1" spans="1:10">
      <c r="A40" s="258"/>
      <c r="B40" s="258"/>
      <c r="C40" s="79" t="s">
        <v>445</v>
      </c>
      <c r="D40" s="79" t="s">
        <v>446</v>
      </c>
      <c r="E40" s="79" t="s">
        <v>536</v>
      </c>
      <c r="F40" s="79" t="s">
        <v>434</v>
      </c>
      <c r="G40" s="79" t="s">
        <v>448</v>
      </c>
      <c r="H40" s="79" t="s">
        <v>442</v>
      </c>
      <c r="I40" s="79" t="s">
        <v>443</v>
      </c>
      <c r="J40" s="80" t="s">
        <v>537</v>
      </c>
    </row>
    <row r="41" ht="24" customHeight="1" spans="1:10">
      <c r="A41" s="256" t="s">
        <v>538</v>
      </c>
      <c r="B41" s="256" t="s">
        <v>539</v>
      </c>
      <c r="C41" s="79" t="s">
        <v>431</v>
      </c>
      <c r="D41" s="79" t="s">
        <v>494</v>
      </c>
      <c r="E41" s="79" t="s">
        <v>540</v>
      </c>
      <c r="F41" s="79" t="s">
        <v>487</v>
      </c>
      <c r="G41" s="79" t="s">
        <v>541</v>
      </c>
      <c r="H41" s="79" t="s">
        <v>542</v>
      </c>
      <c r="I41" s="79" t="s">
        <v>436</v>
      </c>
      <c r="J41" s="80" t="s">
        <v>543</v>
      </c>
    </row>
    <row r="42" ht="24" customHeight="1" spans="1:10">
      <c r="A42" s="257"/>
      <c r="B42" s="257"/>
      <c r="C42" s="79" t="s">
        <v>438</v>
      </c>
      <c r="D42" s="79" t="s">
        <v>439</v>
      </c>
      <c r="E42" s="79" t="s">
        <v>544</v>
      </c>
      <c r="F42" s="79" t="s">
        <v>487</v>
      </c>
      <c r="G42" s="79" t="s">
        <v>545</v>
      </c>
      <c r="H42" s="79" t="s">
        <v>542</v>
      </c>
      <c r="I42" s="79" t="s">
        <v>436</v>
      </c>
      <c r="J42" s="80" t="s">
        <v>546</v>
      </c>
    </row>
    <row r="43" ht="36" customHeight="1" spans="1:10">
      <c r="A43" s="258"/>
      <c r="B43" s="258"/>
      <c r="C43" s="79" t="s">
        <v>445</v>
      </c>
      <c r="D43" s="79" t="s">
        <v>446</v>
      </c>
      <c r="E43" s="79" t="s">
        <v>547</v>
      </c>
      <c r="F43" s="79" t="s">
        <v>487</v>
      </c>
      <c r="G43" s="79" t="s">
        <v>448</v>
      </c>
      <c r="H43" s="79" t="s">
        <v>442</v>
      </c>
      <c r="I43" s="79" t="s">
        <v>436</v>
      </c>
      <c r="J43" s="80" t="s">
        <v>548</v>
      </c>
    </row>
    <row r="44" ht="24" customHeight="1" spans="1:10">
      <c r="A44" s="256" t="s">
        <v>549</v>
      </c>
      <c r="B44" s="256" t="s">
        <v>550</v>
      </c>
      <c r="C44" s="79" t="s">
        <v>431</v>
      </c>
      <c r="D44" s="79" t="s">
        <v>472</v>
      </c>
      <c r="E44" s="79" t="s">
        <v>551</v>
      </c>
      <c r="F44" s="79" t="s">
        <v>434</v>
      </c>
      <c r="G44" s="79" t="s">
        <v>552</v>
      </c>
      <c r="H44" s="79" t="s">
        <v>442</v>
      </c>
      <c r="I44" s="79" t="s">
        <v>443</v>
      </c>
      <c r="J44" s="80" t="s">
        <v>553</v>
      </c>
    </row>
    <row r="45" ht="24" customHeight="1" spans="1:10">
      <c r="A45" s="257"/>
      <c r="B45" s="257"/>
      <c r="C45" s="79" t="s">
        <v>431</v>
      </c>
      <c r="D45" s="79" t="s">
        <v>494</v>
      </c>
      <c r="E45" s="79" t="s">
        <v>554</v>
      </c>
      <c r="F45" s="79" t="s">
        <v>434</v>
      </c>
      <c r="G45" s="79" t="s">
        <v>261</v>
      </c>
      <c r="H45" s="79" t="s">
        <v>555</v>
      </c>
      <c r="I45" s="79" t="s">
        <v>436</v>
      </c>
      <c r="J45" s="80" t="s">
        <v>554</v>
      </c>
    </row>
    <row r="46" ht="24" customHeight="1" spans="1:10">
      <c r="A46" s="257"/>
      <c r="B46" s="257"/>
      <c r="C46" s="79" t="s">
        <v>438</v>
      </c>
      <c r="D46" s="79" t="s">
        <v>455</v>
      </c>
      <c r="E46" s="79" t="s">
        <v>556</v>
      </c>
      <c r="F46" s="79" t="s">
        <v>434</v>
      </c>
      <c r="G46" s="79" t="s">
        <v>441</v>
      </c>
      <c r="H46" s="79" t="s">
        <v>442</v>
      </c>
      <c r="I46" s="79" t="s">
        <v>443</v>
      </c>
      <c r="J46" s="80" t="s">
        <v>557</v>
      </c>
    </row>
    <row r="47" ht="24" customHeight="1" spans="1:10">
      <c r="A47" s="258"/>
      <c r="B47" s="258"/>
      <c r="C47" s="79" t="s">
        <v>445</v>
      </c>
      <c r="D47" s="79" t="s">
        <v>446</v>
      </c>
      <c r="E47" s="79" t="s">
        <v>558</v>
      </c>
      <c r="F47" s="79" t="s">
        <v>434</v>
      </c>
      <c r="G47" s="79" t="s">
        <v>448</v>
      </c>
      <c r="H47" s="79" t="s">
        <v>442</v>
      </c>
      <c r="I47" s="79" t="s">
        <v>443</v>
      </c>
      <c r="J47" s="80" t="s">
        <v>558</v>
      </c>
    </row>
    <row r="48" ht="24" customHeight="1" spans="1:10">
      <c r="A48" s="256" t="s">
        <v>402</v>
      </c>
      <c r="B48" s="256" t="s">
        <v>559</v>
      </c>
      <c r="C48" s="79" t="s">
        <v>431</v>
      </c>
      <c r="D48" s="79" t="s">
        <v>432</v>
      </c>
      <c r="E48" s="79" t="s">
        <v>560</v>
      </c>
      <c r="F48" s="79" t="s">
        <v>487</v>
      </c>
      <c r="G48" s="79">
        <v>1</v>
      </c>
      <c r="H48" s="79" t="s">
        <v>561</v>
      </c>
      <c r="I48" s="79" t="s">
        <v>436</v>
      </c>
      <c r="J48" s="80" t="s">
        <v>562</v>
      </c>
    </row>
    <row r="49" ht="24" customHeight="1" spans="1:10">
      <c r="A49" s="257"/>
      <c r="B49" s="257"/>
      <c r="C49" s="79" t="s">
        <v>438</v>
      </c>
      <c r="D49" s="79" t="s">
        <v>439</v>
      </c>
      <c r="E49" s="79" t="s">
        <v>563</v>
      </c>
      <c r="F49" s="79" t="s">
        <v>487</v>
      </c>
      <c r="G49" s="79" t="s">
        <v>564</v>
      </c>
      <c r="H49" s="79" t="s">
        <v>561</v>
      </c>
      <c r="I49" s="79" t="s">
        <v>443</v>
      </c>
      <c r="J49" s="80" t="s">
        <v>565</v>
      </c>
    </row>
    <row r="50" ht="24" customHeight="1" spans="1:10">
      <c r="A50" s="257"/>
      <c r="B50" s="257"/>
      <c r="C50" s="79" t="s">
        <v>445</v>
      </c>
      <c r="D50" s="79" t="s">
        <v>446</v>
      </c>
      <c r="E50" s="79" t="s">
        <v>566</v>
      </c>
      <c r="F50" s="79" t="s">
        <v>434</v>
      </c>
      <c r="G50" s="79" t="s">
        <v>448</v>
      </c>
      <c r="H50" s="79" t="s">
        <v>442</v>
      </c>
      <c r="I50" s="79" t="s">
        <v>443</v>
      </c>
      <c r="J50" s="80" t="s">
        <v>567</v>
      </c>
    </row>
    <row r="51" ht="24" customHeight="1" spans="1:10">
      <c r="A51" s="256" t="s">
        <v>405</v>
      </c>
      <c r="B51" s="256" t="s">
        <v>568</v>
      </c>
      <c r="C51" s="79" t="s">
        <v>431</v>
      </c>
      <c r="D51" s="79" t="s">
        <v>432</v>
      </c>
      <c r="E51" s="79" t="s">
        <v>569</v>
      </c>
      <c r="F51" s="79" t="s">
        <v>434</v>
      </c>
      <c r="G51" s="79">
        <v>5</v>
      </c>
      <c r="H51" s="79" t="s">
        <v>453</v>
      </c>
      <c r="I51" s="79" t="s">
        <v>436</v>
      </c>
      <c r="J51" s="80" t="s">
        <v>570</v>
      </c>
    </row>
    <row r="52" ht="24" customHeight="1" spans="1:10">
      <c r="A52" s="257"/>
      <c r="B52" s="257"/>
      <c r="C52" s="79" t="s">
        <v>431</v>
      </c>
      <c r="D52" s="79" t="s">
        <v>472</v>
      </c>
      <c r="E52" s="79" t="s">
        <v>571</v>
      </c>
      <c r="F52" s="79" t="s">
        <v>434</v>
      </c>
      <c r="G52" s="79" t="s">
        <v>545</v>
      </c>
      <c r="H52" s="79" t="s">
        <v>542</v>
      </c>
      <c r="I52" s="79" t="s">
        <v>436</v>
      </c>
      <c r="J52" s="80" t="s">
        <v>572</v>
      </c>
    </row>
    <row r="53" ht="24" customHeight="1" spans="1:10">
      <c r="A53" s="257"/>
      <c r="B53" s="257"/>
      <c r="C53" s="79" t="s">
        <v>438</v>
      </c>
      <c r="D53" s="79" t="s">
        <v>439</v>
      </c>
      <c r="E53" s="79" t="s">
        <v>573</v>
      </c>
      <c r="F53" s="79" t="s">
        <v>434</v>
      </c>
      <c r="G53" s="79" t="s">
        <v>574</v>
      </c>
      <c r="H53" s="79" t="s">
        <v>442</v>
      </c>
      <c r="I53" s="79" t="s">
        <v>443</v>
      </c>
      <c r="J53" s="80" t="s">
        <v>575</v>
      </c>
    </row>
    <row r="54" ht="24" customHeight="1" spans="1:10">
      <c r="A54" s="258"/>
      <c r="B54" s="258"/>
      <c r="C54" s="79" t="s">
        <v>445</v>
      </c>
      <c r="D54" s="79" t="s">
        <v>446</v>
      </c>
      <c r="E54" s="79" t="s">
        <v>576</v>
      </c>
      <c r="F54" s="79" t="s">
        <v>434</v>
      </c>
      <c r="G54" s="79" t="s">
        <v>448</v>
      </c>
      <c r="H54" s="79" t="s">
        <v>442</v>
      </c>
      <c r="I54" s="79" t="s">
        <v>443</v>
      </c>
      <c r="J54" s="80" t="s">
        <v>577</v>
      </c>
    </row>
    <row r="55" ht="24" customHeight="1" spans="1:10">
      <c r="A55" s="256" t="s">
        <v>408</v>
      </c>
      <c r="B55" s="256" t="s">
        <v>578</v>
      </c>
      <c r="C55" s="79" t="s">
        <v>431</v>
      </c>
      <c r="D55" s="79" t="s">
        <v>432</v>
      </c>
      <c r="E55" s="79" t="s">
        <v>579</v>
      </c>
      <c r="F55" s="79" t="s">
        <v>434</v>
      </c>
      <c r="G55" s="79">
        <v>1</v>
      </c>
      <c r="H55" s="79" t="s">
        <v>580</v>
      </c>
      <c r="I55" s="79" t="s">
        <v>436</v>
      </c>
      <c r="J55" s="80" t="s">
        <v>581</v>
      </c>
    </row>
    <row r="56" ht="24" customHeight="1" spans="1:10">
      <c r="A56" s="257"/>
      <c r="B56" s="257"/>
      <c r="C56" s="79" t="s">
        <v>431</v>
      </c>
      <c r="D56" s="79" t="s">
        <v>494</v>
      </c>
      <c r="E56" s="79" t="s">
        <v>582</v>
      </c>
      <c r="F56" s="79" t="s">
        <v>487</v>
      </c>
      <c r="G56" s="79">
        <v>90</v>
      </c>
      <c r="H56" s="79" t="s">
        <v>542</v>
      </c>
      <c r="I56" s="79" t="s">
        <v>436</v>
      </c>
      <c r="J56" s="80" t="s">
        <v>583</v>
      </c>
    </row>
    <row r="57" ht="24" customHeight="1" spans="1:10">
      <c r="A57" s="257"/>
      <c r="B57" s="257"/>
      <c r="C57" s="79" t="s">
        <v>438</v>
      </c>
      <c r="D57" s="79" t="s">
        <v>455</v>
      </c>
      <c r="E57" s="79" t="s">
        <v>584</v>
      </c>
      <c r="F57" s="79" t="s">
        <v>434</v>
      </c>
      <c r="G57" s="79" t="s">
        <v>574</v>
      </c>
      <c r="H57" s="79" t="s">
        <v>442</v>
      </c>
      <c r="I57" s="79" t="s">
        <v>443</v>
      </c>
      <c r="J57" s="80" t="s">
        <v>585</v>
      </c>
    </row>
    <row r="58" ht="24" customHeight="1" spans="1:10">
      <c r="A58" s="258"/>
      <c r="B58" s="258"/>
      <c r="C58" s="79" t="s">
        <v>445</v>
      </c>
      <c r="D58" s="79" t="s">
        <v>446</v>
      </c>
      <c r="E58" s="79" t="s">
        <v>586</v>
      </c>
      <c r="F58" s="79" t="s">
        <v>434</v>
      </c>
      <c r="G58" s="79" t="s">
        <v>448</v>
      </c>
      <c r="H58" s="79" t="s">
        <v>442</v>
      </c>
      <c r="I58" s="79" t="s">
        <v>443</v>
      </c>
      <c r="J58" s="80" t="s">
        <v>587</v>
      </c>
    </row>
    <row r="59" ht="24" customHeight="1" spans="1:10">
      <c r="A59" s="256" t="s">
        <v>354</v>
      </c>
      <c r="B59" s="256" t="s">
        <v>588</v>
      </c>
      <c r="C59" s="79" t="s">
        <v>431</v>
      </c>
      <c r="D59" s="79" t="s">
        <v>472</v>
      </c>
      <c r="E59" s="79" t="s">
        <v>589</v>
      </c>
      <c r="F59" s="79" t="s">
        <v>434</v>
      </c>
      <c r="G59" s="79" t="s">
        <v>590</v>
      </c>
      <c r="H59" s="79" t="s">
        <v>442</v>
      </c>
      <c r="I59" s="79" t="s">
        <v>443</v>
      </c>
      <c r="J59" s="80" t="s">
        <v>591</v>
      </c>
    </row>
    <row r="60" ht="24" customHeight="1" spans="1:10">
      <c r="A60" s="257"/>
      <c r="B60" s="257"/>
      <c r="C60" s="79" t="s">
        <v>438</v>
      </c>
      <c r="D60" s="79" t="s">
        <v>455</v>
      </c>
      <c r="E60" s="79" t="s">
        <v>589</v>
      </c>
      <c r="F60" s="79" t="s">
        <v>434</v>
      </c>
      <c r="G60" s="79" t="s">
        <v>590</v>
      </c>
      <c r="H60" s="79" t="s">
        <v>442</v>
      </c>
      <c r="I60" s="79" t="s">
        <v>443</v>
      </c>
      <c r="J60" s="80" t="s">
        <v>591</v>
      </c>
    </row>
    <row r="61" ht="24" customHeight="1" spans="1:10">
      <c r="A61" s="257"/>
      <c r="B61" s="257"/>
      <c r="C61" s="79" t="s">
        <v>445</v>
      </c>
      <c r="D61" s="79" t="s">
        <v>446</v>
      </c>
      <c r="E61" s="79" t="s">
        <v>592</v>
      </c>
      <c r="F61" s="79" t="s">
        <v>434</v>
      </c>
      <c r="G61" s="79" t="s">
        <v>448</v>
      </c>
      <c r="H61" s="79" t="s">
        <v>442</v>
      </c>
      <c r="I61" s="79" t="s">
        <v>443</v>
      </c>
      <c r="J61" s="80" t="s">
        <v>593</v>
      </c>
    </row>
    <row r="62" ht="24" customHeight="1" spans="1:10">
      <c r="A62" s="256" t="s">
        <v>362</v>
      </c>
      <c r="B62" s="256" t="s">
        <v>594</v>
      </c>
      <c r="C62" s="79" t="s">
        <v>431</v>
      </c>
      <c r="D62" s="79" t="s">
        <v>472</v>
      </c>
      <c r="E62" s="79" t="s">
        <v>595</v>
      </c>
      <c r="F62" s="79" t="s">
        <v>434</v>
      </c>
      <c r="G62" s="79" t="s">
        <v>596</v>
      </c>
      <c r="H62" s="79" t="s">
        <v>442</v>
      </c>
      <c r="I62" s="79" t="s">
        <v>443</v>
      </c>
      <c r="J62" s="80" t="s">
        <v>595</v>
      </c>
    </row>
    <row r="63" ht="24" customHeight="1" spans="1:10">
      <c r="A63" s="257"/>
      <c r="B63" s="257"/>
      <c r="C63" s="79" t="s">
        <v>438</v>
      </c>
      <c r="D63" s="79" t="s">
        <v>455</v>
      </c>
      <c r="E63" s="79" t="s">
        <v>597</v>
      </c>
      <c r="F63" s="79" t="s">
        <v>434</v>
      </c>
      <c r="G63" s="79" t="s">
        <v>481</v>
      </c>
      <c r="H63" s="79" t="s">
        <v>442</v>
      </c>
      <c r="I63" s="79" t="s">
        <v>443</v>
      </c>
      <c r="J63" s="79" t="s">
        <v>597</v>
      </c>
    </row>
    <row r="64" ht="24" customHeight="1" spans="1:10">
      <c r="A64" s="257"/>
      <c r="B64" s="257"/>
      <c r="C64" s="79" t="s">
        <v>445</v>
      </c>
      <c r="D64" s="79" t="s">
        <v>446</v>
      </c>
      <c r="E64" s="80" t="s">
        <v>598</v>
      </c>
      <c r="F64" s="79" t="s">
        <v>434</v>
      </c>
      <c r="G64" s="79" t="s">
        <v>448</v>
      </c>
      <c r="H64" s="79" t="s">
        <v>442</v>
      </c>
      <c r="I64" s="79" t="s">
        <v>443</v>
      </c>
      <c r="J64" s="80" t="s">
        <v>599</v>
      </c>
    </row>
    <row r="65" ht="24" customHeight="1" spans="1:10">
      <c r="A65" s="256" t="s">
        <v>380</v>
      </c>
      <c r="B65" s="256" t="s">
        <v>600</v>
      </c>
      <c r="C65" s="79" t="s">
        <v>431</v>
      </c>
      <c r="D65" s="79" t="s">
        <v>432</v>
      </c>
      <c r="E65" s="79" t="s">
        <v>601</v>
      </c>
      <c r="F65" s="79" t="s">
        <v>434</v>
      </c>
      <c r="G65" s="79">
        <v>1</v>
      </c>
      <c r="H65" s="79" t="s">
        <v>453</v>
      </c>
      <c r="I65" s="79" t="s">
        <v>436</v>
      </c>
      <c r="J65" s="80" t="s">
        <v>602</v>
      </c>
    </row>
    <row r="66" ht="24" customHeight="1" spans="1:10">
      <c r="A66" s="257"/>
      <c r="B66" s="257"/>
      <c r="C66" s="79" t="s">
        <v>438</v>
      </c>
      <c r="D66" s="79" t="s">
        <v>439</v>
      </c>
      <c r="E66" s="80" t="s">
        <v>603</v>
      </c>
      <c r="F66" s="79" t="s">
        <v>434</v>
      </c>
      <c r="G66" s="79" t="s">
        <v>604</v>
      </c>
      <c r="H66" s="79" t="s">
        <v>442</v>
      </c>
      <c r="I66" s="79" t="s">
        <v>443</v>
      </c>
      <c r="J66" s="80" t="s">
        <v>603</v>
      </c>
    </row>
    <row r="67" ht="24" customHeight="1" spans="1:10">
      <c r="A67" s="257"/>
      <c r="B67" s="257"/>
      <c r="C67" s="79" t="s">
        <v>445</v>
      </c>
      <c r="D67" s="79" t="s">
        <v>446</v>
      </c>
      <c r="E67" s="79" t="s">
        <v>605</v>
      </c>
      <c r="F67" s="79" t="s">
        <v>434</v>
      </c>
      <c r="G67" s="79" t="s">
        <v>448</v>
      </c>
      <c r="H67" s="79" t="s">
        <v>442</v>
      </c>
      <c r="I67" s="79" t="s">
        <v>443</v>
      </c>
      <c r="J67" s="80" t="s">
        <v>606</v>
      </c>
    </row>
    <row r="68" ht="24" customHeight="1" spans="1:10">
      <c r="A68" s="256" t="s">
        <v>412</v>
      </c>
      <c r="B68" s="256" t="s">
        <v>607</v>
      </c>
      <c r="C68" s="79" t="s">
        <v>431</v>
      </c>
      <c r="D68" s="79" t="s">
        <v>472</v>
      </c>
      <c r="E68" s="79" t="s">
        <v>607</v>
      </c>
      <c r="F68" s="79" t="s">
        <v>434</v>
      </c>
      <c r="G68" s="79" t="s">
        <v>596</v>
      </c>
      <c r="H68" s="79" t="s">
        <v>442</v>
      </c>
      <c r="I68" s="79" t="s">
        <v>443</v>
      </c>
      <c r="J68" s="80" t="s">
        <v>607</v>
      </c>
    </row>
    <row r="69" ht="24" customHeight="1" spans="1:10">
      <c r="A69" s="257"/>
      <c r="B69" s="257"/>
      <c r="C69" s="79" t="s">
        <v>438</v>
      </c>
      <c r="D69" s="79" t="s">
        <v>455</v>
      </c>
      <c r="E69" s="79" t="s">
        <v>608</v>
      </c>
      <c r="F69" s="79" t="s">
        <v>434</v>
      </c>
      <c r="G69" s="79" t="s">
        <v>481</v>
      </c>
      <c r="H69" s="79" t="s">
        <v>442</v>
      </c>
      <c r="I69" s="79" t="s">
        <v>443</v>
      </c>
      <c r="J69" s="80" t="s">
        <v>608</v>
      </c>
    </row>
    <row r="70" ht="24" customHeight="1" spans="1:10">
      <c r="A70" s="257"/>
      <c r="B70" s="257"/>
      <c r="C70" s="79" t="s">
        <v>445</v>
      </c>
      <c r="D70" s="79" t="s">
        <v>446</v>
      </c>
      <c r="E70" s="79" t="s">
        <v>609</v>
      </c>
      <c r="F70" s="79" t="s">
        <v>434</v>
      </c>
      <c r="G70" s="79" t="s">
        <v>448</v>
      </c>
      <c r="H70" s="79" t="s">
        <v>442</v>
      </c>
      <c r="I70" s="79" t="s">
        <v>443</v>
      </c>
      <c r="J70" s="80" t="s">
        <v>610</v>
      </c>
    </row>
    <row r="71" ht="24" customHeight="1" spans="1:10">
      <c r="A71" s="256" t="s">
        <v>414</v>
      </c>
      <c r="B71" s="256" t="s">
        <v>611</v>
      </c>
      <c r="C71" s="79" t="s">
        <v>431</v>
      </c>
      <c r="D71" s="79" t="s">
        <v>494</v>
      </c>
      <c r="E71" s="79" t="s">
        <v>612</v>
      </c>
      <c r="F71" s="79" t="s">
        <v>434</v>
      </c>
      <c r="G71" s="79">
        <v>1</v>
      </c>
      <c r="H71" s="79" t="s">
        <v>496</v>
      </c>
      <c r="I71" s="79" t="s">
        <v>436</v>
      </c>
      <c r="J71" s="80" t="s">
        <v>613</v>
      </c>
    </row>
    <row r="72" ht="24" customHeight="1" spans="1:10">
      <c r="A72" s="257"/>
      <c r="B72" s="257"/>
      <c r="C72" s="79" t="s">
        <v>438</v>
      </c>
      <c r="D72" s="79" t="s">
        <v>439</v>
      </c>
      <c r="E72" s="79" t="s">
        <v>614</v>
      </c>
      <c r="F72" s="79" t="s">
        <v>434</v>
      </c>
      <c r="G72" s="79" t="s">
        <v>615</v>
      </c>
      <c r="H72" s="79" t="s">
        <v>442</v>
      </c>
      <c r="I72" s="79" t="s">
        <v>443</v>
      </c>
      <c r="J72" s="80" t="s">
        <v>616</v>
      </c>
    </row>
    <row r="73" ht="24" customHeight="1" spans="1:10">
      <c r="A73" s="257"/>
      <c r="B73" s="257"/>
      <c r="C73" s="79" t="s">
        <v>445</v>
      </c>
      <c r="D73" s="79" t="s">
        <v>446</v>
      </c>
      <c r="E73" s="79" t="s">
        <v>617</v>
      </c>
      <c r="F73" s="79" t="s">
        <v>434</v>
      </c>
      <c r="G73" s="79" t="s">
        <v>448</v>
      </c>
      <c r="H73" s="79" t="s">
        <v>442</v>
      </c>
      <c r="I73" s="79" t="s">
        <v>443</v>
      </c>
      <c r="J73" s="80" t="s">
        <v>618</v>
      </c>
    </row>
    <row r="74" ht="24" customHeight="1" spans="1:10">
      <c r="A74" s="260" t="s">
        <v>416</v>
      </c>
      <c r="B74" s="260" t="s">
        <v>619</v>
      </c>
      <c r="C74" s="79" t="s">
        <v>431</v>
      </c>
      <c r="D74" s="79" t="s">
        <v>472</v>
      </c>
      <c r="E74" s="79" t="s">
        <v>620</v>
      </c>
      <c r="F74" s="79" t="s">
        <v>434</v>
      </c>
      <c r="G74" s="79" t="s">
        <v>596</v>
      </c>
      <c r="H74" s="79" t="s">
        <v>442</v>
      </c>
      <c r="I74" s="79" t="s">
        <v>443</v>
      </c>
      <c r="J74" s="80" t="s">
        <v>620</v>
      </c>
    </row>
    <row r="75" ht="24" customHeight="1" spans="1:10">
      <c r="A75" s="261"/>
      <c r="B75" s="261"/>
      <c r="C75" s="79" t="s">
        <v>438</v>
      </c>
      <c r="D75" s="79" t="s">
        <v>455</v>
      </c>
      <c r="E75" s="79" t="s">
        <v>621</v>
      </c>
      <c r="F75" s="79" t="s">
        <v>434</v>
      </c>
      <c r="G75" s="79" t="s">
        <v>481</v>
      </c>
      <c r="H75" s="79" t="s">
        <v>442</v>
      </c>
      <c r="I75" s="79" t="s">
        <v>443</v>
      </c>
      <c r="J75" s="79" t="s">
        <v>621</v>
      </c>
    </row>
    <row r="76" ht="24" customHeight="1" spans="1:10">
      <c r="A76" s="261"/>
      <c r="B76" s="261"/>
      <c r="C76" s="79" t="s">
        <v>445</v>
      </c>
      <c r="D76" s="79" t="s">
        <v>446</v>
      </c>
      <c r="E76" s="80" t="s">
        <v>622</v>
      </c>
      <c r="F76" s="79" t="s">
        <v>434</v>
      </c>
      <c r="G76" s="79" t="s">
        <v>448</v>
      </c>
      <c r="H76" s="79" t="s">
        <v>442</v>
      </c>
      <c r="I76" s="79" t="s">
        <v>443</v>
      </c>
      <c r="J76" s="80" t="s">
        <v>623</v>
      </c>
    </row>
  </sheetData>
  <mergeCells count="40">
    <mergeCell ref="A2:J2"/>
    <mergeCell ref="A3:H3"/>
    <mergeCell ref="A7:A9"/>
    <mergeCell ref="A10:A12"/>
    <mergeCell ref="A13:A20"/>
    <mergeCell ref="A21:A25"/>
    <mergeCell ref="A26:A29"/>
    <mergeCell ref="A30:A33"/>
    <mergeCell ref="A34:A36"/>
    <mergeCell ref="A37:A40"/>
    <mergeCell ref="A41:A43"/>
    <mergeCell ref="A44:A47"/>
    <mergeCell ref="A48:A50"/>
    <mergeCell ref="A51:A54"/>
    <mergeCell ref="A55:A58"/>
    <mergeCell ref="A59:A61"/>
    <mergeCell ref="A62:A64"/>
    <mergeCell ref="A65:A67"/>
    <mergeCell ref="A68:A70"/>
    <mergeCell ref="A71:A73"/>
    <mergeCell ref="A74:A76"/>
    <mergeCell ref="B7:B9"/>
    <mergeCell ref="B10:B12"/>
    <mergeCell ref="B13:B20"/>
    <mergeCell ref="B21:B25"/>
    <mergeCell ref="B26:B29"/>
    <mergeCell ref="B30:B33"/>
    <mergeCell ref="B34:B36"/>
    <mergeCell ref="B37:B40"/>
    <mergeCell ref="B41:B43"/>
    <mergeCell ref="B44:B47"/>
    <mergeCell ref="B48:B50"/>
    <mergeCell ref="B51:B54"/>
    <mergeCell ref="B55:B58"/>
    <mergeCell ref="B59:B61"/>
    <mergeCell ref="B62:B64"/>
    <mergeCell ref="B65:B67"/>
    <mergeCell ref="B68:B70"/>
    <mergeCell ref="B71:B73"/>
    <mergeCell ref="B74:B76"/>
  </mergeCells>
  <printOptions horizontalCentered="1"/>
  <pageMargins left="0.393055555555556" right="0.393055555555556" top="0.511805555555556" bottom="0.511805555555556" header="0.314583333333333" footer="0.314583333333333"/>
  <pageSetup paperSize="9" scale="74" fitToHeight="0"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2"/>
  <sheetViews>
    <sheetView tabSelected="1" topLeftCell="A4" workbookViewId="0">
      <selection activeCell="C8" sqref="C8:K8"/>
    </sheetView>
  </sheetViews>
  <sheetFormatPr defaultColWidth="8.57142857142857" defaultRowHeight="14.25" customHeight="1"/>
  <cols>
    <col min="1" max="1" width="18.1428571428571" style="8" customWidth="1"/>
    <col min="2" max="2" width="15.5714285714286"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7.4285714285714" style="8" customWidth="1"/>
    <col min="12" max="12" width="13.7142857142857" style="8" customWidth="1"/>
    <col min="13" max="13" width="13" style="8" customWidth="1"/>
    <col min="14" max="16384" width="8.57142857142857" style="8" customWidth="1"/>
  </cols>
  <sheetData>
    <row r="1" s="89" customFormat="1" customHeight="1" spans="1:16384">
      <c r="A1" s="179"/>
      <c r="B1" s="179"/>
      <c r="C1" s="179"/>
      <c r="D1" s="179"/>
      <c r="E1" s="179"/>
      <c r="F1" s="179"/>
      <c r="G1" s="179"/>
      <c r="H1" s="179"/>
      <c r="I1" s="179"/>
      <c r="J1" s="231"/>
      <c r="K1" s="231"/>
      <c r="L1" s="231"/>
      <c r="M1" s="232"/>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9" customFormat="1" ht="41.25" customHeight="1" spans="1:16384">
      <c r="A2" s="179" t="s">
        <v>624</v>
      </c>
      <c r="B2" s="180"/>
      <c r="C2" s="180"/>
      <c r="D2" s="180"/>
      <c r="E2" s="180"/>
      <c r="F2" s="180"/>
      <c r="G2" s="180"/>
      <c r="H2" s="180"/>
      <c r="I2" s="180"/>
      <c r="J2" s="180"/>
      <c r="K2" s="180"/>
      <c r="L2" s="180"/>
      <c r="M2" s="180"/>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9" customFormat="1" ht="17.25" customHeight="1" spans="1:16384">
      <c r="A3" s="181" t="s">
        <v>21</v>
      </c>
      <c r="B3" s="181"/>
      <c r="C3" s="182"/>
      <c r="D3" s="183"/>
      <c r="E3" s="183"/>
      <c r="F3" s="183"/>
      <c r="G3" s="183"/>
      <c r="H3" s="183"/>
      <c r="I3" s="183"/>
      <c r="J3" s="231"/>
      <c r="K3" s="231"/>
      <c r="L3" s="231"/>
      <c r="M3" s="232" t="s">
        <v>233</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9" customFormat="1" ht="30" customHeight="1" spans="1:16384">
      <c r="A4" s="184" t="s">
        <v>625</v>
      </c>
      <c r="B4" s="185" t="s">
        <v>89</v>
      </c>
      <c r="C4" s="186"/>
      <c r="D4" s="186"/>
      <c r="E4" s="187"/>
      <c r="F4" s="188" t="s">
        <v>626</v>
      </c>
      <c r="G4" s="187"/>
      <c r="H4" s="189" t="s">
        <v>90</v>
      </c>
      <c r="I4" s="186"/>
      <c r="J4" s="186"/>
      <c r="K4" s="186"/>
      <c r="L4" s="186"/>
      <c r="M4" s="187"/>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9" customFormat="1" ht="32.25" customHeight="1" spans="1:16384">
      <c r="A5" s="12" t="s">
        <v>1</v>
      </c>
      <c r="B5" s="13"/>
      <c r="C5" s="13"/>
      <c r="D5" s="13"/>
      <c r="E5" s="13"/>
      <c r="F5" s="13"/>
      <c r="G5" s="13"/>
      <c r="H5" s="13"/>
      <c r="I5" s="13"/>
      <c r="J5" s="13"/>
      <c r="K5" s="14"/>
      <c r="L5" s="12" t="s">
        <v>627</v>
      </c>
      <c r="M5" s="233"/>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9" customFormat="1" ht="189" customHeight="1" spans="1:16384">
      <c r="A6" s="31" t="s">
        <v>628</v>
      </c>
      <c r="B6" s="190" t="s">
        <v>629</v>
      </c>
      <c r="C6" s="191" t="s">
        <v>630</v>
      </c>
      <c r="D6" s="192"/>
      <c r="E6" s="192"/>
      <c r="F6" s="192"/>
      <c r="G6" s="192"/>
      <c r="H6" s="192"/>
      <c r="I6" s="192"/>
      <c r="J6" s="234"/>
      <c r="K6" s="235"/>
      <c r="L6" s="236" t="s">
        <v>631</v>
      </c>
      <c r="M6" s="233"/>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9" customFormat="1" ht="189" customHeight="1" spans="1:16384">
      <c r="A7" s="33"/>
      <c r="B7" s="190" t="s">
        <v>632</v>
      </c>
      <c r="C7" s="191" t="s">
        <v>633</v>
      </c>
      <c r="D7" s="192"/>
      <c r="E7" s="192"/>
      <c r="F7" s="192"/>
      <c r="G7" s="192"/>
      <c r="H7" s="192"/>
      <c r="I7" s="192"/>
      <c r="J7" s="234"/>
      <c r="K7" s="235"/>
      <c r="L7" s="236" t="s">
        <v>634</v>
      </c>
      <c r="M7" s="233"/>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9" customFormat="1" ht="105" customHeight="1" spans="1:16384">
      <c r="A8" s="190" t="s">
        <v>635</v>
      </c>
      <c r="B8" s="193" t="s">
        <v>636</v>
      </c>
      <c r="C8" s="194" t="s">
        <v>637</v>
      </c>
      <c r="D8" s="195"/>
      <c r="E8" s="195"/>
      <c r="F8" s="195"/>
      <c r="G8" s="195"/>
      <c r="H8" s="195"/>
      <c r="I8" s="195"/>
      <c r="J8" s="234"/>
      <c r="K8" s="235"/>
      <c r="L8" s="237" t="s">
        <v>638</v>
      </c>
      <c r="M8" s="233"/>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9" customFormat="1" ht="32.25" customHeight="1" spans="1:16384">
      <c r="A9" s="196" t="s">
        <v>639</v>
      </c>
      <c r="B9" s="197"/>
      <c r="C9" s="197"/>
      <c r="D9" s="197"/>
      <c r="E9" s="197"/>
      <c r="F9" s="197"/>
      <c r="G9" s="197"/>
      <c r="H9" s="197"/>
      <c r="I9" s="197"/>
      <c r="J9" s="197"/>
      <c r="K9" s="197"/>
      <c r="L9" s="197"/>
      <c r="M9" s="23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9" customFormat="1" ht="32.25" customHeight="1" spans="1:16384">
      <c r="A10" s="198" t="s">
        <v>640</v>
      </c>
      <c r="B10" s="199"/>
      <c r="C10" s="200" t="s">
        <v>641</v>
      </c>
      <c r="D10" s="201"/>
      <c r="E10" s="201"/>
      <c r="F10" s="201"/>
      <c r="G10" s="202"/>
      <c r="H10" s="12" t="s">
        <v>642</v>
      </c>
      <c r="I10" s="13"/>
      <c r="J10" s="14"/>
      <c r="K10" s="13" t="s">
        <v>643</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9" customFormat="1" ht="32.25" customHeight="1" spans="1:16384">
      <c r="A11" s="203"/>
      <c r="B11" s="204"/>
      <c r="C11" s="205"/>
      <c r="D11" s="206"/>
      <c r="E11" s="206"/>
      <c r="F11" s="206"/>
      <c r="G11" s="207"/>
      <c r="H11" s="190" t="s">
        <v>644</v>
      </c>
      <c r="I11" s="190" t="s">
        <v>645</v>
      </c>
      <c r="J11" s="190" t="s">
        <v>646</v>
      </c>
      <c r="K11" s="190" t="s">
        <v>644</v>
      </c>
      <c r="L11" s="190" t="s">
        <v>645</v>
      </c>
      <c r="M11" s="239" t="s">
        <v>646</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9" customFormat="1" ht="30" customHeight="1" spans="1:16384">
      <c r="A12" s="208" t="s">
        <v>75</v>
      </c>
      <c r="B12" s="209"/>
      <c r="C12" s="210"/>
      <c r="D12" s="210"/>
      <c r="E12" s="210"/>
      <c r="F12" s="210"/>
      <c r="G12" s="211"/>
      <c r="H12" s="212">
        <f t="shared" ref="H12:L12" si="0">H13+H14</f>
        <v>15819550.08</v>
      </c>
      <c r="I12" s="212">
        <f t="shared" si="0"/>
        <v>15819550.08</v>
      </c>
      <c r="J12" s="212"/>
      <c r="K12" s="212">
        <f>I12</f>
        <v>15819550.08</v>
      </c>
      <c r="L12" s="212">
        <f>I12</f>
        <v>15819550.08</v>
      </c>
      <c r="M12" s="240"/>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9" customFormat="1" ht="30" customHeight="1" spans="1:16384">
      <c r="A13" s="213" t="s">
        <v>647</v>
      </c>
      <c r="B13" s="214"/>
      <c r="C13" s="213" t="s">
        <v>648</v>
      </c>
      <c r="D13" s="215"/>
      <c r="E13" s="215"/>
      <c r="F13" s="215"/>
      <c r="G13" s="214"/>
      <c r="H13" s="216">
        <v>9502950.08</v>
      </c>
      <c r="I13" s="216">
        <v>9502950.08</v>
      </c>
      <c r="J13" s="216"/>
      <c r="K13" s="216">
        <v>9502950.08</v>
      </c>
      <c r="L13" s="216">
        <v>9502950.08</v>
      </c>
      <c r="M13" s="241"/>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9" customFormat="1" ht="30" customHeight="1" spans="1:16384">
      <c r="A14" s="217" t="s">
        <v>649</v>
      </c>
      <c r="B14" s="218"/>
      <c r="C14" s="217" t="s">
        <v>650</v>
      </c>
      <c r="D14" s="218"/>
      <c r="E14" s="218"/>
      <c r="F14" s="218"/>
      <c r="G14" s="218"/>
      <c r="H14" s="219">
        <v>6316600</v>
      </c>
      <c r="I14" s="219">
        <v>6316600</v>
      </c>
      <c r="J14" s="219"/>
      <c r="K14" s="219">
        <v>6316600</v>
      </c>
      <c r="L14" s="219">
        <v>6316600</v>
      </c>
      <c r="M14" s="24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9" customFormat="1" ht="32.25" customHeight="1" spans="1:16384">
      <c r="A15" s="220" t="s">
        <v>651</v>
      </c>
      <c r="B15" s="221"/>
      <c r="C15" s="221"/>
      <c r="D15" s="221"/>
      <c r="E15" s="221"/>
      <c r="F15" s="221"/>
      <c r="G15" s="221"/>
      <c r="H15" s="221"/>
      <c r="I15" s="221"/>
      <c r="J15" s="221"/>
      <c r="K15" s="221"/>
      <c r="L15" s="221"/>
      <c r="M15" s="24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9" customFormat="1" ht="27" customHeight="1" spans="1:16384">
      <c r="A16" s="222" t="s">
        <v>652</v>
      </c>
      <c r="B16" s="223"/>
      <c r="C16" s="223"/>
      <c r="D16" s="223"/>
      <c r="E16" s="223"/>
      <c r="F16" s="223"/>
      <c r="G16" s="224"/>
      <c r="H16" s="225" t="s">
        <v>653</v>
      </c>
      <c r="I16" s="244"/>
      <c r="J16" s="245" t="s">
        <v>428</v>
      </c>
      <c r="K16" s="246"/>
      <c r="L16" s="225" t="s">
        <v>654</v>
      </c>
      <c r="M16" s="244"/>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9" customFormat="1" ht="27" customHeight="1" spans="1:16384">
      <c r="A17" s="226" t="s">
        <v>421</v>
      </c>
      <c r="B17" s="226" t="s">
        <v>655</v>
      </c>
      <c r="C17" s="227" t="s">
        <v>423</v>
      </c>
      <c r="D17" s="227" t="s">
        <v>424</v>
      </c>
      <c r="E17" s="227" t="s">
        <v>425</v>
      </c>
      <c r="F17" s="227" t="s">
        <v>426</v>
      </c>
      <c r="G17" s="227" t="s">
        <v>427</v>
      </c>
      <c r="H17" s="228"/>
      <c r="I17" s="247"/>
      <c r="J17" s="228"/>
      <c r="K17" s="248"/>
      <c r="L17" s="228"/>
      <c r="M17" s="247"/>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9" customFormat="1" ht="27" customHeight="1" spans="1:16384">
      <c r="A18" s="229" t="s">
        <v>431</v>
      </c>
      <c r="B18" s="229" t="s">
        <v>344</v>
      </c>
      <c r="C18" s="79" t="s">
        <v>344</v>
      </c>
      <c r="D18" s="229" t="s">
        <v>344</v>
      </c>
      <c r="E18" s="229" t="s">
        <v>344</v>
      </c>
      <c r="F18" s="229" t="s">
        <v>344</v>
      </c>
      <c r="G18" s="229" t="s">
        <v>344</v>
      </c>
      <c r="H18" s="230" t="s">
        <v>344</v>
      </c>
      <c r="I18" s="249"/>
      <c r="J18" s="250" t="s">
        <v>344</v>
      </c>
      <c r="K18" s="251"/>
      <c r="L18" s="230" t="s">
        <v>344</v>
      </c>
      <c r="M18" s="249"/>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9" customFormat="1" ht="27" customHeight="1" spans="1:16384">
      <c r="A19" s="229" t="s">
        <v>344</v>
      </c>
      <c r="B19" s="229" t="s">
        <v>432</v>
      </c>
      <c r="C19" s="79" t="s">
        <v>344</v>
      </c>
      <c r="D19" s="229" t="s">
        <v>344</v>
      </c>
      <c r="E19" s="229" t="s">
        <v>344</v>
      </c>
      <c r="F19" s="229" t="s">
        <v>344</v>
      </c>
      <c r="G19" s="229" t="s">
        <v>344</v>
      </c>
      <c r="H19" s="230" t="s">
        <v>344</v>
      </c>
      <c r="I19" s="249"/>
      <c r="J19" s="250" t="s">
        <v>344</v>
      </c>
      <c r="K19" s="249"/>
      <c r="L19" s="252"/>
      <c r="M19" s="253"/>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9" customFormat="1" ht="27" customHeight="1" spans="1:16384">
      <c r="A20" s="229" t="s">
        <v>344</v>
      </c>
      <c r="B20" s="229" t="s">
        <v>344</v>
      </c>
      <c r="C20" s="79" t="s">
        <v>656</v>
      </c>
      <c r="D20" s="229" t="s">
        <v>487</v>
      </c>
      <c r="E20" s="229" t="s">
        <v>232</v>
      </c>
      <c r="F20" s="229" t="s">
        <v>542</v>
      </c>
      <c r="G20" s="229" t="s">
        <v>436</v>
      </c>
      <c r="H20" s="230" t="s">
        <v>657</v>
      </c>
      <c r="I20" s="249"/>
      <c r="J20" s="250" t="s">
        <v>658</v>
      </c>
      <c r="K20" s="249"/>
      <c r="L20" s="250" t="s">
        <v>659</v>
      </c>
      <c r="M20" s="249"/>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9" customFormat="1" ht="27" customHeight="1" spans="1:16384">
      <c r="A21" s="229" t="s">
        <v>344</v>
      </c>
      <c r="B21" s="229" t="s">
        <v>344</v>
      </c>
      <c r="C21" s="79" t="s">
        <v>660</v>
      </c>
      <c r="D21" s="229" t="s">
        <v>487</v>
      </c>
      <c r="E21" s="229" t="s">
        <v>228</v>
      </c>
      <c r="F21" s="229" t="s">
        <v>542</v>
      </c>
      <c r="G21" s="229" t="s">
        <v>436</v>
      </c>
      <c r="H21" s="230" t="s">
        <v>657</v>
      </c>
      <c r="I21" s="249"/>
      <c r="J21" s="250" t="s">
        <v>661</v>
      </c>
      <c r="K21" s="249"/>
      <c r="L21" s="250" t="s">
        <v>659</v>
      </c>
      <c r="M21" s="249"/>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9" customFormat="1" ht="27" customHeight="1" spans="1:16384">
      <c r="A22" s="229" t="s">
        <v>344</v>
      </c>
      <c r="B22" s="229" t="s">
        <v>344</v>
      </c>
      <c r="C22" s="79" t="s">
        <v>662</v>
      </c>
      <c r="D22" s="229" t="s">
        <v>487</v>
      </c>
      <c r="E22" s="229" t="s">
        <v>663</v>
      </c>
      <c r="F22" s="229" t="s">
        <v>453</v>
      </c>
      <c r="G22" s="229" t="s">
        <v>436</v>
      </c>
      <c r="H22" s="230" t="s">
        <v>657</v>
      </c>
      <c r="I22" s="249"/>
      <c r="J22" s="250" t="s">
        <v>664</v>
      </c>
      <c r="K22" s="249"/>
      <c r="L22" s="250" t="s">
        <v>659</v>
      </c>
      <c r="M22" s="249"/>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9" customFormat="1" ht="27" customHeight="1" spans="1:16384">
      <c r="A23" s="229" t="s">
        <v>344</v>
      </c>
      <c r="B23" s="229" t="s">
        <v>344</v>
      </c>
      <c r="C23" s="79" t="s">
        <v>665</v>
      </c>
      <c r="D23" s="229" t="s">
        <v>487</v>
      </c>
      <c r="E23" s="229" t="s">
        <v>666</v>
      </c>
      <c r="F23" s="229" t="s">
        <v>561</v>
      </c>
      <c r="G23" s="229" t="s">
        <v>436</v>
      </c>
      <c r="H23" s="230" t="s">
        <v>657</v>
      </c>
      <c r="I23" s="249"/>
      <c r="J23" s="250" t="s">
        <v>667</v>
      </c>
      <c r="K23" s="249"/>
      <c r="L23" s="250" t="s">
        <v>659</v>
      </c>
      <c r="M23" s="249"/>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ht="27" customHeight="1" spans="1:13">
      <c r="A24" s="229" t="s">
        <v>344</v>
      </c>
      <c r="B24" s="229" t="s">
        <v>494</v>
      </c>
      <c r="C24" s="79" t="s">
        <v>344</v>
      </c>
      <c r="D24" s="229" t="s">
        <v>344</v>
      </c>
      <c r="E24" s="229" t="s">
        <v>344</v>
      </c>
      <c r="F24" s="229" t="s">
        <v>344</v>
      </c>
      <c r="G24" s="229" t="s">
        <v>344</v>
      </c>
      <c r="H24" s="230" t="s">
        <v>344</v>
      </c>
      <c r="I24" s="249"/>
      <c r="J24" s="250" t="s">
        <v>344</v>
      </c>
      <c r="K24" s="249"/>
      <c r="L24" s="250"/>
      <c r="M24" s="249"/>
    </row>
    <row r="25" ht="27" customHeight="1" spans="1:13">
      <c r="A25" s="229" t="s">
        <v>344</v>
      </c>
      <c r="B25" s="229" t="s">
        <v>344</v>
      </c>
      <c r="C25" s="79" t="s">
        <v>668</v>
      </c>
      <c r="D25" s="229" t="s">
        <v>434</v>
      </c>
      <c r="E25" s="229" t="s">
        <v>226</v>
      </c>
      <c r="F25" s="229" t="s">
        <v>496</v>
      </c>
      <c r="G25" s="229" t="s">
        <v>436</v>
      </c>
      <c r="H25" s="230" t="s">
        <v>657</v>
      </c>
      <c r="I25" s="249"/>
      <c r="J25" s="250" t="s">
        <v>669</v>
      </c>
      <c r="K25" s="249"/>
      <c r="L25" s="250" t="s">
        <v>659</v>
      </c>
      <c r="M25" s="249"/>
    </row>
    <row r="26" ht="27" customHeight="1" spans="1:13">
      <c r="A26" s="229" t="s">
        <v>438</v>
      </c>
      <c r="B26" s="229" t="s">
        <v>344</v>
      </c>
      <c r="C26" s="79" t="s">
        <v>344</v>
      </c>
      <c r="D26" s="229" t="s">
        <v>344</v>
      </c>
      <c r="E26" s="229" t="s">
        <v>344</v>
      </c>
      <c r="F26" s="229" t="s">
        <v>344</v>
      </c>
      <c r="G26" s="229" t="s">
        <v>344</v>
      </c>
      <c r="H26" s="230" t="s">
        <v>344</v>
      </c>
      <c r="I26" s="249"/>
      <c r="J26" s="250" t="s">
        <v>344</v>
      </c>
      <c r="K26" s="249"/>
      <c r="L26" s="250"/>
      <c r="M26" s="249"/>
    </row>
    <row r="27" ht="27" customHeight="1" spans="1:13">
      <c r="A27" s="229" t="s">
        <v>344</v>
      </c>
      <c r="B27" s="229" t="s">
        <v>455</v>
      </c>
      <c r="C27" s="79" t="s">
        <v>344</v>
      </c>
      <c r="D27" s="229" t="s">
        <v>344</v>
      </c>
      <c r="E27" s="229" t="s">
        <v>344</v>
      </c>
      <c r="F27" s="229" t="s">
        <v>344</v>
      </c>
      <c r="G27" s="229" t="s">
        <v>344</v>
      </c>
      <c r="H27" s="230" t="s">
        <v>344</v>
      </c>
      <c r="I27" s="249"/>
      <c r="J27" s="250" t="s">
        <v>344</v>
      </c>
      <c r="K27" s="249"/>
      <c r="L27" s="250"/>
      <c r="M27" s="249"/>
    </row>
    <row r="28" ht="27" customHeight="1" spans="1:13">
      <c r="A28" s="229" t="s">
        <v>344</v>
      </c>
      <c r="B28" s="229" t="s">
        <v>344</v>
      </c>
      <c r="C28" s="79" t="s">
        <v>670</v>
      </c>
      <c r="D28" s="229" t="s">
        <v>434</v>
      </c>
      <c r="E28" s="229" t="s">
        <v>481</v>
      </c>
      <c r="F28" s="229" t="s">
        <v>442</v>
      </c>
      <c r="G28" s="229" t="s">
        <v>443</v>
      </c>
      <c r="H28" s="230" t="s">
        <v>657</v>
      </c>
      <c r="I28" s="249"/>
      <c r="J28" s="250" t="s">
        <v>670</v>
      </c>
      <c r="K28" s="249"/>
      <c r="L28" s="250" t="s">
        <v>659</v>
      </c>
      <c r="M28" s="249"/>
    </row>
    <row r="29" ht="27" customHeight="1" spans="1:13">
      <c r="A29" s="229" t="s">
        <v>344</v>
      </c>
      <c r="B29" s="229" t="s">
        <v>344</v>
      </c>
      <c r="C29" s="79" t="s">
        <v>671</v>
      </c>
      <c r="D29" s="229" t="s">
        <v>434</v>
      </c>
      <c r="E29" s="229" t="s">
        <v>672</v>
      </c>
      <c r="F29" s="229" t="s">
        <v>442</v>
      </c>
      <c r="G29" s="229" t="s">
        <v>443</v>
      </c>
      <c r="H29" s="230" t="s">
        <v>657</v>
      </c>
      <c r="I29" s="249"/>
      <c r="J29" s="250" t="s">
        <v>671</v>
      </c>
      <c r="K29" s="249"/>
      <c r="L29" s="250" t="s">
        <v>659</v>
      </c>
      <c r="M29" s="249"/>
    </row>
    <row r="30" ht="27" customHeight="1" spans="1:13">
      <c r="A30" s="229" t="s">
        <v>445</v>
      </c>
      <c r="B30" s="229" t="s">
        <v>344</v>
      </c>
      <c r="C30" s="79" t="s">
        <v>344</v>
      </c>
      <c r="D30" s="229" t="s">
        <v>344</v>
      </c>
      <c r="E30" s="229" t="s">
        <v>344</v>
      </c>
      <c r="F30" s="229" t="s">
        <v>344</v>
      </c>
      <c r="G30" s="229" t="s">
        <v>344</v>
      </c>
      <c r="H30" s="230" t="s">
        <v>344</v>
      </c>
      <c r="I30" s="249"/>
      <c r="J30" s="250" t="s">
        <v>344</v>
      </c>
      <c r="K30" s="249"/>
      <c r="L30" s="252"/>
      <c r="M30" s="253"/>
    </row>
    <row r="31" ht="27" customHeight="1" spans="1:13">
      <c r="A31" s="229" t="s">
        <v>344</v>
      </c>
      <c r="B31" s="229" t="s">
        <v>446</v>
      </c>
      <c r="C31" s="79" t="s">
        <v>344</v>
      </c>
      <c r="D31" s="229" t="s">
        <v>344</v>
      </c>
      <c r="E31" s="229" t="s">
        <v>344</v>
      </c>
      <c r="F31" s="229" t="s">
        <v>344</v>
      </c>
      <c r="G31" s="229" t="s">
        <v>344</v>
      </c>
      <c r="H31" s="230" t="s">
        <v>344</v>
      </c>
      <c r="I31" s="249"/>
      <c r="J31" s="250" t="s">
        <v>344</v>
      </c>
      <c r="K31" s="249"/>
      <c r="L31" s="252"/>
      <c r="M31" s="253"/>
    </row>
    <row r="32" ht="27" customHeight="1" spans="1:13">
      <c r="A32" s="229" t="s">
        <v>344</v>
      </c>
      <c r="B32" s="229" t="s">
        <v>344</v>
      </c>
      <c r="C32" s="79" t="s">
        <v>673</v>
      </c>
      <c r="D32" s="229" t="s">
        <v>487</v>
      </c>
      <c r="E32" s="229" t="s">
        <v>448</v>
      </c>
      <c r="F32" s="229" t="s">
        <v>442</v>
      </c>
      <c r="G32" s="229" t="s">
        <v>443</v>
      </c>
      <c r="H32" s="230" t="s">
        <v>657</v>
      </c>
      <c r="I32" s="249"/>
      <c r="J32" s="250" t="s">
        <v>674</v>
      </c>
      <c r="K32" s="249"/>
      <c r="L32" s="250" t="s">
        <v>659</v>
      </c>
      <c r="M32" s="249"/>
    </row>
  </sheetData>
  <mergeCells count="74">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M15"/>
    <mergeCell ref="A16:G16"/>
    <mergeCell ref="H18:I18"/>
    <mergeCell ref="J18:K18"/>
    <mergeCell ref="L18:M18"/>
    <mergeCell ref="H19:I19"/>
    <mergeCell ref="J19:K19"/>
    <mergeCell ref="L19:M19"/>
    <mergeCell ref="H20:I20"/>
    <mergeCell ref="J20:K20"/>
    <mergeCell ref="L20:M20"/>
    <mergeCell ref="H21:I21"/>
    <mergeCell ref="J21:K21"/>
    <mergeCell ref="L21:M21"/>
    <mergeCell ref="H22:I22"/>
    <mergeCell ref="J22:K22"/>
    <mergeCell ref="L22:M22"/>
    <mergeCell ref="H23:I23"/>
    <mergeCell ref="J23:K23"/>
    <mergeCell ref="L23:M23"/>
    <mergeCell ref="H24:I24"/>
    <mergeCell ref="J24:K24"/>
    <mergeCell ref="L24:M24"/>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H31:I31"/>
    <mergeCell ref="J31:K31"/>
    <mergeCell ref="L31:M31"/>
    <mergeCell ref="H32:I32"/>
    <mergeCell ref="J32:K32"/>
    <mergeCell ref="L32:M32"/>
    <mergeCell ref="A6:A7"/>
    <mergeCell ref="A10:B11"/>
    <mergeCell ref="C10:G11"/>
    <mergeCell ref="H16:I17"/>
    <mergeCell ref="J16:K17"/>
    <mergeCell ref="L16:M17"/>
  </mergeCells>
  <pageMargins left="0.75" right="0.75" top="1" bottom="1" header="0.5" footer="0.5"/>
  <pageSetup paperSize="9" scale="42"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A3" sqref="A3:D3"/>
    </sheetView>
  </sheetViews>
  <sheetFormatPr defaultColWidth="8.88571428571429" defaultRowHeight="14.25" customHeight="1" outlineLevelCol="5"/>
  <cols>
    <col min="1" max="2" width="21.1333333333333" style="159"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ht="12" customHeight="1" spans="1:6">
      <c r="A1" s="160">
        <v>0</v>
      </c>
      <c r="B1" s="160">
        <v>0</v>
      </c>
      <c r="C1" s="161">
        <v>1</v>
      </c>
      <c r="D1" s="162"/>
      <c r="E1" s="162"/>
      <c r="F1" s="162"/>
    </row>
    <row r="2" ht="26.25" customHeight="1" spans="1:6">
      <c r="A2" s="163" t="s">
        <v>12</v>
      </c>
      <c r="B2" s="163"/>
      <c r="C2" s="164"/>
      <c r="D2" s="164"/>
      <c r="E2" s="164"/>
      <c r="F2" s="164"/>
    </row>
    <row r="3" ht="21" customHeight="1" spans="1:6">
      <c r="A3" s="165" t="s">
        <v>21</v>
      </c>
      <c r="B3" s="165"/>
      <c r="C3" s="161"/>
      <c r="D3" s="162"/>
      <c r="E3" s="162"/>
      <c r="F3" s="162" t="s">
        <v>22</v>
      </c>
    </row>
    <row r="4" ht="19.5" customHeight="1" spans="1:6">
      <c r="A4" s="91" t="s">
        <v>240</v>
      </c>
      <c r="B4" s="166" t="s">
        <v>91</v>
      </c>
      <c r="C4" s="91" t="s">
        <v>92</v>
      </c>
      <c r="D4" s="92" t="s">
        <v>675</v>
      </c>
      <c r="E4" s="93"/>
      <c r="F4" s="167"/>
    </row>
    <row r="5" ht="18.75" customHeight="1" spans="1:6">
      <c r="A5" s="95"/>
      <c r="B5" s="168"/>
      <c r="C5" s="96"/>
      <c r="D5" s="91" t="s">
        <v>75</v>
      </c>
      <c r="E5" s="92" t="s">
        <v>94</v>
      </c>
      <c r="F5" s="91" t="s">
        <v>95</v>
      </c>
    </row>
    <row r="6" ht="22" customHeight="1" spans="1:6">
      <c r="A6" s="175">
        <v>1</v>
      </c>
      <c r="B6" s="175" t="s">
        <v>227</v>
      </c>
      <c r="C6" s="91">
        <v>3</v>
      </c>
      <c r="D6" s="169" t="s">
        <v>229</v>
      </c>
      <c r="E6" s="169" t="s">
        <v>230</v>
      </c>
      <c r="F6" s="111">
        <v>6</v>
      </c>
    </row>
    <row r="7" ht="22" customHeight="1" spans="1:6">
      <c r="A7" s="123" t="s">
        <v>344</v>
      </c>
      <c r="B7" s="123"/>
      <c r="C7" s="123"/>
      <c r="D7" s="176" t="s">
        <v>344</v>
      </c>
      <c r="E7" s="171" t="s">
        <v>344</v>
      </c>
      <c r="F7" s="171" t="s">
        <v>344</v>
      </c>
    </row>
    <row r="8" ht="22" customHeight="1" spans="1:6">
      <c r="A8" s="177" t="s">
        <v>187</v>
      </c>
      <c r="B8" s="177"/>
      <c r="C8" s="177" t="s">
        <v>187</v>
      </c>
      <c r="D8" s="176" t="s">
        <v>344</v>
      </c>
      <c r="E8" s="171" t="s">
        <v>344</v>
      </c>
      <c r="F8" s="171" t="s">
        <v>344</v>
      </c>
    </row>
    <row r="9" customHeight="1" spans="1:3">
      <c r="A9" s="178" t="s">
        <v>676</v>
      </c>
      <c r="B9" s="178"/>
      <c r="C9" s="178"/>
    </row>
  </sheetData>
  <mergeCells count="8">
    <mergeCell ref="A2:F2"/>
    <mergeCell ref="A3:D3"/>
    <mergeCell ref="D4:F4"/>
    <mergeCell ref="A8:C8"/>
    <mergeCell ref="A9:C9"/>
    <mergeCell ref="A4:A5"/>
    <mergeCell ref="B4:B5"/>
    <mergeCell ref="C4:C5"/>
  </mergeCells>
  <printOptions horizontalCentered="1"/>
  <pageMargins left="0.393055555555556" right="0.393055555555556" top="0.511805555555556" bottom="0.511805555555556" header="0.314583333333333" footer="0.314583333333333"/>
  <pageSetup paperSize="9" scale="85"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3" sqref="A3:D3"/>
    </sheetView>
  </sheetViews>
  <sheetFormatPr defaultColWidth="8.88571428571429" defaultRowHeight="14.25" customHeight="1" outlineLevelCol="5"/>
  <cols>
    <col min="1" max="2" width="21.1333333333333" style="159"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s="83" customFormat="1" ht="12" customHeight="1" spans="1:6">
      <c r="A1" s="160">
        <v>0</v>
      </c>
      <c r="B1" s="160">
        <v>0</v>
      </c>
      <c r="C1" s="161">
        <v>1</v>
      </c>
      <c r="D1" s="162"/>
      <c r="E1" s="162"/>
      <c r="F1" s="162"/>
    </row>
    <row r="2" s="83" customFormat="1" ht="26.25" customHeight="1" spans="1:6">
      <c r="A2" s="163" t="s">
        <v>13</v>
      </c>
      <c r="B2" s="163"/>
      <c r="C2" s="164"/>
      <c r="D2" s="164"/>
      <c r="E2" s="164"/>
      <c r="F2" s="164"/>
    </row>
    <row r="3" s="83" customFormat="1" ht="24" customHeight="1" spans="1:6">
      <c r="A3" s="165" t="s">
        <v>21</v>
      </c>
      <c r="B3" s="165"/>
      <c r="C3" s="161"/>
      <c r="D3" s="162"/>
      <c r="E3" s="162"/>
      <c r="F3" s="162" t="s">
        <v>22</v>
      </c>
    </row>
    <row r="4" s="83" customFormat="1" ht="19.5" customHeight="1" spans="1:6">
      <c r="A4" s="91" t="s">
        <v>240</v>
      </c>
      <c r="B4" s="166" t="s">
        <v>91</v>
      </c>
      <c r="C4" s="91" t="s">
        <v>92</v>
      </c>
      <c r="D4" s="92" t="s">
        <v>677</v>
      </c>
      <c r="E4" s="93"/>
      <c r="F4" s="167"/>
    </row>
    <row r="5" s="83" customFormat="1" ht="18.75" customHeight="1" spans="1:6">
      <c r="A5" s="95"/>
      <c r="B5" s="168"/>
      <c r="C5" s="96"/>
      <c r="D5" s="91" t="s">
        <v>75</v>
      </c>
      <c r="E5" s="92" t="s">
        <v>94</v>
      </c>
      <c r="F5" s="91" t="s">
        <v>95</v>
      </c>
    </row>
    <row r="6" s="83" customFormat="1" ht="18.75" customHeight="1" spans="1:6">
      <c r="A6" s="169">
        <v>1</v>
      </c>
      <c r="B6" s="169" t="s">
        <v>227</v>
      </c>
      <c r="C6" s="111">
        <v>3</v>
      </c>
      <c r="D6" s="169" t="s">
        <v>229</v>
      </c>
      <c r="E6" s="169" t="s">
        <v>230</v>
      </c>
      <c r="F6" s="111">
        <v>6</v>
      </c>
    </row>
    <row r="7" s="83" customFormat="1" ht="18.75" customHeight="1" spans="1:6">
      <c r="A7" s="80" t="s">
        <v>344</v>
      </c>
      <c r="B7" s="80" t="s">
        <v>344</v>
      </c>
      <c r="C7" s="80" t="s">
        <v>344</v>
      </c>
      <c r="D7" s="170" t="s">
        <v>344</v>
      </c>
      <c r="E7" s="171" t="s">
        <v>344</v>
      </c>
      <c r="F7" s="171" t="s">
        <v>344</v>
      </c>
    </row>
    <row r="8" s="83" customFormat="1" ht="18.75" customHeight="1" spans="1:6">
      <c r="A8" s="172" t="s">
        <v>187</v>
      </c>
      <c r="B8" s="173"/>
      <c r="C8" s="174"/>
      <c r="D8" s="170" t="s">
        <v>344</v>
      </c>
      <c r="E8" s="171" t="s">
        <v>344</v>
      </c>
      <c r="F8" s="171" t="s">
        <v>344</v>
      </c>
    </row>
    <row r="9" ht="16" customHeight="1" spans="1:1">
      <c r="A9" s="159" t="s">
        <v>678</v>
      </c>
    </row>
  </sheetData>
  <mergeCells count="7">
    <mergeCell ref="A2:F2"/>
    <mergeCell ref="A3:D3"/>
    <mergeCell ref="D4:F4"/>
    <mergeCell ref="A8:C8"/>
    <mergeCell ref="A4:A5"/>
    <mergeCell ref="B4:B5"/>
    <mergeCell ref="C4:C5"/>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A3" sqref="A3:F3"/>
    </sheetView>
  </sheetViews>
  <sheetFormatPr defaultColWidth="8.88571428571429" defaultRowHeight="14.25" customHeight="1"/>
  <cols>
    <col min="1" max="1" width="23.7142857142857" style="83" customWidth="1"/>
    <col min="2" max="2" width="15.8571428571429" style="83" customWidth="1"/>
    <col min="3" max="3" width="17.5714285714286" style="83" customWidth="1"/>
    <col min="4" max="4" width="7.71428571428571" style="83" customWidth="1"/>
    <col min="5" max="6" width="10.2857142857143" style="83" customWidth="1"/>
    <col min="7" max="7" width="12" style="83" customWidth="1"/>
    <col min="8" max="10" width="10" style="83" customWidth="1"/>
    <col min="11" max="11" width="9.13333333333333" style="67" customWidth="1"/>
    <col min="12" max="12" width="7.42857142857143" style="83" customWidth="1"/>
    <col min="13" max="13" width="6.71428571428571" style="83" customWidth="1"/>
    <col min="14" max="14" width="10.4285714285714" style="83" customWidth="1"/>
    <col min="15" max="15" width="7.85714285714286" style="83" customWidth="1"/>
    <col min="16" max="16" width="9.13333333333333" style="67" customWidth="1"/>
    <col min="17" max="17" width="6.85714285714286" style="83" customWidth="1"/>
    <col min="18" max="18" width="9.13333333333333" style="67" customWidth="1"/>
    <col min="19" max="16384" width="9.13333333333333" style="67"/>
  </cols>
  <sheetData>
    <row r="1" ht="13.5" customHeight="1" spans="1:17">
      <c r="A1" s="85"/>
      <c r="B1" s="85"/>
      <c r="C1" s="85"/>
      <c r="D1" s="85"/>
      <c r="E1" s="85"/>
      <c r="F1" s="85"/>
      <c r="G1" s="85"/>
      <c r="H1" s="85"/>
      <c r="I1" s="85"/>
      <c r="J1" s="85"/>
      <c r="P1" s="81"/>
      <c r="Q1" s="157"/>
    </row>
    <row r="2" ht="27.75" customHeight="1" spans="1:17">
      <c r="A2" s="136" t="s">
        <v>14</v>
      </c>
      <c r="B2" s="69"/>
      <c r="C2" s="69"/>
      <c r="D2" s="69"/>
      <c r="E2" s="69"/>
      <c r="F2" s="69"/>
      <c r="G2" s="69"/>
      <c r="H2" s="69"/>
      <c r="I2" s="69"/>
      <c r="J2" s="69"/>
      <c r="K2" s="70"/>
      <c r="L2" s="69"/>
      <c r="M2" s="69"/>
      <c r="N2" s="69"/>
      <c r="O2" s="69"/>
      <c r="P2" s="70"/>
      <c r="Q2" s="69"/>
    </row>
    <row r="3" ht="24" customHeight="1" spans="1:17">
      <c r="A3" s="88" t="s">
        <v>21</v>
      </c>
      <c r="B3" s="89"/>
      <c r="C3" s="89"/>
      <c r="D3" s="89"/>
      <c r="E3" s="89"/>
      <c r="F3" s="89"/>
      <c r="G3" s="89"/>
      <c r="H3" s="89"/>
      <c r="I3" s="89"/>
      <c r="J3" s="89"/>
      <c r="P3" s="150"/>
      <c r="Q3" s="158" t="s">
        <v>233</v>
      </c>
    </row>
    <row r="4" ht="15.75" customHeight="1" spans="1:17">
      <c r="A4" s="97" t="s">
        <v>679</v>
      </c>
      <c r="B4" s="137" t="s">
        <v>680</v>
      </c>
      <c r="C4" s="137" t="s">
        <v>681</v>
      </c>
      <c r="D4" s="137" t="s">
        <v>682</v>
      </c>
      <c r="E4" s="137" t="s">
        <v>683</v>
      </c>
      <c r="F4" s="137" t="s">
        <v>684</v>
      </c>
      <c r="G4" s="75" t="s">
        <v>247</v>
      </c>
      <c r="H4" s="138"/>
      <c r="I4" s="138"/>
      <c r="J4" s="75"/>
      <c r="K4" s="151"/>
      <c r="L4" s="75"/>
      <c r="M4" s="75"/>
      <c r="N4" s="75"/>
      <c r="O4" s="75"/>
      <c r="P4" s="151"/>
      <c r="Q4" s="76"/>
    </row>
    <row r="5" ht="17.25" customHeight="1" spans="1:17">
      <c r="A5" s="139"/>
      <c r="B5" s="140"/>
      <c r="C5" s="140"/>
      <c r="D5" s="140"/>
      <c r="E5" s="140"/>
      <c r="F5" s="140"/>
      <c r="G5" s="141" t="s">
        <v>75</v>
      </c>
      <c r="H5" s="118" t="s">
        <v>78</v>
      </c>
      <c r="I5" s="118" t="s">
        <v>685</v>
      </c>
      <c r="J5" s="140" t="s">
        <v>686</v>
      </c>
      <c r="K5" s="152" t="s">
        <v>687</v>
      </c>
      <c r="L5" s="143" t="s">
        <v>82</v>
      </c>
      <c r="M5" s="143"/>
      <c r="N5" s="143"/>
      <c r="O5" s="143"/>
      <c r="P5" s="153"/>
      <c r="Q5" s="142"/>
    </row>
    <row r="6" ht="54" customHeight="1" spans="1:17">
      <c r="A6" s="110"/>
      <c r="B6" s="142"/>
      <c r="C6" s="142"/>
      <c r="D6" s="142"/>
      <c r="E6" s="142"/>
      <c r="F6" s="142"/>
      <c r="G6" s="143"/>
      <c r="H6" s="118"/>
      <c r="I6" s="118"/>
      <c r="J6" s="142"/>
      <c r="K6" s="154"/>
      <c r="L6" s="142" t="s">
        <v>77</v>
      </c>
      <c r="M6" s="142" t="s">
        <v>84</v>
      </c>
      <c r="N6" s="142" t="s">
        <v>350</v>
      </c>
      <c r="O6" s="142" t="s">
        <v>86</v>
      </c>
      <c r="P6" s="154" t="s">
        <v>87</v>
      </c>
      <c r="Q6" s="142" t="s">
        <v>88</v>
      </c>
    </row>
    <row r="7" ht="27" customHeight="1" spans="1:17">
      <c r="A7" s="95">
        <v>1</v>
      </c>
      <c r="B7" s="95">
        <v>2</v>
      </c>
      <c r="C7" s="95">
        <v>3</v>
      </c>
      <c r="D7" s="95">
        <v>4</v>
      </c>
      <c r="E7" s="95">
        <v>5</v>
      </c>
      <c r="F7" s="95">
        <v>6</v>
      </c>
      <c r="G7" s="95">
        <v>7</v>
      </c>
      <c r="H7" s="95">
        <v>8</v>
      </c>
      <c r="I7" s="95">
        <v>9</v>
      </c>
      <c r="J7" s="95">
        <v>10</v>
      </c>
      <c r="K7" s="95">
        <v>11</v>
      </c>
      <c r="L7" s="95">
        <v>12</v>
      </c>
      <c r="M7" s="95">
        <v>13</v>
      </c>
      <c r="N7" s="95">
        <v>14</v>
      </c>
      <c r="O7" s="95">
        <v>15</v>
      </c>
      <c r="P7" s="95">
        <v>16</v>
      </c>
      <c r="Q7" s="95">
        <v>17</v>
      </c>
    </row>
    <row r="8" ht="27" customHeight="1" spans="1:17">
      <c r="A8" s="24" t="s">
        <v>369</v>
      </c>
      <c r="B8" s="144" t="s">
        <v>688</v>
      </c>
      <c r="C8" s="144" t="s">
        <v>688</v>
      </c>
      <c r="D8" s="144" t="s">
        <v>561</v>
      </c>
      <c r="E8" s="144">
        <v>50</v>
      </c>
      <c r="F8" s="145">
        <v>9000</v>
      </c>
      <c r="G8" s="145">
        <v>9000</v>
      </c>
      <c r="H8" s="146">
        <v>9000</v>
      </c>
      <c r="I8" s="155" t="s">
        <v>344</v>
      </c>
      <c r="J8" s="155" t="s">
        <v>344</v>
      </c>
      <c r="K8" s="156" t="s">
        <v>344</v>
      </c>
      <c r="L8" s="155" t="s">
        <v>344</v>
      </c>
      <c r="M8" s="155" t="s">
        <v>344</v>
      </c>
      <c r="N8" s="155" t="s">
        <v>344</v>
      </c>
      <c r="O8" s="155"/>
      <c r="P8" s="156" t="s">
        <v>344</v>
      </c>
      <c r="Q8" s="155" t="s">
        <v>344</v>
      </c>
    </row>
    <row r="9" ht="27" customHeight="1" spans="1:17">
      <c r="A9" s="147" t="s">
        <v>187</v>
      </c>
      <c r="B9" s="148"/>
      <c r="C9" s="148"/>
      <c r="D9" s="148"/>
      <c r="E9" s="149"/>
      <c r="F9" s="146">
        <v>9000</v>
      </c>
      <c r="G9" s="146">
        <v>9000</v>
      </c>
      <c r="H9" s="146">
        <v>9000</v>
      </c>
      <c r="I9" s="156" t="s">
        <v>344</v>
      </c>
      <c r="J9" s="156" t="s">
        <v>344</v>
      </c>
      <c r="K9" s="156" t="s">
        <v>344</v>
      </c>
      <c r="L9" s="156" t="s">
        <v>344</v>
      </c>
      <c r="M9" s="156" t="s">
        <v>344</v>
      </c>
      <c r="N9" s="156" t="s">
        <v>344</v>
      </c>
      <c r="O9" s="156"/>
      <c r="P9" s="156" t="s">
        <v>344</v>
      </c>
      <c r="Q9" s="156" t="s">
        <v>344</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2"/>
  <sheetViews>
    <sheetView zoomScaleSheetLayoutView="60" workbookViewId="0">
      <selection activeCell="A3" sqref="A3:F3"/>
    </sheetView>
  </sheetViews>
  <sheetFormatPr defaultColWidth="8.71428571428571" defaultRowHeight="14.25" customHeight="1"/>
  <cols>
    <col min="1" max="6" width="9.13333333333333" style="113" customWidth="1"/>
    <col min="7" max="7" width="12" style="83" customWidth="1"/>
    <col min="8" max="10" width="10" style="83" customWidth="1"/>
    <col min="11" max="11" width="9.13333333333333" style="67" customWidth="1"/>
    <col min="12" max="12" width="9.13333333333333" style="83" customWidth="1"/>
    <col min="13" max="13" width="7.42857142857143" style="83" customWidth="1"/>
    <col min="14" max="14" width="12.7142857142857" style="83" customWidth="1"/>
    <col min="15" max="15" width="8.42857142857143" style="83" customWidth="1"/>
    <col min="16" max="16" width="9.13333333333333" style="67" customWidth="1"/>
    <col min="17" max="17" width="10.4285714285714" style="83" customWidth="1"/>
    <col min="18" max="18" width="9.13333333333333" style="67" customWidth="1"/>
    <col min="19" max="246" width="9.13333333333333" style="67"/>
    <col min="247" max="255" width="8.71428571428571" style="67"/>
  </cols>
  <sheetData>
    <row r="1" ht="13.5" customHeight="1" spans="1:17">
      <c r="A1" s="85"/>
      <c r="B1" s="85"/>
      <c r="C1" s="85"/>
      <c r="D1" s="85"/>
      <c r="E1" s="85"/>
      <c r="F1" s="85"/>
      <c r="G1" s="114"/>
      <c r="H1" s="114"/>
      <c r="I1" s="114"/>
      <c r="J1" s="114"/>
      <c r="K1" s="127"/>
      <c r="L1" s="128"/>
      <c r="M1" s="128"/>
      <c r="N1" s="128"/>
      <c r="O1" s="128"/>
      <c r="P1" s="129"/>
      <c r="Q1" s="134"/>
    </row>
    <row r="2" ht="27.75" customHeight="1" spans="1:17">
      <c r="A2" s="115" t="s">
        <v>15</v>
      </c>
      <c r="B2" s="115"/>
      <c r="C2" s="115"/>
      <c r="D2" s="115"/>
      <c r="E2" s="115"/>
      <c r="F2" s="115"/>
      <c r="G2" s="115"/>
      <c r="H2" s="115"/>
      <c r="I2" s="115"/>
      <c r="J2" s="115"/>
      <c r="K2" s="115"/>
      <c r="L2" s="115"/>
      <c r="M2" s="115"/>
      <c r="N2" s="115"/>
      <c r="O2" s="115"/>
      <c r="P2" s="115"/>
      <c r="Q2" s="115"/>
    </row>
    <row r="3" ht="26.1" customHeight="1" spans="1:17">
      <c r="A3" s="116" t="s">
        <v>21</v>
      </c>
      <c r="B3" s="116"/>
      <c r="C3" s="116"/>
      <c r="D3" s="116"/>
      <c r="E3" s="116"/>
      <c r="F3" s="116"/>
      <c r="G3" s="117"/>
      <c r="H3" s="117"/>
      <c r="I3" s="117"/>
      <c r="J3" s="117"/>
      <c r="K3" s="127"/>
      <c r="L3" s="128"/>
      <c r="M3" s="128"/>
      <c r="N3" s="128"/>
      <c r="O3" s="128"/>
      <c r="P3" s="130"/>
      <c r="Q3" s="135" t="s">
        <v>233</v>
      </c>
    </row>
    <row r="4" ht="15.75" customHeight="1" spans="1:17">
      <c r="A4" s="118" t="s">
        <v>679</v>
      </c>
      <c r="B4" s="118" t="s">
        <v>689</v>
      </c>
      <c r="C4" s="118" t="s">
        <v>690</v>
      </c>
      <c r="D4" s="118" t="s">
        <v>691</v>
      </c>
      <c r="E4" s="118" t="s">
        <v>692</v>
      </c>
      <c r="F4" s="118" t="s">
        <v>693</v>
      </c>
      <c r="G4" s="118" t="s">
        <v>247</v>
      </c>
      <c r="H4" s="118"/>
      <c r="I4" s="118"/>
      <c r="J4" s="118"/>
      <c r="K4" s="131"/>
      <c r="L4" s="118"/>
      <c r="M4" s="118"/>
      <c r="N4" s="118"/>
      <c r="O4" s="118"/>
      <c r="P4" s="131"/>
      <c r="Q4" s="118"/>
    </row>
    <row r="5" ht="17.25" customHeight="1" spans="1:17">
      <c r="A5" s="118"/>
      <c r="B5" s="118"/>
      <c r="C5" s="118"/>
      <c r="D5" s="118"/>
      <c r="E5" s="118"/>
      <c r="F5" s="118"/>
      <c r="G5" s="118" t="s">
        <v>75</v>
      </c>
      <c r="H5" s="118" t="s">
        <v>78</v>
      </c>
      <c r="I5" s="118" t="s">
        <v>685</v>
      </c>
      <c r="J5" s="118" t="s">
        <v>686</v>
      </c>
      <c r="K5" s="132" t="s">
        <v>687</v>
      </c>
      <c r="L5" s="118" t="s">
        <v>82</v>
      </c>
      <c r="M5" s="118"/>
      <c r="N5" s="118"/>
      <c r="O5" s="118"/>
      <c r="P5" s="132"/>
      <c r="Q5" s="118"/>
    </row>
    <row r="6" ht="54" customHeight="1" spans="1:17">
      <c r="A6" s="118"/>
      <c r="B6" s="118"/>
      <c r="C6" s="118"/>
      <c r="D6" s="118"/>
      <c r="E6" s="118"/>
      <c r="F6" s="118"/>
      <c r="G6" s="118"/>
      <c r="H6" s="118"/>
      <c r="I6" s="118"/>
      <c r="J6" s="118"/>
      <c r="K6" s="131"/>
      <c r="L6" s="118" t="s">
        <v>77</v>
      </c>
      <c r="M6" s="118" t="s">
        <v>84</v>
      </c>
      <c r="N6" s="118" t="s">
        <v>350</v>
      </c>
      <c r="O6" s="118" t="s">
        <v>86</v>
      </c>
      <c r="P6" s="131" t="s">
        <v>87</v>
      </c>
      <c r="Q6" s="118" t="s">
        <v>88</v>
      </c>
    </row>
    <row r="7" ht="24" customHeight="1" spans="1:17">
      <c r="A7" s="118">
        <v>1</v>
      </c>
      <c r="B7" s="118">
        <v>2</v>
      </c>
      <c r="C7" s="118">
        <v>3</v>
      </c>
      <c r="D7" s="118">
        <v>4</v>
      </c>
      <c r="E7" s="118">
        <v>5</v>
      </c>
      <c r="F7" s="118">
        <v>6</v>
      </c>
      <c r="G7" s="118">
        <v>7</v>
      </c>
      <c r="H7" s="118">
        <v>8</v>
      </c>
      <c r="I7" s="118">
        <v>9</v>
      </c>
      <c r="J7" s="118">
        <v>10</v>
      </c>
      <c r="K7" s="118">
        <v>11</v>
      </c>
      <c r="L7" s="118">
        <v>12</v>
      </c>
      <c r="M7" s="118">
        <v>13</v>
      </c>
      <c r="N7" s="118">
        <v>14</v>
      </c>
      <c r="O7" s="118">
        <v>15</v>
      </c>
      <c r="P7" s="118">
        <v>16</v>
      </c>
      <c r="Q7" s="118">
        <v>17</v>
      </c>
    </row>
    <row r="8" ht="22.5" customHeight="1" spans="1:17">
      <c r="A8" s="94"/>
      <c r="B8" s="94"/>
      <c r="C8" s="94"/>
      <c r="D8" s="94"/>
      <c r="E8" s="94"/>
      <c r="F8" s="94"/>
      <c r="G8" s="119" t="s">
        <v>344</v>
      </c>
      <c r="H8" s="119" t="s">
        <v>344</v>
      </c>
      <c r="I8" s="119" t="s">
        <v>344</v>
      </c>
      <c r="J8" s="119" t="s">
        <v>344</v>
      </c>
      <c r="K8" s="119" t="s">
        <v>344</v>
      </c>
      <c r="L8" s="119" t="s">
        <v>344</v>
      </c>
      <c r="M8" s="119" t="s">
        <v>344</v>
      </c>
      <c r="N8" s="119" t="s">
        <v>344</v>
      </c>
      <c r="O8" s="119"/>
      <c r="P8" s="119" t="s">
        <v>344</v>
      </c>
      <c r="Q8" s="119" t="s">
        <v>344</v>
      </c>
    </row>
    <row r="9" ht="22.5" customHeight="1" spans="1:17">
      <c r="A9" s="120"/>
      <c r="B9" s="121"/>
      <c r="C9" s="121"/>
      <c r="D9" s="121"/>
      <c r="E9" s="121"/>
      <c r="F9" s="121"/>
      <c r="G9" s="122" t="s">
        <v>344</v>
      </c>
      <c r="H9" s="122" t="s">
        <v>344</v>
      </c>
      <c r="I9" s="122" t="s">
        <v>344</v>
      </c>
      <c r="J9" s="122" t="s">
        <v>344</v>
      </c>
      <c r="K9" s="119" t="s">
        <v>344</v>
      </c>
      <c r="L9" s="122" t="s">
        <v>344</v>
      </c>
      <c r="M9" s="122" t="s">
        <v>344</v>
      </c>
      <c r="N9" s="122" t="s">
        <v>344</v>
      </c>
      <c r="O9" s="122"/>
      <c r="P9" s="119" t="s">
        <v>344</v>
      </c>
      <c r="Q9" s="122" t="s">
        <v>344</v>
      </c>
    </row>
    <row r="10" ht="22.5" customHeight="1" spans="1:17">
      <c r="A10" s="120"/>
      <c r="B10" s="123"/>
      <c r="C10" s="123"/>
      <c r="D10" s="123"/>
      <c r="E10" s="123"/>
      <c r="F10" s="123"/>
      <c r="G10" s="124" t="s">
        <v>344</v>
      </c>
      <c r="H10" s="124" t="s">
        <v>344</v>
      </c>
      <c r="I10" s="124" t="s">
        <v>344</v>
      </c>
      <c r="J10" s="124" t="s">
        <v>344</v>
      </c>
      <c r="K10" s="124" t="s">
        <v>344</v>
      </c>
      <c r="L10" s="124" t="s">
        <v>344</v>
      </c>
      <c r="M10" s="124" t="s">
        <v>344</v>
      </c>
      <c r="N10" s="124" t="s">
        <v>344</v>
      </c>
      <c r="O10" s="124"/>
      <c r="P10" s="124" t="s">
        <v>344</v>
      </c>
      <c r="Q10" s="124" t="s">
        <v>344</v>
      </c>
    </row>
    <row r="11" ht="22.5" customHeight="1" spans="1:17">
      <c r="A11" s="94" t="s">
        <v>187</v>
      </c>
      <c r="B11" s="94"/>
      <c r="C11" s="94"/>
      <c r="D11" s="94"/>
      <c r="E11" s="94"/>
      <c r="F11" s="94"/>
      <c r="G11" s="125"/>
      <c r="H11" s="125"/>
      <c r="I11" s="125"/>
      <c r="J11" s="125"/>
      <c r="K11" s="133"/>
      <c r="L11" s="125"/>
      <c r="M11" s="125"/>
      <c r="N11" s="125"/>
      <c r="O11" s="125"/>
      <c r="P11" s="133"/>
      <c r="Q11" s="125"/>
    </row>
    <row r="12" customHeight="1" spans="1:6">
      <c r="A12" s="126" t="s">
        <v>694</v>
      </c>
      <c r="B12" s="126"/>
      <c r="C12" s="126"/>
      <c r="D12" s="126"/>
      <c r="E12" s="126"/>
      <c r="F12" s="126"/>
    </row>
  </sheetData>
  <mergeCells count="17">
    <mergeCell ref="A2:Q2"/>
    <mergeCell ref="A3:F3"/>
    <mergeCell ref="G4:Q4"/>
    <mergeCell ref="L5:Q5"/>
    <mergeCell ref="A11:F11"/>
    <mergeCell ref="A12:F12"/>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81"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3" customWidth="1"/>
    <col min="2" max="2" width="17.2857142857143" style="83" customWidth="1"/>
    <col min="3" max="4" width="13.4285714285714" style="83" customWidth="1"/>
    <col min="5" max="12" width="10.2857142857143" style="83" customWidth="1"/>
    <col min="13" max="13" width="13.1428571428571" style="83" customWidth="1"/>
    <col min="14" max="14" width="9.13333333333333" style="67" customWidth="1"/>
    <col min="15" max="246" width="9.13333333333333" style="67"/>
    <col min="247" max="247" width="9.13333333333333" style="84"/>
    <col min="248" max="256" width="8.88571428571429" style="84"/>
  </cols>
  <sheetData>
    <row r="1" s="67" customFormat="1" ht="13.5" customHeight="1" spans="1:13">
      <c r="A1" s="85"/>
      <c r="B1" s="85"/>
      <c r="C1" s="85"/>
      <c r="D1" s="86"/>
      <c r="E1" s="83"/>
      <c r="F1" s="83"/>
      <c r="G1" s="83"/>
      <c r="H1" s="83"/>
      <c r="I1" s="83"/>
      <c r="J1" s="83"/>
      <c r="K1" s="83"/>
      <c r="L1" s="83"/>
      <c r="M1" s="83"/>
    </row>
    <row r="2" s="67" customFormat="1" ht="35" customHeight="1" spans="1:13">
      <c r="A2" s="87" t="s">
        <v>16</v>
      </c>
      <c r="B2" s="87"/>
      <c r="C2" s="87"/>
      <c r="D2" s="87"/>
      <c r="E2" s="87"/>
      <c r="F2" s="87"/>
      <c r="G2" s="87"/>
      <c r="H2" s="87"/>
      <c r="I2" s="87"/>
      <c r="J2" s="87"/>
      <c r="K2" s="87"/>
      <c r="L2" s="87"/>
      <c r="M2" s="87"/>
    </row>
    <row r="3" s="82" customFormat="1" ht="25" customHeight="1" spans="1:13">
      <c r="A3" s="88" t="s">
        <v>21</v>
      </c>
      <c r="B3" s="89"/>
      <c r="C3" s="89"/>
      <c r="D3" s="89"/>
      <c r="E3" s="90"/>
      <c r="F3" s="90"/>
      <c r="G3" s="90"/>
      <c r="H3" s="90"/>
      <c r="I3" s="90"/>
      <c r="J3" s="108"/>
      <c r="K3" s="108"/>
      <c r="L3" s="108"/>
      <c r="M3" s="109" t="s">
        <v>233</v>
      </c>
    </row>
    <row r="4" s="67" customFormat="1" ht="19.5" customHeight="1" spans="1:13">
      <c r="A4" s="91" t="s">
        <v>695</v>
      </c>
      <c r="B4" s="92" t="s">
        <v>247</v>
      </c>
      <c r="C4" s="93"/>
      <c r="D4" s="93"/>
      <c r="E4" s="94" t="s">
        <v>696</v>
      </c>
      <c r="F4" s="94"/>
      <c r="G4" s="94"/>
      <c r="H4" s="94"/>
      <c r="I4" s="94"/>
      <c r="J4" s="94"/>
      <c r="K4" s="94"/>
      <c r="L4" s="94"/>
      <c r="M4" s="94"/>
    </row>
    <row r="5" s="67" customFormat="1" ht="40.5" customHeight="1" spans="1:13">
      <c r="A5" s="95"/>
      <c r="B5" s="96" t="s">
        <v>75</v>
      </c>
      <c r="C5" s="97" t="s">
        <v>78</v>
      </c>
      <c r="D5" s="98" t="s">
        <v>697</v>
      </c>
      <c r="E5" s="95" t="s">
        <v>698</v>
      </c>
      <c r="F5" s="95" t="s">
        <v>699</v>
      </c>
      <c r="G5" s="95" t="s">
        <v>700</v>
      </c>
      <c r="H5" s="95" t="s">
        <v>701</v>
      </c>
      <c r="I5" s="110" t="s">
        <v>702</v>
      </c>
      <c r="J5" s="95" t="s">
        <v>703</v>
      </c>
      <c r="K5" s="95" t="s">
        <v>704</v>
      </c>
      <c r="L5" s="95" t="s">
        <v>705</v>
      </c>
      <c r="M5" s="95" t="s">
        <v>706</v>
      </c>
    </row>
    <row r="6" s="67" customFormat="1" ht="19.5" customHeight="1" spans="1:13">
      <c r="A6" s="91">
        <v>1</v>
      </c>
      <c r="B6" s="91">
        <v>2</v>
      </c>
      <c r="C6" s="91">
        <v>3</v>
      </c>
      <c r="D6" s="99">
        <v>4</v>
      </c>
      <c r="E6" s="91">
        <v>5</v>
      </c>
      <c r="F6" s="91">
        <v>6</v>
      </c>
      <c r="G6" s="91">
        <v>7</v>
      </c>
      <c r="H6" s="100">
        <v>8</v>
      </c>
      <c r="I6" s="111">
        <v>9</v>
      </c>
      <c r="J6" s="111">
        <v>10</v>
      </c>
      <c r="K6" s="111">
        <v>11</v>
      </c>
      <c r="L6" s="100">
        <v>12</v>
      </c>
      <c r="M6" s="111">
        <v>13</v>
      </c>
    </row>
    <row r="7" s="67" customFormat="1" ht="19.5" customHeight="1" spans="1:247">
      <c r="A7" s="101" t="s">
        <v>707</v>
      </c>
      <c r="B7" s="102"/>
      <c r="C7" s="102"/>
      <c r="D7" s="102"/>
      <c r="E7" s="102"/>
      <c r="F7" s="102"/>
      <c r="G7" s="103"/>
      <c r="H7" s="104" t="s">
        <v>344</v>
      </c>
      <c r="I7" s="104" t="s">
        <v>344</v>
      </c>
      <c r="J7" s="104" t="s">
        <v>344</v>
      </c>
      <c r="K7" s="104" t="s">
        <v>344</v>
      </c>
      <c r="L7" s="104" t="s">
        <v>344</v>
      </c>
      <c r="M7" s="104" t="s">
        <v>344</v>
      </c>
      <c r="IM7" s="112"/>
    </row>
    <row r="8" s="67" customFormat="1" ht="19.5" customHeight="1" spans="1:13">
      <c r="A8" s="24" t="s">
        <v>344</v>
      </c>
      <c r="B8" s="105" t="s">
        <v>344</v>
      </c>
      <c r="C8" s="105" t="s">
        <v>344</v>
      </c>
      <c r="D8" s="106" t="s">
        <v>344</v>
      </c>
      <c r="E8" s="105" t="s">
        <v>344</v>
      </c>
      <c r="F8" s="105" t="s">
        <v>344</v>
      </c>
      <c r="G8" s="105" t="s">
        <v>344</v>
      </c>
      <c r="H8" s="107" t="s">
        <v>344</v>
      </c>
      <c r="I8" s="107" t="s">
        <v>344</v>
      </c>
      <c r="J8" s="107" t="s">
        <v>344</v>
      </c>
      <c r="K8" s="107" t="s">
        <v>344</v>
      </c>
      <c r="L8" s="107" t="s">
        <v>344</v>
      </c>
      <c r="M8" s="107" t="s">
        <v>344</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6" customWidth="1"/>
    <col min="2" max="2" width="29" style="66" customWidth="1"/>
    <col min="3" max="4" width="23.5714285714286" style="66" customWidth="1"/>
    <col min="5" max="5" width="19.1428571428571" style="66" customWidth="1"/>
    <col min="6" max="6" width="11.2857142857143" style="67" customWidth="1"/>
    <col min="7" max="7" width="13.4285714285714" style="66" customWidth="1"/>
    <col min="8" max="9" width="11.2857142857143" style="67" customWidth="1"/>
    <col min="10" max="10" width="12.4285714285714" style="66" customWidth="1"/>
    <col min="11" max="11" width="9.13333333333333" style="67" customWidth="1"/>
    <col min="12" max="16384" width="9.13333333333333" style="67"/>
  </cols>
  <sheetData>
    <row r="1" customHeight="1" spans="10:10">
      <c r="J1" s="81"/>
    </row>
    <row r="2" ht="28.5" customHeight="1" spans="1:10">
      <c r="A2" s="68" t="s">
        <v>17</v>
      </c>
      <c r="B2" s="69"/>
      <c r="C2" s="69"/>
      <c r="D2" s="69"/>
      <c r="E2" s="69"/>
      <c r="F2" s="70"/>
      <c r="G2" s="69"/>
      <c r="H2" s="70"/>
      <c r="I2" s="70"/>
      <c r="J2" s="69"/>
    </row>
    <row r="3" ht="27" customHeight="1" spans="1:1">
      <c r="A3" s="71" t="s">
        <v>21</v>
      </c>
    </row>
    <row r="4" ht="44.25" customHeight="1" spans="1:10">
      <c r="A4" s="72" t="s">
        <v>419</v>
      </c>
      <c r="B4" s="72" t="s">
        <v>420</v>
      </c>
      <c r="C4" s="72" t="s">
        <v>421</v>
      </c>
      <c r="D4" s="72" t="s">
        <v>422</v>
      </c>
      <c r="E4" s="72" t="s">
        <v>423</v>
      </c>
      <c r="F4" s="73" t="s">
        <v>424</v>
      </c>
      <c r="G4" s="72" t="s">
        <v>425</v>
      </c>
      <c r="H4" s="73" t="s">
        <v>426</v>
      </c>
      <c r="I4" s="73" t="s">
        <v>427</v>
      </c>
      <c r="J4" s="72" t="s">
        <v>428</v>
      </c>
    </row>
    <row r="5" ht="14.25" customHeight="1" spans="1:10">
      <c r="A5" s="72">
        <v>1</v>
      </c>
      <c r="B5" s="72">
        <v>2</v>
      </c>
      <c r="C5" s="72">
        <v>3</v>
      </c>
      <c r="D5" s="72">
        <v>4</v>
      </c>
      <c r="E5" s="72">
        <v>5</v>
      </c>
      <c r="F5" s="72">
        <v>6</v>
      </c>
      <c r="G5" s="72">
        <v>7</v>
      </c>
      <c r="H5" s="72">
        <v>8</v>
      </c>
      <c r="I5" s="72">
        <v>9</v>
      </c>
      <c r="J5" s="72">
        <v>10</v>
      </c>
    </row>
    <row r="6" ht="42" customHeight="1" spans="1:10">
      <c r="A6" s="74" t="s">
        <v>707</v>
      </c>
      <c r="B6" s="75"/>
      <c r="C6" s="75"/>
      <c r="D6" s="76"/>
      <c r="E6" s="77"/>
      <c r="F6" s="78"/>
      <c r="G6" s="77"/>
      <c r="H6" s="78"/>
      <c r="I6" s="78"/>
      <c r="J6" s="77"/>
    </row>
    <row r="7" ht="42.75" customHeight="1" spans="1:10">
      <c r="A7" s="79" t="s">
        <v>344</v>
      </c>
      <c r="B7" s="79" t="s">
        <v>344</v>
      </c>
      <c r="C7" s="79" t="s">
        <v>344</v>
      </c>
      <c r="D7" s="79" t="s">
        <v>344</v>
      </c>
      <c r="E7" s="80" t="s">
        <v>344</v>
      </c>
      <c r="F7" s="79" t="s">
        <v>344</v>
      </c>
      <c r="G7" s="80" t="s">
        <v>344</v>
      </c>
      <c r="H7" s="79" t="s">
        <v>344</v>
      </c>
      <c r="I7" s="79" t="s">
        <v>344</v>
      </c>
      <c r="J7" s="80" t="s">
        <v>344</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0"/>
  <sheetViews>
    <sheetView zoomScaleSheetLayoutView="60" workbookViewId="0">
      <selection activeCell="A3" sqref="A3:B3"/>
    </sheetView>
  </sheetViews>
  <sheetFormatPr defaultColWidth="8.88571428571429" defaultRowHeight="12" outlineLevelCol="7"/>
  <cols>
    <col min="1" max="1" width="29" style="53"/>
    <col min="2" max="2" width="18.7142857142857" style="53" customWidth="1"/>
    <col min="3" max="3" width="24.847619047619" style="53" customWidth="1"/>
    <col min="4" max="6" width="23.5714285714286" style="53" customWidth="1"/>
    <col min="7" max="7" width="25.1333333333333" style="53" customWidth="1"/>
    <col min="8" max="8" width="18.847619047619" style="53" customWidth="1"/>
    <col min="9" max="16384" width="9.13333333333333" style="53"/>
  </cols>
  <sheetData>
    <row r="1" spans="8:8">
      <c r="H1" s="54"/>
    </row>
    <row r="2" ht="28.5" spans="1:8">
      <c r="A2" s="55" t="s">
        <v>18</v>
      </c>
      <c r="B2" s="55"/>
      <c r="C2" s="55"/>
      <c r="D2" s="55"/>
      <c r="E2" s="55"/>
      <c r="F2" s="55"/>
      <c r="G2" s="55"/>
      <c r="H2" s="55"/>
    </row>
    <row r="3" ht="26" customHeight="1" spans="1:2">
      <c r="A3" s="56" t="s">
        <v>21</v>
      </c>
      <c r="B3" s="56"/>
    </row>
    <row r="4" ht="18" customHeight="1" spans="1:8">
      <c r="A4" s="57" t="s">
        <v>240</v>
      </c>
      <c r="B4" s="57" t="s">
        <v>708</v>
      </c>
      <c r="C4" s="57" t="s">
        <v>709</v>
      </c>
      <c r="D4" s="57" t="s">
        <v>710</v>
      </c>
      <c r="E4" s="57" t="s">
        <v>711</v>
      </c>
      <c r="F4" s="58" t="s">
        <v>712</v>
      </c>
      <c r="G4" s="59"/>
      <c r="H4" s="60"/>
    </row>
    <row r="5" ht="18" customHeight="1" spans="1:8">
      <c r="A5" s="61"/>
      <c r="B5" s="61"/>
      <c r="C5" s="61"/>
      <c r="D5" s="61"/>
      <c r="E5" s="61"/>
      <c r="F5" s="62" t="s">
        <v>683</v>
      </c>
      <c r="G5" s="62" t="s">
        <v>713</v>
      </c>
      <c r="H5" s="62" t="s">
        <v>714</v>
      </c>
    </row>
    <row r="6" ht="21" customHeight="1" spans="1:8">
      <c r="A6" s="63">
        <v>1</v>
      </c>
      <c r="B6" s="63">
        <v>2</v>
      </c>
      <c r="C6" s="63">
        <v>3</v>
      </c>
      <c r="D6" s="63">
        <v>4</v>
      </c>
      <c r="E6" s="63">
        <v>5</v>
      </c>
      <c r="F6" s="63">
        <v>6</v>
      </c>
      <c r="G6" s="63">
        <v>7</v>
      </c>
      <c r="H6" s="63">
        <v>8</v>
      </c>
    </row>
    <row r="7" ht="33" customHeight="1" spans="1:8">
      <c r="A7" s="64"/>
      <c r="B7" s="64"/>
      <c r="C7" s="64"/>
      <c r="D7" s="64"/>
      <c r="E7" s="64"/>
      <c r="F7" s="63"/>
      <c r="G7" s="63"/>
      <c r="H7" s="63"/>
    </row>
    <row r="8" ht="24" customHeight="1" spans="1:8">
      <c r="A8" s="65"/>
      <c r="B8" s="65"/>
      <c r="C8" s="65"/>
      <c r="D8" s="65"/>
      <c r="E8" s="65"/>
      <c r="F8" s="63"/>
      <c r="G8" s="63"/>
      <c r="H8" s="63"/>
    </row>
    <row r="9" ht="24" customHeight="1" spans="1:8">
      <c r="A9" s="65"/>
      <c r="B9" s="65"/>
      <c r="C9" s="65"/>
      <c r="D9" s="65"/>
      <c r="E9" s="65"/>
      <c r="F9" s="63"/>
      <c r="G9" s="63"/>
      <c r="H9" s="63"/>
    </row>
    <row r="10" ht="23" customHeight="1" spans="1:1">
      <c r="A10" s="53" t="s">
        <v>715</v>
      </c>
    </row>
  </sheetData>
  <mergeCells count="8">
    <mergeCell ref="A2:H2"/>
    <mergeCell ref="A3:B3"/>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A3" sqref="A3:G3"/>
    </sheetView>
  </sheetViews>
  <sheetFormatPr defaultColWidth="9.14285714285714" defaultRowHeight="14.25" customHeight="1"/>
  <cols>
    <col min="1" max="1" width="10.2857142857143" style="1" customWidth="1"/>
    <col min="2" max="2" width="17.7142857142857" style="1" customWidth="1"/>
    <col min="3" max="3" width="16.1428571428571" style="1" customWidth="1"/>
    <col min="4" max="4" width="11.1428571428571" style="1" customWidth="1"/>
    <col min="5" max="5" width="15.8571428571429" style="1" customWidth="1"/>
    <col min="6" max="6" width="10.8571428571429" style="1" customWidth="1"/>
    <col min="7" max="7" width="14.2857142857143" style="1" customWidth="1"/>
    <col min="8" max="8" width="11.4285714285714" style="1" customWidth="1"/>
    <col min="9" max="9" width="15.7142857142857" style="1" customWidth="1"/>
    <col min="10" max="10" width="18.2857142857143" style="1" customWidth="1"/>
    <col min="11" max="11" width="18.8571428571429"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23" customHeight="1" spans="1:11">
      <c r="A3" s="6" t="s">
        <v>21</v>
      </c>
      <c r="B3" s="7"/>
      <c r="C3" s="7"/>
      <c r="D3" s="7"/>
      <c r="E3" s="7"/>
      <c r="F3" s="7"/>
      <c r="G3" s="7"/>
      <c r="H3" s="8"/>
      <c r="I3" s="8"/>
      <c r="J3" s="8"/>
      <c r="K3" s="9" t="s">
        <v>233</v>
      </c>
    </row>
    <row r="4" s="1" customFormat="1" ht="21.75" customHeight="1" spans="1:11">
      <c r="A4" s="10" t="s">
        <v>345</v>
      </c>
      <c r="B4" s="10" t="s">
        <v>242</v>
      </c>
      <c r="C4" s="10" t="s">
        <v>346</v>
      </c>
      <c r="D4" s="11" t="s">
        <v>243</v>
      </c>
      <c r="E4" s="11" t="s">
        <v>244</v>
      </c>
      <c r="F4" s="11" t="s">
        <v>347</v>
      </c>
      <c r="G4" s="11" t="s">
        <v>348</v>
      </c>
      <c r="H4" s="31" t="s">
        <v>75</v>
      </c>
      <c r="I4" s="12" t="s">
        <v>716</v>
      </c>
      <c r="J4" s="13"/>
      <c r="K4" s="14"/>
    </row>
    <row r="5" s="1" customFormat="1" ht="21.75" customHeight="1" spans="1:11">
      <c r="A5" s="15"/>
      <c r="B5" s="15"/>
      <c r="C5" s="15"/>
      <c r="D5" s="16"/>
      <c r="E5" s="16"/>
      <c r="F5" s="16"/>
      <c r="G5" s="16"/>
      <c r="H5" s="32"/>
      <c r="I5" s="11" t="s">
        <v>78</v>
      </c>
      <c r="J5" s="11" t="s">
        <v>79</v>
      </c>
      <c r="K5" s="11" t="s">
        <v>80</v>
      </c>
    </row>
    <row r="6" s="1" customFormat="1" ht="40.5" customHeight="1" spans="1:11">
      <c r="A6" s="19"/>
      <c r="B6" s="19"/>
      <c r="C6" s="19"/>
      <c r="D6" s="20"/>
      <c r="E6" s="20"/>
      <c r="F6" s="20"/>
      <c r="G6" s="20"/>
      <c r="H6" s="33"/>
      <c r="I6" s="20"/>
      <c r="J6" s="20"/>
      <c r="K6" s="20"/>
    </row>
    <row r="7" s="1" customFormat="1" ht="15" customHeight="1" spans="1:11">
      <c r="A7" s="34">
        <v>1</v>
      </c>
      <c r="B7" s="34">
        <v>2</v>
      </c>
      <c r="C7" s="34">
        <v>3</v>
      </c>
      <c r="D7" s="34">
        <v>4</v>
      </c>
      <c r="E7" s="34">
        <v>5</v>
      </c>
      <c r="F7" s="23">
        <v>6</v>
      </c>
      <c r="G7" s="23">
        <v>7</v>
      </c>
      <c r="H7" s="23">
        <v>8</v>
      </c>
      <c r="I7" s="23">
        <v>9</v>
      </c>
      <c r="J7" s="51">
        <v>10</v>
      </c>
      <c r="K7" s="51">
        <v>11</v>
      </c>
    </row>
    <row r="8" s="1" customFormat="1" ht="18" customHeight="1" spans="1:11">
      <c r="A8" s="35"/>
      <c r="B8" s="35"/>
      <c r="C8" s="35"/>
      <c r="D8" s="35"/>
      <c r="E8" s="36"/>
      <c r="F8" s="37"/>
      <c r="G8" s="38"/>
      <c r="H8" s="39" t="s">
        <v>344</v>
      </c>
      <c r="I8" s="39" t="s">
        <v>344</v>
      </c>
      <c r="J8" s="39" t="s">
        <v>344</v>
      </c>
      <c r="K8" s="39"/>
    </row>
    <row r="9" s="1" customFormat="1" ht="18.75" customHeight="1" spans="1:11">
      <c r="A9" s="40" t="s">
        <v>344</v>
      </c>
      <c r="B9" s="41" t="s">
        <v>344</v>
      </c>
      <c r="C9" s="41" t="s">
        <v>344</v>
      </c>
      <c r="D9" s="41" t="s">
        <v>344</v>
      </c>
      <c r="E9" s="41" t="s">
        <v>344</v>
      </c>
      <c r="F9" s="42" t="s">
        <v>344</v>
      </c>
      <c r="G9" s="42" t="s">
        <v>344</v>
      </c>
      <c r="H9" s="43" t="s">
        <v>344</v>
      </c>
      <c r="I9" s="43" t="s">
        <v>344</v>
      </c>
      <c r="J9" s="43" t="s">
        <v>344</v>
      </c>
      <c r="K9" s="43"/>
    </row>
    <row r="10" s="1" customFormat="1" ht="18.75" customHeight="1" spans="1:11">
      <c r="A10" s="44"/>
      <c r="B10" s="45"/>
      <c r="C10" s="45"/>
      <c r="D10" s="45"/>
      <c r="E10" s="45"/>
      <c r="F10" s="45"/>
      <c r="G10" s="45"/>
      <c r="H10" s="46"/>
      <c r="I10" s="46"/>
      <c r="J10" s="46"/>
      <c r="K10" s="46"/>
    </row>
    <row r="11" s="1" customFormat="1" ht="18.75" customHeight="1" spans="1:11">
      <c r="A11" s="44"/>
      <c r="B11" s="45"/>
      <c r="C11" s="45"/>
      <c r="D11" s="45"/>
      <c r="E11" s="45"/>
      <c r="F11" s="45"/>
      <c r="G11" s="45"/>
      <c r="H11" s="46"/>
      <c r="I11" s="46"/>
      <c r="J11" s="46"/>
      <c r="K11" s="46"/>
    </row>
    <row r="12" s="1" customFormat="1" ht="18.75" customHeight="1" spans="1:11">
      <c r="A12" s="44"/>
      <c r="B12" s="45"/>
      <c r="C12" s="45"/>
      <c r="D12" s="45"/>
      <c r="E12" s="45"/>
      <c r="F12" s="45"/>
      <c r="G12" s="45"/>
      <c r="H12" s="46"/>
      <c r="I12" s="46"/>
      <c r="J12" s="46"/>
      <c r="K12" s="46"/>
    </row>
    <row r="13" s="1" customFormat="1" ht="18.75" customHeight="1" spans="1:11">
      <c r="A13" s="44"/>
      <c r="B13" s="45"/>
      <c r="C13" s="45"/>
      <c r="D13" s="45"/>
      <c r="E13" s="45"/>
      <c r="F13" s="45"/>
      <c r="G13" s="45"/>
      <c r="H13" s="46"/>
      <c r="I13" s="46"/>
      <c r="J13" s="46"/>
      <c r="K13" s="46"/>
    </row>
    <row r="14" s="1" customFormat="1" ht="18.75" customHeight="1" spans="1:11">
      <c r="A14" s="47" t="s">
        <v>187</v>
      </c>
      <c r="B14" s="48"/>
      <c r="C14" s="48"/>
      <c r="D14" s="48"/>
      <c r="E14" s="48"/>
      <c r="F14" s="48"/>
      <c r="G14" s="48"/>
      <c r="H14" s="49" t="s">
        <v>344</v>
      </c>
      <c r="I14" s="52" t="s">
        <v>344</v>
      </c>
      <c r="J14" s="52" t="s">
        <v>344</v>
      </c>
      <c r="K14" s="52"/>
    </row>
    <row r="15" customHeight="1" spans="1:5">
      <c r="A15" s="50" t="s">
        <v>717</v>
      </c>
      <c r="B15" s="50"/>
      <c r="C15" s="50"/>
      <c r="D15" s="50"/>
      <c r="E15" s="50"/>
    </row>
  </sheetData>
  <mergeCells count="16">
    <mergeCell ref="A2:K2"/>
    <mergeCell ref="A3:G3"/>
    <mergeCell ref="I4:K4"/>
    <mergeCell ref="A14:G14"/>
    <mergeCell ref="A15:E15"/>
    <mergeCell ref="A4:A6"/>
    <mergeCell ref="B4:B6"/>
    <mergeCell ref="C4:C6"/>
    <mergeCell ref="D4:D6"/>
    <mergeCell ref="E4:E6"/>
    <mergeCell ref="F4:F6"/>
    <mergeCell ref="G4:G6"/>
    <mergeCell ref="H4:H6"/>
    <mergeCell ref="I5:I6"/>
    <mergeCell ref="J5:J6"/>
    <mergeCell ref="K5:K6"/>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7"/>
  <sheetViews>
    <sheetView zoomScaleSheetLayoutView="60" workbookViewId="0">
      <pane xSplit="1" ySplit="6" topLeftCell="B13" activePane="bottomRight" state="frozen"/>
      <selection/>
      <selection pane="topRight"/>
      <selection pane="bottomLeft"/>
      <selection pane="bottomRight" activeCell="B24" sqref="B24"/>
    </sheetView>
  </sheetViews>
  <sheetFormatPr defaultColWidth="8" defaultRowHeight="12" outlineLevelCol="5"/>
  <cols>
    <col min="1" max="1" width="39.5714285714286" style="83" customWidth="1"/>
    <col min="2" max="2" width="43.1333333333333" style="83" customWidth="1"/>
    <col min="3" max="3" width="40.4285714285714" style="83" customWidth="1"/>
    <col min="4" max="4" width="46.1333333333333" style="83" customWidth="1"/>
    <col min="5" max="5" width="8" style="67" customWidth="1"/>
    <col min="6" max="6" width="13" style="67"/>
    <col min="7" max="16384" width="8" style="67"/>
  </cols>
  <sheetData>
    <row r="1" ht="17" customHeight="1" spans="1:4">
      <c r="A1" s="358"/>
      <c r="B1" s="85"/>
      <c r="C1" s="85"/>
      <c r="D1" s="158"/>
    </row>
    <row r="2" ht="36" customHeight="1" spans="1:4">
      <c r="A2" s="68" t="s">
        <v>2</v>
      </c>
      <c r="B2" s="359"/>
      <c r="C2" s="359"/>
      <c r="D2" s="359"/>
    </row>
    <row r="3" ht="21" customHeight="1" spans="1:4">
      <c r="A3" s="88" t="s">
        <v>21</v>
      </c>
      <c r="B3" s="314"/>
      <c r="C3" s="314"/>
      <c r="D3" s="157" t="s">
        <v>22</v>
      </c>
    </row>
    <row r="4" ht="19.5" customHeight="1" spans="1:4">
      <c r="A4" s="92" t="s">
        <v>23</v>
      </c>
      <c r="B4" s="167"/>
      <c r="C4" s="92" t="s">
        <v>24</v>
      </c>
      <c r="D4" s="167"/>
    </row>
    <row r="5" ht="19.5" customHeight="1" spans="1:4">
      <c r="A5" s="91" t="s">
        <v>25</v>
      </c>
      <c r="B5" s="91" t="s">
        <v>26</v>
      </c>
      <c r="C5" s="91" t="s">
        <v>27</v>
      </c>
      <c r="D5" s="91" t="s">
        <v>26</v>
      </c>
    </row>
    <row r="6" ht="19.5" customHeight="1" spans="1:4">
      <c r="A6" s="95"/>
      <c r="B6" s="95"/>
      <c r="C6" s="95"/>
      <c r="D6" s="95"/>
    </row>
    <row r="7" ht="20.25" customHeight="1" spans="1:4">
      <c r="A7" s="318" t="s">
        <v>28</v>
      </c>
      <c r="B7" s="316">
        <v>15819550.08</v>
      </c>
      <c r="C7" s="318" t="s">
        <v>29</v>
      </c>
      <c r="D7" s="316">
        <v>6940926.68</v>
      </c>
    </row>
    <row r="8" ht="20.25" customHeight="1" spans="1:4">
      <c r="A8" s="318" t="s">
        <v>30</v>
      </c>
      <c r="B8" s="300"/>
      <c r="C8" s="318" t="s">
        <v>31</v>
      </c>
      <c r="D8" s="316"/>
    </row>
    <row r="9" ht="20.25" customHeight="1" spans="1:4">
      <c r="A9" s="318" t="s">
        <v>32</v>
      </c>
      <c r="B9" s="300"/>
      <c r="C9" s="318" t="s">
        <v>33</v>
      </c>
      <c r="D9" s="316">
        <v>30000</v>
      </c>
    </row>
    <row r="10" ht="20.25" customHeight="1" spans="1:4">
      <c r="A10" s="318" t="s">
        <v>34</v>
      </c>
      <c r="B10" s="300"/>
      <c r="C10" s="318" t="s">
        <v>35</v>
      </c>
      <c r="D10" s="316"/>
    </row>
    <row r="11" ht="20.25" customHeight="1" spans="1:4">
      <c r="A11" s="318" t="s">
        <v>36</v>
      </c>
      <c r="B11" s="360"/>
      <c r="C11" s="318" t="s">
        <v>37</v>
      </c>
      <c r="D11" s="316"/>
    </row>
    <row r="12" ht="20.25" customHeight="1" spans="1:4">
      <c r="A12" s="318" t="s">
        <v>38</v>
      </c>
      <c r="B12" s="283"/>
      <c r="C12" s="318" t="s">
        <v>39</v>
      </c>
      <c r="D12" s="316"/>
    </row>
    <row r="13" ht="20.25" customHeight="1" spans="1:4">
      <c r="A13" s="318" t="s">
        <v>40</v>
      </c>
      <c r="B13" s="283"/>
      <c r="C13" s="318" t="s">
        <v>41</v>
      </c>
      <c r="D13" s="316"/>
    </row>
    <row r="14" ht="20.25" customHeight="1" spans="1:4">
      <c r="A14" s="318" t="s">
        <v>42</v>
      </c>
      <c r="B14" s="283"/>
      <c r="C14" s="318" t="s">
        <v>43</v>
      </c>
      <c r="D14" s="316">
        <v>2077455</v>
      </c>
    </row>
    <row r="15" ht="20.25" customHeight="1" spans="1:4">
      <c r="A15" s="361" t="s">
        <v>44</v>
      </c>
      <c r="B15" s="362"/>
      <c r="C15" s="318" t="s">
        <v>45</v>
      </c>
      <c r="D15" s="316">
        <v>849083.41</v>
      </c>
    </row>
    <row r="16" ht="20.25" customHeight="1" spans="1:4">
      <c r="A16" s="361" t="s">
        <v>46</v>
      </c>
      <c r="B16" s="363"/>
      <c r="C16" s="318" t="s">
        <v>47</v>
      </c>
      <c r="D16" s="283">
        <v>1572500</v>
      </c>
    </row>
    <row r="17" ht="20.25" customHeight="1" spans="1:4">
      <c r="A17" s="361"/>
      <c r="B17" s="364"/>
      <c r="C17" s="318" t="s">
        <v>48</v>
      </c>
      <c r="D17" s="316">
        <v>7500000</v>
      </c>
    </row>
    <row r="18" ht="20.25" customHeight="1" spans="1:4">
      <c r="A18" s="363"/>
      <c r="B18" s="364"/>
      <c r="C18" s="318" t="s">
        <v>49</v>
      </c>
      <c r="D18" s="316"/>
    </row>
    <row r="19" ht="20.25" customHeight="1" spans="1:4">
      <c r="A19" s="363"/>
      <c r="B19" s="364"/>
      <c r="C19" s="318" t="s">
        <v>50</v>
      </c>
      <c r="D19" s="316"/>
    </row>
    <row r="20" ht="20.25" customHeight="1" spans="1:4">
      <c r="A20" s="363"/>
      <c r="B20" s="364"/>
      <c r="C20" s="318" t="s">
        <v>51</v>
      </c>
      <c r="D20" s="316"/>
    </row>
    <row r="21" ht="20.25" customHeight="1" spans="1:4">
      <c r="A21" s="363"/>
      <c r="B21" s="364"/>
      <c r="C21" s="318" t="s">
        <v>52</v>
      </c>
      <c r="D21" s="316"/>
    </row>
    <row r="22" ht="20.25" customHeight="1" spans="1:4">
      <c r="A22" s="363"/>
      <c r="B22" s="364"/>
      <c r="C22" s="318" t="s">
        <v>53</v>
      </c>
      <c r="D22" s="316"/>
    </row>
    <row r="23" ht="20.25" customHeight="1" spans="1:4">
      <c r="A23" s="363"/>
      <c r="B23" s="364"/>
      <c r="C23" s="318" t="s">
        <v>54</v>
      </c>
      <c r="D23" s="316"/>
    </row>
    <row r="24" ht="20.25" customHeight="1" spans="1:4">
      <c r="A24" s="363"/>
      <c r="B24" s="364"/>
      <c r="C24" s="318" t="s">
        <v>55</v>
      </c>
      <c r="D24" s="316"/>
    </row>
    <row r="25" ht="20.25" customHeight="1" spans="1:4">
      <c r="A25" s="363"/>
      <c r="B25" s="364"/>
      <c r="C25" s="318" t="s">
        <v>56</v>
      </c>
      <c r="D25" s="316">
        <v>515536</v>
      </c>
    </row>
    <row r="26" ht="20.25" customHeight="1" spans="1:4">
      <c r="A26" s="363"/>
      <c r="B26" s="364"/>
      <c r="C26" s="318" t="s">
        <v>57</v>
      </c>
      <c r="D26" s="316">
        <v>5600000</v>
      </c>
    </row>
    <row r="27" ht="20.25" customHeight="1" spans="1:4">
      <c r="A27" s="363"/>
      <c r="B27" s="364"/>
      <c r="C27" s="318" t="s">
        <v>58</v>
      </c>
      <c r="D27" s="316"/>
    </row>
    <row r="28" ht="20.25" customHeight="1" spans="1:4">
      <c r="A28" s="363"/>
      <c r="B28" s="364"/>
      <c r="C28" s="318" t="s">
        <v>59</v>
      </c>
      <c r="D28" s="316"/>
    </row>
    <row r="29" ht="20.25" customHeight="1" spans="1:4">
      <c r="A29" s="363"/>
      <c r="B29" s="364"/>
      <c r="C29" s="318" t="s">
        <v>60</v>
      </c>
      <c r="D29" s="316"/>
    </row>
    <row r="30" ht="20.25" customHeight="1" spans="1:4">
      <c r="A30" s="365"/>
      <c r="B30" s="366"/>
      <c r="C30" s="318" t="s">
        <v>61</v>
      </c>
      <c r="D30" s="316"/>
    </row>
    <row r="31" ht="20.25" customHeight="1" spans="1:4">
      <c r="A31" s="365"/>
      <c r="B31" s="366"/>
      <c r="C31" s="318" t="s">
        <v>62</v>
      </c>
      <c r="D31" s="316"/>
    </row>
    <row r="32" ht="20.25" customHeight="1" spans="1:4">
      <c r="A32" s="365"/>
      <c r="B32" s="366"/>
      <c r="C32" s="318" t="s">
        <v>63</v>
      </c>
      <c r="D32" s="316"/>
    </row>
    <row r="33" ht="20.25" customHeight="1" spans="1:4">
      <c r="A33" s="367" t="s">
        <v>64</v>
      </c>
      <c r="B33" s="368">
        <f>B7+B8+B9+B10+B11</f>
        <v>15819550.08</v>
      </c>
      <c r="C33" s="323" t="s">
        <v>65</v>
      </c>
      <c r="D33" s="320">
        <f>SUM(D7:D29)</f>
        <v>25085501.09</v>
      </c>
    </row>
    <row r="34" ht="20.25" customHeight="1" spans="1:6">
      <c r="A34" s="361" t="s">
        <v>66</v>
      </c>
      <c r="B34" s="277">
        <f>B35+B36</f>
        <v>9265951.01</v>
      </c>
      <c r="C34" s="318" t="s">
        <v>67</v>
      </c>
      <c r="D34" s="300"/>
      <c r="F34" s="369"/>
    </row>
    <row r="35" ht="20.25" customHeight="1" spans="1:4">
      <c r="A35" s="361" t="s">
        <v>68</v>
      </c>
      <c r="B35" s="277">
        <v>8091500</v>
      </c>
      <c r="C35" s="361" t="s">
        <v>68</v>
      </c>
      <c r="D35" s="370"/>
    </row>
    <row r="36" ht="20.25" customHeight="1" spans="1:4">
      <c r="A36" s="361" t="s">
        <v>69</v>
      </c>
      <c r="B36" s="277">
        <f>1803466.55-629015.54</f>
        <v>1174451.01</v>
      </c>
      <c r="C36" s="361" t="s">
        <v>70</v>
      </c>
      <c r="D36" s="370"/>
    </row>
    <row r="37" ht="20.25" customHeight="1" spans="1:4">
      <c r="A37" s="371" t="s">
        <v>71</v>
      </c>
      <c r="B37" s="372">
        <f>B33+B34</f>
        <v>25085501.09</v>
      </c>
      <c r="C37" s="323" t="s">
        <v>72</v>
      </c>
      <c r="D37" s="372">
        <f>D33+D34</f>
        <v>25085501.09</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0"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workbookViewId="0">
      <selection activeCell="D26" sqref="D26"/>
    </sheetView>
  </sheetViews>
  <sheetFormatPr defaultColWidth="9.14285714285714" defaultRowHeight="14.25" customHeight="1" outlineLevelCol="6"/>
  <cols>
    <col min="1" max="1" width="17.8571428571429" style="1" customWidth="1"/>
    <col min="2" max="2" width="16.2857142857143" style="1" customWidth="1"/>
    <col min="3" max="3" width="47.2857142857143" style="1" customWidth="1"/>
    <col min="4"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22" customHeight="1" spans="1:7">
      <c r="A3" s="6" t="s">
        <v>21</v>
      </c>
      <c r="B3" s="7"/>
      <c r="C3" s="7"/>
      <c r="D3" s="7"/>
      <c r="E3" s="8"/>
      <c r="F3" s="8"/>
      <c r="G3" s="9" t="s">
        <v>233</v>
      </c>
    </row>
    <row r="4" s="1" customFormat="1" ht="21.75" customHeight="1" spans="1:7">
      <c r="A4" s="10" t="s">
        <v>346</v>
      </c>
      <c r="B4" s="10" t="s">
        <v>345</v>
      </c>
      <c r="C4" s="10" t="s">
        <v>242</v>
      </c>
      <c r="D4" s="11" t="s">
        <v>718</v>
      </c>
      <c r="E4" s="12" t="s">
        <v>78</v>
      </c>
      <c r="F4" s="13"/>
      <c r="G4" s="14"/>
    </row>
    <row r="5" s="1" customFormat="1" ht="21.75" customHeight="1" spans="1:7">
      <c r="A5" s="15"/>
      <c r="B5" s="15"/>
      <c r="C5" s="15"/>
      <c r="D5" s="16"/>
      <c r="E5" s="17" t="s">
        <v>719</v>
      </c>
      <c r="F5" s="18" t="s">
        <v>720</v>
      </c>
      <c r="G5" s="18" t="s">
        <v>721</v>
      </c>
    </row>
    <row r="6" s="1" customFormat="1" ht="40.5" customHeight="1" spans="1:7">
      <c r="A6" s="19"/>
      <c r="B6" s="19"/>
      <c r="C6" s="19"/>
      <c r="D6" s="20"/>
      <c r="E6" s="21"/>
      <c r="F6" s="22"/>
      <c r="G6" s="22"/>
    </row>
    <row r="7" s="1" customFormat="1" ht="20" customHeight="1" spans="1:7">
      <c r="A7" s="23">
        <v>1</v>
      </c>
      <c r="B7" s="23">
        <v>2</v>
      </c>
      <c r="C7" s="23">
        <v>3</v>
      </c>
      <c r="D7" s="23">
        <v>4</v>
      </c>
      <c r="E7" s="23">
        <v>5</v>
      </c>
      <c r="F7" s="23">
        <v>6</v>
      </c>
      <c r="G7" s="23">
        <v>7</v>
      </c>
    </row>
    <row r="8" s="1" customFormat="1" ht="20" customHeight="1" spans="1:7">
      <c r="A8" s="24" t="s">
        <v>90</v>
      </c>
      <c r="B8" s="24" t="s">
        <v>352</v>
      </c>
      <c r="C8" s="24" t="s">
        <v>369</v>
      </c>
      <c r="D8" s="23" t="s">
        <v>722</v>
      </c>
      <c r="E8" s="25">
        <v>68000</v>
      </c>
      <c r="F8" s="25">
        <v>80000</v>
      </c>
      <c r="G8" s="25">
        <v>80000</v>
      </c>
    </row>
    <row r="9" s="1" customFormat="1" ht="20" customHeight="1" spans="1:7">
      <c r="A9" s="24" t="s">
        <v>90</v>
      </c>
      <c r="B9" s="24" t="s">
        <v>352</v>
      </c>
      <c r="C9" s="24" t="s">
        <v>358</v>
      </c>
      <c r="D9" s="23" t="s">
        <v>722</v>
      </c>
      <c r="E9" s="25">
        <v>8640</v>
      </c>
      <c r="F9" s="25">
        <v>8640</v>
      </c>
      <c r="G9" s="25">
        <v>8640</v>
      </c>
    </row>
    <row r="10" s="1" customFormat="1" ht="20" customHeight="1" spans="1:7">
      <c r="A10" s="24" t="s">
        <v>90</v>
      </c>
      <c r="B10" s="24" t="s">
        <v>352</v>
      </c>
      <c r="C10" s="24" t="s">
        <v>373</v>
      </c>
      <c r="D10" s="23" t="s">
        <v>722</v>
      </c>
      <c r="E10" s="25">
        <v>60000</v>
      </c>
      <c r="F10" s="25">
        <v>120000</v>
      </c>
      <c r="G10" s="25">
        <v>60000</v>
      </c>
    </row>
    <row r="11" s="1" customFormat="1" ht="20" customHeight="1" spans="1:7">
      <c r="A11" s="24" t="s">
        <v>90</v>
      </c>
      <c r="B11" s="24" t="s">
        <v>352</v>
      </c>
      <c r="C11" s="24" t="s">
        <v>377</v>
      </c>
      <c r="D11" s="23" t="s">
        <v>722</v>
      </c>
      <c r="E11" s="25">
        <v>30000</v>
      </c>
      <c r="F11" s="25">
        <v>50000</v>
      </c>
      <c r="G11" s="25">
        <v>50000</v>
      </c>
    </row>
    <row r="12" s="1" customFormat="1" ht="20" customHeight="1" spans="1:7">
      <c r="A12" s="24" t="s">
        <v>90</v>
      </c>
      <c r="B12" s="24" t="s">
        <v>382</v>
      </c>
      <c r="C12" s="24" t="s">
        <v>384</v>
      </c>
      <c r="D12" s="23" t="s">
        <v>722</v>
      </c>
      <c r="E12" s="25">
        <v>50000</v>
      </c>
      <c r="F12" s="25">
        <v>50000</v>
      </c>
      <c r="G12" s="25">
        <v>50000</v>
      </c>
    </row>
    <row r="13" s="1" customFormat="1" ht="20" customHeight="1" spans="1:7">
      <c r="A13" s="24" t="s">
        <v>90</v>
      </c>
      <c r="B13" s="24" t="s">
        <v>382</v>
      </c>
      <c r="C13" s="24" t="s">
        <v>389</v>
      </c>
      <c r="D13" s="23" t="s">
        <v>722</v>
      </c>
      <c r="E13" s="25">
        <v>27960</v>
      </c>
      <c r="F13" s="25">
        <v>28000</v>
      </c>
      <c r="G13" s="25">
        <v>28000</v>
      </c>
    </row>
    <row r="14" s="1" customFormat="1" ht="20" customHeight="1" spans="1:7">
      <c r="A14" s="24" t="s">
        <v>90</v>
      </c>
      <c r="B14" s="24" t="s">
        <v>410</v>
      </c>
      <c r="C14" s="24" t="s">
        <v>418</v>
      </c>
      <c r="D14" s="23" t="s">
        <v>722</v>
      </c>
      <c r="E14" s="25">
        <v>12000</v>
      </c>
      <c r="F14" s="25">
        <v>12000</v>
      </c>
      <c r="G14" s="25">
        <v>12000</v>
      </c>
    </row>
    <row r="15" s="1" customFormat="1" ht="20" customHeight="1" spans="1:7">
      <c r="A15" s="24" t="s">
        <v>90</v>
      </c>
      <c r="B15" s="24" t="s">
        <v>382</v>
      </c>
      <c r="C15" s="24" t="s">
        <v>394</v>
      </c>
      <c r="D15" s="23" t="s">
        <v>722</v>
      </c>
      <c r="E15" s="25">
        <v>5550000</v>
      </c>
      <c r="F15" s="25">
        <v>5900000</v>
      </c>
      <c r="G15" s="25">
        <v>5900000</v>
      </c>
    </row>
    <row r="16" s="1" customFormat="1" ht="20" customHeight="1" spans="1:7">
      <c r="A16" s="24" t="s">
        <v>90</v>
      </c>
      <c r="B16" s="24" t="s">
        <v>382</v>
      </c>
      <c r="C16" s="24" t="s">
        <v>399</v>
      </c>
      <c r="D16" s="23" t="s">
        <v>722</v>
      </c>
      <c r="E16" s="25">
        <v>510000</v>
      </c>
      <c r="F16" s="25">
        <v>550000</v>
      </c>
      <c r="G16" s="25">
        <v>550000</v>
      </c>
    </row>
    <row r="17" s="1" customFormat="1" ht="20" customHeight="1" spans="1:7">
      <c r="A17" s="24" t="s">
        <v>90</v>
      </c>
      <c r="B17" s="24" t="s">
        <v>352</v>
      </c>
      <c r="C17" s="24" t="s">
        <v>364</v>
      </c>
      <c r="D17" s="23" t="s">
        <v>722</v>
      </c>
      <c r="E17" s="25">
        <v>6500000</v>
      </c>
      <c r="F17" s="23"/>
      <c r="G17" s="23"/>
    </row>
    <row r="18" s="1" customFormat="1" ht="20" customHeight="1" spans="1:7">
      <c r="A18" s="24" t="s">
        <v>90</v>
      </c>
      <c r="B18" s="24" t="s">
        <v>382</v>
      </c>
      <c r="C18" s="24" t="s">
        <v>402</v>
      </c>
      <c r="D18" s="23" t="s">
        <v>722</v>
      </c>
      <c r="E18" s="25">
        <v>16000</v>
      </c>
      <c r="F18" s="23"/>
      <c r="G18" s="23"/>
    </row>
    <row r="19" s="1" customFormat="1" ht="20" customHeight="1" spans="1:7">
      <c r="A19" s="24" t="s">
        <v>90</v>
      </c>
      <c r="B19" s="24" t="s">
        <v>382</v>
      </c>
      <c r="C19" s="24" t="s">
        <v>405</v>
      </c>
      <c r="D19" s="23" t="s">
        <v>722</v>
      </c>
      <c r="E19" s="25">
        <v>1572500</v>
      </c>
      <c r="F19" s="26"/>
      <c r="G19" s="26"/>
    </row>
    <row r="20" s="1" customFormat="1" ht="20" customHeight="1" spans="1:7">
      <c r="A20" s="24" t="s">
        <v>90</v>
      </c>
      <c r="B20" s="24" t="s">
        <v>382</v>
      </c>
      <c r="C20" s="24" t="s">
        <v>408</v>
      </c>
      <c r="D20" s="23" t="s">
        <v>722</v>
      </c>
      <c r="E20" s="25">
        <v>3000</v>
      </c>
      <c r="F20" s="26"/>
      <c r="G20" s="26"/>
    </row>
    <row r="21" s="1" customFormat="1" ht="20" customHeight="1" spans="1:7">
      <c r="A21" s="27" t="s">
        <v>75</v>
      </c>
      <c r="B21" s="28"/>
      <c r="C21" s="28"/>
      <c r="D21" s="29"/>
      <c r="E21" s="26">
        <f>SUM(E8:E20)</f>
        <v>14408100</v>
      </c>
      <c r="F21" s="26">
        <f>SUM(F8:F20)</f>
        <v>6798640</v>
      </c>
      <c r="G21" s="26">
        <f>SUM(G8:G20)</f>
        <v>6738640</v>
      </c>
    </row>
    <row r="22" customHeight="1" spans="1:1">
      <c r="A22" s="30"/>
    </row>
  </sheetData>
  <mergeCells count="11">
    <mergeCell ref="A2:G2"/>
    <mergeCell ref="A3:D3"/>
    <mergeCell ref="E4:G4"/>
    <mergeCell ref="A21:D21"/>
    <mergeCell ref="A4:A6"/>
    <mergeCell ref="B4:B6"/>
    <mergeCell ref="C4:C6"/>
    <mergeCell ref="D4:D6"/>
    <mergeCell ref="E5:E6"/>
    <mergeCell ref="F5:F6"/>
    <mergeCell ref="G5:G6"/>
  </mergeCells>
  <pageMargins left="0.75" right="0.75" top="1" bottom="1" header="0.5" footer="0.5"/>
  <pageSetup paperSize="9" scale="72"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0"/>
  <sheetViews>
    <sheetView zoomScaleSheetLayoutView="60" workbookViewId="0">
      <selection activeCell="E8" sqref="E8"/>
    </sheetView>
  </sheetViews>
  <sheetFormatPr defaultColWidth="8" defaultRowHeight="14.25" customHeight="1"/>
  <cols>
    <col min="1" max="1" width="12.1428571428571" style="83" customWidth="1"/>
    <col min="2" max="2" width="17.4285714285714" style="83" customWidth="1"/>
    <col min="3" max="5" width="12.5714285714286" style="83" customWidth="1"/>
    <col min="6" max="6" width="9.71428571428571" style="83" customWidth="1"/>
    <col min="7" max="7" width="9.57142857142857" style="83" customWidth="1"/>
    <col min="8" max="8" width="9.28571428571429" style="83" customWidth="1"/>
    <col min="9" max="9" width="7.14285714285714" style="83" customWidth="1"/>
    <col min="10" max="10" width="9.71428571428571" style="83" customWidth="1"/>
    <col min="11" max="11" width="10.2857142857143" style="83" customWidth="1"/>
    <col min="12" max="13" width="9" style="83" customWidth="1"/>
    <col min="14" max="14" width="7.28571428571429" style="83" customWidth="1"/>
    <col min="15" max="16" width="11.2857142857143" style="67" customWidth="1"/>
    <col min="17" max="17" width="9.71428571428571" style="67" customWidth="1"/>
    <col min="18" max="18" width="10.5714285714286" style="67" customWidth="1"/>
    <col min="19" max="19" width="12" style="83" customWidth="1"/>
    <col min="20" max="20" width="11.4285714285714" style="67" customWidth="1"/>
    <col min="21" max="16384" width="8" style="67"/>
  </cols>
  <sheetData>
    <row r="1" ht="12" customHeight="1" spans="1:19">
      <c r="A1" s="85"/>
      <c r="B1" s="85"/>
      <c r="C1" s="85"/>
      <c r="D1" s="85"/>
      <c r="E1" s="85"/>
      <c r="F1" s="85"/>
      <c r="G1" s="85"/>
      <c r="H1" s="85"/>
      <c r="I1" s="85"/>
      <c r="J1" s="85"/>
      <c r="K1" s="85"/>
      <c r="L1" s="85"/>
      <c r="M1" s="85"/>
      <c r="N1" s="85"/>
      <c r="O1" s="346"/>
      <c r="P1" s="346"/>
      <c r="Q1" s="346"/>
      <c r="R1" s="346"/>
      <c r="S1" s="351"/>
    </row>
    <row r="2" ht="36" customHeight="1" spans="1:19">
      <c r="A2" s="333" t="s">
        <v>3</v>
      </c>
      <c r="B2" s="69"/>
      <c r="C2" s="69"/>
      <c r="D2" s="69"/>
      <c r="E2" s="69"/>
      <c r="F2" s="69"/>
      <c r="G2" s="69"/>
      <c r="H2" s="69"/>
      <c r="I2" s="69"/>
      <c r="J2" s="69"/>
      <c r="K2" s="69"/>
      <c r="L2" s="69"/>
      <c r="M2" s="69"/>
      <c r="N2" s="69"/>
      <c r="O2" s="70"/>
      <c r="P2" s="70"/>
      <c r="Q2" s="70"/>
      <c r="R2" s="70"/>
      <c r="S2" s="69"/>
    </row>
    <row r="3" ht="20.25" customHeight="1" spans="1:19">
      <c r="A3" s="88" t="s">
        <v>21</v>
      </c>
      <c r="B3" s="89"/>
      <c r="C3" s="89"/>
      <c r="D3" s="89"/>
      <c r="E3" s="89"/>
      <c r="F3" s="89"/>
      <c r="G3" s="89"/>
      <c r="H3" s="89"/>
      <c r="I3" s="89"/>
      <c r="J3" s="89"/>
      <c r="K3" s="89"/>
      <c r="L3" s="89"/>
      <c r="M3" s="89"/>
      <c r="N3" s="89"/>
      <c r="O3" s="347"/>
      <c r="P3" s="347"/>
      <c r="Q3" s="347"/>
      <c r="R3" s="347"/>
      <c r="S3" s="352" t="s">
        <v>22</v>
      </c>
    </row>
    <row r="4" ht="18.75" customHeight="1" spans="1:19">
      <c r="A4" s="334" t="s">
        <v>73</v>
      </c>
      <c r="B4" s="335" t="s">
        <v>74</v>
      </c>
      <c r="C4" s="335" t="s">
        <v>75</v>
      </c>
      <c r="D4" s="266" t="s">
        <v>76</v>
      </c>
      <c r="E4" s="336"/>
      <c r="F4" s="336"/>
      <c r="G4" s="336"/>
      <c r="H4" s="336"/>
      <c r="I4" s="336"/>
      <c r="J4" s="336"/>
      <c r="K4" s="336"/>
      <c r="L4" s="336"/>
      <c r="M4" s="336"/>
      <c r="N4" s="336"/>
      <c r="O4" s="348" t="s">
        <v>66</v>
      </c>
      <c r="P4" s="348"/>
      <c r="Q4" s="348"/>
      <c r="R4" s="348"/>
      <c r="S4" s="353"/>
    </row>
    <row r="5" ht="18.75" customHeight="1" spans="1:19">
      <c r="A5" s="337"/>
      <c r="B5" s="338"/>
      <c r="C5" s="338"/>
      <c r="D5" s="339" t="s">
        <v>77</v>
      </c>
      <c r="E5" s="339" t="s">
        <v>78</v>
      </c>
      <c r="F5" s="339" t="s">
        <v>79</v>
      </c>
      <c r="G5" s="339" t="s">
        <v>80</v>
      </c>
      <c r="H5" s="339" t="s">
        <v>81</v>
      </c>
      <c r="I5" s="349" t="s">
        <v>82</v>
      </c>
      <c r="J5" s="336"/>
      <c r="K5" s="336"/>
      <c r="L5" s="336"/>
      <c r="M5" s="336"/>
      <c r="N5" s="336"/>
      <c r="O5" s="348" t="s">
        <v>77</v>
      </c>
      <c r="P5" s="348" t="s">
        <v>78</v>
      </c>
      <c r="Q5" s="348" t="s">
        <v>79</v>
      </c>
      <c r="R5" s="354" t="s">
        <v>80</v>
      </c>
      <c r="S5" s="348" t="s">
        <v>83</v>
      </c>
    </row>
    <row r="6" ht="33.75" customHeight="1" spans="1:19">
      <c r="A6" s="340"/>
      <c r="B6" s="341"/>
      <c r="C6" s="341"/>
      <c r="D6" s="340"/>
      <c r="E6" s="340"/>
      <c r="F6" s="340"/>
      <c r="G6" s="340"/>
      <c r="H6" s="340"/>
      <c r="I6" s="341" t="s">
        <v>77</v>
      </c>
      <c r="J6" s="341" t="s">
        <v>84</v>
      </c>
      <c r="K6" s="341" t="s">
        <v>85</v>
      </c>
      <c r="L6" s="341" t="s">
        <v>86</v>
      </c>
      <c r="M6" s="341" t="s">
        <v>87</v>
      </c>
      <c r="N6" s="350" t="s">
        <v>88</v>
      </c>
      <c r="O6" s="348"/>
      <c r="P6" s="348"/>
      <c r="Q6" s="348"/>
      <c r="R6" s="354"/>
      <c r="S6" s="348"/>
    </row>
    <row r="7" ht="24" customHeight="1" spans="1:19">
      <c r="A7" s="342">
        <v>1</v>
      </c>
      <c r="B7" s="343">
        <v>2</v>
      </c>
      <c r="C7" s="343">
        <v>3</v>
      </c>
      <c r="D7" s="342">
        <v>4</v>
      </c>
      <c r="E7" s="343">
        <v>5</v>
      </c>
      <c r="F7" s="343">
        <v>6</v>
      </c>
      <c r="G7" s="342">
        <v>7</v>
      </c>
      <c r="H7" s="343">
        <v>8</v>
      </c>
      <c r="I7" s="343">
        <v>9</v>
      </c>
      <c r="J7" s="342">
        <v>10</v>
      </c>
      <c r="K7" s="342">
        <v>11</v>
      </c>
      <c r="L7" s="342">
        <v>12</v>
      </c>
      <c r="M7" s="342">
        <v>13</v>
      </c>
      <c r="N7" s="342">
        <v>14</v>
      </c>
      <c r="O7" s="342">
        <v>15</v>
      </c>
      <c r="P7" s="342">
        <v>16</v>
      </c>
      <c r="Q7" s="342">
        <v>17</v>
      </c>
      <c r="R7" s="342">
        <v>18</v>
      </c>
      <c r="S7" s="264">
        <v>19</v>
      </c>
    </row>
    <row r="8" ht="26" customHeight="1" spans="1:20">
      <c r="A8" s="276" t="s">
        <v>89</v>
      </c>
      <c r="B8" s="276" t="s">
        <v>90</v>
      </c>
      <c r="C8" s="309">
        <f>D8+O8</f>
        <v>25085501.09</v>
      </c>
      <c r="D8" s="316">
        <v>15819550.08</v>
      </c>
      <c r="E8" s="316">
        <v>15819550.08</v>
      </c>
      <c r="F8" s="277"/>
      <c r="G8" s="277"/>
      <c r="H8" s="309"/>
      <c r="I8" s="277"/>
      <c r="J8" s="277"/>
      <c r="K8" s="277"/>
      <c r="L8" s="277"/>
      <c r="M8" s="277"/>
      <c r="N8" s="277"/>
      <c r="O8" s="277">
        <f>P8+S8</f>
        <v>9265951.01</v>
      </c>
      <c r="P8" s="277">
        <v>8091500</v>
      </c>
      <c r="Q8" s="277"/>
      <c r="R8" s="355"/>
      <c r="S8" s="356">
        <f>1803466.55-629015.54</f>
        <v>1174451.01</v>
      </c>
      <c r="T8" s="357"/>
    </row>
    <row r="9" ht="26" customHeight="1" spans="1:19">
      <c r="A9" s="344" t="s">
        <v>75</v>
      </c>
      <c r="B9" s="345"/>
      <c r="C9" s="309">
        <f>D9+O9</f>
        <v>25085501.09</v>
      </c>
      <c r="D9" s="316">
        <v>15819550.08</v>
      </c>
      <c r="E9" s="316">
        <v>15819550.08</v>
      </c>
      <c r="F9" s="277"/>
      <c r="G9" s="277"/>
      <c r="H9" s="309"/>
      <c r="I9" s="277"/>
      <c r="J9" s="277"/>
      <c r="K9" s="277"/>
      <c r="L9" s="277"/>
      <c r="M9" s="277"/>
      <c r="N9" s="277"/>
      <c r="O9" s="277">
        <f>P9+S9</f>
        <v>9265951.01</v>
      </c>
      <c r="P9" s="277">
        <v>8091500</v>
      </c>
      <c r="Q9" s="277"/>
      <c r="R9" s="355"/>
      <c r="S9" s="356">
        <f>1803466.55-629015.54</f>
        <v>1174451.01</v>
      </c>
    </row>
    <row r="10" customHeight="1" spans="19:19">
      <c r="S10" s="81"/>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69"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51"/>
  <sheetViews>
    <sheetView zoomScaleSheetLayoutView="60" workbookViewId="0">
      <selection activeCell="F50" sqref="F50"/>
    </sheetView>
  </sheetViews>
  <sheetFormatPr defaultColWidth="8.88571428571429" defaultRowHeight="14.25" customHeight="1"/>
  <cols>
    <col min="1" max="1" width="14.2857142857143" style="83" customWidth="1"/>
    <col min="2" max="2" width="26.1428571428571" style="83" customWidth="1"/>
    <col min="3" max="4" width="15.4285714285714" style="83" customWidth="1"/>
    <col min="5" max="5" width="15.8571428571429" style="83" customWidth="1"/>
    <col min="6" max="6" width="15.5714285714286" style="83" customWidth="1"/>
    <col min="7" max="7" width="10" style="83" customWidth="1"/>
    <col min="8" max="8" width="11" style="83" customWidth="1"/>
    <col min="9" max="9" width="11.7142857142857" style="83" customWidth="1"/>
    <col min="10" max="10" width="14.1333333333333" style="83" customWidth="1"/>
    <col min="11" max="11" width="11.5714285714286" style="83" customWidth="1"/>
    <col min="12" max="12" width="11.8571428571429" style="83" customWidth="1"/>
    <col min="13" max="13" width="14.1428571428571" style="83" customWidth="1"/>
    <col min="14" max="14" width="10.4285714285714" style="83" customWidth="1"/>
    <col min="15" max="15" width="10" style="83" customWidth="1"/>
    <col min="16" max="16" width="9.13333333333333" style="83" customWidth="1"/>
    <col min="17" max="16384" width="9.13333333333333" style="83"/>
  </cols>
  <sheetData>
    <row r="1" ht="15.75" customHeight="1" spans="1:15">
      <c r="A1" s="85"/>
      <c r="B1" s="85"/>
      <c r="C1" s="85"/>
      <c r="D1" s="85"/>
      <c r="E1" s="85"/>
      <c r="F1" s="85"/>
      <c r="G1" s="85"/>
      <c r="H1" s="85"/>
      <c r="I1" s="85"/>
      <c r="J1" s="85"/>
      <c r="K1" s="85"/>
      <c r="L1" s="85"/>
      <c r="M1" s="85"/>
      <c r="N1" s="85"/>
      <c r="O1" s="86"/>
    </row>
    <row r="2" ht="28.5" customHeight="1" spans="1:15">
      <c r="A2" s="69" t="s">
        <v>4</v>
      </c>
      <c r="B2" s="69"/>
      <c r="C2" s="69"/>
      <c r="D2" s="69"/>
      <c r="E2" s="69"/>
      <c r="F2" s="69"/>
      <c r="G2" s="69"/>
      <c r="H2" s="69"/>
      <c r="I2" s="69"/>
      <c r="J2" s="69"/>
      <c r="K2" s="69"/>
      <c r="L2" s="69"/>
      <c r="M2" s="69"/>
      <c r="N2" s="69"/>
      <c r="O2" s="69"/>
    </row>
    <row r="3" ht="15" customHeight="1" spans="1:15">
      <c r="A3" s="328" t="s">
        <v>21</v>
      </c>
      <c r="B3" s="329"/>
      <c r="C3" s="117"/>
      <c r="D3" s="117"/>
      <c r="E3" s="117"/>
      <c r="F3" s="117"/>
      <c r="G3" s="117"/>
      <c r="H3" s="117"/>
      <c r="I3" s="117"/>
      <c r="J3" s="117"/>
      <c r="K3" s="117"/>
      <c r="L3" s="117"/>
      <c r="M3" s="89"/>
      <c r="N3" s="89"/>
      <c r="O3" s="162" t="s">
        <v>22</v>
      </c>
    </row>
    <row r="4" ht="17.25" customHeight="1" spans="1:15">
      <c r="A4" s="97" t="s">
        <v>91</v>
      </c>
      <c r="B4" s="97" t="s">
        <v>92</v>
      </c>
      <c r="C4" s="98" t="s">
        <v>75</v>
      </c>
      <c r="D4" s="118" t="s">
        <v>78</v>
      </c>
      <c r="E4" s="118"/>
      <c r="F4" s="118"/>
      <c r="G4" s="118" t="s">
        <v>79</v>
      </c>
      <c r="H4" s="118" t="s">
        <v>80</v>
      </c>
      <c r="I4" s="118" t="s">
        <v>93</v>
      </c>
      <c r="J4" s="118" t="s">
        <v>82</v>
      </c>
      <c r="K4" s="118"/>
      <c r="L4" s="118"/>
      <c r="M4" s="118"/>
      <c r="N4" s="118"/>
      <c r="O4" s="118"/>
    </row>
    <row r="5" ht="27" spans="1:15">
      <c r="A5" s="110"/>
      <c r="B5" s="110"/>
      <c r="C5" s="330"/>
      <c r="D5" s="118" t="s">
        <v>77</v>
      </c>
      <c r="E5" s="118" t="s">
        <v>94</v>
      </c>
      <c r="F5" s="118" t="s">
        <v>95</v>
      </c>
      <c r="G5" s="118"/>
      <c r="H5" s="118"/>
      <c r="I5" s="118"/>
      <c r="J5" s="118" t="s">
        <v>77</v>
      </c>
      <c r="K5" s="118" t="s">
        <v>96</v>
      </c>
      <c r="L5" s="118" t="s">
        <v>97</v>
      </c>
      <c r="M5" s="118" t="s">
        <v>98</v>
      </c>
      <c r="N5" s="118" t="s">
        <v>99</v>
      </c>
      <c r="O5" s="118" t="s">
        <v>100</v>
      </c>
    </row>
    <row r="6" ht="16.5" customHeight="1" spans="1:15">
      <c r="A6" s="111">
        <v>1</v>
      </c>
      <c r="B6" s="111">
        <v>2</v>
      </c>
      <c r="C6" s="111">
        <v>3</v>
      </c>
      <c r="D6" s="111">
        <v>4</v>
      </c>
      <c r="E6" s="111">
        <v>5</v>
      </c>
      <c r="F6" s="111">
        <v>6</v>
      </c>
      <c r="G6" s="111">
        <v>7</v>
      </c>
      <c r="H6" s="111">
        <v>8</v>
      </c>
      <c r="I6" s="111">
        <v>9</v>
      </c>
      <c r="J6" s="111">
        <v>10</v>
      </c>
      <c r="K6" s="111">
        <v>11</v>
      </c>
      <c r="L6" s="111">
        <v>12</v>
      </c>
      <c r="M6" s="111">
        <v>13</v>
      </c>
      <c r="N6" s="111">
        <v>14</v>
      </c>
      <c r="O6" s="111">
        <v>15</v>
      </c>
    </row>
    <row r="7" ht="16.5" customHeight="1" spans="1:15">
      <c r="A7" s="318" t="s">
        <v>101</v>
      </c>
      <c r="B7" s="318" t="s">
        <v>102</v>
      </c>
      <c r="C7" s="309">
        <f>C8+C15</f>
        <v>6940926.68</v>
      </c>
      <c r="D7" s="277">
        <f>E7+F7</f>
        <v>6927059.08</v>
      </c>
      <c r="E7" s="277">
        <v>6249419.08</v>
      </c>
      <c r="F7" s="277">
        <v>677640</v>
      </c>
      <c r="G7" s="309"/>
      <c r="H7" s="277"/>
      <c r="I7" s="277"/>
      <c r="J7" s="277">
        <f t="shared" ref="I7:M7" si="0">J8+J15</f>
        <v>13867.6</v>
      </c>
      <c r="K7" s="309"/>
      <c r="L7" s="277"/>
      <c r="M7" s="277">
        <f t="shared" si="0"/>
        <v>13867.6</v>
      </c>
      <c r="N7" s="309"/>
      <c r="O7" s="94"/>
    </row>
    <row r="8" ht="16.5" customHeight="1" spans="1:15">
      <c r="A8" s="318" t="s">
        <v>103</v>
      </c>
      <c r="B8" s="318" t="s">
        <v>104</v>
      </c>
      <c r="C8" s="309">
        <f t="shared" ref="C8:F8" si="1">SUM(C9:C14)</f>
        <v>6928194.08</v>
      </c>
      <c r="D8" s="277">
        <f t="shared" ref="D8:D50" si="2">E8+F8</f>
        <v>6918419.08</v>
      </c>
      <c r="E8" s="277">
        <f t="shared" si="1"/>
        <v>6249419.08</v>
      </c>
      <c r="F8" s="277">
        <f t="shared" si="1"/>
        <v>669000</v>
      </c>
      <c r="G8" s="309"/>
      <c r="H8" s="277"/>
      <c r="I8" s="277"/>
      <c r="J8" s="277">
        <f t="shared" ref="I8:M8" si="3">SUM(J9:J14)</f>
        <v>9775</v>
      </c>
      <c r="K8" s="309"/>
      <c r="L8" s="277"/>
      <c r="M8" s="277">
        <f t="shared" si="3"/>
        <v>9775</v>
      </c>
      <c r="N8" s="309"/>
      <c r="O8" s="94"/>
    </row>
    <row r="9" ht="16.5" customHeight="1" spans="1:15">
      <c r="A9" s="318" t="s">
        <v>105</v>
      </c>
      <c r="B9" s="318" t="s">
        <v>106</v>
      </c>
      <c r="C9" s="309">
        <v>5801844.08</v>
      </c>
      <c r="D9" s="277">
        <f t="shared" si="2"/>
        <v>5801844.08</v>
      </c>
      <c r="E9" s="277">
        <v>5801844.08</v>
      </c>
      <c r="F9" s="277"/>
      <c r="G9" s="309"/>
      <c r="H9" s="277"/>
      <c r="I9" s="309"/>
      <c r="J9" s="277"/>
      <c r="K9" s="309"/>
      <c r="L9" s="277"/>
      <c r="M9" s="277"/>
      <c r="N9" s="309"/>
      <c r="O9" s="94"/>
    </row>
    <row r="10" ht="16.5" customHeight="1" spans="1:15">
      <c r="A10" s="318" t="s">
        <v>107</v>
      </c>
      <c r="B10" s="318" t="s">
        <v>108</v>
      </c>
      <c r="C10" s="309">
        <v>522000</v>
      </c>
      <c r="D10" s="277">
        <f t="shared" si="2"/>
        <v>522000</v>
      </c>
      <c r="E10" s="277"/>
      <c r="F10" s="277">
        <v>522000</v>
      </c>
      <c r="G10" s="309"/>
      <c r="H10" s="277"/>
      <c r="I10" s="309"/>
      <c r="J10" s="277"/>
      <c r="K10" s="309"/>
      <c r="L10" s="277"/>
      <c r="M10" s="277"/>
      <c r="N10" s="309"/>
      <c r="O10" s="94"/>
    </row>
    <row r="11" ht="16.5" customHeight="1" spans="1:15">
      <c r="A11" s="318" t="s">
        <v>109</v>
      </c>
      <c r="B11" s="318" t="s">
        <v>110</v>
      </c>
      <c r="C11" s="309">
        <v>128000</v>
      </c>
      <c r="D11" s="277">
        <f t="shared" si="2"/>
        <v>128000</v>
      </c>
      <c r="E11" s="277"/>
      <c r="F11" s="277">
        <v>128000</v>
      </c>
      <c r="G11" s="309"/>
      <c r="H11" s="277"/>
      <c r="I11" s="309"/>
      <c r="J11" s="277"/>
      <c r="K11" s="309"/>
      <c r="L11" s="277"/>
      <c r="M11" s="277"/>
      <c r="N11" s="309"/>
      <c r="O11" s="94"/>
    </row>
    <row r="12" ht="16.5" customHeight="1" spans="1:15">
      <c r="A12" s="318" t="s">
        <v>111</v>
      </c>
      <c r="B12" s="318" t="s">
        <v>112</v>
      </c>
      <c r="C12" s="309">
        <v>3000</v>
      </c>
      <c r="D12" s="277">
        <f t="shared" si="2"/>
        <v>3000</v>
      </c>
      <c r="E12" s="277"/>
      <c r="F12" s="277">
        <v>3000</v>
      </c>
      <c r="G12" s="309"/>
      <c r="H12" s="277"/>
      <c r="I12" s="309"/>
      <c r="J12" s="277"/>
      <c r="K12" s="309"/>
      <c r="L12" s="277"/>
      <c r="M12" s="277"/>
      <c r="N12" s="309"/>
      <c r="O12" s="94"/>
    </row>
    <row r="13" ht="16.5" customHeight="1" spans="1:15">
      <c r="A13" s="318" t="s">
        <v>113</v>
      </c>
      <c r="B13" s="318" t="s">
        <v>114</v>
      </c>
      <c r="C13" s="309">
        <v>447575</v>
      </c>
      <c r="D13" s="277">
        <f t="shared" si="2"/>
        <v>447575</v>
      </c>
      <c r="E13" s="277">
        <v>447575</v>
      </c>
      <c r="F13" s="277"/>
      <c r="G13" s="309"/>
      <c r="H13" s="277"/>
      <c r="I13" s="309"/>
      <c r="J13" s="277"/>
      <c r="K13" s="309"/>
      <c r="L13" s="277"/>
      <c r="M13" s="277"/>
      <c r="N13" s="309"/>
      <c r="O13" s="94"/>
    </row>
    <row r="14" ht="16.5" customHeight="1" spans="1:15">
      <c r="A14" s="318" t="s">
        <v>115</v>
      </c>
      <c r="B14" s="318" t="s">
        <v>116</v>
      </c>
      <c r="C14" s="309">
        <f>D14+J14</f>
        <v>25775</v>
      </c>
      <c r="D14" s="277">
        <f t="shared" si="2"/>
        <v>16000</v>
      </c>
      <c r="E14" s="277"/>
      <c r="F14" s="277">
        <v>16000</v>
      </c>
      <c r="G14" s="309"/>
      <c r="H14" s="277"/>
      <c r="I14" s="309"/>
      <c r="J14" s="277">
        <v>9775</v>
      </c>
      <c r="K14" s="309"/>
      <c r="L14" s="277"/>
      <c r="M14" s="277">
        <v>9775</v>
      </c>
      <c r="N14" s="309"/>
      <c r="O14" s="94"/>
    </row>
    <row r="15" ht="16.5" customHeight="1" spans="1:15">
      <c r="A15" s="318" t="s">
        <v>117</v>
      </c>
      <c r="B15" s="318" t="s">
        <v>118</v>
      </c>
      <c r="C15" s="309">
        <v>12732.6</v>
      </c>
      <c r="D15" s="277">
        <f t="shared" si="2"/>
        <v>8640</v>
      </c>
      <c r="E15" s="277"/>
      <c r="F15" s="277">
        <v>8640</v>
      </c>
      <c r="G15" s="309"/>
      <c r="H15" s="277"/>
      <c r="I15" s="309"/>
      <c r="J15" s="277">
        <v>4092.6</v>
      </c>
      <c r="K15" s="309"/>
      <c r="L15" s="277"/>
      <c r="M15" s="277">
        <v>4092.6</v>
      </c>
      <c r="N15" s="309"/>
      <c r="O15" s="94"/>
    </row>
    <row r="16" ht="16.5" customHeight="1" spans="1:15">
      <c r="A16" s="318" t="s">
        <v>119</v>
      </c>
      <c r="B16" s="318" t="s">
        <v>120</v>
      </c>
      <c r="C16" s="309">
        <v>12732.6</v>
      </c>
      <c r="D16" s="277">
        <f t="shared" si="2"/>
        <v>8640</v>
      </c>
      <c r="E16" s="277"/>
      <c r="F16" s="277">
        <v>8640</v>
      </c>
      <c r="G16" s="309"/>
      <c r="H16" s="277"/>
      <c r="I16" s="309"/>
      <c r="J16" s="277">
        <v>4092.6</v>
      </c>
      <c r="K16" s="309"/>
      <c r="L16" s="277"/>
      <c r="M16" s="277">
        <v>4092.6</v>
      </c>
      <c r="N16" s="309"/>
      <c r="O16" s="94"/>
    </row>
    <row r="17" ht="16.5" customHeight="1" spans="1:15">
      <c r="A17" s="318" t="s">
        <v>121</v>
      </c>
      <c r="B17" s="318" t="s">
        <v>122</v>
      </c>
      <c r="C17" s="309">
        <v>30000</v>
      </c>
      <c r="D17" s="277">
        <f t="shared" si="2"/>
        <v>30000</v>
      </c>
      <c r="E17" s="277"/>
      <c r="F17" s="277">
        <v>30000</v>
      </c>
      <c r="G17" s="309"/>
      <c r="H17" s="277"/>
      <c r="I17" s="309"/>
      <c r="J17" s="277"/>
      <c r="K17" s="309"/>
      <c r="L17" s="277"/>
      <c r="M17" s="277"/>
      <c r="N17" s="309"/>
      <c r="O17" s="94"/>
    </row>
    <row r="18" ht="16.5" customHeight="1" spans="1:15">
      <c r="A18" s="318" t="s">
        <v>123</v>
      </c>
      <c r="B18" s="318" t="s">
        <v>124</v>
      </c>
      <c r="C18" s="309">
        <v>30000</v>
      </c>
      <c r="D18" s="277">
        <f t="shared" si="2"/>
        <v>30000</v>
      </c>
      <c r="E18" s="277"/>
      <c r="F18" s="277">
        <v>30000</v>
      </c>
      <c r="G18" s="309"/>
      <c r="H18" s="277"/>
      <c r="I18" s="309"/>
      <c r="J18" s="277"/>
      <c r="K18" s="309"/>
      <c r="L18" s="277"/>
      <c r="M18" s="277"/>
      <c r="N18" s="309"/>
      <c r="O18" s="94"/>
    </row>
    <row r="19" ht="16.5" customHeight="1" spans="1:15">
      <c r="A19" s="318" t="s">
        <v>125</v>
      </c>
      <c r="B19" s="318" t="s">
        <v>126</v>
      </c>
      <c r="C19" s="309">
        <v>30000</v>
      </c>
      <c r="D19" s="277">
        <f t="shared" si="2"/>
        <v>30000</v>
      </c>
      <c r="E19" s="277"/>
      <c r="F19" s="277">
        <v>30000</v>
      </c>
      <c r="G19" s="309"/>
      <c r="H19" s="277"/>
      <c r="I19" s="309"/>
      <c r="J19" s="277"/>
      <c r="K19" s="309"/>
      <c r="L19" s="277"/>
      <c r="M19" s="277"/>
      <c r="N19" s="309"/>
      <c r="O19" s="94"/>
    </row>
    <row r="20" ht="16.5" customHeight="1" spans="1:15">
      <c r="A20" s="318" t="s">
        <v>127</v>
      </c>
      <c r="B20" s="318" t="s">
        <v>128</v>
      </c>
      <c r="C20" s="309">
        <v>2077455</v>
      </c>
      <c r="D20" s="277">
        <f t="shared" si="2"/>
        <v>2077455</v>
      </c>
      <c r="E20" s="277">
        <v>2049495</v>
      </c>
      <c r="F20" s="277">
        <v>27960</v>
      </c>
      <c r="G20" s="309"/>
      <c r="H20" s="277"/>
      <c r="I20" s="309"/>
      <c r="J20" s="277"/>
      <c r="K20" s="309"/>
      <c r="L20" s="277"/>
      <c r="M20" s="277"/>
      <c r="N20" s="309"/>
      <c r="O20" s="94"/>
    </row>
    <row r="21" ht="16.5" customHeight="1" spans="1:15">
      <c r="A21" s="318" t="s">
        <v>129</v>
      </c>
      <c r="B21" s="318" t="s">
        <v>130</v>
      </c>
      <c r="C21" s="309">
        <v>2049495</v>
      </c>
      <c r="D21" s="277">
        <f t="shared" si="2"/>
        <v>2049495</v>
      </c>
      <c r="E21" s="277">
        <v>2049495</v>
      </c>
      <c r="F21" s="277"/>
      <c r="G21" s="309"/>
      <c r="H21" s="277"/>
      <c r="I21" s="309"/>
      <c r="J21" s="277"/>
      <c r="K21" s="309"/>
      <c r="L21" s="277"/>
      <c r="M21" s="277"/>
      <c r="N21" s="309"/>
      <c r="O21" s="94"/>
    </row>
    <row r="22" ht="16.5" customHeight="1" spans="1:15">
      <c r="A22" s="318" t="s">
        <v>131</v>
      </c>
      <c r="B22" s="318" t="s">
        <v>132</v>
      </c>
      <c r="C22" s="309">
        <v>1208000</v>
      </c>
      <c r="D22" s="277">
        <f t="shared" si="2"/>
        <v>1208000</v>
      </c>
      <c r="E22" s="277">
        <v>1208000</v>
      </c>
      <c r="F22" s="277"/>
      <c r="G22" s="309"/>
      <c r="H22" s="277"/>
      <c r="I22" s="309"/>
      <c r="J22" s="277"/>
      <c r="K22" s="309"/>
      <c r="L22" s="277"/>
      <c r="M22" s="277"/>
      <c r="N22" s="309"/>
      <c r="O22" s="94"/>
    </row>
    <row r="23" ht="16.5" customHeight="1" spans="1:15">
      <c r="A23" s="318" t="s">
        <v>133</v>
      </c>
      <c r="B23" s="318" t="s">
        <v>134</v>
      </c>
      <c r="C23" s="309">
        <v>22300</v>
      </c>
      <c r="D23" s="277">
        <f t="shared" si="2"/>
        <v>22300</v>
      </c>
      <c r="E23" s="277">
        <v>22300</v>
      </c>
      <c r="F23" s="277"/>
      <c r="G23" s="309"/>
      <c r="H23" s="277"/>
      <c r="I23" s="309"/>
      <c r="J23" s="277"/>
      <c r="K23" s="309"/>
      <c r="L23" s="277"/>
      <c r="M23" s="277"/>
      <c r="N23" s="309"/>
      <c r="O23" s="94"/>
    </row>
    <row r="24" ht="16.5" customHeight="1" spans="1:15">
      <c r="A24" s="318" t="s">
        <v>135</v>
      </c>
      <c r="B24" s="318" t="s">
        <v>136</v>
      </c>
      <c r="C24" s="309">
        <v>715281</v>
      </c>
      <c r="D24" s="277">
        <f t="shared" si="2"/>
        <v>715281</v>
      </c>
      <c r="E24" s="277">
        <v>715281</v>
      </c>
      <c r="F24" s="277"/>
      <c r="G24" s="309"/>
      <c r="H24" s="277"/>
      <c r="I24" s="309"/>
      <c r="J24" s="277"/>
      <c r="K24" s="309"/>
      <c r="L24" s="277"/>
      <c r="M24" s="277"/>
      <c r="N24" s="309"/>
      <c r="O24" s="94"/>
    </row>
    <row r="25" ht="16.5" customHeight="1" spans="1:15">
      <c r="A25" s="318" t="s">
        <v>137</v>
      </c>
      <c r="B25" s="318" t="s">
        <v>138</v>
      </c>
      <c r="C25" s="309">
        <v>103914</v>
      </c>
      <c r="D25" s="277">
        <f t="shared" si="2"/>
        <v>103914</v>
      </c>
      <c r="E25" s="277">
        <v>103914</v>
      </c>
      <c r="F25" s="277"/>
      <c r="G25" s="309"/>
      <c r="H25" s="277"/>
      <c r="I25" s="309"/>
      <c r="J25" s="277"/>
      <c r="K25" s="309"/>
      <c r="L25" s="277"/>
      <c r="M25" s="277"/>
      <c r="N25" s="309"/>
      <c r="O25" s="94"/>
    </row>
    <row r="26" ht="16.5" customHeight="1" spans="1:15">
      <c r="A26" s="318" t="s">
        <v>139</v>
      </c>
      <c r="B26" s="318" t="s">
        <v>140</v>
      </c>
      <c r="C26" s="309">
        <v>27960</v>
      </c>
      <c r="D26" s="277">
        <f t="shared" si="2"/>
        <v>27960</v>
      </c>
      <c r="E26" s="277"/>
      <c r="F26" s="277">
        <v>27960</v>
      </c>
      <c r="G26" s="309"/>
      <c r="H26" s="277"/>
      <c r="I26" s="309"/>
      <c r="J26" s="277"/>
      <c r="K26" s="309"/>
      <c r="L26" s="277"/>
      <c r="M26" s="277"/>
      <c r="N26" s="309"/>
      <c r="O26" s="94"/>
    </row>
    <row r="27" ht="16.5" customHeight="1" spans="1:15">
      <c r="A27" s="318" t="s">
        <v>141</v>
      </c>
      <c r="B27" s="318" t="s">
        <v>142</v>
      </c>
      <c r="C27" s="309">
        <v>27960</v>
      </c>
      <c r="D27" s="277">
        <f t="shared" si="2"/>
        <v>27960</v>
      </c>
      <c r="E27" s="277"/>
      <c r="F27" s="277">
        <v>27960</v>
      </c>
      <c r="G27" s="309"/>
      <c r="H27" s="277"/>
      <c r="I27" s="309"/>
      <c r="J27" s="277"/>
      <c r="K27" s="309"/>
      <c r="L27" s="277"/>
      <c r="M27" s="277"/>
      <c r="N27" s="309"/>
      <c r="O27" s="94"/>
    </row>
    <row r="28" ht="16.5" customHeight="1" spans="1:15">
      <c r="A28" s="318" t="s">
        <v>143</v>
      </c>
      <c r="B28" s="318" t="s">
        <v>144</v>
      </c>
      <c r="C28" s="309">
        <v>849083.41</v>
      </c>
      <c r="D28" s="277">
        <f t="shared" si="2"/>
        <v>688500</v>
      </c>
      <c r="E28" s="277">
        <v>688500</v>
      </c>
      <c r="F28" s="277"/>
      <c r="G28" s="309"/>
      <c r="H28" s="277"/>
      <c r="I28" s="309"/>
      <c r="J28" s="277">
        <v>160583.41</v>
      </c>
      <c r="K28" s="309"/>
      <c r="L28" s="277"/>
      <c r="M28" s="277">
        <v>160583.41</v>
      </c>
      <c r="N28" s="309"/>
      <c r="O28" s="94"/>
    </row>
    <row r="29" ht="16.5" customHeight="1" spans="1:15">
      <c r="A29" s="318" t="s">
        <v>145</v>
      </c>
      <c r="B29" s="318" t="s">
        <v>146</v>
      </c>
      <c r="C29" s="309">
        <v>160583.41</v>
      </c>
      <c r="D29" s="277">
        <f t="shared" si="2"/>
        <v>0</v>
      </c>
      <c r="E29" s="277"/>
      <c r="F29" s="277"/>
      <c r="G29" s="309"/>
      <c r="H29" s="277"/>
      <c r="I29" s="309"/>
      <c r="J29" s="277">
        <v>160583.41</v>
      </c>
      <c r="K29" s="309"/>
      <c r="L29" s="277"/>
      <c r="M29" s="277">
        <v>160583.41</v>
      </c>
      <c r="N29" s="309"/>
      <c r="O29" s="94"/>
    </row>
    <row r="30" ht="16.5" customHeight="1" spans="1:15">
      <c r="A30" s="318" t="s">
        <v>147</v>
      </c>
      <c r="B30" s="318" t="s">
        <v>148</v>
      </c>
      <c r="C30" s="309">
        <v>160583.41</v>
      </c>
      <c r="D30" s="277">
        <f t="shared" si="2"/>
        <v>0</v>
      </c>
      <c r="E30" s="277"/>
      <c r="F30" s="277"/>
      <c r="G30" s="309"/>
      <c r="H30" s="277"/>
      <c r="I30" s="309"/>
      <c r="J30" s="277">
        <v>160583.41</v>
      </c>
      <c r="K30" s="309"/>
      <c r="L30" s="277"/>
      <c r="M30" s="277">
        <v>160583.41</v>
      </c>
      <c r="N30" s="309"/>
      <c r="O30" s="94"/>
    </row>
    <row r="31" ht="16.5" customHeight="1" spans="1:15">
      <c r="A31" s="318" t="s">
        <v>149</v>
      </c>
      <c r="B31" s="318" t="s">
        <v>150</v>
      </c>
      <c r="C31" s="309">
        <v>688500</v>
      </c>
      <c r="D31" s="277">
        <f t="shared" si="2"/>
        <v>688500</v>
      </c>
      <c r="E31" s="277">
        <v>688500</v>
      </c>
      <c r="F31" s="277"/>
      <c r="G31" s="309"/>
      <c r="H31" s="277"/>
      <c r="I31" s="309"/>
      <c r="J31" s="277"/>
      <c r="K31" s="309"/>
      <c r="L31" s="277"/>
      <c r="M31" s="277"/>
      <c r="N31" s="309"/>
      <c r="O31" s="94"/>
    </row>
    <row r="32" ht="16.5" customHeight="1" spans="1:15">
      <c r="A32" s="318" t="s">
        <v>151</v>
      </c>
      <c r="B32" s="318" t="s">
        <v>152</v>
      </c>
      <c r="C32" s="309">
        <v>299120</v>
      </c>
      <c r="D32" s="277">
        <f t="shared" si="2"/>
        <v>299120</v>
      </c>
      <c r="E32" s="277">
        <v>299120</v>
      </c>
      <c r="F32" s="277"/>
      <c r="G32" s="309"/>
      <c r="H32" s="277"/>
      <c r="I32" s="309"/>
      <c r="J32" s="277"/>
      <c r="K32" s="309"/>
      <c r="L32" s="277"/>
      <c r="M32" s="277"/>
      <c r="N32" s="309"/>
      <c r="O32" s="94"/>
    </row>
    <row r="33" ht="16.5" customHeight="1" spans="1:15">
      <c r="A33" s="318" t="s">
        <v>153</v>
      </c>
      <c r="B33" s="318" t="s">
        <v>154</v>
      </c>
      <c r="C33" s="309">
        <v>33648</v>
      </c>
      <c r="D33" s="277">
        <f t="shared" si="2"/>
        <v>33648</v>
      </c>
      <c r="E33" s="277">
        <v>33648</v>
      </c>
      <c r="F33" s="277"/>
      <c r="G33" s="309"/>
      <c r="H33" s="277"/>
      <c r="I33" s="309"/>
      <c r="J33" s="277"/>
      <c r="K33" s="309"/>
      <c r="L33" s="277"/>
      <c r="M33" s="277"/>
      <c r="N33" s="309"/>
      <c r="O33" s="94"/>
    </row>
    <row r="34" ht="16.5" customHeight="1" spans="1:15">
      <c r="A34" s="318" t="s">
        <v>155</v>
      </c>
      <c r="B34" s="318" t="s">
        <v>156</v>
      </c>
      <c r="C34" s="309">
        <v>348480</v>
      </c>
      <c r="D34" s="277">
        <f t="shared" si="2"/>
        <v>348480</v>
      </c>
      <c r="E34" s="277">
        <v>348480</v>
      </c>
      <c r="F34" s="277"/>
      <c r="G34" s="309"/>
      <c r="H34" s="277"/>
      <c r="I34" s="309"/>
      <c r="J34" s="277"/>
      <c r="K34" s="309"/>
      <c r="L34" s="277"/>
      <c r="M34" s="277"/>
      <c r="N34" s="309"/>
      <c r="O34" s="94"/>
    </row>
    <row r="35" ht="16.5" customHeight="1" spans="1:15">
      <c r="A35" s="318" t="s">
        <v>157</v>
      </c>
      <c r="B35" s="318" t="s">
        <v>158</v>
      </c>
      <c r="C35" s="309">
        <v>7252</v>
      </c>
      <c r="D35" s="277">
        <f t="shared" si="2"/>
        <v>7252</v>
      </c>
      <c r="E35" s="277">
        <v>7252</v>
      </c>
      <c r="F35" s="277"/>
      <c r="G35" s="309"/>
      <c r="H35" s="277"/>
      <c r="I35" s="309"/>
      <c r="J35" s="277"/>
      <c r="K35" s="309"/>
      <c r="L35" s="277"/>
      <c r="M35" s="277"/>
      <c r="N35" s="309"/>
      <c r="O35" s="94"/>
    </row>
    <row r="36" ht="16.5" customHeight="1" spans="1:15">
      <c r="A36" s="318" t="s">
        <v>159</v>
      </c>
      <c r="B36" s="318" t="s">
        <v>160</v>
      </c>
      <c r="C36" s="309">
        <v>1572500</v>
      </c>
      <c r="D36" s="277">
        <f t="shared" si="2"/>
        <v>1572500</v>
      </c>
      <c r="E36" s="277"/>
      <c r="F36" s="277">
        <v>1572500</v>
      </c>
      <c r="G36" s="309"/>
      <c r="H36" s="277"/>
      <c r="I36" s="309"/>
      <c r="J36" s="277"/>
      <c r="K36" s="309"/>
      <c r="L36" s="277"/>
      <c r="M36" s="277"/>
      <c r="N36" s="309"/>
      <c r="O36" s="94"/>
    </row>
    <row r="37" ht="16.5" customHeight="1" spans="1:15">
      <c r="A37" s="318" t="s">
        <v>161</v>
      </c>
      <c r="B37" s="318" t="s">
        <v>162</v>
      </c>
      <c r="C37" s="309">
        <v>1572500</v>
      </c>
      <c r="D37" s="277">
        <f t="shared" si="2"/>
        <v>1572500</v>
      </c>
      <c r="E37" s="277"/>
      <c r="F37" s="277">
        <v>1572500</v>
      </c>
      <c r="G37" s="309"/>
      <c r="H37" s="277"/>
      <c r="I37" s="309"/>
      <c r="J37" s="277"/>
      <c r="K37" s="309"/>
      <c r="L37" s="277"/>
      <c r="M37" s="277"/>
      <c r="N37" s="309"/>
      <c r="O37" s="94"/>
    </row>
    <row r="38" ht="16.5" customHeight="1" spans="1:15">
      <c r="A38" s="318" t="s">
        <v>163</v>
      </c>
      <c r="B38" s="318" t="s">
        <v>164</v>
      </c>
      <c r="C38" s="309">
        <v>1572500</v>
      </c>
      <c r="D38" s="277">
        <f t="shared" si="2"/>
        <v>1572500</v>
      </c>
      <c r="E38" s="277"/>
      <c r="F38" s="277">
        <v>1572500</v>
      </c>
      <c r="G38" s="309"/>
      <c r="H38" s="277"/>
      <c r="I38" s="309"/>
      <c r="J38" s="277"/>
      <c r="K38" s="309"/>
      <c r="L38" s="277"/>
      <c r="M38" s="277"/>
      <c r="N38" s="309"/>
      <c r="O38" s="94"/>
    </row>
    <row r="39" ht="16.5" customHeight="1" spans="1:15">
      <c r="A39" s="318" t="s">
        <v>165</v>
      </c>
      <c r="B39" s="318" t="s">
        <v>166</v>
      </c>
      <c r="C39" s="309">
        <v>7500000</v>
      </c>
      <c r="D39" s="277">
        <f t="shared" si="2"/>
        <v>6500000</v>
      </c>
      <c r="E39" s="277"/>
      <c r="F39" s="277">
        <v>6500000</v>
      </c>
      <c r="G39" s="309"/>
      <c r="H39" s="277"/>
      <c r="I39" s="309"/>
      <c r="J39" s="277">
        <v>1000000</v>
      </c>
      <c r="K39" s="309"/>
      <c r="L39" s="277"/>
      <c r="M39" s="277">
        <v>1000000</v>
      </c>
      <c r="N39" s="309"/>
      <c r="O39" s="94"/>
    </row>
    <row r="40" ht="16.5" customHeight="1" spans="1:15">
      <c r="A40" s="318" t="s">
        <v>167</v>
      </c>
      <c r="B40" s="318" t="s">
        <v>168</v>
      </c>
      <c r="C40" s="309">
        <v>7500000</v>
      </c>
      <c r="D40" s="277">
        <f t="shared" si="2"/>
        <v>6500000</v>
      </c>
      <c r="E40" s="277"/>
      <c r="F40" s="277">
        <v>6500000</v>
      </c>
      <c r="G40" s="309"/>
      <c r="H40" s="277"/>
      <c r="I40" s="309"/>
      <c r="J40" s="277">
        <v>1000000</v>
      </c>
      <c r="K40" s="309"/>
      <c r="L40" s="277"/>
      <c r="M40" s="277">
        <v>1000000</v>
      </c>
      <c r="N40" s="309"/>
      <c r="O40" s="94"/>
    </row>
    <row r="41" ht="16.5" customHeight="1" spans="1:15">
      <c r="A41" s="318" t="s">
        <v>169</v>
      </c>
      <c r="B41" s="318" t="s">
        <v>170</v>
      </c>
      <c r="C41" s="309">
        <v>7500000</v>
      </c>
      <c r="D41" s="277">
        <f t="shared" si="2"/>
        <v>6500000</v>
      </c>
      <c r="E41" s="277"/>
      <c r="F41" s="277">
        <v>6500000</v>
      </c>
      <c r="G41" s="309"/>
      <c r="H41" s="277"/>
      <c r="I41" s="309"/>
      <c r="J41" s="277">
        <v>1000000</v>
      </c>
      <c r="K41" s="309"/>
      <c r="L41" s="277"/>
      <c r="M41" s="277">
        <v>1000000</v>
      </c>
      <c r="N41" s="309"/>
      <c r="O41" s="94"/>
    </row>
    <row r="42" ht="16.5" customHeight="1" spans="1:15">
      <c r="A42" s="318" t="s">
        <v>171</v>
      </c>
      <c r="B42" s="318" t="s">
        <v>172</v>
      </c>
      <c r="C42" s="309">
        <v>515536</v>
      </c>
      <c r="D42" s="277">
        <f t="shared" si="2"/>
        <v>515536</v>
      </c>
      <c r="E42" s="277">
        <v>515536</v>
      </c>
      <c r="F42" s="277"/>
      <c r="G42" s="309"/>
      <c r="H42" s="277"/>
      <c r="I42" s="309"/>
      <c r="J42" s="277"/>
      <c r="K42" s="309"/>
      <c r="L42" s="277"/>
      <c r="M42" s="277"/>
      <c r="N42" s="309"/>
      <c r="O42" s="94"/>
    </row>
    <row r="43" ht="16.5" customHeight="1" spans="1:15">
      <c r="A43" s="318" t="s">
        <v>173</v>
      </c>
      <c r="B43" s="318" t="s">
        <v>174</v>
      </c>
      <c r="C43" s="309">
        <v>515536</v>
      </c>
      <c r="D43" s="277">
        <f t="shared" si="2"/>
        <v>515536</v>
      </c>
      <c r="E43" s="277">
        <v>515536</v>
      </c>
      <c r="F43" s="277"/>
      <c r="G43" s="309"/>
      <c r="H43" s="277"/>
      <c r="I43" s="309"/>
      <c r="J43" s="277"/>
      <c r="K43" s="309"/>
      <c r="L43" s="277"/>
      <c r="M43" s="277"/>
      <c r="N43" s="309"/>
      <c r="O43" s="94"/>
    </row>
    <row r="44" ht="16.5" customHeight="1" spans="1:15">
      <c r="A44" s="318" t="s">
        <v>175</v>
      </c>
      <c r="B44" s="318" t="s">
        <v>176</v>
      </c>
      <c r="C44" s="309">
        <v>515536</v>
      </c>
      <c r="D44" s="277">
        <f t="shared" si="2"/>
        <v>515536</v>
      </c>
      <c r="E44" s="277">
        <v>515536</v>
      </c>
      <c r="F44" s="277"/>
      <c r="G44" s="309"/>
      <c r="H44" s="277"/>
      <c r="I44" s="309"/>
      <c r="J44" s="277"/>
      <c r="K44" s="309"/>
      <c r="L44" s="277"/>
      <c r="M44" s="277"/>
      <c r="N44" s="309"/>
      <c r="O44" s="94"/>
    </row>
    <row r="45" ht="16.5" customHeight="1" spans="1:15">
      <c r="A45" s="318" t="s">
        <v>177</v>
      </c>
      <c r="B45" s="318" t="s">
        <v>178</v>
      </c>
      <c r="C45" s="309">
        <v>5600000</v>
      </c>
      <c r="D45" s="277">
        <f t="shared" si="2"/>
        <v>5600000</v>
      </c>
      <c r="E45" s="277"/>
      <c r="F45" s="277">
        <v>5600000</v>
      </c>
      <c r="G45" s="309"/>
      <c r="H45" s="277"/>
      <c r="I45" s="309"/>
      <c r="J45" s="277"/>
      <c r="K45" s="309"/>
      <c r="L45" s="277"/>
      <c r="M45" s="277"/>
      <c r="N45" s="309"/>
      <c r="O45" s="94"/>
    </row>
    <row r="46" ht="16.5" customHeight="1" spans="1:15">
      <c r="A46" s="318" t="s">
        <v>179</v>
      </c>
      <c r="B46" s="318" t="s">
        <v>180</v>
      </c>
      <c r="C46" s="309">
        <v>50000</v>
      </c>
      <c r="D46" s="277">
        <f t="shared" si="2"/>
        <v>50000</v>
      </c>
      <c r="E46" s="277"/>
      <c r="F46" s="277">
        <v>50000</v>
      </c>
      <c r="G46" s="309"/>
      <c r="H46" s="277"/>
      <c r="I46" s="309"/>
      <c r="J46" s="277"/>
      <c r="K46" s="309"/>
      <c r="L46" s="277"/>
      <c r="M46" s="277"/>
      <c r="N46" s="309"/>
      <c r="O46" s="94"/>
    </row>
    <row r="47" ht="16.5" customHeight="1" spans="1:15">
      <c r="A47" s="318" t="s">
        <v>181</v>
      </c>
      <c r="B47" s="318" t="s">
        <v>182</v>
      </c>
      <c r="C47" s="309">
        <v>50000</v>
      </c>
      <c r="D47" s="277">
        <f t="shared" si="2"/>
        <v>50000</v>
      </c>
      <c r="E47" s="277"/>
      <c r="F47" s="277">
        <v>50000</v>
      </c>
      <c r="G47" s="309"/>
      <c r="H47" s="277"/>
      <c r="I47" s="309"/>
      <c r="J47" s="277"/>
      <c r="K47" s="309"/>
      <c r="L47" s="277"/>
      <c r="M47" s="277"/>
      <c r="N47" s="309"/>
      <c r="O47" s="94"/>
    </row>
    <row r="48" ht="16.5" customHeight="1" spans="1:15">
      <c r="A48" s="318" t="s">
        <v>183</v>
      </c>
      <c r="B48" s="318" t="s">
        <v>184</v>
      </c>
      <c r="C48" s="309">
        <v>5550000</v>
      </c>
      <c r="D48" s="277">
        <f t="shared" si="2"/>
        <v>5550000</v>
      </c>
      <c r="E48" s="277"/>
      <c r="F48" s="277">
        <v>5550000</v>
      </c>
      <c r="G48" s="309"/>
      <c r="H48" s="277"/>
      <c r="I48" s="309"/>
      <c r="J48" s="277"/>
      <c r="K48" s="309"/>
      <c r="L48" s="277"/>
      <c r="M48" s="277"/>
      <c r="N48" s="309"/>
      <c r="O48" s="94"/>
    </row>
    <row r="49" ht="16.5" customHeight="1" spans="1:15">
      <c r="A49" s="318" t="s">
        <v>185</v>
      </c>
      <c r="B49" s="318" t="s">
        <v>186</v>
      </c>
      <c r="C49" s="309">
        <v>5550000</v>
      </c>
      <c r="D49" s="277">
        <f t="shared" si="2"/>
        <v>5550000</v>
      </c>
      <c r="E49" s="277"/>
      <c r="F49" s="277">
        <v>5550000</v>
      </c>
      <c r="G49" s="309"/>
      <c r="H49" s="277"/>
      <c r="I49" s="309"/>
      <c r="J49" s="277"/>
      <c r="K49" s="309"/>
      <c r="L49" s="277"/>
      <c r="M49" s="277"/>
      <c r="N49" s="309"/>
      <c r="O49" s="94"/>
    </row>
    <row r="50" ht="16.5" customHeight="1" spans="1:15">
      <c r="A50" s="331" t="s">
        <v>187</v>
      </c>
      <c r="B50" s="332"/>
      <c r="C50" s="277">
        <f>C7+C17+C20+C28+C36+C39+C42+C45</f>
        <v>25085501.09</v>
      </c>
      <c r="D50" s="277">
        <f t="shared" si="2"/>
        <v>23911050.08</v>
      </c>
      <c r="E50" s="277">
        <f t="shared" ref="C50:F50" si="4">E7+E17+E20+E28+E36+E39+E42+E45</f>
        <v>9502950.08</v>
      </c>
      <c r="F50" s="277">
        <f t="shared" si="4"/>
        <v>14408100</v>
      </c>
      <c r="G50" s="277"/>
      <c r="H50" s="277"/>
      <c r="I50" s="277"/>
      <c r="J50" s="277">
        <f t="shared" ref="I50:M50" si="5">J7+J17+J20+J28+J36+J39+J42+J45</f>
        <v>1174451.01</v>
      </c>
      <c r="K50" s="277"/>
      <c r="L50" s="277"/>
      <c r="M50" s="277">
        <f t="shared" si="5"/>
        <v>1174451.01</v>
      </c>
      <c r="N50" s="277"/>
      <c r="O50" s="94"/>
    </row>
    <row r="51" customHeight="1" spans="4:8">
      <c r="D51" s="311"/>
      <c r="H51" s="311"/>
    </row>
  </sheetData>
  <mergeCells count="11">
    <mergeCell ref="A2:O2"/>
    <mergeCell ref="A3:L3"/>
    <mergeCell ref="D4:F4"/>
    <mergeCell ref="J4:O4"/>
    <mergeCell ref="A50:B50"/>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62"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16" activePane="bottomRight" state="frozen"/>
      <selection/>
      <selection pane="topRight"/>
      <selection pane="bottomLeft"/>
      <selection pane="bottomRight" activeCell="D29" sqref="D29"/>
    </sheetView>
  </sheetViews>
  <sheetFormatPr defaultColWidth="8.88571428571429" defaultRowHeight="14.25" customHeight="1" outlineLevelCol="3"/>
  <cols>
    <col min="1" max="1" width="49.2857142857143" style="66" customWidth="1"/>
    <col min="2" max="2" width="29" style="66" customWidth="1"/>
    <col min="3" max="3" width="48.5714285714286" style="66" customWidth="1"/>
    <col min="4" max="4" width="28.4285714285714" style="66" customWidth="1"/>
    <col min="5" max="5" width="9.13333333333333" style="67" customWidth="1"/>
    <col min="6" max="16384" width="9.13333333333333" style="67"/>
  </cols>
  <sheetData>
    <row r="1" customHeight="1" spans="1:4">
      <c r="A1" s="312"/>
      <c r="B1" s="312"/>
      <c r="C1" s="312"/>
      <c r="D1" s="157"/>
    </row>
    <row r="2" ht="31.5" customHeight="1" spans="1:4">
      <c r="A2" s="68" t="s">
        <v>5</v>
      </c>
      <c r="B2" s="313"/>
      <c r="C2" s="313"/>
      <c r="D2" s="313"/>
    </row>
    <row r="3" ht="17.25" customHeight="1" spans="1:4">
      <c r="A3" s="165" t="s">
        <v>21</v>
      </c>
      <c r="B3" s="314"/>
      <c r="C3" s="314"/>
      <c r="D3" s="158" t="s">
        <v>22</v>
      </c>
    </row>
    <row r="4" ht="19.5" customHeight="1" spans="1:4">
      <c r="A4" s="92" t="s">
        <v>23</v>
      </c>
      <c r="B4" s="167"/>
      <c r="C4" s="92" t="s">
        <v>24</v>
      </c>
      <c r="D4" s="167"/>
    </row>
    <row r="5" ht="21.75" customHeight="1" spans="1:4">
      <c r="A5" s="91" t="s">
        <v>25</v>
      </c>
      <c r="B5" s="315" t="s">
        <v>26</v>
      </c>
      <c r="C5" s="91" t="s">
        <v>188</v>
      </c>
      <c r="D5" s="315" t="s">
        <v>26</v>
      </c>
    </row>
    <row r="6" ht="17.25" customHeight="1" spans="1:4">
      <c r="A6" s="95"/>
      <c r="B6" s="110"/>
      <c r="C6" s="95"/>
      <c r="D6" s="110"/>
    </row>
    <row r="7" ht="17.25" customHeight="1" spans="1:4">
      <c r="A7" s="284" t="s">
        <v>189</v>
      </c>
      <c r="B7" s="316">
        <v>15819550.08</v>
      </c>
      <c r="C7" s="317" t="s">
        <v>190</v>
      </c>
      <c r="D7" s="283">
        <v>23911050.08</v>
      </c>
    </row>
    <row r="8" ht="17.25" customHeight="1" spans="1:4">
      <c r="A8" s="286" t="s">
        <v>191</v>
      </c>
      <c r="B8" s="316">
        <v>15819550.08</v>
      </c>
      <c r="C8" s="317" t="s">
        <v>192</v>
      </c>
      <c r="D8" s="283">
        <v>6927059.08</v>
      </c>
    </row>
    <row r="9" ht="17.25" customHeight="1" spans="1:4">
      <c r="A9" s="286" t="s">
        <v>193</v>
      </c>
      <c r="B9" s="283"/>
      <c r="C9" s="317" t="s">
        <v>194</v>
      </c>
      <c r="D9" s="283"/>
    </row>
    <row r="10" ht="17.25" customHeight="1" spans="1:4">
      <c r="A10" s="286" t="s">
        <v>195</v>
      </c>
      <c r="B10" s="283"/>
      <c r="C10" s="317" t="s">
        <v>196</v>
      </c>
      <c r="D10" s="283">
        <v>30000</v>
      </c>
    </row>
    <row r="11" ht="17.25" customHeight="1" spans="1:4">
      <c r="A11" s="286" t="s">
        <v>197</v>
      </c>
      <c r="B11" s="277">
        <v>8091500</v>
      </c>
      <c r="C11" s="317" t="s">
        <v>198</v>
      </c>
      <c r="D11" s="283"/>
    </row>
    <row r="12" ht="17.25" customHeight="1" spans="1:4">
      <c r="A12" s="286" t="s">
        <v>191</v>
      </c>
      <c r="B12" s="277">
        <v>8091500</v>
      </c>
      <c r="C12" s="317" t="s">
        <v>199</v>
      </c>
      <c r="D12" s="283"/>
    </row>
    <row r="13" ht="17.25" customHeight="1" spans="1:4">
      <c r="A13" s="318" t="s">
        <v>193</v>
      </c>
      <c r="B13" s="319"/>
      <c r="C13" s="317" t="s">
        <v>200</v>
      </c>
      <c r="D13" s="283"/>
    </row>
    <row r="14" ht="17.25" customHeight="1" spans="1:4">
      <c r="A14" s="318" t="s">
        <v>195</v>
      </c>
      <c r="B14" s="319"/>
      <c r="C14" s="317" t="s">
        <v>201</v>
      </c>
      <c r="D14" s="316"/>
    </row>
    <row r="15" ht="17.25" customHeight="1" spans="1:4">
      <c r="A15" s="286"/>
      <c r="B15" s="319"/>
      <c r="C15" s="317" t="s">
        <v>202</v>
      </c>
      <c r="D15" s="316">
        <v>2077455</v>
      </c>
    </row>
    <row r="16" ht="17.25" customHeight="1" spans="1:4">
      <c r="A16" s="286"/>
      <c r="B16" s="300"/>
      <c r="C16" s="317" t="s">
        <v>203</v>
      </c>
      <c r="D16" s="316">
        <v>688500</v>
      </c>
    </row>
    <row r="17" ht="17.25" customHeight="1" spans="1:4">
      <c r="A17" s="286"/>
      <c r="B17" s="320"/>
      <c r="C17" s="317" t="s">
        <v>204</v>
      </c>
      <c r="D17" s="316">
        <v>1572500</v>
      </c>
    </row>
    <row r="18" ht="17.25" customHeight="1" spans="1:4">
      <c r="A18" s="318"/>
      <c r="B18" s="320"/>
      <c r="C18" s="317" t="s">
        <v>205</v>
      </c>
      <c r="D18" s="316">
        <v>6500000</v>
      </c>
    </row>
    <row r="19" ht="17.25" customHeight="1" spans="1:4">
      <c r="A19" s="318"/>
      <c r="B19" s="321"/>
      <c r="C19" s="317" t="s">
        <v>206</v>
      </c>
      <c r="D19" s="316"/>
    </row>
    <row r="20" ht="17.25" customHeight="1" spans="1:4">
      <c r="A20" s="322"/>
      <c r="B20" s="321"/>
      <c r="C20" s="317" t="s">
        <v>207</v>
      </c>
      <c r="D20" s="316"/>
    </row>
    <row r="21" ht="17.25" customHeight="1" spans="1:4">
      <c r="A21" s="322"/>
      <c r="B21" s="321"/>
      <c r="C21" s="317" t="s">
        <v>208</v>
      </c>
      <c r="D21" s="316"/>
    </row>
    <row r="22" ht="17.25" customHeight="1" spans="1:4">
      <c r="A22" s="322"/>
      <c r="B22" s="321"/>
      <c r="C22" s="317" t="s">
        <v>209</v>
      </c>
      <c r="D22" s="316"/>
    </row>
    <row r="23" ht="17.25" customHeight="1" spans="1:4">
      <c r="A23" s="322"/>
      <c r="B23" s="321"/>
      <c r="C23" s="317" t="s">
        <v>210</v>
      </c>
      <c r="D23" s="316"/>
    </row>
    <row r="24" ht="17.25" customHeight="1" spans="1:4">
      <c r="A24" s="322"/>
      <c r="B24" s="321"/>
      <c r="C24" s="317" t="s">
        <v>211</v>
      </c>
      <c r="D24" s="316"/>
    </row>
    <row r="25" ht="17.25" customHeight="1" spans="1:4">
      <c r="A25" s="322"/>
      <c r="B25" s="321"/>
      <c r="C25" s="317" t="s">
        <v>212</v>
      </c>
      <c r="D25" s="316"/>
    </row>
    <row r="26" ht="17.25" customHeight="1" spans="1:4">
      <c r="A26" s="322"/>
      <c r="B26" s="321"/>
      <c r="C26" s="317" t="s">
        <v>213</v>
      </c>
      <c r="D26" s="316">
        <v>515536</v>
      </c>
    </row>
    <row r="27" ht="17.25" customHeight="1" spans="1:4">
      <c r="A27" s="322"/>
      <c r="B27" s="321"/>
      <c r="C27" s="317" t="s">
        <v>214</v>
      </c>
      <c r="D27" s="316">
        <v>5600000</v>
      </c>
    </row>
    <row r="28" ht="17.25" customHeight="1" spans="1:4">
      <c r="A28" s="322"/>
      <c r="B28" s="321"/>
      <c r="C28" s="317" t="s">
        <v>215</v>
      </c>
      <c r="D28" s="283"/>
    </row>
    <row r="29" ht="17.25" customHeight="1" spans="1:4">
      <c r="A29" s="322"/>
      <c r="B29" s="321"/>
      <c r="C29" s="317" t="s">
        <v>216</v>
      </c>
      <c r="D29" s="283"/>
    </row>
    <row r="30" ht="17.25" customHeight="1" spans="1:4">
      <c r="A30" s="322"/>
      <c r="B30" s="321"/>
      <c r="C30" s="317" t="s">
        <v>217</v>
      </c>
      <c r="D30" s="283"/>
    </row>
    <row r="31" customHeight="1" spans="1:4">
      <c r="A31" s="323"/>
      <c r="B31" s="320"/>
      <c r="C31" s="317" t="s">
        <v>218</v>
      </c>
      <c r="D31" s="283"/>
    </row>
    <row r="32" customHeight="1" spans="1:4">
      <c r="A32" s="323"/>
      <c r="B32" s="320"/>
      <c r="C32" s="317" t="s">
        <v>219</v>
      </c>
      <c r="D32" s="283"/>
    </row>
    <row r="33" customHeight="1" spans="1:4">
      <c r="A33" s="323"/>
      <c r="B33" s="320"/>
      <c r="C33" s="317" t="s">
        <v>220</v>
      </c>
      <c r="D33" s="283"/>
    </row>
    <row r="34" customHeight="1" spans="1:4">
      <c r="A34" s="323"/>
      <c r="B34" s="320"/>
      <c r="C34" s="318" t="s">
        <v>221</v>
      </c>
      <c r="D34" s="324"/>
    </row>
    <row r="35" ht="17.25" customHeight="1" spans="1:4">
      <c r="A35" s="325" t="s">
        <v>222</v>
      </c>
      <c r="B35" s="326">
        <v>23911050.08</v>
      </c>
      <c r="C35" s="323" t="s">
        <v>72</v>
      </c>
      <c r="D35" s="327">
        <v>23911050.08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2"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9"/>
  <sheetViews>
    <sheetView zoomScaleSheetLayoutView="60" workbookViewId="0">
      <selection activeCell="A47" sqref="$A47:$XFD47"/>
    </sheetView>
  </sheetViews>
  <sheetFormatPr defaultColWidth="8.88571428571429" defaultRowHeight="14.25" customHeight="1" outlineLevelCol="6"/>
  <cols>
    <col min="1" max="1" width="11" style="159" customWidth="1"/>
    <col min="2" max="2" width="33.4285714285714" style="159" customWidth="1"/>
    <col min="3" max="3" width="16.8571428571429" style="83" customWidth="1"/>
    <col min="4" max="4" width="15.1428571428571" style="83" customWidth="1"/>
    <col min="5" max="5" width="15.5714285714286" style="83" customWidth="1"/>
    <col min="6" max="6" width="14.8571428571429" style="83" customWidth="1"/>
    <col min="7" max="7" width="16.8571428571429" style="83" customWidth="1"/>
    <col min="8" max="8" width="9.13333333333333" style="83" customWidth="1"/>
    <col min="9" max="16384" width="9.13333333333333" style="83"/>
  </cols>
  <sheetData>
    <row r="1" ht="12" customHeight="1" spans="4:7">
      <c r="D1" s="302"/>
      <c r="F1" s="86"/>
      <c r="G1" s="86"/>
    </row>
    <row r="2" ht="39" customHeight="1" spans="1:7">
      <c r="A2" s="164" t="s">
        <v>6</v>
      </c>
      <c r="B2" s="164"/>
      <c r="C2" s="164"/>
      <c r="D2" s="164"/>
      <c r="E2" s="164"/>
      <c r="F2" s="164"/>
      <c r="G2" s="164"/>
    </row>
    <row r="3" ht="18" customHeight="1" spans="1:7">
      <c r="A3" s="165" t="s">
        <v>21</v>
      </c>
      <c r="F3" s="162"/>
      <c r="G3" s="162" t="s">
        <v>22</v>
      </c>
    </row>
    <row r="4" ht="20.25" customHeight="1" spans="1:7">
      <c r="A4" s="303" t="s">
        <v>223</v>
      </c>
      <c r="B4" s="304"/>
      <c r="C4" s="94" t="s">
        <v>75</v>
      </c>
      <c r="D4" s="94" t="s">
        <v>94</v>
      </c>
      <c r="E4" s="94"/>
      <c r="F4" s="94"/>
      <c r="G4" s="305" t="s">
        <v>95</v>
      </c>
    </row>
    <row r="5" ht="20.25" customHeight="1" spans="1:7">
      <c r="A5" s="169" t="s">
        <v>91</v>
      </c>
      <c r="B5" s="306" t="s">
        <v>92</v>
      </c>
      <c r="C5" s="94"/>
      <c r="D5" s="94" t="s">
        <v>77</v>
      </c>
      <c r="E5" s="94" t="s">
        <v>224</v>
      </c>
      <c r="F5" s="94" t="s">
        <v>225</v>
      </c>
      <c r="G5" s="307"/>
    </row>
    <row r="6" ht="16" customHeight="1" spans="1:7">
      <c r="A6" s="169" t="s">
        <v>226</v>
      </c>
      <c r="B6" s="169" t="s">
        <v>227</v>
      </c>
      <c r="C6" s="308" t="s">
        <v>228</v>
      </c>
      <c r="D6" s="308" t="s">
        <v>229</v>
      </c>
      <c r="E6" s="308" t="s">
        <v>230</v>
      </c>
      <c r="F6" s="308" t="s">
        <v>231</v>
      </c>
      <c r="G6" s="169" t="s">
        <v>232</v>
      </c>
    </row>
    <row r="7" ht="16" customHeight="1" spans="1:7">
      <c r="A7" s="276" t="s">
        <v>101</v>
      </c>
      <c r="B7" s="276" t="s">
        <v>102</v>
      </c>
      <c r="C7" s="277">
        <v>6927059.08</v>
      </c>
      <c r="D7" s="309">
        <v>6249419.08</v>
      </c>
      <c r="E7" s="309">
        <v>5741219.08</v>
      </c>
      <c r="F7" s="309">
        <v>508200</v>
      </c>
      <c r="G7" s="309">
        <v>677640</v>
      </c>
    </row>
    <row r="8" ht="16" customHeight="1" spans="1:7">
      <c r="A8" s="276" t="s">
        <v>103</v>
      </c>
      <c r="B8" s="276" t="s">
        <v>104</v>
      </c>
      <c r="C8" s="277">
        <v>6918419.08</v>
      </c>
      <c r="D8" s="309">
        <v>6249419.08</v>
      </c>
      <c r="E8" s="309">
        <v>5741219.08</v>
      </c>
      <c r="F8" s="309">
        <v>508200</v>
      </c>
      <c r="G8" s="309">
        <v>669000</v>
      </c>
    </row>
    <row r="9" ht="16" customHeight="1" spans="1:7">
      <c r="A9" s="276" t="s">
        <v>105</v>
      </c>
      <c r="B9" s="276" t="s">
        <v>106</v>
      </c>
      <c r="C9" s="277">
        <v>5801844.08</v>
      </c>
      <c r="D9" s="309">
        <v>5801844.08</v>
      </c>
      <c r="E9" s="309">
        <v>5321034.08</v>
      </c>
      <c r="F9" s="309">
        <v>480810</v>
      </c>
      <c r="G9" s="309"/>
    </row>
    <row r="10" ht="16" customHeight="1" spans="1:7">
      <c r="A10" s="276" t="s">
        <v>107</v>
      </c>
      <c r="B10" s="276" t="s">
        <v>108</v>
      </c>
      <c r="C10" s="277">
        <v>522000</v>
      </c>
      <c r="D10" s="309"/>
      <c r="E10" s="309"/>
      <c r="F10" s="309"/>
      <c r="G10" s="309">
        <v>522000</v>
      </c>
    </row>
    <row r="11" ht="16" customHeight="1" spans="1:7">
      <c r="A11" s="276" t="s">
        <v>109</v>
      </c>
      <c r="B11" s="276" t="s">
        <v>110</v>
      </c>
      <c r="C11" s="277">
        <v>128000</v>
      </c>
      <c r="D11" s="309"/>
      <c r="E11" s="309"/>
      <c r="F11" s="309"/>
      <c r="G11" s="309">
        <v>128000</v>
      </c>
    </row>
    <row r="12" ht="16" customHeight="1" spans="1:7">
      <c r="A12" s="276" t="s">
        <v>111</v>
      </c>
      <c r="B12" s="276" t="s">
        <v>112</v>
      </c>
      <c r="C12" s="277">
        <v>3000</v>
      </c>
      <c r="D12" s="309"/>
      <c r="E12" s="309"/>
      <c r="F12" s="309"/>
      <c r="G12" s="309">
        <v>3000</v>
      </c>
    </row>
    <row r="13" ht="16" customHeight="1" spans="1:7">
      <c r="A13" s="276" t="s">
        <v>113</v>
      </c>
      <c r="B13" s="276" t="s">
        <v>114</v>
      </c>
      <c r="C13" s="277">
        <v>447575</v>
      </c>
      <c r="D13" s="309">
        <v>447575</v>
      </c>
      <c r="E13" s="309">
        <v>420185</v>
      </c>
      <c r="F13" s="309">
        <v>27390</v>
      </c>
      <c r="G13" s="309"/>
    </row>
    <row r="14" ht="16" customHeight="1" spans="1:7">
      <c r="A14" s="276" t="s">
        <v>115</v>
      </c>
      <c r="B14" s="276" t="s">
        <v>116</v>
      </c>
      <c r="C14" s="277">
        <v>16000</v>
      </c>
      <c r="D14" s="309"/>
      <c r="E14" s="309"/>
      <c r="F14" s="309"/>
      <c r="G14" s="309">
        <v>16000</v>
      </c>
    </row>
    <row r="15" ht="16" customHeight="1" spans="1:7">
      <c r="A15" s="276" t="s">
        <v>117</v>
      </c>
      <c r="B15" s="276" t="s">
        <v>118</v>
      </c>
      <c r="C15" s="277">
        <v>8640</v>
      </c>
      <c r="D15" s="309"/>
      <c r="E15" s="309"/>
      <c r="F15" s="309"/>
      <c r="G15" s="309">
        <v>8640</v>
      </c>
    </row>
    <row r="16" ht="16" customHeight="1" spans="1:7">
      <c r="A16" s="276" t="s">
        <v>119</v>
      </c>
      <c r="B16" s="276" t="s">
        <v>120</v>
      </c>
      <c r="C16" s="277">
        <v>8640</v>
      </c>
      <c r="D16" s="309"/>
      <c r="E16" s="309"/>
      <c r="F16" s="309"/>
      <c r="G16" s="309">
        <v>8640</v>
      </c>
    </row>
    <row r="17" ht="16" customHeight="1" spans="1:7">
      <c r="A17" s="276" t="s">
        <v>121</v>
      </c>
      <c r="B17" s="276" t="s">
        <v>122</v>
      </c>
      <c r="C17" s="277">
        <v>30000</v>
      </c>
      <c r="D17" s="309"/>
      <c r="E17" s="309"/>
      <c r="F17" s="309"/>
      <c r="G17" s="309">
        <v>30000</v>
      </c>
    </row>
    <row r="18" ht="16" customHeight="1" spans="1:7">
      <c r="A18" s="276" t="s">
        <v>123</v>
      </c>
      <c r="B18" s="276" t="s">
        <v>124</v>
      </c>
      <c r="C18" s="277">
        <v>30000</v>
      </c>
      <c r="D18" s="309"/>
      <c r="E18" s="309"/>
      <c r="F18" s="309"/>
      <c r="G18" s="309">
        <v>30000</v>
      </c>
    </row>
    <row r="19" ht="16" customHeight="1" spans="1:7">
      <c r="A19" s="276" t="s">
        <v>125</v>
      </c>
      <c r="B19" s="276" t="s">
        <v>126</v>
      </c>
      <c r="C19" s="277">
        <v>30000</v>
      </c>
      <c r="D19" s="309"/>
      <c r="E19" s="309"/>
      <c r="F19" s="309"/>
      <c r="G19" s="309">
        <v>30000</v>
      </c>
    </row>
    <row r="20" ht="16" customHeight="1" spans="1:7">
      <c r="A20" s="276" t="s">
        <v>127</v>
      </c>
      <c r="B20" s="276" t="s">
        <v>128</v>
      </c>
      <c r="C20" s="277">
        <v>2077455</v>
      </c>
      <c r="D20" s="309">
        <v>2049495</v>
      </c>
      <c r="E20" s="309">
        <v>1962795</v>
      </c>
      <c r="F20" s="309">
        <v>86700</v>
      </c>
      <c r="G20" s="309">
        <v>27960</v>
      </c>
    </row>
    <row r="21" ht="16" customHeight="1" spans="1:7">
      <c r="A21" s="276" t="s">
        <v>129</v>
      </c>
      <c r="B21" s="276" t="s">
        <v>130</v>
      </c>
      <c r="C21" s="277">
        <v>2049495</v>
      </c>
      <c r="D21" s="309">
        <v>2049495</v>
      </c>
      <c r="E21" s="309">
        <v>1962795</v>
      </c>
      <c r="F21" s="309">
        <v>86700</v>
      </c>
      <c r="G21" s="309"/>
    </row>
    <row r="22" ht="16" customHeight="1" spans="1:7">
      <c r="A22" s="276" t="s">
        <v>131</v>
      </c>
      <c r="B22" s="276" t="s">
        <v>132</v>
      </c>
      <c r="C22" s="277">
        <v>1208000</v>
      </c>
      <c r="D22" s="309">
        <v>1208000</v>
      </c>
      <c r="E22" s="309">
        <v>1123200</v>
      </c>
      <c r="F22" s="309">
        <v>84800</v>
      </c>
      <c r="G22" s="309"/>
    </row>
    <row r="23" ht="16" customHeight="1" spans="1:7">
      <c r="A23" s="276" t="s">
        <v>133</v>
      </c>
      <c r="B23" s="276" t="s">
        <v>134</v>
      </c>
      <c r="C23" s="277">
        <v>22300</v>
      </c>
      <c r="D23" s="309">
        <v>22300</v>
      </c>
      <c r="E23" s="309">
        <v>20400</v>
      </c>
      <c r="F23" s="309">
        <v>1900</v>
      </c>
      <c r="G23" s="309"/>
    </row>
    <row r="24" ht="16" customHeight="1" spans="1:7">
      <c r="A24" s="276" t="s">
        <v>135</v>
      </c>
      <c r="B24" s="276" t="s">
        <v>136</v>
      </c>
      <c r="C24" s="277">
        <v>715281</v>
      </c>
      <c r="D24" s="309">
        <v>715281</v>
      </c>
      <c r="E24" s="309">
        <v>715281</v>
      </c>
      <c r="F24" s="309"/>
      <c r="G24" s="309"/>
    </row>
    <row r="25" ht="16" customHeight="1" spans="1:7">
      <c r="A25" s="276" t="s">
        <v>137</v>
      </c>
      <c r="B25" s="276" t="s">
        <v>138</v>
      </c>
      <c r="C25" s="277">
        <v>103914</v>
      </c>
      <c r="D25" s="309">
        <v>103914</v>
      </c>
      <c r="E25" s="309">
        <v>103914</v>
      </c>
      <c r="F25" s="309"/>
      <c r="G25" s="309"/>
    </row>
    <row r="26" ht="16" customHeight="1" spans="1:7">
      <c r="A26" s="276" t="s">
        <v>139</v>
      </c>
      <c r="B26" s="276" t="s">
        <v>140</v>
      </c>
      <c r="C26" s="277">
        <v>27960</v>
      </c>
      <c r="D26" s="309"/>
      <c r="E26" s="309"/>
      <c r="F26" s="309"/>
      <c r="G26" s="309">
        <v>27960</v>
      </c>
    </row>
    <row r="27" ht="16" customHeight="1" spans="1:7">
      <c r="A27" s="276" t="s">
        <v>141</v>
      </c>
      <c r="B27" s="276" t="s">
        <v>142</v>
      </c>
      <c r="C27" s="277">
        <v>27960</v>
      </c>
      <c r="D27" s="309"/>
      <c r="E27" s="309"/>
      <c r="F27" s="309"/>
      <c r="G27" s="309">
        <v>27960</v>
      </c>
    </row>
    <row r="28" ht="16" customHeight="1" spans="1:7">
      <c r="A28" s="276" t="s">
        <v>143</v>
      </c>
      <c r="B28" s="276" t="s">
        <v>144</v>
      </c>
      <c r="C28" s="277">
        <v>688500</v>
      </c>
      <c r="D28" s="309">
        <v>688500</v>
      </c>
      <c r="E28" s="309">
        <v>688500</v>
      </c>
      <c r="F28" s="309"/>
      <c r="G28" s="309"/>
    </row>
    <row r="29" ht="16" customHeight="1" spans="1:7">
      <c r="A29" s="276" t="s">
        <v>149</v>
      </c>
      <c r="B29" s="276" t="s">
        <v>150</v>
      </c>
      <c r="C29" s="277">
        <v>688500</v>
      </c>
      <c r="D29" s="309">
        <v>688500</v>
      </c>
      <c r="E29" s="309">
        <v>688500</v>
      </c>
      <c r="F29" s="309"/>
      <c r="G29" s="309"/>
    </row>
    <row r="30" ht="16" customHeight="1" spans="1:7">
      <c r="A30" s="276" t="s">
        <v>151</v>
      </c>
      <c r="B30" s="276" t="s">
        <v>152</v>
      </c>
      <c r="C30" s="277">
        <v>299120</v>
      </c>
      <c r="D30" s="309">
        <v>299120</v>
      </c>
      <c r="E30" s="309">
        <v>299120</v>
      </c>
      <c r="F30" s="309"/>
      <c r="G30" s="309"/>
    </row>
    <row r="31" ht="16" customHeight="1" spans="1:7">
      <c r="A31" s="276" t="s">
        <v>153</v>
      </c>
      <c r="B31" s="276" t="s">
        <v>154</v>
      </c>
      <c r="C31" s="277">
        <v>33648</v>
      </c>
      <c r="D31" s="309">
        <v>33648</v>
      </c>
      <c r="E31" s="309">
        <v>33648</v>
      </c>
      <c r="F31" s="309"/>
      <c r="G31" s="309"/>
    </row>
    <row r="32" ht="16" customHeight="1" spans="1:7">
      <c r="A32" s="276" t="s">
        <v>155</v>
      </c>
      <c r="B32" s="276" t="s">
        <v>156</v>
      </c>
      <c r="C32" s="277">
        <v>348480</v>
      </c>
      <c r="D32" s="309">
        <v>348480</v>
      </c>
      <c r="E32" s="309">
        <v>348480</v>
      </c>
      <c r="F32" s="309"/>
      <c r="G32" s="309"/>
    </row>
    <row r="33" ht="16" customHeight="1" spans="1:7">
      <c r="A33" s="276" t="s">
        <v>157</v>
      </c>
      <c r="B33" s="276" t="s">
        <v>158</v>
      </c>
      <c r="C33" s="277">
        <v>7252</v>
      </c>
      <c r="D33" s="309">
        <v>7252</v>
      </c>
      <c r="E33" s="309">
        <v>7252</v>
      </c>
      <c r="F33" s="309"/>
      <c r="G33" s="309"/>
    </row>
    <row r="34" ht="16" customHeight="1" spans="1:7">
      <c r="A34" s="276" t="s">
        <v>159</v>
      </c>
      <c r="B34" s="276" t="s">
        <v>160</v>
      </c>
      <c r="C34" s="277">
        <v>1572500</v>
      </c>
      <c r="D34" s="309"/>
      <c r="E34" s="309"/>
      <c r="F34" s="309"/>
      <c r="G34" s="309">
        <v>1572500</v>
      </c>
    </row>
    <row r="35" ht="16" customHeight="1" spans="1:7">
      <c r="A35" s="276" t="s">
        <v>161</v>
      </c>
      <c r="B35" s="276" t="s">
        <v>162</v>
      </c>
      <c r="C35" s="277">
        <v>1572500</v>
      </c>
      <c r="D35" s="309"/>
      <c r="E35" s="309"/>
      <c r="F35" s="309"/>
      <c r="G35" s="309">
        <v>1572500</v>
      </c>
    </row>
    <row r="36" ht="16" customHeight="1" spans="1:7">
      <c r="A36" s="276" t="s">
        <v>163</v>
      </c>
      <c r="B36" s="276" t="s">
        <v>164</v>
      </c>
      <c r="C36" s="277">
        <v>1572500</v>
      </c>
      <c r="D36" s="309"/>
      <c r="E36" s="309"/>
      <c r="F36" s="309"/>
      <c r="G36" s="309">
        <v>1572500</v>
      </c>
    </row>
    <row r="37" ht="16" customHeight="1" spans="1:7">
      <c r="A37" s="276" t="s">
        <v>165</v>
      </c>
      <c r="B37" s="276" t="s">
        <v>166</v>
      </c>
      <c r="C37" s="277">
        <v>6500000</v>
      </c>
      <c r="D37" s="309"/>
      <c r="E37" s="309"/>
      <c r="F37" s="309"/>
      <c r="G37" s="309">
        <v>6500000</v>
      </c>
    </row>
    <row r="38" ht="16" customHeight="1" spans="1:7">
      <c r="A38" s="276" t="s">
        <v>167</v>
      </c>
      <c r="B38" s="276" t="s">
        <v>168</v>
      </c>
      <c r="C38" s="277">
        <v>6500000</v>
      </c>
      <c r="D38" s="309"/>
      <c r="E38" s="309"/>
      <c r="F38" s="309"/>
      <c r="G38" s="309">
        <v>6500000</v>
      </c>
    </row>
    <row r="39" ht="16" customHeight="1" spans="1:7">
      <c r="A39" s="276" t="s">
        <v>169</v>
      </c>
      <c r="B39" s="276" t="s">
        <v>170</v>
      </c>
      <c r="C39" s="277">
        <v>6500000</v>
      </c>
      <c r="D39" s="309"/>
      <c r="E39" s="309"/>
      <c r="F39" s="309"/>
      <c r="G39" s="309">
        <v>6500000</v>
      </c>
    </row>
    <row r="40" ht="16" customHeight="1" spans="1:7">
      <c r="A40" s="276" t="s">
        <v>171</v>
      </c>
      <c r="B40" s="276" t="s">
        <v>172</v>
      </c>
      <c r="C40" s="277">
        <v>515536</v>
      </c>
      <c r="D40" s="309">
        <v>515536</v>
      </c>
      <c r="E40" s="309">
        <v>515536</v>
      </c>
      <c r="F40" s="309"/>
      <c r="G40" s="309"/>
    </row>
    <row r="41" ht="16" customHeight="1" spans="1:7">
      <c r="A41" s="276" t="s">
        <v>173</v>
      </c>
      <c r="B41" s="276" t="s">
        <v>174</v>
      </c>
      <c r="C41" s="277">
        <v>515536</v>
      </c>
      <c r="D41" s="309">
        <v>515536</v>
      </c>
      <c r="E41" s="309">
        <v>515536</v>
      </c>
      <c r="F41" s="309"/>
      <c r="G41" s="309"/>
    </row>
    <row r="42" ht="16" customHeight="1" spans="1:7">
      <c r="A42" s="276" t="s">
        <v>175</v>
      </c>
      <c r="B42" s="276" t="s">
        <v>176</v>
      </c>
      <c r="C42" s="277">
        <v>515536</v>
      </c>
      <c r="D42" s="309">
        <v>515536</v>
      </c>
      <c r="E42" s="309">
        <v>515536</v>
      </c>
      <c r="F42" s="309"/>
      <c r="G42" s="309"/>
    </row>
    <row r="43" ht="16" customHeight="1" spans="1:7">
      <c r="A43" s="276" t="s">
        <v>177</v>
      </c>
      <c r="B43" s="276" t="s">
        <v>178</v>
      </c>
      <c r="C43" s="277">
        <v>5600000</v>
      </c>
      <c r="D43" s="309"/>
      <c r="E43" s="309"/>
      <c r="F43" s="309"/>
      <c r="G43" s="309">
        <v>5600000</v>
      </c>
    </row>
    <row r="44" ht="16" customHeight="1" spans="1:7">
      <c r="A44" s="276" t="s">
        <v>179</v>
      </c>
      <c r="B44" s="276" t="s">
        <v>180</v>
      </c>
      <c r="C44" s="277">
        <v>50000</v>
      </c>
      <c r="D44" s="309"/>
      <c r="E44" s="309"/>
      <c r="F44" s="309"/>
      <c r="G44" s="309">
        <v>50000</v>
      </c>
    </row>
    <row r="45" ht="16" customHeight="1" spans="1:7">
      <c r="A45" s="276" t="s">
        <v>181</v>
      </c>
      <c r="B45" s="276" t="s">
        <v>182</v>
      </c>
      <c r="C45" s="277">
        <v>50000</v>
      </c>
      <c r="D45" s="309"/>
      <c r="E45" s="309"/>
      <c r="F45" s="309"/>
      <c r="G45" s="309">
        <v>50000</v>
      </c>
    </row>
    <row r="46" ht="16" customHeight="1" spans="1:7">
      <c r="A46" s="276" t="s">
        <v>183</v>
      </c>
      <c r="B46" s="276" t="s">
        <v>184</v>
      </c>
      <c r="C46" s="277">
        <v>5550000</v>
      </c>
      <c r="D46" s="309"/>
      <c r="E46" s="309"/>
      <c r="F46" s="309"/>
      <c r="G46" s="309">
        <v>5550000</v>
      </c>
    </row>
    <row r="47" ht="16" customHeight="1" spans="1:7">
      <c r="A47" s="276" t="s">
        <v>185</v>
      </c>
      <c r="B47" s="276" t="s">
        <v>186</v>
      </c>
      <c r="C47" s="277">
        <v>5550000</v>
      </c>
      <c r="D47" s="309"/>
      <c r="E47" s="309"/>
      <c r="F47" s="309"/>
      <c r="G47" s="309">
        <v>5550000</v>
      </c>
    </row>
    <row r="48" ht="16" customHeight="1" spans="1:7">
      <c r="A48" s="172" t="s">
        <v>187</v>
      </c>
      <c r="B48" s="174" t="s">
        <v>187</v>
      </c>
      <c r="C48" s="277">
        <v>23911050.08</v>
      </c>
      <c r="D48" s="277">
        <v>9502950.08</v>
      </c>
      <c r="E48" s="277">
        <v>8908050.08</v>
      </c>
      <c r="F48" s="277">
        <v>594900</v>
      </c>
      <c r="G48" s="277">
        <v>14408100</v>
      </c>
    </row>
    <row r="49" customHeight="1" spans="2:4">
      <c r="B49" s="310"/>
      <c r="C49" s="311"/>
      <c r="D49" s="311"/>
    </row>
  </sheetData>
  <mergeCells count="7">
    <mergeCell ref="A2:G2"/>
    <mergeCell ref="A3:E3"/>
    <mergeCell ref="A4:B4"/>
    <mergeCell ref="D4:F4"/>
    <mergeCell ref="A48:B48"/>
    <mergeCell ref="C4:C5"/>
    <mergeCell ref="G4:G5"/>
  </mergeCells>
  <printOptions horizontalCentered="1"/>
  <pageMargins left="0.393055555555556" right="0.393055555555556" top="0.511805555555556" bottom="0.511805555555556" header="0.314583333333333" footer="0.314583333333333"/>
  <pageSetup paperSize="9" scale="77" orientation="portrait"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A3" sqref="A3:D3"/>
    </sheetView>
  </sheetViews>
  <sheetFormatPr defaultColWidth="8.88571428571429" defaultRowHeight="14.25" outlineLevelRow="6" outlineLevelCol="5"/>
  <cols>
    <col min="1" max="2" width="27.4285714285714" style="291" customWidth="1"/>
    <col min="3" max="3" width="17.2857142857143" style="292" customWidth="1"/>
    <col min="4" max="5" width="26.2857142857143" style="293" customWidth="1"/>
    <col min="6" max="6" width="18.7142857142857" style="293" customWidth="1"/>
    <col min="7" max="7" width="9.13333333333333" style="83" customWidth="1"/>
    <col min="8" max="16384" width="9.13333333333333" style="83"/>
  </cols>
  <sheetData>
    <row r="1" ht="12" customHeight="1" spans="1:6">
      <c r="A1" s="294"/>
      <c r="B1" s="294"/>
      <c r="C1" s="128"/>
      <c r="D1" s="83"/>
      <c r="E1" s="83"/>
      <c r="F1" s="295"/>
    </row>
    <row r="2" ht="25.5" customHeight="1" spans="1:6">
      <c r="A2" s="296" t="s">
        <v>7</v>
      </c>
      <c r="B2" s="296"/>
      <c r="C2" s="296"/>
      <c r="D2" s="296"/>
      <c r="E2" s="296"/>
      <c r="F2" s="296"/>
    </row>
    <row r="3" ht="15.75" customHeight="1" spans="1:6">
      <c r="A3" s="165" t="s">
        <v>21</v>
      </c>
      <c r="B3" s="294"/>
      <c r="C3" s="128"/>
      <c r="D3" s="83"/>
      <c r="E3" s="83"/>
      <c r="F3" s="295" t="s">
        <v>233</v>
      </c>
    </row>
    <row r="4" s="290" customFormat="1" ht="19.5" customHeight="1" spans="1:6">
      <c r="A4" s="297" t="s">
        <v>234</v>
      </c>
      <c r="B4" s="91" t="s">
        <v>235</v>
      </c>
      <c r="C4" s="92" t="s">
        <v>236</v>
      </c>
      <c r="D4" s="93"/>
      <c r="E4" s="167"/>
      <c r="F4" s="91" t="s">
        <v>237</v>
      </c>
    </row>
    <row r="5" s="290" customFormat="1" ht="19.5" customHeight="1" spans="1:6">
      <c r="A5" s="110"/>
      <c r="B5" s="95"/>
      <c r="C5" s="111" t="s">
        <v>77</v>
      </c>
      <c r="D5" s="111" t="s">
        <v>238</v>
      </c>
      <c r="E5" s="111" t="s">
        <v>239</v>
      </c>
      <c r="F5" s="95"/>
    </row>
    <row r="6" s="290" customFormat="1" ht="18.75" customHeight="1" spans="1:6">
      <c r="A6" s="298">
        <v>1</v>
      </c>
      <c r="B6" s="298">
        <v>2</v>
      </c>
      <c r="C6" s="299">
        <v>3</v>
      </c>
      <c r="D6" s="298">
        <v>4</v>
      </c>
      <c r="E6" s="298">
        <v>5</v>
      </c>
      <c r="F6" s="298">
        <v>6</v>
      </c>
    </row>
    <row r="7" ht="18.75" customHeight="1" spans="1:6">
      <c r="A7" s="300">
        <v>12000</v>
      </c>
      <c r="B7" s="300"/>
      <c r="C7" s="301"/>
      <c r="D7" s="300"/>
      <c r="E7" s="300"/>
      <c r="F7" s="300">
        <v>12000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7"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1"/>
  <sheetViews>
    <sheetView zoomScaleSheetLayoutView="60" workbookViewId="0">
      <selection activeCell="Q16" sqref="Q16"/>
    </sheetView>
  </sheetViews>
  <sheetFormatPr defaultColWidth="8.88571428571429" defaultRowHeight="14.25" customHeight="1"/>
  <cols>
    <col min="1" max="1" width="16.7142857142857" style="159" customWidth="1"/>
    <col min="2" max="2" width="18.7142857142857" style="159" customWidth="1"/>
    <col min="3" max="3" width="16.7142857142857" style="159" customWidth="1"/>
    <col min="4" max="4" width="15.1333333333333" style="159"/>
    <col min="5" max="5" width="14.8571428571429" style="159" customWidth="1"/>
    <col min="6" max="6" width="14.2857142857143" style="159" customWidth="1"/>
    <col min="7" max="7" width="18.5714285714286" style="159" customWidth="1"/>
    <col min="8" max="9" width="12.1333333333333" style="128" customWidth="1"/>
    <col min="10" max="10" width="13.5714285714286" style="128" customWidth="1"/>
    <col min="11" max="11" width="6.42857142857143" style="128" customWidth="1"/>
    <col min="12" max="12" width="8" style="128" customWidth="1"/>
    <col min="13" max="13" width="12.1333333333333" style="128" customWidth="1"/>
    <col min="14" max="14" width="6.57142857142857" style="128" customWidth="1"/>
    <col min="15" max="15" width="7.42857142857143" style="128" customWidth="1"/>
    <col min="16" max="16" width="9.57142857142857" style="128" customWidth="1"/>
    <col min="17" max="17" width="10.5714285714286" style="128" customWidth="1"/>
    <col min="18" max="18" width="7.28571428571429" style="128" customWidth="1"/>
    <col min="19" max="19" width="5" style="128" customWidth="1"/>
    <col min="20" max="20" width="6.14285714285714" style="128" customWidth="1"/>
    <col min="21" max="21" width="10" style="128" customWidth="1"/>
    <col min="22" max="22" width="8.14285714285714" style="128" customWidth="1"/>
    <col min="23" max="23" width="9.28571428571429" style="128" customWidth="1"/>
    <col min="24" max="24" width="6.42857142857143" style="128" customWidth="1"/>
    <col min="25" max="25" width="9.13333333333333" style="83" customWidth="1"/>
    <col min="26" max="16384" width="9.13333333333333" style="83"/>
  </cols>
  <sheetData>
    <row r="1" ht="12" customHeight="1" spans="24:24">
      <c r="X1" s="288"/>
    </row>
    <row r="2" ht="39" customHeight="1" spans="1:24">
      <c r="A2" s="164" t="s">
        <v>8</v>
      </c>
      <c r="B2" s="164"/>
      <c r="C2" s="164"/>
      <c r="D2" s="164"/>
      <c r="E2" s="164"/>
      <c r="F2" s="164"/>
      <c r="G2" s="164"/>
      <c r="H2" s="164"/>
      <c r="I2" s="164"/>
      <c r="J2" s="164"/>
      <c r="K2" s="164"/>
      <c r="L2" s="164"/>
      <c r="M2" s="164"/>
      <c r="N2" s="164"/>
      <c r="O2" s="164"/>
      <c r="P2" s="164"/>
      <c r="Q2" s="164"/>
      <c r="R2" s="164"/>
      <c r="S2" s="164"/>
      <c r="T2" s="164"/>
      <c r="U2" s="164"/>
      <c r="V2" s="164"/>
      <c r="W2" s="164"/>
      <c r="X2" s="164"/>
    </row>
    <row r="3" ht="18" customHeight="1" spans="1:24">
      <c r="A3" s="165" t="s">
        <v>21</v>
      </c>
      <c r="H3" s="83"/>
      <c r="I3" s="83"/>
      <c r="J3" s="83"/>
      <c r="K3" s="83"/>
      <c r="L3" s="83"/>
      <c r="M3" s="83"/>
      <c r="N3" s="83"/>
      <c r="O3" s="83"/>
      <c r="P3" s="83"/>
      <c r="Q3" s="83"/>
      <c r="X3" s="289" t="s">
        <v>22</v>
      </c>
    </row>
    <row r="4" ht="13.5" spans="1:24">
      <c r="A4" s="274" t="s">
        <v>240</v>
      </c>
      <c r="B4" s="274" t="s">
        <v>241</v>
      </c>
      <c r="C4" s="274" t="s">
        <v>242</v>
      </c>
      <c r="D4" s="274" t="s">
        <v>243</v>
      </c>
      <c r="E4" s="274" t="s">
        <v>244</v>
      </c>
      <c r="F4" s="274" t="s">
        <v>245</v>
      </c>
      <c r="G4" s="274" t="s">
        <v>246</v>
      </c>
      <c r="H4" s="118" t="s">
        <v>247</v>
      </c>
      <c r="I4" s="118"/>
      <c r="J4" s="118"/>
      <c r="K4" s="118"/>
      <c r="L4" s="118"/>
      <c r="M4" s="118"/>
      <c r="N4" s="118"/>
      <c r="O4" s="118"/>
      <c r="P4" s="118"/>
      <c r="Q4" s="118"/>
      <c r="R4" s="118"/>
      <c r="S4" s="118"/>
      <c r="T4" s="118"/>
      <c r="U4" s="118"/>
      <c r="V4" s="118"/>
      <c r="W4" s="118"/>
      <c r="X4" s="118"/>
    </row>
    <row r="5" ht="13.5" spans="1:24">
      <c r="A5" s="274"/>
      <c r="B5" s="274"/>
      <c r="C5" s="274"/>
      <c r="D5" s="274"/>
      <c r="E5" s="274"/>
      <c r="F5" s="274"/>
      <c r="G5" s="274"/>
      <c r="H5" s="118" t="s">
        <v>248</v>
      </c>
      <c r="I5" s="118" t="s">
        <v>249</v>
      </c>
      <c r="J5" s="118"/>
      <c r="K5" s="118"/>
      <c r="L5" s="118"/>
      <c r="M5" s="118"/>
      <c r="N5" s="118"/>
      <c r="O5" s="94" t="s">
        <v>250</v>
      </c>
      <c r="P5" s="94"/>
      <c r="Q5" s="94"/>
      <c r="R5" s="118" t="s">
        <v>81</v>
      </c>
      <c r="S5" s="118" t="s">
        <v>82</v>
      </c>
      <c r="T5" s="118"/>
      <c r="U5" s="118"/>
      <c r="V5" s="118"/>
      <c r="W5" s="118"/>
      <c r="X5" s="118"/>
    </row>
    <row r="6" ht="13.5" customHeight="1" spans="1:24">
      <c r="A6" s="274"/>
      <c r="B6" s="274"/>
      <c r="C6" s="274"/>
      <c r="D6" s="274"/>
      <c r="E6" s="274"/>
      <c r="F6" s="274"/>
      <c r="G6" s="274"/>
      <c r="H6" s="118"/>
      <c r="I6" s="118" t="s">
        <v>251</v>
      </c>
      <c r="J6" s="118"/>
      <c r="K6" s="118" t="s">
        <v>252</v>
      </c>
      <c r="L6" s="118" t="s">
        <v>253</v>
      </c>
      <c r="M6" s="118" t="s">
        <v>254</v>
      </c>
      <c r="N6" s="118" t="s">
        <v>255</v>
      </c>
      <c r="O6" s="281" t="s">
        <v>78</v>
      </c>
      <c r="P6" s="281" t="s">
        <v>79</v>
      </c>
      <c r="Q6" s="281" t="s">
        <v>80</v>
      </c>
      <c r="R6" s="118"/>
      <c r="S6" s="118" t="s">
        <v>77</v>
      </c>
      <c r="T6" s="118" t="s">
        <v>84</v>
      </c>
      <c r="U6" s="118" t="s">
        <v>85</v>
      </c>
      <c r="V6" s="118" t="s">
        <v>86</v>
      </c>
      <c r="W6" s="118" t="s">
        <v>87</v>
      </c>
      <c r="X6" s="118" t="s">
        <v>88</v>
      </c>
    </row>
    <row r="7" ht="36" customHeight="1" spans="1:24">
      <c r="A7" s="274"/>
      <c r="B7" s="274"/>
      <c r="C7" s="274"/>
      <c r="D7" s="274"/>
      <c r="E7" s="274"/>
      <c r="F7" s="274"/>
      <c r="G7" s="274"/>
      <c r="H7" s="118"/>
      <c r="I7" s="118" t="s">
        <v>77</v>
      </c>
      <c r="J7" s="118" t="s">
        <v>256</v>
      </c>
      <c r="K7" s="118"/>
      <c r="L7" s="118"/>
      <c r="M7" s="118"/>
      <c r="N7" s="118"/>
      <c r="O7" s="282"/>
      <c r="P7" s="282"/>
      <c r="Q7" s="282"/>
      <c r="R7" s="118"/>
      <c r="S7" s="118"/>
      <c r="T7" s="118"/>
      <c r="U7" s="118"/>
      <c r="V7" s="118"/>
      <c r="W7" s="118"/>
      <c r="X7" s="118"/>
    </row>
    <row r="8" ht="17" customHeight="1" spans="1:24">
      <c r="A8" s="275" t="s">
        <v>226</v>
      </c>
      <c r="B8" s="275" t="s">
        <v>227</v>
      </c>
      <c r="C8" s="275" t="s">
        <v>228</v>
      </c>
      <c r="D8" s="275" t="s">
        <v>229</v>
      </c>
      <c r="E8" s="275" t="s">
        <v>230</v>
      </c>
      <c r="F8" s="275" t="s">
        <v>231</v>
      </c>
      <c r="G8" s="275" t="s">
        <v>232</v>
      </c>
      <c r="H8" s="275" t="s">
        <v>257</v>
      </c>
      <c r="I8" s="275" t="s">
        <v>258</v>
      </c>
      <c r="J8" s="275" t="s">
        <v>259</v>
      </c>
      <c r="K8" s="275" t="s">
        <v>260</v>
      </c>
      <c r="L8" s="275" t="s">
        <v>261</v>
      </c>
      <c r="M8" s="275" t="s">
        <v>262</v>
      </c>
      <c r="N8" s="275" t="s">
        <v>263</v>
      </c>
      <c r="O8" s="275" t="s">
        <v>264</v>
      </c>
      <c r="P8" s="275" t="s">
        <v>265</v>
      </c>
      <c r="Q8" s="275" t="s">
        <v>266</v>
      </c>
      <c r="R8" s="275" t="s">
        <v>267</v>
      </c>
      <c r="S8" s="275" t="s">
        <v>268</v>
      </c>
      <c r="T8" s="275" t="s">
        <v>269</v>
      </c>
      <c r="U8" s="275" t="s">
        <v>270</v>
      </c>
      <c r="V8" s="275" t="s">
        <v>271</v>
      </c>
      <c r="W8" s="275" t="s">
        <v>272</v>
      </c>
      <c r="X8" s="275" t="s">
        <v>273</v>
      </c>
    </row>
    <row r="9" ht="18" customHeight="1" spans="1:24">
      <c r="A9" s="276" t="s">
        <v>90</v>
      </c>
      <c r="B9" s="276" t="s">
        <v>274</v>
      </c>
      <c r="C9" s="276" t="s">
        <v>275</v>
      </c>
      <c r="D9" s="276" t="s">
        <v>105</v>
      </c>
      <c r="E9" s="276" t="s">
        <v>276</v>
      </c>
      <c r="F9" s="276" t="s">
        <v>277</v>
      </c>
      <c r="G9" s="276" t="s">
        <v>278</v>
      </c>
      <c r="H9" s="277">
        <v>840</v>
      </c>
      <c r="I9" s="283">
        <v>840</v>
      </c>
      <c r="J9" s="284"/>
      <c r="K9" s="284"/>
      <c r="L9" s="284"/>
      <c r="M9" s="283">
        <v>840</v>
      </c>
      <c r="N9" s="275"/>
      <c r="O9" s="275"/>
      <c r="P9" s="275"/>
      <c r="Q9" s="275"/>
      <c r="R9" s="275"/>
      <c r="S9" s="275"/>
      <c r="T9" s="275"/>
      <c r="U9" s="275"/>
      <c r="V9" s="275"/>
      <c r="W9" s="275"/>
      <c r="X9" s="275"/>
    </row>
    <row r="10" ht="18" customHeight="1" spans="1:24">
      <c r="A10" s="276" t="s">
        <v>90</v>
      </c>
      <c r="B10" s="276" t="s">
        <v>274</v>
      </c>
      <c r="C10" s="276" t="s">
        <v>275</v>
      </c>
      <c r="D10" s="276" t="s">
        <v>113</v>
      </c>
      <c r="E10" s="276" t="s">
        <v>279</v>
      </c>
      <c r="F10" s="276" t="s">
        <v>277</v>
      </c>
      <c r="G10" s="276" t="s">
        <v>278</v>
      </c>
      <c r="H10" s="277">
        <v>2520</v>
      </c>
      <c r="I10" s="283">
        <v>2520</v>
      </c>
      <c r="J10" s="285"/>
      <c r="K10" s="285"/>
      <c r="L10" s="285"/>
      <c r="M10" s="283">
        <v>2520</v>
      </c>
      <c r="N10" s="275"/>
      <c r="O10" s="275"/>
      <c r="P10" s="275"/>
      <c r="Q10" s="275"/>
      <c r="R10" s="275"/>
      <c r="S10" s="275"/>
      <c r="T10" s="275"/>
      <c r="U10" s="275"/>
      <c r="V10" s="275"/>
      <c r="W10" s="275"/>
      <c r="X10" s="275"/>
    </row>
    <row r="11" ht="29" customHeight="1" spans="1:24">
      <c r="A11" s="276" t="s">
        <v>90</v>
      </c>
      <c r="B11" s="276" t="s">
        <v>274</v>
      </c>
      <c r="C11" s="276" t="s">
        <v>275</v>
      </c>
      <c r="D11" s="276" t="s">
        <v>135</v>
      </c>
      <c r="E11" s="276" t="s">
        <v>280</v>
      </c>
      <c r="F11" s="276" t="s">
        <v>281</v>
      </c>
      <c r="G11" s="276" t="s">
        <v>282</v>
      </c>
      <c r="H11" s="277">
        <v>715281</v>
      </c>
      <c r="I11" s="283">
        <v>715281</v>
      </c>
      <c r="J11" s="285"/>
      <c r="K11" s="285"/>
      <c r="L11" s="285"/>
      <c r="M11" s="283">
        <v>715281</v>
      </c>
      <c r="N11" s="275"/>
      <c r="O11" s="275"/>
      <c r="P11" s="275"/>
      <c r="Q11" s="275"/>
      <c r="R11" s="275"/>
      <c r="S11" s="275"/>
      <c r="T11" s="275"/>
      <c r="U11" s="275"/>
      <c r="V11" s="275"/>
      <c r="W11" s="275"/>
      <c r="X11" s="275"/>
    </row>
    <row r="12" ht="26" customHeight="1" spans="1:24">
      <c r="A12" s="276" t="s">
        <v>90</v>
      </c>
      <c r="B12" s="276" t="s">
        <v>274</v>
      </c>
      <c r="C12" s="276" t="s">
        <v>275</v>
      </c>
      <c r="D12" s="276" t="s">
        <v>137</v>
      </c>
      <c r="E12" s="276" t="s">
        <v>283</v>
      </c>
      <c r="F12" s="276" t="s">
        <v>284</v>
      </c>
      <c r="G12" s="276" t="s">
        <v>285</v>
      </c>
      <c r="H12" s="277">
        <v>103914</v>
      </c>
      <c r="I12" s="283">
        <v>103914</v>
      </c>
      <c r="J12" s="285"/>
      <c r="K12" s="285"/>
      <c r="L12" s="285"/>
      <c r="M12" s="283">
        <v>103914</v>
      </c>
      <c r="N12" s="275"/>
      <c r="O12" s="275"/>
      <c r="P12" s="275"/>
      <c r="Q12" s="275"/>
      <c r="R12" s="275"/>
      <c r="S12" s="275"/>
      <c r="T12" s="275"/>
      <c r="U12" s="275"/>
      <c r="V12" s="275"/>
      <c r="W12" s="275"/>
      <c r="X12" s="275"/>
    </row>
    <row r="13" ht="18" customHeight="1" spans="1:24">
      <c r="A13" s="276" t="s">
        <v>90</v>
      </c>
      <c r="B13" s="276" t="s">
        <v>274</v>
      </c>
      <c r="C13" s="276" t="s">
        <v>275</v>
      </c>
      <c r="D13" s="276" t="s">
        <v>151</v>
      </c>
      <c r="E13" s="276" t="s">
        <v>286</v>
      </c>
      <c r="F13" s="276" t="s">
        <v>287</v>
      </c>
      <c r="G13" s="276" t="s">
        <v>288</v>
      </c>
      <c r="H13" s="277">
        <v>299120</v>
      </c>
      <c r="I13" s="283">
        <v>299120</v>
      </c>
      <c r="J13" s="285"/>
      <c r="K13" s="285"/>
      <c r="L13" s="285"/>
      <c r="M13" s="283">
        <v>299120</v>
      </c>
      <c r="N13" s="275"/>
      <c r="O13" s="275"/>
      <c r="P13" s="275"/>
      <c r="Q13" s="275"/>
      <c r="R13" s="275"/>
      <c r="S13" s="275"/>
      <c r="T13" s="275"/>
      <c r="U13" s="275"/>
      <c r="V13" s="275"/>
      <c r="W13" s="275"/>
      <c r="X13" s="275"/>
    </row>
    <row r="14" ht="18" customHeight="1" spans="1:24">
      <c r="A14" s="276" t="s">
        <v>90</v>
      </c>
      <c r="B14" s="276" t="s">
        <v>274</v>
      </c>
      <c r="C14" s="276" t="s">
        <v>275</v>
      </c>
      <c r="D14" s="276" t="s">
        <v>153</v>
      </c>
      <c r="E14" s="276" t="s">
        <v>289</v>
      </c>
      <c r="F14" s="276" t="s">
        <v>287</v>
      </c>
      <c r="G14" s="276" t="s">
        <v>288</v>
      </c>
      <c r="H14" s="277">
        <v>33648</v>
      </c>
      <c r="I14" s="283">
        <v>33648</v>
      </c>
      <c r="J14" s="285"/>
      <c r="K14" s="285"/>
      <c r="L14" s="285"/>
      <c r="M14" s="283">
        <v>33648</v>
      </c>
      <c r="N14" s="275"/>
      <c r="O14" s="275"/>
      <c r="P14" s="275"/>
      <c r="Q14" s="275"/>
      <c r="R14" s="275"/>
      <c r="S14" s="275"/>
      <c r="T14" s="275"/>
      <c r="U14" s="275"/>
      <c r="V14" s="275"/>
      <c r="W14" s="275"/>
      <c r="X14" s="275"/>
    </row>
    <row r="15" ht="18" customHeight="1" spans="1:24">
      <c r="A15" s="276" t="s">
        <v>90</v>
      </c>
      <c r="B15" s="276" t="s">
        <v>274</v>
      </c>
      <c r="C15" s="276" t="s">
        <v>275</v>
      </c>
      <c r="D15" s="276" t="s">
        <v>155</v>
      </c>
      <c r="E15" s="276" t="s">
        <v>290</v>
      </c>
      <c r="F15" s="276" t="s">
        <v>291</v>
      </c>
      <c r="G15" s="276" t="s">
        <v>292</v>
      </c>
      <c r="H15" s="277">
        <v>348480</v>
      </c>
      <c r="I15" s="283">
        <v>348480</v>
      </c>
      <c r="J15" s="285"/>
      <c r="K15" s="285"/>
      <c r="L15" s="285"/>
      <c r="M15" s="283">
        <v>348480</v>
      </c>
      <c r="N15" s="275"/>
      <c r="O15" s="275"/>
      <c r="P15" s="275"/>
      <c r="Q15" s="275"/>
      <c r="R15" s="275"/>
      <c r="S15" s="275"/>
      <c r="T15" s="275"/>
      <c r="U15" s="275"/>
      <c r="V15" s="275"/>
      <c r="W15" s="275"/>
      <c r="X15" s="275"/>
    </row>
    <row r="16" ht="26" customHeight="1" spans="1:24">
      <c r="A16" s="276" t="s">
        <v>90</v>
      </c>
      <c r="B16" s="276" t="s">
        <v>274</v>
      </c>
      <c r="C16" s="276" t="s">
        <v>275</v>
      </c>
      <c r="D16" s="276" t="s">
        <v>157</v>
      </c>
      <c r="E16" s="276" t="s">
        <v>293</v>
      </c>
      <c r="F16" s="276" t="s">
        <v>277</v>
      </c>
      <c r="G16" s="276" t="s">
        <v>278</v>
      </c>
      <c r="H16" s="277">
        <v>7252</v>
      </c>
      <c r="I16" s="283">
        <v>7252</v>
      </c>
      <c r="J16" s="285"/>
      <c r="K16" s="285"/>
      <c r="L16" s="285"/>
      <c r="M16" s="283">
        <v>7252</v>
      </c>
      <c r="N16" s="275"/>
      <c r="O16" s="275"/>
      <c r="P16" s="275"/>
      <c r="Q16" s="275"/>
      <c r="R16" s="275"/>
      <c r="S16" s="275"/>
      <c r="T16" s="275"/>
      <c r="U16" s="275"/>
      <c r="V16" s="275"/>
      <c r="W16" s="275"/>
      <c r="X16" s="275"/>
    </row>
    <row r="17" ht="18" customHeight="1" spans="1:24">
      <c r="A17" s="276" t="s">
        <v>90</v>
      </c>
      <c r="B17" s="276" t="s">
        <v>294</v>
      </c>
      <c r="C17" s="276" t="s">
        <v>295</v>
      </c>
      <c r="D17" s="276" t="s">
        <v>105</v>
      </c>
      <c r="E17" s="276" t="s">
        <v>276</v>
      </c>
      <c r="F17" s="276" t="s">
        <v>296</v>
      </c>
      <c r="G17" s="276" t="s">
        <v>297</v>
      </c>
      <c r="H17" s="277">
        <v>1054824</v>
      </c>
      <c r="I17" s="283">
        <v>1054824</v>
      </c>
      <c r="J17" s="285"/>
      <c r="K17" s="285"/>
      <c r="L17" s="285"/>
      <c r="M17" s="283">
        <v>1054824</v>
      </c>
      <c r="N17" s="275"/>
      <c r="O17" s="275"/>
      <c r="P17" s="275"/>
      <c r="Q17" s="275"/>
      <c r="R17" s="275"/>
      <c r="S17" s="275"/>
      <c r="T17" s="275"/>
      <c r="U17" s="275"/>
      <c r="V17" s="275"/>
      <c r="W17" s="275"/>
      <c r="X17" s="275"/>
    </row>
    <row r="18" ht="18" customHeight="1" spans="1:24">
      <c r="A18" s="276" t="s">
        <v>90</v>
      </c>
      <c r="B18" s="276" t="s">
        <v>294</v>
      </c>
      <c r="C18" s="276" t="s">
        <v>295</v>
      </c>
      <c r="D18" s="276" t="s">
        <v>105</v>
      </c>
      <c r="E18" s="276" t="s">
        <v>276</v>
      </c>
      <c r="F18" s="276" t="s">
        <v>298</v>
      </c>
      <c r="G18" s="276" t="s">
        <v>299</v>
      </c>
      <c r="H18" s="277">
        <v>1575168</v>
      </c>
      <c r="I18" s="283">
        <v>1575168</v>
      </c>
      <c r="J18" s="285"/>
      <c r="K18" s="285"/>
      <c r="L18" s="285"/>
      <c r="M18" s="283">
        <v>1575168</v>
      </c>
      <c r="N18" s="275"/>
      <c r="O18" s="275"/>
      <c r="P18" s="275"/>
      <c r="Q18" s="275"/>
      <c r="R18" s="275"/>
      <c r="S18" s="275"/>
      <c r="T18" s="275"/>
      <c r="U18" s="275"/>
      <c r="V18" s="275"/>
      <c r="W18" s="275"/>
      <c r="X18" s="275"/>
    </row>
    <row r="19" ht="18" customHeight="1" spans="1:24">
      <c r="A19" s="276" t="s">
        <v>90</v>
      </c>
      <c r="B19" s="276" t="s">
        <v>294</v>
      </c>
      <c r="C19" s="276" t="s">
        <v>295</v>
      </c>
      <c r="D19" s="276" t="s">
        <v>105</v>
      </c>
      <c r="E19" s="276" t="s">
        <v>276</v>
      </c>
      <c r="F19" s="276" t="s">
        <v>300</v>
      </c>
      <c r="G19" s="276" t="s">
        <v>301</v>
      </c>
      <c r="H19" s="277">
        <v>87902</v>
      </c>
      <c r="I19" s="283">
        <v>87902</v>
      </c>
      <c r="J19" s="285"/>
      <c r="K19" s="285"/>
      <c r="L19" s="285"/>
      <c r="M19" s="283">
        <v>87902</v>
      </c>
      <c r="N19" s="275"/>
      <c r="O19" s="275"/>
      <c r="P19" s="275"/>
      <c r="Q19" s="275"/>
      <c r="R19" s="275"/>
      <c r="S19" s="275"/>
      <c r="T19" s="275"/>
      <c r="U19" s="275"/>
      <c r="V19" s="275"/>
      <c r="W19" s="275"/>
      <c r="X19" s="275"/>
    </row>
    <row r="20" ht="18" customHeight="1" spans="1:24">
      <c r="A20" s="276" t="s">
        <v>90</v>
      </c>
      <c r="B20" s="276" t="s">
        <v>302</v>
      </c>
      <c r="C20" s="276" t="s">
        <v>303</v>
      </c>
      <c r="D20" s="276" t="s">
        <v>175</v>
      </c>
      <c r="E20" s="276" t="s">
        <v>303</v>
      </c>
      <c r="F20" s="276" t="s">
        <v>304</v>
      </c>
      <c r="G20" s="276" t="s">
        <v>303</v>
      </c>
      <c r="H20" s="277">
        <v>515536</v>
      </c>
      <c r="I20" s="283">
        <v>515536</v>
      </c>
      <c r="J20" s="285"/>
      <c r="K20" s="285"/>
      <c r="L20" s="285"/>
      <c r="M20" s="283">
        <v>515536</v>
      </c>
      <c r="N20" s="275"/>
      <c r="O20" s="275"/>
      <c r="P20" s="275"/>
      <c r="Q20" s="275"/>
      <c r="R20" s="275"/>
      <c r="S20" s="275"/>
      <c r="T20" s="275"/>
      <c r="U20" s="275"/>
      <c r="V20" s="275"/>
      <c r="W20" s="275"/>
      <c r="X20" s="275"/>
    </row>
    <row r="21" ht="18" customHeight="1" spans="1:24">
      <c r="A21" s="276" t="s">
        <v>90</v>
      </c>
      <c r="B21" s="276" t="s">
        <v>305</v>
      </c>
      <c r="C21" s="276" t="s">
        <v>306</v>
      </c>
      <c r="D21" s="276" t="s">
        <v>131</v>
      </c>
      <c r="E21" s="276" t="s">
        <v>307</v>
      </c>
      <c r="F21" s="276" t="s">
        <v>308</v>
      </c>
      <c r="G21" s="276" t="s">
        <v>309</v>
      </c>
      <c r="H21" s="277">
        <v>1123200</v>
      </c>
      <c r="I21" s="283">
        <v>1123200</v>
      </c>
      <c r="J21" s="285"/>
      <c r="K21" s="285"/>
      <c r="L21" s="285"/>
      <c r="M21" s="283">
        <v>1123200</v>
      </c>
      <c r="N21" s="275"/>
      <c r="O21" s="275"/>
      <c r="P21" s="275"/>
      <c r="Q21" s="275"/>
      <c r="R21" s="275"/>
      <c r="S21" s="275"/>
      <c r="T21" s="275"/>
      <c r="U21" s="275"/>
      <c r="V21" s="275"/>
      <c r="W21" s="275"/>
      <c r="X21" s="275"/>
    </row>
    <row r="22" ht="18" customHeight="1" spans="1:24">
      <c r="A22" s="276" t="s">
        <v>90</v>
      </c>
      <c r="B22" s="276" t="s">
        <v>305</v>
      </c>
      <c r="C22" s="276" t="s">
        <v>306</v>
      </c>
      <c r="D22" s="276" t="s">
        <v>133</v>
      </c>
      <c r="E22" s="276" t="s">
        <v>310</v>
      </c>
      <c r="F22" s="276" t="s">
        <v>308</v>
      </c>
      <c r="G22" s="276" t="s">
        <v>309</v>
      </c>
      <c r="H22" s="277">
        <v>20400</v>
      </c>
      <c r="I22" s="283">
        <v>20400</v>
      </c>
      <c r="J22" s="285"/>
      <c r="K22" s="285"/>
      <c r="L22" s="285"/>
      <c r="M22" s="283">
        <v>20400</v>
      </c>
      <c r="N22" s="275"/>
      <c r="O22" s="275"/>
      <c r="P22" s="275"/>
      <c r="Q22" s="275"/>
      <c r="R22" s="275"/>
      <c r="S22" s="275"/>
      <c r="T22" s="275"/>
      <c r="U22" s="275"/>
      <c r="V22" s="275"/>
      <c r="W22" s="275"/>
      <c r="X22" s="275"/>
    </row>
    <row r="23" ht="18" customHeight="1" spans="1:24">
      <c r="A23" s="276" t="s">
        <v>90</v>
      </c>
      <c r="B23" s="276" t="s">
        <v>311</v>
      </c>
      <c r="C23" s="276" t="s">
        <v>312</v>
      </c>
      <c r="D23" s="276" t="s">
        <v>105</v>
      </c>
      <c r="E23" s="276" t="s">
        <v>276</v>
      </c>
      <c r="F23" s="276" t="s">
        <v>313</v>
      </c>
      <c r="G23" s="276" t="s">
        <v>314</v>
      </c>
      <c r="H23" s="277">
        <v>234600</v>
      </c>
      <c r="I23" s="283">
        <v>234600</v>
      </c>
      <c r="J23" s="285"/>
      <c r="K23" s="285"/>
      <c r="L23" s="285"/>
      <c r="M23" s="283">
        <v>234600</v>
      </c>
      <c r="N23" s="275"/>
      <c r="O23" s="275"/>
      <c r="P23" s="275"/>
      <c r="Q23" s="275"/>
      <c r="R23" s="275"/>
      <c r="S23" s="275"/>
      <c r="T23" s="275"/>
      <c r="U23" s="275"/>
      <c r="V23" s="275"/>
      <c r="W23" s="275"/>
      <c r="X23" s="275"/>
    </row>
    <row r="24" ht="18" customHeight="1" spans="1:24">
      <c r="A24" s="276" t="s">
        <v>90</v>
      </c>
      <c r="B24" s="276" t="s">
        <v>315</v>
      </c>
      <c r="C24" s="276" t="s">
        <v>316</v>
      </c>
      <c r="D24" s="276" t="s">
        <v>105</v>
      </c>
      <c r="E24" s="276" t="s">
        <v>276</v>
      </c>
      <c r="F24" s="276" t="s">
        <v>317</v>
      </c>
      <c r="G24" s="276" t="s">
        <v>318</v>
      </c>
      <c r="H24" s="277">
        <v>50000</v>
      </c>
      <c r="I24" s="283">
        <v>50000</v>
      </c>
      <c r="J24" s="285"/>
      <c r="K24" s="285"/>
      <c r="L24" s="285"/>
      <c r="M24" s="283">
        <v>50000</v>
      </c>
      <c r="N24" s="275"/>
      <c r="O24" s="275"/>
      <c r="P24" s="275"/>
      <c r="Q24" s="275"/>
      <c r="R24" s="275"/>
      <c r="S24" s="275"/>
      <c r="T24" s="275"/>
      <c r="U24" s="275"/>
      <c r="V24" s="275"/>
      <c r="W24" s="275"/>
      <c r="X24" s="275"/>
    </row>
    <row r="25" ht="18" customHeight="1" spans="1:24">
      <c r="A25" s="276" t="s">
        <v>90</v>
      </c>
      <c r="B25" s="276" t="s">
        <v>315</v>
      </c>
      <c r="C25" s="276" t="s">
        <v>316</v>
      </c>
      <c r="D25" s="276" t="s">
        <v>105</v>
      </c>
      <c r="E25" s="276" t="s">
        <v>276</v>
      </c>
      <c r="F25" s="276" t="s">
        <v>319</v>
      </c>
      <c r="G25" s="276" t="s">
        <v>320</v>
      </c>
      <c r="H25" s="277">
        <v>5000</v>
      </c>
      <c r="I25" s="283">
        <v>5000</v>
      </c>
      <c r="J25" s="285"/>
      <c r="K25" s="285"/>
      <c r="L25" s="285"/>
      <c r="M25" s="283">
        <v>5000</v>
      </c>
      <c r="N25" s="275"/>
      <c r="O25" s="275"/>
      <c r="P25" s="275"/>
      <c r="Q25" s="275"/>
      <c r="R25" s="275"/>
      <c r="S25" s="275"/>
      <c r="T25" s="275"/>
      <c r="U25" s="275"/>
      <c r="V25" s="275"/>
      <c r="W25" s="275"/>
      <c r="X25" s="275"/>
    </row>
    <row r="26" ht="18" customHeight="1" spans="1:24">
      <c r="A26" s="276" t="s">
        <v>90</v>
      </c>
      <c r="B26" s="276" t="s">
        <v>315</v>
      </c>
      <c r="C26" s="276" t="s">
        <v>316</v>
      </c>
      <c r="D26" s="276" t="s">
        <v>105</v>
      </c>
      <c r="E26" s="276" t="s">
        <v>276</v>
      </c>
      <c r="F26" s="276" t="s">
        <v>321</v>
      </c>
      <c r="G26" s="276" t="s">
        <v>322</v>
      </c>
      <c r="H26" s="277">
        <v>50000</v>
      </c>
      <c r="I26" s="283">
        <v>50000</v>
      </c>
      <c r="J26" s="285"/>
      <c r="K26" s="285"/>
      <c r="L26" s="285"/>
      <c r="M26" s="283">
        <v>50000</v>
      </c>
      <c r="N26" s="275"/>
      <c r="O26" s="275"/>
      <c r="P26" s="275"/>
      <c r="Q26" s="275"/>
      <c r="R26" s="275"/>
      <c r="S26" s="275"/>
      <c r="T26" s="275"/>
      <c r="U26" s="275"/>
      <c r="V26" s="275"/>
      <c r="W26" s="275"/>
      <c r="X26" s="275"/>
    </row>
    <row r="27" ht="18" customHeight="1" spans="1:24">
      <c r="A27" s="276" t="s">
        <v>90</v>
      </c>
      <c r="B27" s="276" t="s">
        <v>315</v>
      </c>
      <c r="C27" s="276" t="s">
        <v>316</v>
      </c>
      <c r="D27" s="276" t="s">
        <v>105</v>
      </c>
      <c r="E27" s="276" t="s">
        <v>276</v>
      </c>
      <c r="F27" s="276" t="s">
        <v>323</v>
      </c>
      <c r="G27" s="276" t="s">
        <v>324</v>
      </c>
      <c r="H27" s="277">
        <v>6750</v>
      </c>
      <c r="I27" s="283">
        <v>6750</v>
      </c>
      <c r="J27" s="285"/>
      <c r="K27" s="285"/>
      <c r="L27" s="285"/>
      <c r="M27" s="283">
        <v>6750</v>
      </c>
      <c r="N27" s="275"/>
      <c r="O27" s="275"/>
      <c r="P27" s="275"/>
      <c r="Q27" s="275"/>
      <c r="R27" s="275"/>
      <c r="S27" s="275"/>
      <c r="T27" s="275"/>
      <c r="U27" s="275"/>
      <c r="V27" s="275"/>
      <c r="W27" s="275"/>
      <c r="X27" s="275"/>
    </row>
    <row r="28" ht="18" customHeight="1" spans="1:24">
      <c r="A28" s="276" t="s">
        <v>90</v>
      </c>
      <c r="B28" s="276" t="s">
        <v>315</v>
      </c>
      <c r="C28" s="276" t="s">
        <v>316</v>
      </c>
      <c r="D28" s="276" t="s">
        <v>105</v>
      </c>
      <c r="E28" s="276" t="s">
        <v>276</v>
      </c>
      <c r="F28" s="276" t="s">
        <v>325</v>
      </c>
      <c r="G28" s="276" t="s">
        <v>326</v>
      </c>
      <c r="H28" s="277">
        <v>60000</v>
      </c>
      <c r="I28" s="283">
        <v>60000</v>
      </c>
      <c r="J28" s="285"/>
      <c r="K28" s="285"/>
      <c r="L28" s="285"/>
      <c r="M28" s="283">
        <v>60000</v>
      </c>
      <c r="N28" s="275"/>
      <c r="O28" s="275"/>
      <c r="P28" s="275"/>
      <c r="Q28" s="275"/>
      <c r="R28" s="275"/>
      <c r="S28" s="275"/>
      <c r="T28" s="275"/>
      <c r="U28" s="275"/>
      <c r="V28" s="275"/>
      <c r="W28" s="275"/>
      <c r="X28" s="275"/>
    </row>
    <row r="29" ht="18" customHeight="1" spans="1:24">
      <c r="A29" s="276" t="s">
        <v>90</v>
      </c>
      <c r="B29" s="276" t="s">
        <v>315</v>
      </c>
      <c r="C29" s="276" t="s">
        <v>316</v>
      </c>
      <c r="D29" s="276" t="s">
        <v>105</v>
      </c>
      <c r="E29" s="276" t="s">
        <v>276</v>
      </c>
      <c r="F29" s="276" t="s">
        <v>313</v>
      </c>
      <c r="G29" s="276" t="s">
        <v>314</v>
      </c>
      <c r="H29" s="277">
        <v>23460</v>
      </c>
      <c r="I29" s="283">
        <v>23460</v>
      </c>
      <c r="J29" s="285"/>
      <c r="K29" s="285"/>
      <c r="L29" s="285"/>
      <c r="M29" s="283">
        <v>23460</v>
      </c>
      <c r="N29" s="275"/>
      <c r="O29" s="275"/>
      <c r="P29" s="275"/>
      <c r="Q29" s="275"/>
      <c r="R29" s="275"/>
      <c r="S29" s="275"/>
      <c r="T29" s="275"/>
      <c r="U29" s="275"/>
      <c r="V29" s="275"/>
      <c r="W29" s="275"/>
      <c r="X29" s="275"/>
    </row>
    <row r="30" ht="18" customHeight="1" spans="1:24">
      <c r="A30" s="276" t="s">
        <v>90</v>
      </c>
      <c r="B30" s="276" t="s">
        <v>315</v>
      </c>
      <c r="C30" s="276" t="s">
        <v>316</v>
      </c>
      <c r="D30" s="276" t="s">
        <v>105</v>
      </c>
      <c r="E30" s="276" t="s">
        <v>276</v>
      </c>
      <c r="F30" s="276" t="s">
        <v>327</v>
      </c>
      <c r="G30" s="276" t="s">
        <v>328</v>
      </c>
      <c r="H30" s="277">
        <v>42000</v>
      </c>
      <c r="I30" s="283">
        <v>42000</v>
      </c>
      <c r="J30" s="285"/>
      <c r="K30" s="285"/>
      <c r="L30" s="285"/>
      <c r="M30" s="283">
        <v>42000</v>
      </c>
      <c r="N30" s="275"/>
      <c r="O30" s="275"/>
      <c r="P30" s="275"/>
      <c r="Q30" s="275"/>
      <c r="R30" s="275"/>
      <c r="S30" s="275"/>
      <c r="T30" s="275"/>
      <c r="U30" s="275"/>
      <c r="V30" s="275"/>
      <c r="W30" s="275"/>
      <c r="X30" s="275"/>
    </row>
    <row r="31" ht="18" customHeight="1" spans="1:24">
      <c r="A31" s="276" t="s">
        <v>90</v>
      </c>
      <c r="B31" s="276" t="s">
        <v>315</v>
      </c>
      <c r="C31" s="276" t="s">
        <v>316</v>
      </c>
      <c r="D31" s="276" t="s">
        <v>113</v>
      </c>
      <c r="E31" s="276" t="s">
        <v>279</v>
      </c>
      <c r="F31" s="276" t="s">
        <v>317</v>
      </c>
      <c r="G31" s="276" t="s">
        <v>318</v>
      </c>
      <c r="H31" s="277">
        <v>6000</v>
      </c>
      <c r="I31" s="283">
        <v>6000</v>
      </c>
      <c r="J31" s="285"/>
      <c r="K31" s="285"/>
      <c r="L31" s="285"/>
      <c r="M31" s="283">
        <v>6000</v>
      </c>
      <c r="N31" s="275"/>
      <c r="O31" s="275"/>
      <c r="P31" s="275"/>
      <c r="Q31" s="275"/>
      <c r="R31" s="275"/>
      <c r="S31" s="275"/>
      <c r="T31" s="275"/>
      <c r="U31" s="275"/>
      <c r="V31" s="275"/>
      <c r="W31" s="275"/>
      <c r="X31" s="275"/>
    </row>
    <row r="32" ht="18" customHeight="1" spans="1:24">
      <c r="A32" s="276" t="s">
        <v>90</v>
      </c>
      <c r="B32" s="276" t="s">
        <v>315</v>
      </c>
      <c r="C32" s="276" t="s">
        <v>316</v>
      </c>
      <c r="D32" s="276" t="s">
        <v>113</v>
      </c>
      <c r="E32" s="276" t="s">
        <v>279</v>
      </c>
      <c r="F32" s="276" t="s">
        <v>319</v>
      </c>
      <c r="G32" s="276" t="s">
        <v>320</v>
      </c>
      <c r="H32" s="277">
        <v>600</v>
      </c>
      <c r="I32" s="283">
        <v>600</v>
      </c>
      <c r="J32" s="285"/>
      <c r="K32" s="285"/>
      <c r="L32" s="285"/>
      <c r="M32" s="283">
        <v>600</v>
      </c>
      <c r="N32" s="275"/>
      <c r="O32" s="275"/>
      <c r="P32" s="275"/>
      <c r="Q32" s="275"/>
      <c r="R32" s="275"/>
      <c r="S32" s="275"/>
      <c r="T32" s="275"/>
      <c r="U32" s="275"/>
      <c r="V32" s="275"/>
      <c r="W32" s="275"/>
      <c r="X32" s="275"/>
    </row>
    <row r="33" ht="18" customHeight="1" spans="1:24">
      <c r="A33" s="276" t="s">
        <v>90</v>
      </c>
      <c r="B33" s="276" t="s">
        <v>315</v>
      </c>
      <c r="C33" s="276" t="s">
        <v>316</v>
      </c>
      <c r="D33" s="276" t="s">
        <v>113</v>
      </c>
      <c r="E33" s="276" t="s">
        <v>279</v>
      </c>
      <c r="F33" s="276" t="s">
        <v>321</v>
      </c>
      <c r="G33" s="276" t="s">
        <v>322</v>
      </c>
      <c r="H33" s="277">
        <v>6000</v>
      </c>
      <c r="I33" s="283">
        <v>6000</v>
      </c>
      <c r="J33" s="285"/>
      <c r="K33" s="285"/>
      <c r="L33" s="285"/>
      <c r="M33" s="283">
        <v>6000</v>
      </c>
      <c r="N33" s="275"/>
      <c r="O33" s="275"/>
      <c r="P33" s="275"/>
      <c r="Q33" s="275"/>
      <c r="R33" s="275"/>
      <c r="S33" s="275"/>
      <c r="T33" s="275"/>
      <c r="U33" s="275"/>
      <c r="V33" s="275"/>
      <c r="W33" s="275"/>
      <c r="X33" s="275"/>
    </row>
    <row r="34" ht="18" customHeight="1" spans="1:24">
      <c r="A34" s="276" t="s">
        <v>90</v>
      </c>
      <c r="B34" s="276" t="s">
        <v>315</v>
      </c>
      <c r="C34" s="276" t="s">
        <v>316</v>
      </c>
      <c r="D34" s="276" t="s">
        <v>113</v>
      </c>
      <c r="E34" s="276" t="s">
        <v>279</v>
      </c>
      <c r="F34" s="276" t="s">
        <v>323</v>
      </c>
      <c r="G34" s="276" t="s">
        <v>324</v>
      </c>
      <c r="H34" s="277">
        <v>810</v>
      </c>
      <c r="I34" s="283">
        <v>810</v>
      </c>
      <c r="J34" s="285"/>
      <c r="K34" s="285"/>
      <c r="L34" s="285"/>
      <c r="M34" s="283">
        <v>810</v>
      </c>
      <c r="N34" s="275"/>
      <c r="O34" s="275"/>
      <c r="P34" s="275"/>
      <c r="Q34" s="275"/>
      <c r="R34" s="275"/>
      <c r="S34" s="275"/>
      <c r="T34" s="275"/>
      <c r="U34" s="275"/>
      <c r="V34" s="275"/>
      <c r="W34" s="275"/>
      <c r="X34" s="275"/>
    </row>
    <row r="35" ht="18" customHeight="1" spans="1:24">
      <c r="A35" s="276" t="s">
        <v>90</v>
      </c>
      <c r="B35" s="276" t="s">
        <v>315</v>
      </c>
      <c r="C35" s="276" t="s">
        <v>316</v>
      </c>
      <c r="D35" s="276" t="s">
        <v>113</v>
      </c>
      <c r="E35" s="276" t="s">
        <v>279</v>
      </c>
      <c r="F35" s="276" t="s">
        <v>325</v>
      </c>
      <c r="G35" s="276" t="s">
        <v>326</v>
      </c>
      <c r="H35" s="277">
        <v>7200</v>
      </c>
      <c r="I35" s="283">
        <v>7200</v>
      </c>
      <c r="J35" s="285"/>
      <c r="K35" s="285"/>
      <c r="L35" s="285"/>
      <c r="M35" s="283">
        <v>7200</v>
      </c>
      <c r="N35" s="275"/>
      <c r="O35" s="275"/>
      <c r="P35" s="275"/>
      <c r="Q35" s="275"/>
      <c r="R35" s="275"/>
      <c r="S35" s="275"/>
      <c r="T35" s="275"/>
      <c r="U35" s="275"/>
      <c r="V35" s="275"/>
      <c r="W35" s="275"/>
      <c r="X35" s="275"/>
    </row>
    <row r="36" ht="18" customHeight="1" spans="1:24">
      <c r="A36" s="276" t="s">
        <v>90</v>
      </c>
      <c r="B36" s="276" t="s">
        <v>315</v>
      </c>
      <c r="C36" s="276" t="s">
        <v>316</v>
      </c>
      <c r="D36" s="276" t="s">
        <v>113</v>
      </c>
      <c r="E36" s="276" t="s">
        <v>279</v>
      </c>
      <c r="F36" s="276" t="s">
        <v>313</v>
      </c>
      <c r="G36" s="276" t="s">
        <v>314</v>
      </c>
      <c r="H36" s="277">
        <v>2700</v>
      </c>
      <c r="I36" s="283">
        <v>2700</v>
      </c>
      <c r="J36" s="285"/>
      <c r="K36" s="285"/>
      <c r="L36" s="285"/>
      <c r="M36" s="283">
        <v>2700</v>
      </c>
      <c r="N36" s="275"/>
      <c r="O36" s="275"/>
      <c r="P36" s="275"/>
      <c r="Q36" s="275"/>
      <c r="R36" s="275"/>
      <c r="S36" s="275"/>
      <c r="T36" s="275"/>
      <c r="U36" s="275"/>
      <c r="V36" s="275"/>
      <c r="W36" s="275"/>
      <c r="X36" s="275"/>
    </row>
    <row r="37" ht="18" customHeight="1" spans="1:24">
      <c r="A37" s="276" t="s">
        <v>90</v>
      </c>
      <c r="B37" s="276" t="s">
        <v>315</v>
      </c>
      <c r="C37" s="276" t="s">
        <v>316</v>
      </c>
      <c r="D37" s="276" t="s">
        <v>113</v>
      </c>
      <c r="E37" s="276" t="s">
        <v>279</v>
      </c>
      <c r="F37" s="276" t="s">
        <v>327</v>
      </c>
      <c r="G37" s="276" t="s">
        <v>328</v>
      </c>
      <c r="H37" s="277">
        <v>3000</v>
      </c>
      <c r="I37" s="283">
        <v>3000</v>
      </c>
      <c r="J37" s="285"/>
      <c r="K37" s="285"/>
      <c r="L37" s="285"/>
      <c r="M37" s="283">
        <v>3000</v>
      </c>
      <c r="N37" s="275"/>
      <c r="O37" s="275"/>
      <c r="P37" s="275"/>
      <c r="Q37" s="275"/>
      <c r="R37" s="275"/>
      <c r="S37" s="275"/>
      <c r="T37" s="275"/>
      <c r="U37" s="275"/>
      <c r="V37" s="275"/>
      <c r="W37" s="275"/>
      <c r="X37" s="275"/>
    </row>
    <row r="38" ht="18" customHeight="1" spans="1:24">
      <c r="A38" s="276" t="s">
        <v>90</v>
      </c>
      <c r="B38" s="276" t="s">
        <v>315</v>
      </c>
      <c r="C38" s="276" t="s">
        <v>316</v>
      </c>
      <c r="D38" s="276" t="s">
        <v>131</v>
      </c>
      <c r="E38" s="276" t="s">
        <v>307</v>
      </c>
      <c r="F38" s="276" t="s">
        <v>325</v>
      </c>
      <c r="G38" s="276" t="s">
        <v>326</v>
      </c>
      <c r="H38" s="277">
        <v>13200</v>
      </c>
      <c r="I38" s="283">
        <v>13200</v>
      </c>
      <c r="J38" s="285"/>
      <c r="K38" s="285"/>
      <c r="L38" s="285"/>
      <c r="M38" s="283">
        <v>13200</v>
      </c>
      <c r="N38" s="275"/>
      <c r="O38" s="275"/>
      <c r="P38" s="275"/>
      <c r="Q38" s="275"/>
      <c r="R38" s="275"/>
      <c r="S38" s="275"/>
      <c r="T38" s="275"/>
      <c r="U38" s="275"/>
      <c r="V38" s="275"/>
      <c r="W38" s="275"/>
      <c r="X38" s="275"/>
    </row>
    <row r="39" ht="18" customHeight="1" spans="1:24">
      <c r="A39" s="276" t="s">
        <v>90</v>
      </c>
      <c r="B39" s="276" t="s">
        <v>315</v>
      </c>
      <c r="C39" s="276" t="s">
        <v>316</v>
      </c>
      <c r="D39" s="276" t="s">
        <v>131</v>
      </c>
      <c r="E39" s="276" t="s">
        <v>307</v>
      </c>
      <c r="F39" s="276" t="s">
        <v>327</v>
      </c>
      <c r="G39" s="276" t="s">
        <v>328</v>
      </c>
      <c r="H39" s="277">
        <v>71600</v>
      </c>
      <c r="I39" s="283">
        <v>71600</v>
      </c>
      <c r="J39" s="285"/>
      <c r="K39" s="285"/>
      <c r="L39" s="285"/>
      <c r="M39" s="283">
        <v>71600</v>
      </c>
      <c r="N39" s="275"/>
      <c r="O39" s="275"/>
      <c r="P39" s="275"/>
      <c r="Q39" s="275"/>
      <c r="R39" s="275"/>
      <c r="S39" s="275"/>
      <c r="T39" s="275"/>
      <c r="U39" s="275"/>
      <c r="V39" s="275"/>
      <c r="W39" s="275"/>
      <c r="X39" s="275"/>
    </row>
    <row r="40" ht="18" customHeight="1" spans="1:24">
      <c r="A40" s="276" t="s">
        <v>90</v>
      </c>
      <c r="B40" s="276" t="s">
        <v>315</v>
      </c>
      <c r="C40" s="276" t="s">
        <v>316</v>
      </c>
      <c r="D40" s="276" t="s">
        <v>133</v>
      </c>
      <c r="E40" s="276" t="s">
        <v>310</v>
      </c>
      <c r="F40" s="276" t="s">
        <v>325</v>
      </c>
      <c r="G40" s="276" t="s">
        <v>326</v>
      </c>
      <c r="H40" s="277">
        <v>300</v>
      </c>
      <c r="I40" s="283">
        <v>300</v>
      </c>
      <c r="J40" s="285"/>
      <c r="K40" s="285"/>
      <c r="L40" s="285"/>
      <c r="M40" s="283">
        <v>300</v>
      </c>
      <c r="N40" s="275"/>
      <c r="O40" s="275"/>
      <c r="P40" s="275"/>
      <c r="Q40" s="275"/>
      <c r="R40" s="275"/>
      <c r="S40" s="275"/>
      <c r="T40" s="275"/>
      <c r="U40" s="275"/>
      <c r="V40" s="275"/>
      <c r="W40" s="275"/>
      <c r="X40" s="275"/>
    </row>
    <row r="41" ht="18" customHeight="1" spans="1:24">
      <c r="A41" s="276" t="s">
        <v>90</v>
      </c>
      <c r="B41" s="276" t="s">
        <v>315</v>
      </c>
      <c r="C41" s="276" t="s">
        <v>316</v>
      </c>
      <c r="D41" s="276" t="s">
        <v>133</v>
      </c>
      <c r="E41" s="276" t="s">
        <v>310</v>
      </c>
      <c r="F41" s="276" t="s">
        <v>327</v>
      </c>
      <c r="G41" s="276" t="s">
        <v>328</v>
      </c>
      <c r="H41" s="277">
        <v>1600</v>
      </c>
      <c r="I41" s="283">
        <v>1600</v>
      </c>
      <c r="J41" s="285"/>
      <c r="K41" s="285"/>
      <c r="L41" s="285"/>
      <c r="M41" s="283">
        <v>1600</v>
      </c>
      <c r="N41" s="275"/>
      <c r="O41" s="275"/>
      <c r="P41" s="275"/>
      <c r="Q41" s="275"/>
      <c r="R41" s="275"/>
      <c r="S41" s="275"/>
      <c r="T41" s="275"/>
      <c r="U41" s="275"/>
      <c r="V41" s="275"/>
      <c r="W41" s="275"/>
      <c r="X41" s="275"/>
    </row>
    <row r="42" ht="18" customHeight="1" spans="1:24">
      <c r="A42" s="276" t="s">
        <v>90</v>
      </c>
      <c r="B42" s="276" t="s">
        <v>329</v>
      </c>
      <c r="C42" s="276" t="s">
        <v>330</v>
      </c>
      <c r="D42" s="276" t="s">
        <v>105</v>
      </c>
      <c r="E42" s="276" t="s">
        <v>276</v>
      </c>
      <c r="F42" s="276" t="s">
        <v>331</v>
      </c>
      <c r="G42" s="276" t="s">
        <v>330</v>
      </c>
      <c r="H42" s="277">
        <v>9000</v>
      </c>
      <c r="I42" s="283">
        <v>9000</v>
      </c>
      <c r="J42" s="285"/>
      <c r="K42" s="285"/>
      <c r="L42" s="285"/>
      <c r="M42" s="283">
        <v>9000</v>
      </c>
      <c r="N42" s="275"/>
      <c r="O42" s="275"/>
      <c r="P42" s="275"/>
      <c r="Q42" s="275"/>
      <c r="R42" s="275"/>
      <c r="S42" s="275"/>
      <c r="T42" s="275"/>
      <c r="U42" s="275"/>
      <c r="V42" s="275"/>
      <c r="W42" s="275"/>
      <c r="X42" s="275"/>
    </row>
    <row r="43" ht="18" customHeight="1" spans="1:24">
      <c r="A43" s="276" t="s">
        <v>90</v>
      </c>
      <c r="B43" s="276" t="s">
        <v>329</v>
      </c>
      <c r="C43" s="276" t="s">
        <v>330</v>
      </c>
      <c r="D43" s="276" t="s">
        <v>113</v>
      </c>
      <c r="E43" s="276" t="s">
        <v>279</v>
      </c>
      <c r="F43" s="276" t="s">
        <v>331</v>
      </c>
      <c r="G43" s="276" t="s">
        <v>330</v>
      </c>
      <c r="H43" s="277">
        <v>1080</v>
      </c>
      <c r="I43" s="283">
        <v>1080</v>
      </c>
      <c r="J43" s="285"/>
      <c r="K43" s="285"/>
      <c r="L43" s="285"/>
      <c r="M43" s="283">
        <v>1080</v>
      </c>
      <c r="N43" s="275"/>
      <c r="O43" s="275"/>
      <c r="P43" s="275"/>
      <c r="Q43" s="275"/>
      <c r="R43" s="275"/>
      <c r="S43" s="275"/>
      <c r="T43" s="275"/>
      <c r="U43" s="275"/>
      <c r="V43" s="275"/>
      <c r="W43" s="275"/>
      <c r="X43" s="275"/>
    </row>
    <row r="44" ht="18" customHeight="1" spans="1:24">
      <c r="A44" s="276" t="s">
        <v>90</v>
      </c>
      <c r="B44" s="276" t="s">
        <v>332</v>
      </c>
      <c r="C44" s="276" t="s">
        <v>333</v>
      </c>
      <c r="D44" s="276" t="s">
        <v>105</v>
      </c>
      <c r="E44" s="276" t="s">
        <v>276</v>
      </c>
      <c r="F44" s="276" t="s">
        <v>300</v>
      </c>
      <c r="G44" s="276" t="s">
        <v>301</v>
      </c>
      <c r="H44" s="277">
        <v>1032660</v>
      </c>
      <c r="I44" s="283">
        <v>1032660</v>
      </c>
      <c r="J44" s="285"/>
      <c r="K44" s="285"/>
      <c r="L44" s="285"/>
      <c r="M44" s="283">
        <v>1032660</v>
      </c>
      <c r="N44" s="275"/>
      <c r="O44" s="275"/>
      <c r="P44" s="275"/>
      <c r="Q44" s="275"/>
      <c r="R44" s="275"/>
      <c r="S44" s="275"/>
      <c r="T44" s="275"/>
      <c r="U44" s="275"/>
      <c r="V44" s="275"/>
      <c r="W44" s="275"/>
      <c r="X44" s="275"/>
    </row>
    <row r="45" ht="18" customHeight="1" spans="1:24">
      <c r="A45" s="276" t="s">
        <v>90</v>
      </c>
      <c r="B45" s="276" t="s">
        <v>334</v>
      </c>
      <c r="C45" s="276" t="s">
        <v>335</v>
      </c>
      <c r="D45" s="276" t="s">
        <v>105</v>
      </c>
      <c r="E45" s="276" t="s">
        <v>276</v>
      </c>
      <c r="F45" s="276" t="s">
        <v>336</v>
      </c>
      <c r="G45" s="276" t="s">
        <v>337</v>
      </c>
      <c r="H45" s="277">
        <v>1569640.08</v>
      </c>
      <c r="I45" s="283">
        <v>1569640.08</v>
      </c>
      <c r="J45" s="285"/>
      <c r="K45" s="285"/>
      <c r="L45" s="285"/>
      <c r="M45" s="283">
        <v>1569640.08</v>
      </c>
      <c r="N45" s="275"/>
      <c r="O45" s="275"/>
      <c r="P45" s="275"/>
      <c r="Q45" s="275"/>
      <c r="R45" s="275"/>
      <c r="S45" s="275"/>
      <c r="T45" s="275"/>
      <c r="U45" s="275"/>
      <c r="V45" s="275"/>
      <c r="W45" s="275"/>
      <c r="X45" s="275"/>
    </row>
    <row r="46" ht="18" customHeight="1" spans="1:24">
      <c r="A46" s="276" t="s">
        <v>90</v>
      </c>
      <c r="B46" s="276" t="s">
        <v>338</v>
      </c>
      <c r="C46" s="276" t="s">
        <v>339</v>
      </c>
      <c r="D46" s="276" t="s">
        <v>113</v>
      </c>
      <c r="E46" s="276" t="s">
        <v>279</v>
      </c>
      <c r="F46" s="276" t="s">
        <v>300</v>
      </c>
      <c r="G46" s="276" t="s">
        <v>301</v>
      </c>
      <c r="H46" s="277">
        <v>48060</v>
      </c>
      <c r="I46" s="283">
        <v>48060</v>
      </c>
      <c r="J46" s="285"/>
      <c r="K46" s="285"/>
      <c r="L46" s="285"/>
      <c r="M46" s="283">
        <v>48060</v>
      </c>
      <c r="N46" s="275"/>
      <c r="O46" s="275"/>
      <c r="P46" s="275"/>
      <c r="Q46" s="275"/>
      <c r="R46" s="275"/>
      <c r="S46" s="275"/>
      <c r="T46" s="275"/>
      <c r="U46" s="275"/>
      <c r="V46" s="275"/>
      <c r="W46" s="275"/>
      <c r="X46" s="275"/>
    </row>
    <row r="47" ht="18" customHeight="1" spans="1:24">
      <c r="A47" s="276" t="s">
        <v>90</v>
      </c>
      <c r="B47" s="276" t="s">
        <v>338</v>
      </c>
      <c r="C47" s="276" t="s">
        <v>339</v>
      </c>
      <c r="D47" s="276" t="s">
        <v>113</v>
      </c>
      <c r="E47" s="276" t="s">
        <v>279</v>
      </c>
      <c r="F47" s="276" t="s">
        <v>340</v>
      </c>
      <c r="G47" s="276" t="s">
        <v>341</v>
      </c>
      <c r="H47" s="277">
        <v>68400</v>
      </c>
      <c r="I47" s="283">
        <v>68400</v>
      </c>
      <c r="J47" s="285"/>
      <c r="K47" s="285"/>
      <c r="L47" s="285"/>
      <c r="M47" s="283">
        <v>68400</v>
      </c>
      <c r="N47" s="275"/>
      <c r="O47" s="275"/>
      <c r="P47" s="275"/>
      <c r="Q47" s="275"/>
      <c r="R47" s="275"/>
      <c r="S47" s="275"/>
      <c r="T47" s="275"/>
      <c r="U47" s="275"/>
      <c r="V47" s="275"/>
      <c r="W47" s="275"/>
      <c r="X47" s="275"/>
    </row>
    <row r="48" ht="18" customHeight="1" spans="1:24">
      <c r="A48" s="276" t="s">
        <v>90</v>
      </c>
      <c r="B48" s="276" t="s">
        <v>342</v>
      </c>
      <c r="C48" s="276" t="s">
        <v>343</v>
      </c>
      <c r="D48" s="276" t="s">
        <v>113</v>
      </c>
      <c r="E48" s="276" t="s">
        <v>279</v>
      </c>
      <c r="F48" s="276" t="s">
        <v>296</v>
      </c>
      <c r="G48" s="276" t="s">
        <v>297</v>
      </c>
      <c r="H48" s="277">
        <v>120300</v>
      </c>
      <c r="I48" s="283">
        <v>120300</v>
      </c>
      <c r="J48" s="285"/>
      <c r="K48" s="285"/>
      <c r="L48" s="285"/>
      <c r="M48" s="283">
        <v>120300</v>
      </c>
      <c r="N48" s="275"/>
      <c r="O48" s="275"/>
      <c r="P48" s="275"/>
      <c r="Q48" s="275"/>
      <c r="R48" s="275"/>
      <c r="S48" s="275"/>
      <c r="T48" s="275"/>
      <c r="U48" s="275"/>
      <c r="V48" s="275"/>
      <c r="W48" s="275"/>
      <c r="X48" s="275"/>
    </row>
    <row r="49" ht="18" customHeight="1" spans="1:24">
      <c r="A49" s="276" t="s">
        <v>90</v>
      </c>
      <c r="B49" s="276" t="s">
        <v>342</v>
      </c>
      <c r="C49" s="276" t="s">
        <v>343</v>
      </c>
      <c r="D49" s="276" t="s">
        <v>113</v>
      </c>
      <c r="E49" s="276" t="s">
        <v>279</v>
      </c>
      <c r="F49" s="276" t="s">
        <v>300</v>
      </c>
      <c r="G49" s="276" t="s">
        <v>301</v>
      </c>
      <c r="H49" s="277">
        <v>10025</v>
      </c>
      <c r="I49" s="283">
        <v>10025</v>
      </c>
      <c r="J49" s="285"/>
      <c r="K49" s="285"/>
      <c r="L49" s="285"/>
      <c r="M49" s="283">
        <v>10025</v>
      </c>
      <c r="N49" s="275"/>
      <c r="O49" s="275"/>
      <c r="P49" s="275"/>
      <c r="Q49" s="275"/>
      <c r="R49" s="275"/>
      <c r="S49" s="275"/>
      <c r="T49" s="275"/>
      <c r="U49" s="275"/>
      <c r="V49" s="275"/>
      <c r="W49" s="275"/>
      <c r="X49" s="275"/>
    </row>
    <row r="50" ht="18" customHeight="1" spans="1:24">
      <c r="A50" s="276" t="s">
        <v>90</v>
      </c>
      <c r="B50" s="276" t="s">
        <v>342</v>
      </c>
      <c r="C50" s="276" t="s">
        <v>343</v>
      </c>
      <c r="D50" s="276" t="s">
        <v>113</v>
      </c>
      <c r="E50" s="276" t="s">
        <v>279</v>
      </c>
      <c r="F50" s="276" t="s">
        <v>340</v>
      </c>
      <c r="G50" s="276" t="s">
        <v>341</v>
      </c>
      <c r="H50" s="277">
        <v>170880</v>
      </c>
      <c r="I50" s="283">
        <v>170880</v>
      </c>
      <c r="J50" s="285"/>
      <c r="K50" s="285"/>
      <c r="L50" s="285"/>
      <c r="M50" s="283">
        <v>170880</v>
      </c>
      <c r="N50" s="275"/>
      <c r="O50" s="275"/>
      <c r="P50" s="275"/>
      <c r="Q50" s="275"/>
      <c r="R50" s="275"/>
      <c r="S50" s="275"/>
      <c r="T50" s="275"/>
      <c r="U50" s="275"/>
      <c r="V50" s="275"/>
      <c r="W50" s="275"/>
      <c r="X50" s="275"/>
    </row>
    <row r="51" ht="18" customHeight="1" spans="1:24">
      <c r="A51" s="278" t="s">
        <v>187</v>
      </c>
      <c r="B51" s="279"/>
      <c r="C51" s="279"/>
      <c r="D51" s="279"/>
      <c r="E51" s="279"/>
      <c r="F51" s="279"/>
      <c r="G51" s="280"/>
      <c r="H51" s="277">
        <v>9502950.08</v>
      </c>
      <c r="I51" s="283">
        <v>9502950.08</v>
      </c>
      <c r="J51" s="286"/>
      <c r="K51" s="286"/>
      <c r="L51" s="286"/>
      <c r="M51" s="283">
        <v>9502950.08</v>
      </c>
      <c r="N51" s="287"/>
      <c r="O51" s="287"/>
      <c r="P51" s="287"/>
      <c r="Q51" s="287"/>
      <c r="R51" s="287"/>
      <c r="S51" s="287"/>
      <c r="T51" s="287"/>
      <c r="U51" s="287"/>
      <c r="V51" s="287"/>
      <c r="W51" s="287"/>
      <c r="X51" s="287" t="s">
        <v>344</v>
      </c>
    </row>
  </sheetData>
  <mergeCells count="30">
    <mergeCell ref="A2:X2"/>
    <mergeCell ref="A3:I3"/>
    <mergeCell ref="H4:X4"/>
    <mergeCell ref="I5:N5"/>
    <mergeCell ref="O5:Q5"/>
    <mergeCell ref="S5:X5"/>
    <mergeCell ref="I6:J6"/>
    <mergeCell ref="A51:G51"/>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28"/>
  <sheetViews>
    <sheetView zoomScaleSheetLayoutView="60" topLeftCell="B1" workbookViewId="0">
      <selection activeCell="N28" sqref="K28 N28"/>
    </sheetView>
  </sheetViews>
  <sheetFormatPr defaultColWidth="8.88571428571429" defaultRowHeight="14.25" customHeight="1"/>
  <cols>
    <col min="1" max="1" width="13.5714285714286" style="83" customWidth="1"/>
    <col min="2" max="2" width="18.8571428571429" style="83" customWidth="1"/>
    <col min="3" max="3" width="37.1428571428571" style="83" customWidth="1"/>
    <col min="4" max="4" width="16.5714285714286" style="83" customWidth="1"/>
    <col min="5" max="5" width="7.71428571428571" style="83" customWidth="1"/>
    <col min="6" max="6" width="21.5714285714286" style="83" customWidth="1"/>
    <col min="7" max="7" width="6" style="83" customWidth="1"/>
    <col min="8" max="8" width="11.2857142857143" style="83" customWidth="1"/>
    <col min="9" max="9" width="12.2857142857143" style="83" customWidth="1"/>
    <col min="10" max="10" width="12.5714285714286" style="83" customWidth="1"/>
    <col min="11" max="11" width="11.4285714285714" style="83" customWidth="1"/>
    <col min="12" max="12" width="7.57142857142857" style="83" customWidth="1"/>
    <col min="13" max="13" width="9.14285714285714" style="83" customWidth="1"/>
    <col min="14" max="14" width="11.1428571428571" style="83" customWidth="1"/>
    <col min="15" max="15" width="7.57142857142857" style="83" customWidth="1"/>
    <col min="16" max="16" width="8" style="83" customWidth="1"/>
    <col min="17" max="17" width="7" style="83" customWidth="1"/>
    <col min="18" max="18" width="11.2857142857143" style="83" customWidth="1"/>
    <col min="19" max="19" width="5.85714285714286" style="83" customWidth="1"/>
    <col min="20" max="20" width="6" style="83" customWidth="1"/>
    <col min="21" max="21" width="11.4285714285714" style="83" customWidth="1"/>
    <col min="22" max="22" width="6.57142857142857" style="83" customWidth="1"/>
    <col min="23" max="23" width="5.71428571428571" style="83" customWidth="1"/>
    <col min="24" max="24" width="9.13333333333333" style="83" customWidth="1"/>
    <col min="25" max="16384" width="9.13333333333333" style="83"/>
  </cols>
  <sheetData>
    <row r="1" ht="13.5" customHeight="1" spans="5:23">
      <c r="E1" s="262"/>
      <c r="F1" s="262"/>
      <c r="G1" s="262"/>
      <c r="H1" s="262"/>
      <c r="I1" s="85"/>
      <c r="J1" s="85"/>
      <c r="K1" s="85"/>
      <c r="L1" s="85"/>
      <c r="M1" s="85"/>
      <c r="N1" s="85"/>
      <c r="O1" s="85"/>
      <c r="P1" s="85"/>
      <c r="Q1" s="85"/>
      <c r="W1" s="86"/>
    </row>
    <row r="2" ht="27.75" customHeight="1" spans="1:23">
      <c r="A2" s="69" t="s">
        <v>9</v>
      </c>
      <c r="B2" s="69"/>
      <c r="C2" s="69"/>
      <c r="D2" s="69"/>
      <c r="E2" s="69"/>
      <c r="F2" s="69"/>
      <c r="G2" s="69"/>
      <c r="H2" s="69"/>
      <c r="I2" s="69"/>
      <c r="J2" s="69"/>
      <c r="K2" s="69"/>
      <c r="L2" s="69"/>
      <c r="M2" s="69"/>
      <c r="N2" s="69"/>
      <c r="O2" s="69"/>
      <c r="P2" s="69"/>
      <c r="Q2" s="69"/>
      <c r="R2" s="69"/>
      <c r="S2" s="69"/>
      <c r="T2" s="69"/>
      <c r="U2" s="69"/>
      <c r="V2" s="69"/>
      <c r="W2" s="69"/>
    </row>
    <row r="3" ht="21" customHeight="1" spans="1:23">
      <c r="A3" s="165" t="s">
        <v>21</v>
      </c>
      <c r="B3" s="165"/>
      <c r="C3" s="263"/>
      <c r="D3" s="263"/>
      <c r="E3" s="263"/>
      <c r="F3" s="263"/>
      <c r="G3" s="263"/>
      <c r="H3" s="263"/>
      <c r="I3" s="89"/>
      <c r="J3" s="89"/>
      <c r="K3" s="89"/>
      <c r="L3" s="89"/>
      <c r="M3" s="89"/>
      <c r="N3" s="89"/>
      <c r="O3" s="89"/>
      <c r="P3" s="89"/>
      <c r="Q3" s="89"/>
      <c r="W3" s="162" t="s">
        <v>233</v>
      </c>
    </row>
    <row r="4" ht="15.75" customHeight="1" spans="1:23">
      <c r="A4" s="131" t="s">
        <v>345</v>
      </c>
      <c r="B4" s="131" t="s">
        <v>241</v>
      </c>
      <c r="C4" s="131" t="s">
        <v>242</v>
      </c>
      <c r="D4" s="131" t="s">
        <v>346</v>
      </c>
      <c r="E4" s="131" t="s">
        <v>243</v>
      </c>
      <c r="F4" s="131" t="s">
        <v>244</v>
      </c>
      <c r="G4" s="131" t="s">
        <v>347</v>
      </c>
      <c r="H4" s="131" t="s">
        <v>348</v>
      </c>
      <c r="I4" s="131" t="s">
        <v>75</v>
      </c>
      <c r="J4" s="94" t="s">
        <v>349</v>
      </c>
      <c r="K4" s="94"/>
      <c r="L4" s="94"/>
      <c r="M4" s="94"/>
      <c r="N4" s="94" t="s">
        <v>250</v>
      </c>
      <c r="O4" s="94"/>
      <c r="P4" s="94"/>
      <c r="Q4" s="269" t="s">
        <v>81</v>
      </c>
      <c r="R4" s="94" t="s">
        <v>82</v>
      </c>
      <c r="S4" s="94"/>
      <c r="T4" s="94"/>
      <c r="U4" s="94"/>
      <c r="V4" s="94"/>
      <c r="W4" s="94"/>
    </row>
    <row r="5" ht="17.25" customHeight="1" spans="1:23">
      <c r="A5" s="131"/>
      <c r="B5" s="131"/>
      <c r="C5" s="131"/>
      <c r="D5" s="131"/>
      <c r="E5" s="131"/>
      <c r="F5" s="131"/>
      <c r="G5" s="131"/>
      <c r="H5" s="131"/>
      <c r="I5" s="131"/>
      <c r="J5" s="94" t="s">
        <v>78</v>
      </c>
      <c r="K5" s="94"/>
      <c r="L5" s="269" t="s">
        <v>79</v>
      </c>
      <c r="M5" s="269" t="s">
        <v>80</v>
      </c>
      <c r="N5" s="269" t="s">
        <v>78</v>
      </c>
      <c r="O5" s="269" t="s">
        <v>79</v>
      </c>
      <c r="P5" s="269" t="s">
        <v>80</v>
      </c>
      <c r="Q5" s="269"/>
      <c r="R5" s="269" t="s">
        <v>77</v>
      </c>
      <c r="S5" s="269" t="s">
        <v>84</v>
      </c>
      <c r="T5" s="269" t="s">
        <v>350</v>
      </c>
      <c r="U5" s="272" t="s">
        <v>86</v>
      </c>
      <c r="V5" s="269" t="s">
        <v>87</v>
      </c>
      <c r="W5" s="269" t="s">
        <v>88</v>
      </c>
    </row>
    <row r="6" ht="36" customHeight="1" spans="1:23">
      <c r="A6" s="131"/>
      <c r="B6" s="131"/>
      <c r="C6" s="131"/>
      <c r="D6" s="131"/>
      <c r="E6" s="131"/>
      <c r="F6" s="131"/>
      <c r="G6" s="131"/>
      <c r="H6" s="131"/>
      <c r="I6" s="131"/>
      <c r="J6" s="270" t="s">
        <v>77</v>
      </c>
      <c r="K6" s="270" t="s">
        <v>351</v>
      </c>
      <c r="L6" s="269"/>
      <c r="M6" s="269"/>
      <c r="N6" s="269"/>
      <c r="O6" s="269"/>
      <c r="P6" s="269"/>
      <c r="Q6" s="269"/>
      <c r="R6" s="269"/>
      <c r="S6" s="269"/>
      <c r="T6" s="269"/>
      <c r="U6" s="272"/>
      <c r="V6" s="269"/>
      <c r="W6" s="269"/>
    </row>
    <row r="7" ht="19" customHeight="1" spans="1:23">
      <c r="A7" s="264">
        <v>1</v>
      </c>
      <c r="B7" s="264">
        <v>2</v>
      </c>
      <c r="C7" s="264">
        <v>3</v>
      </c>
      <c r="D7" s="264">
        <v>4</v>
      </c>
      <c r="E7" s="264">
        <v>5</v>
      </c>
      <c r="F7" s="264">
        <v>6</v>
      </c>
      <c r="G7" s="264">
        <v>7</v>
      </c>
      <c r="H7" s="264">
        <v>8</v>
      </c>
      <c r="I7" s="264">
        <v>9</v>
      </c>
      <c r="J7" s="264">
        <v>10</v>
      </c>
      <c r="K7" s="264">
        <v>11</v>
      </c>
      <c r="L7" s="264">
        <v>12</v>
      </c>
      <c r="M7" s="264">
        <v>13</v>
      </c>
      <c r="N7" s="264">
        <v>14</v>
      </c>
      <c r="O7" s="264">
        <v>15</v>
      </c>
      <c r="P7" s="264">
        <v>16</v>
      </c>
      <c r="Q7" s="264">
        <v>17</v>
      </c>
      <c r="R7" s="264">
        <v>18</v>
      </c>
      <c r="S7" s="264">
        <v>19</v>
      </c>
      <c r="T7" s="264">
        <v>20</v>
      </c>
      <c r="U7" s="273">
        <v>21</v>
      </c>
      <c r="V7" s="264">
        <v>22</v>
      </c>
      <c r="W7" s="264">
        <v>23</v>
      </c>
    </row>
    <row r="8" ht="19" customHeight="1" spans="1:23">
      <c r="A8" s="24" t="s">
        <v>352</v>
      </c>
      <c r="B8" s="24" t="s">
        <v>353</v>
      </c>
      <c r="C8" s="24" t="s">
        <v>354</v>
      </c>
      <c r="D8" s="24" t="s">
        <v>90</v>
      </c>
      <c r="E8" s="24" t="s">
        <v>147</v>
      </c>
      <c r="F8" s="24" t="s">
        <v>355</v>
      </c>
      <c r="G8" s="24" t="s">
        <v>356</v>
      </c>
      <c r="H8" s="24" t="s">
        <v>318</v>
      </c>
      <c r="I8" s="25">
        <v>160583.41</v>
      </c>
      <c r="J8" s="271"/>
      <c r="K8" s="25"/>
      <c r="L8" s="25"/>
      <c r="M8" s="271"/>
      <c r="N8" s="25"/>
      <c r="O8" s="25"/>
      <c r="P8" s="25"/>
      <c r="Q8" s="271"/>
      <c r="R8" s="25">
        <v>160583.41</v>
      </c>
      <c r="S8" s="271"/>
      <c r="T8" s="271"/>
      <c r="U8" s="271">
        <v>160583.41</v>
      </c>
      <c r="V8" s="271"/>
      <c r="W8" s="271"/>
    </row>
    <row r="9" ht="19" customHeight="1" spans="1:23">
      <c r="A9" s="24" t="s">
        <v>352</v>
      </c>
      <c r="B9" s="24" t="s">
        <v>357</v>
      </c>
      <c r="C9" s="24" t="s">
        <v>358</v>
      </c>
      <c r="D9" s="24" t="s">
        <v>90</v>
      </c>
      <c r="E9" s="24" t="s">
        <v>119</v>
      </c>
      <c r="F9" s="24" t="s">
        <v>359</v>
      </c>
      <c r="G9" s="24" t="s">
        <v>360</v>
      </c>
      <c r="H9" s="24" t="s">
        <v>309</v>
      </c>
      <c r="I9" s="25">
        <v>8640</v>
      </c>
      <c r="J9" s="271">
        <v>8640</v>
      </c>
      <c r="K9" s="25">
        <v>8640</v>
      </c>
      <c r="L9" s="25"/>
      <c r="M9" s="271"/>
      <c r="N9" s="25"/>
      <c r="O9" s="25"/>
      <c r="P9" s="25"/>
      <c r="Q9" s="271"/>
      <c r="R9" s="25"/>
      <c r="S9" s="271"/>
      <c r="T9" s="271"/>
      <c r="U9" s="271"/>
      <c r="V9" s="271"/>
      <c r="W9" s="271"/>
    </row>
    <row r="10" ht="19" customHeight="1" spans="1:23">
      <c r="A10" s="24" t="s">
        <v>352</v>
      </c>
      <c r="B10" s="24" t="s">
        <v>361</v>
      </c>
      <c r="C10" s="24" t="s">
        <v>362</v>
      </c>
      <c r="D10" s="24" t="s">
        <v>90</v>
      </c>
      <c r="E10" s="24" t="s">
        <v>119</v>
      </c>
      <c r="F10" s="24" t="s">
        <v>359</v>
      </c>
      <c r="G10" s="24" t="s">
        <v>356</v>
      </c>
      <c r="H10" s="24" t="s">
        <v>318</v>
      </c>
      <c r="I10" s="25">
        <v>4092.6</v>
      </c>
      <c r="J10" s="271"/>
      <c r="K10" s="25"/>
      <c r="L10" s="25"/>
      <c r="M10" s="271"/>
      <c r="N10" s="25"/>
      <c r="O10" s="25"/>
      <c r="P10" s="25"/>
      <c r="Q10" s="271"/>
      <c r="R10" s="25">
        <v>4092.6</v>
      </c>
      <c r="S10" s="271"/>
      <c r="T10" s="271"/>
      <c r="U10" s="271">
        <v>4092.6</v>
      </c>
      <c r="V10" s="271"/>
      <c r="W10" s="271"/>
    </row>
    <row r="11" ht="19" customHeight="1" spans="1:23">
      <c r="A11" s="24" t="s">
        <v>352</v>
      </c>
      <c r="B11" s="24" t="s">
        <v>363</v>
      </c>
      <c r="C11" s="24" t="s">
        <v>364</v>
      </c>
      <c r="D11" s="24" t="s">
        <v>90</v>
      </c>
      <c r="E11" s="24" t="s">
        <v>169</v>
      </c>
      <c r="F11" s="24" t="s">
        <v>365</v>
      </c>
      <c r="G11" s="24" t="s">
        <v>366</v>
      </c>
      <c r="H11" s="24" t="s">
        <v>367</v>
      </c>
      <c r="I11" s="25">
        <v>6500000</v>
      </c>
      <c r="J11" s="271">
        <v>6500000</v>
      </c>
      <c r="K11" s="25">
        <v>6500000</v>
      </c>
      <c r="L11" s="25"/>
      <c r="M11" s="271"/>
      <c r="N11" s="25"/>
      <c r="O11" s="25"/>
      <c r="P11" s="25"/>
      <c r="Q11" s="271"/>
      <c r="R11" s="25"/>
      <c r="S11" s="271"/>
      <c r="T11" s="271"/>
      <c r="U11" s="271"/>
      <c r="V11" s="271"/>
      <c r="W11" s="271"/>
    </row>
    <row r="12" ht="19" customHeight="1" spans="1:23">
      <c r="A12" s="24" t="s">
        <v>352</v>
      </c>
      <c r="B12" s="24" t="s">
        <v>368</v>
      </c>
      <c r="C12" s="24" t="s">
        <v>369</v>
      </c>
      <c r="D12" s="24" t="s">
        <v>90</v>
      </c>
      <c r="E12" s="24" t="s">
        <v>109</v>
      </c>
      <c r="F12" s="24" t="s">
        <v>370</v>
      </c>
      <c r="G12" s="24" t="s">
        <v>356</v>
      </c>
      <c r="H12" s="24" t="s">
        <v>318</v>
      </c>
      <c r="I12" s="25">
        <v>56000</v>
      </c>
      <c r="J12" s="271">
        <v>56000</v>
      </c>
      <c r="K12" s="25">
        <v>56000</v>
      </c>
      <c r="L12" s="25"/>
      <c r="M12" s="271"/>
      <c r="N12" s="25"/>
      <c r="O12" s="25"/>
      <c r="P12" s="25"/>
      <c r="Q12" s="271"/>
      <c r="R12" s="25"/>
      <c r="S12" s="271"/>
      <c r="T12" s="271"/>
      <c r="U12" s="271"/>
      <c r="V12" s="271"/>
      <c r="W12" s="271"/>
    </row>
    <row r="13" ht="19" customHeight="1" spans="1:23">
      <c r="A13" s="24" t="s">
        <v>352</v>
      </c>
      <c r="B13" s="24" t="s">
        <v>368</v>
      </c>
      <c r="C13" s="24" t="s">
        <v>369</v>
      </c>
      <c r="D13" s="24" t="s">
        <v>90</v>
      </c>
      <c r="E13" s="24" t="s">
        <v>109</v>
      </c>
      <c r="F13" s="24" t="s">
        <v>370</v>
      </c>
      <c r="G13" s="24" t="s">
        <v>371</v>
      </c>
      <c r="H13" s="24" t="s">
        <v>237</v>
      </c>
      <c r="I13" s="25">
        <v>12000</v>
      </c>
      <c r="J13" s="271">
        <v>12000</v>
      </c>
      <c r="K13" s="25">
        <v>12000</v>
      </c>
      <c r="L13" s="25"/>
      <c r="M13" s="271"/>
      <c r="N13" s="25"/>
      <c r="O13" s="25"/>
      <c r="P13" s="25"/>
      <c r="Q13" s="271"/>
      <c r="R13" s="25"/>
      <c r="S13" s="271"/>
      <c r="T13" s="271"/>
      <c r="U13" s="271"/>
      <c r="V13" s="271"/>
      <c r="W13" s="271"/>
    </row>
    <row r="14" ht="19" customHeight="1" spans="1:23">
      <c r="A14" s="24" t="s">
        <v>352</v>
      </c>
      <c r="B14" s="24" t="s">
        <v>372</v>
      </c>
      <c r="C14" s="24" t="s">
        <v>373</v>
      </c>
      <c r="D14" s="24" t="s">
        <v>90</v>
      </c>
      <c r="E14" s="24" t="s">
        <v>109</v>
      </c>
      <c r="F14" s="24" t="s">
        <v>370</v>
      </c>
      <c r="G14" s="24" t="s">
        <v>374</v>
      </c>
      <c r="H14" s="24" t="s">
        <v>375</v>
      </c>
      <c r="I14" s="25">
        <v>60000</v>
      </c>
      <c r="J14" s="271">
        <v>60000</v>
      </c>
      <c r="K14" s="25">
        <v>60000</v>
      </c>
      <c r="L14" s="25"/>
      <c r="M14" s="271"/>
      <c r="N14" s="25"/>
      <c r="O14" s="25"/>
      <c r="P14" s="25"/>
      <c r="Q14" s="271"/>
      <c r="R14" s="25"/>
      <c r="S14" s="271"/>
      <c r="T14" s="271"/>
      <c r="U14" s="271"/>
      <c r="V14" s="271"/>
      <c r="W14" s="271"/>
    </row>
    <row r="15" ht="19" customHeight="1" spans="1:23">
      <c r="A15" s="24" t="s">
        <v>352</v>
      </c>
      <c r="B15" s="24" t="s">
        <v>376</v>
      </c>
      <c r="C15" s="24" t="s">
        <v>377</v>
      </c>
      <c r="D15" s="24" t="s">
        <v>90</v>
      </c>
      <c r="E15" s="24" t="s">
        <v>125</v>
      </c>
      <c r="F15" s="24" t="s">
        <v>378</v>
      </c>
      <c r="G15" s="24" t="s">
        <v>356</v>
      </c>
      <c r="H15" s="24" t="s">
        <v>318</v>
      </c>
      <c r="I15" s="25">
        <v>30000</v>
      </c>
      <c r="J15" s="271">
        <v>30000</v>
      </c>
      <c r="K15" s="25">
        <v>30000</v>
      </c>
      <c r="L15" s="25"/>
      <c r="M15" s="271"/>
      <c r="N15" s="25"/>
      <c r="O15" s="25"/>
      <c r="P15" s="25"/>
      <c r="Q15" s="271"/>
      <c r="R15" s="25"/>
      <c r="S15" s="271"/>
      <c r="T15" s="271"/>
      <c r="U15" s="271"/>
      <c r="V15" s="271"/>
      <c r="W15" s="271"/>
    </row>
    <row r="16" ht="19" customHeight="1" spans="1:23">
      <c r="A16" s="24" t="s">
        <v>352</v>
      </c>
      <c r="B16" s="24" t="s">
        <v>379</v>
      </c>
      <c r="C16" s="24" t="s">
        <v>380</v>
      </c>
      <c r="D16" s="24" t="s">
        <v>90</v>
      </c>
      <c r="E16" s="24" t="s">
        <v>169</v>
      </c>
      <c r="F16" s="24" t="s">
        <v>365</v>
      </c>
      <c r="G16" s="24" t="s">
        <v>381</v>
      </c>
      <c r="H16" s="24" t="s">
        <v>367</v>
      </c>
      <c r="I16" s="25">
        <v>1000000</v>
      </c>
      <c r="J16" s="271"/>
      <c r="K16" s="25"/>
      <c r="L16" s="25"/>
      <c r="M16" s="271"/>
      <c r="N16" s="25"/>
      <c r="O16" s="25"/>
      <c r="P16" s="25"/>
      <c r="Q16" s="271"/>
      <c r="R16" s="25">
        <v>1000000</v>
      </c>
      <c r="S16" s="271"/>
      <c r="T16" s="271"/>
      <c r="U16" s="271">
        <v>1000000</v>
      </c>
      <c r="V16" s="271"/>
      <c r="W16" s="271"/>
    </row>
    <row r="17" ht="19" customHeight="1" spans="1:23">
      <c r="A17" s="24" t="s">
        <v>382</v>
      </c>
      <c r="B17" s="24" t="s">
        <v>383</v>
      </c>
      <c r="C17" s="24" t="s">
        <v>384</v>
      </c>
      <c r="D17" s="24" t="s">
        <v>90</v>
      </c>
      <c r="E17" s="24" t="s">
        <v>181</v>
      </c>
      <c r="F17" s="24" t="s">
        <v>385</v>
      </c>
      <c r="G17" s="24" t="s">
        <v>386</v>
      </c>
      <c r="H17" s="24" t="s">
        <v>387</v>
      </c>
      <c r="I17" s="25">
        <v>50000</v>
      </c>
      <c r="J17" s="271">
        <v>50000</v>
      </c>
      <c r="K17" s="25">
        <v>50000</v>
      </c>
      <c r="L17" s="25"/>
      <c r="M17" s="271"/>
      <c r="N17" s="25"/>
      <c r="O17" s="25"/>
      <c r="P17" s="25"/>
      <c r="Q17" s="271"/>
      <c r="R17" s="25"/>
      <c r="S17" s="271"/>
      <c r="T17" s="271"/>
      <c r="U17" s="271"/>
      <c r="V17" s="271"/>
      <c r="W17" s="271"/>
    </row>
    <row r="18" ht="19" customHeight="1" spans="1:23">
      <c r="A18" s="24" t="s">
        <v>382</v>
      </c>
      <c r="B18" s="24" t="s">
        <v>388</v>
      </c>
      <c r="C18" s="24" t="s">
        <v>389</v>
      </c>
      <c r="D18" s="24" t="s">
        <v>90</v>
      </c>
      <c r="E18" s="24" t="s">
        <v>141</v>
      </c>
      <c r="F18" s="24" t="s">
        <v>390</v>
      </c>
      <c r="G18" s="24" t="s">
        <v>391</v>
      </c>
      <c r="H18" s="24" t="s">
        <v>392</v>
      </c>
      <c r="I18" s="25">
        <v>27960</v>
      </c>
      <c r="J18" s="271">
        <v>27960</v>
      </c>
      <c r="K18" s="25">
        <v>27960</v>
      </c>
      <c r="L18" s="25"/>
      <c r="M18" s="271"/>
      <c r="N18" s="25"/>
      <c r="O18" s="25"/>
      <c r="P18" s="25"/>
      <c r="Q18" s="271"/>
      <c r="R18" s="25"/>
      <c r="S18" s="271"/>
      <c r="T18" s="271"/>
      <c r="U18" s="271"/>
      <c r="V18" s="271"/>
      <c r="W18" s="271"/>
    </row>
    <row r="19" ht="19" customHeight="1" spans="1:23">
      <c r="A19" s="24" t="s">
        <v>382</v>
      </c>
      <c r="B19" s="24" t="s">
        <v>393</v>
      </c>
      <c r="C19" s="24" t="s">
        <v>394</v>
      </c>
      <c r="D19" s="24" t="s">
        <v>90</v>
      </c>
      <c r="E19" s="24" t="s">
        <v>185</v>
      </c>
      <c r="F19" s="24" t="s">
        <v>395</v>
      </c>
      <c r="G19" s="24" t="s">
        <v>396</v>
      </c>
      <c r="H19" s="24" t="s">
        <v>397</v>
      </c>
      <c r="I19" s="25">
        <v>5550000</v>
      </c>
      <c r="J19" s="271">
        <v>5550000</v>
      </c>
      <c r="K19" s="25">
        <v>5550000</v>
      </c>
      <c r="L19" s="25"/>
      <c r="M19" s="271"/>
      <c r="N19" s="25"/>
      <c r="O19" s="25"/>
      <c r="P19" s="25"/>
      <c r="Q19" s="271"/>
      <c r="R19" s="25"/>
      <c r="S19" s="271"/>
      <c r="T19" s="271"/>
      <c r="U19" s="271"/>
      <c r="V19" s="271"/>
      <c r="W19" s="271"/>
    </row>
    <row r="20" ht="19" customHeight="1" spans="1:23">
      <c r="A20" s="24" t="s">
        <v>382</v>
      </c>
      <c r="B20" s="24" t="s">
        <v>398</v>
      </c>
      <c r="C20" s="24" t="s">
        <v>399</v>
      </c>
      <c r="D20" s="24" t="s">
        <v>90</v>
      </c>
      <c r="E20" s="24" t="s">
        <v>107</v>
      </c>
      <c r="F20" s="24" t="s">
        <v>400</v>
      </c>
      <c r="G20" s="24" t="s">
        <v>360</v>
      </c>
      <c r="H20" s="24" t="s">
        <v>309</v>
      </c>
      <c r="I20" s="25">
        <v>510000</v>
      </c>
      <c r="J20" s="271">
        <v>510000</v>
      </c>
      <c r="K20" s="25">
        <v>510000</v>
      </c>
      <c r="L20" s="25"/>
      <c r="M20" s="271"/>
      <c r="N20" s="25"/>
      <c r="O20" s="25"/>
      <c r="P20" s="25"/>
      <c r="Q20" s="271"/>
      <c r="R20" s="25"/>
      <c r="S20" s="271"/>
      <c r="T20" s="271"/>
      <c r="U20" s="271"/>
      <c r="V20" s="271"/>
      <c r="W20" s="271"/>
    </row>
    <row r="21" ht="19" customHeight="1" spans="1:23">
      <c r="A21" s="24" t="s">
        <v>382</v>
      </c>
      <c r="B21" s="24" t="s">
        <v>401</v>
      </c>
      <c r="C21" s="24" t="s">
        <v>402</v>
      </c>
      <c r="D21" s="24" t="s">
        <v>90</v>
      </c>
      <c r="E21" s="24" t="s">
        <v>115</v>
      </c>
      <c r="F21" s="24" t="s">
        <v>403</v>
      </c>
      <c r="G21" s="24" t="s">
        <v>356</v>
      </c>
      <c r="H21" s="24" t="s">
        <v>318</v>
      </c>
      <c r="I21" s="25">
        <v>16000</v>
      </c>
      <c r="J21" s="271"/>
      <c r="K21" s="25"/>
      <c r="L21" s="25"/>
      <c r="M21" s="271"/>
      <c r="N21" s="25">
        <v>16000</v>
      </c>
      <c r="O21" s="25"/>
      <c r="P21" s="25"/>
      <c r="Q21" s="271"/>
      <c r="R21" s="25"/>
      <c r="S21" s="271"/>
      <c r="T21" s="271"/>
      <c r="U21" s="271"/>
      <c r="V21" s="271"/>
      <c r="W21" s="271"/>
    </row>
    <row r="22" ht="26" customHeight="1" spans="1:23">
      <c r="A22" s="24" t="s">
        <v>382</v>
      </c>
      <c r="B22" s="24" t="s">
        <v>404</v>
      </c>
      <c r="C22" s="24" t="s">
        <v>405</v>
      </c>
      <c r="D22" s="24" t="s">
        <v>90</v>
      </c>
      <c r="E22" s="24" t="s">
        <v>163</v>
      </c>
      <c r="F22" s="24" t="s">
        <v>406</v>
      </c>
      <c r="G22" s="24" t="s">
        <v>386</v>
      </c>
      <c r="H22" s="24" t="s">
        <v>387</v>
      </c>
      <c r="I22" s="25">
        <v>1572500</v>
      </c>
      <c r="J22" s="271"/>
      <c r="K22" s="25"/>
      <c r="L22" s="25"/>
      <c r="M22" s="271"/>
      <c r="N22" s="25">
        <v>1572500</v>
      </c>
      <c r="O22" s="25"/>
      <c r="P22" s="25"/>
      <c r="Q22" s="271"/>
      <c r="R22" s="25"/>
      <c r="S22" s="271"/>
      <c r="T22" s="271"/>
      <c r="U22" s="271"/>
      <c r="V22" s="271"/>
      <c r="W22" s="271"/>
    </row>
    <row r="23" ht="26" customHeight="1" spans="1:23">
      <c r="A23" s="24" t="s">
        <v>382</v>
      </c>
      <c r="B23" s="24" t="s">
        <v>407</v>
      </c>
      <c r="C23" s="24" t="s">
        <v>408</v>
      </c>
      <c r="D23" s="24" t="s">
        <v>90</v>
      </c>
      <c r="E23" s="24" t="s">
        <v>111</v>
      </c>
      <c r="F23" s="24" t="s">
        <v>409</v>
      </c>
      <c r="G23" s="24" t="s">
        <v>356</v>
      </c>
      <c r="H23" s="24" t="s">
        <v>318</v>
      </c>
      <c r="I23" s="25">
        <v>3000</v>
      </c>
      <c r="J23" s="271"/>
      <c r="K23" s="25"/>
      <c r="L23" s="25"/>
      <c r="M23" s="271"/>
      <c r="N23" s="25">
        <v>3000</v>
      </c>
      <c r="O23" s="25"/>
      <c r="P23" s="25"/>
      <c r="Q23" s="271"/>
      <c r="R23" s="25"/>
      <c r="S23" s="271"/>
      <c r="T23" s="271"/>
      <c r="U23" s="271"/>
      <c r="V23" s="271"/>
      <c r="W23" s="271"/>
    </row>
    <row r="24" ht="19" customHeight="1" spans="1:23">
      <c r="A24" s="24" t="s">
        <v>410</v>
      </c>
      <c r="B24" s="24" t="s">
        <v>411</v>
      </c>
      <c r="C24" s="24" t="s">
        <v>412</v>
      </c>
      <c r="D24" s="24" t="s">
        <v>90</v>
      </c>
      <c r="E24" s="24" t="s">
        <v>115</v>
      </c>
      <c r="F24" s="24" t="s">
        <v>403</v>
      </c>
      <c r="G24" s="24" t="s">
        <v>356</v>
      </c>
      <c r="H24" s="24" t="s">
        <v>318</v>
      </c>
      <c r="I24" s="25">
        <v>5565</v>
      </c>
      <c r="J24" s="271"/>
      <c r="K24" s="25"/>
      <c r="L24" s="25"/>
      <c r="M24" s="271"/>
      <c r="N24" s="25"/>
      <c r="O24" s="25"/>
      <c r="P24" s="25"/>
      <c r="Q24" s="271"/>
      <c r="R24" s="25">
        <v>5565</v>
      </c>
      <c r="S24" s="271"/>
      <c r="T24" s="271"/>
      <c r="U24" s="271">
        <v>5565</v>
      </c>
      <c r="V24" s="271"/>
      <c r="W24" s="271"/>
    </row>
    <row r="25" ht="30" customHeight="1" spans="1:23">
      <c r="A25" s="24" t="s">
        <v>410</v>
      </c>
      <c r="B25" s="24" t="s">
        <v>413</v>
      </c>
      <c r="C25" s="24" t="s">
        <v>414</v>
      </c>
      <c r="D25" s="24" t="s">
        <v>90</v>
      </c>
      <c r="E25" s="24" t="s">
        <v>115</v>
      </c>
      <c r="F25" s="24" t="s">
        <v>403</v>
      </c>
      <c r="G25" s="24" t="s">
        <v>356</v>
      </c>
      <c r="H25" s="24" t="s">
        <v>318</v>
      </c>
      <c r="I25" s="25">
        <v>850</v>
      </c>
      <c r="J25" s="271"/>
      <c r="K25" s="25"/>
      <c r="L25" s="25"/>
      <c r="M25" s="271"/>
      <c r="N25" s="25"/>
      <c r="O25" s="25"/>
      <c r="P25" s="25"/>
      <c r="Q25" s="271"/>
      <c r="R25" s="25">
        <v>850</v>
      </c>
      <c r="S25" s="271"/>
      <c r="T25" s="271"/>
      <c r="U25" s="271">
        <v>850</v>
      </c>
      <c r="V25" s="271"/>
      <c r="W25" s="271"/>
    </row>
    <row r="26" ht="19" customHeight="1" spans="1:23">
      <c r="A26" s="24" t="s">
        <v>410</v>
      </c>
      <c r="B26" s="24" t="s">
        <v>415</v>
      </c>
      <c r="C26" s="24" t="s">
        <v>416</v>
      </c>
      <c r="D26" s="24" t="s">
        <v>90</v>
      </c>
      <c r="E26" s="24" t="s">
        <v>115</v>
      </c>
      <c r="F26" s="24" t="s">
        <v>403</v>
      </c>
      <c r="G26" s="24" t="s">
        <v>356</v>
      </c>
      <c r="H26" s="24" t="s">
        <v>318</v>
      </c>
      <c r="I26" s="25">
        <v>3360</v>
      </c>
      <c r="J26" s="271"/>
      <c r="K26" s="25"/>
      <c r="L26" s="25"/>
      <c r="M26" s="271"/>
      <c r="N26" s="25"/>
      <c r="O26" s="25"/>
      <c r="P26" s="25"/>
      <c r="Q26" s="271"/>
      <c r="R26" s="25">
        <v>3360</v>
      </c>
      <c r="S26" s="271"/>
      <c r="T26" s="271"/>
      <c r="U26" s="271">
        <v>3360</v>
      </c>
      <c r="V26" s="271"/>
      <c r="W26" s="271"/>
    </row>
    <row r="27" ht="26" customHeight="1" spans="1:23">
      <c r="A27" s="24" t="s">
        <v>410</v>
      </c>
      <c r="B27" s="24" t="s">
        <v>417</v>
      </c>
      <c r="C27" s="24" t="s">
        <v>418</v>
      </c>
      <c r="D27" s="24" t="s">
        <v>90</v>
      </c>
      <c r="E27" s="24" t="s">
        <v>107</v>
      </c>
      <c r="F27" s="24" t="s">
        <v>400</v>
      </c>
      <c r="G27" s="24" t="s">
        <v>386</v>
      </c>
      <c r="H27" s="24" t="s">
        <v>387</v>
      </c>
      <c r="I27" s="25">
        <v>12000</v>
      </c>
      <c r="J27" s="271">
        <v>12000</v>
      </c>
      <c r="K27" s="25">
        <v>12000</v>
      </c>
      <c r="L27" s="25"/>
      <c r="M27" s="271"/>
      <c r="N27" s="25"/>
      <c r="O27" s="25"/>
      <c r="P27" s="25"/>
      <c r="Q27" s="271"/>
      <c r="R27" s="25"/>
      <c r="S27" s="271"/>
      <c r="T27" s="271"/>
      <c r="U27" s="271"/>
      <c r="V27" s="271"/>
      <c r="W27" s="271"/>
    </row>
    <row r="28" ht="19" customHeight="1" spans="1:23">
      <c r="A28" s="265" t="s">
        <v>187</v>
      </c>
      <c r="B28" s="266"/>
      <c r="C28" s="267"/>
      <c r="D28" s="267"/>
      <c r="E28" s="267"/>
      <c r="F28" s="267"/>
      <c r="G28" s="267"/>
      <c r="H28" s="268"/>
      <c r="I28" s="25">
        <f t="shared" ref="I28:K28" si="0">SUM(I8:I27)</f>
        <v>15582551.01</v>
      </c>
      <c r="J28" s="25">
        <f t="shared" si="0"/>
        <v>12816600</v>
      </c>
      <c r="K28" s="25">
        <f t="shared" si="0"/>
        <v>12816600</v>
      </c>
      <c r="L28" s="25"/>
      <c r="M28" s="25"/>
      <c r="N28" s="25">
        <f>SUM(N8:N27)</f>
        <v>1591500</v>
      </c>
      <c r="O28" s="25"/>
      <c r="P28" s="25"/>
      <c r="Q28" s="25"/>
      <c r="R28" s="25">
        <f>SUM(R8:R27)</f>
        <v>1174451.01</v>
      </c>
      <c r="S28" s="25"/>
      <c r="T28" s="25"/>
      <c r="U28" s="25">
        <f>SUM(U8:U27)</f>
        <v>1174451.01</v>
      </c>
      <c r="V28" s="25"/>
      <c r="W28" s="25"/>
    </row>
  </sheetData>
  <mergeCells count="28">
    <mergeCell ref="A2:W2"/>
    <mergeCell ref="A3:H3"/>
    <mergeCell ref="J4:M4"/>
    <mergeCell ref="N4:P4"/>
    <mergeCell ref="R4:W4"/>
    <mergeCell ref="J5:K5"/>
    <mergeCell ref="A28:H28"/>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2020-01-11T06:24:00Z</dcterms:created>
  <cp:lastPrinted>2021-01-13T07:07:00Z</cp:lastPrinted>
  <dcterms:modified xsi:type="dcterms:W3CDTF">2024-02-29T05:43:55Z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400005FF362444DF8F0368BF827333AA</vt:lpwstr>
  </property>
</Properties>
</file>