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tabRatio="768" firstSheet="1" activeTab="7"/>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Print_Titles" localSheetId="4">'财政拨款收支预算总表02-1'!$1:$6</definedName>
    <definedName name="_xlnm._FilterDatabase" localSheetId="4" hidden="1">'财政拨款收支预算总表02-1'!$A$7:$D$30</definedName>
    <definedName name="_xlnm._FilterDatabase" localSheetId="7" hidden="1">基本支出预算表04!$A$8:$X$32</definedName>
  </definedNames>
  <calcPr calcId="144525"/>
</workbook>
</file>

<file path=xl/sharedStrings.xml><?xml version="1.0" encoding="utf-8"?>
<sst xmlns="http://schemas.openxmlformats.org/spreadsheetml/2006/main" count="1315" uniqueCount="514">
  <si>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</si>
  <si>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</si>
  <si>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</si>
  <si>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</si>
  <si>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</si>
  <si>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</si>
  <si>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</si>
  <si>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</si>
  <si>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</si>
  <si>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</si>
  <si>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</si>
  <si>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</si>
  <si>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</si>
  <si>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</si>
  <si>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</si>
  <si>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</si>
  <si>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</si>
  <si>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</si>
  <si>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</si>
  <si>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</si>
  <si>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</si>
  <si>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单位名称：安宁市工商业联合会</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</si>
  <si>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</si>
  <si>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</si>
  <si>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</si>
  <si>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</si>
  <si>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</si>
  <si>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</si>
  <si>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</si>
  <si>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</si>
  <si>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</si>
  <si>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</si>
  <si>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</si>
  <si>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</si>
  <si>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</si>
  <si>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</si>
  <si>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</si>
  <si>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</si>
  <si>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</si>
  <si>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</si>
  <si>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</si>
  <si>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</si>
  <si>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</si>
  <si>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</si>
  <si>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</si>
  <si>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</si>
  <si>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</si>
  <si>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</si>
  <si>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</si>
  <si>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</si>
  <si>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</si>
  <si>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</si>
  <si>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</si>
  <si>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</si>
  <si>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</si>
  <si>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</si>
  <si>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</si>
  <si>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</si>
  <si>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</si>
  <si>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</si>
  <si>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</si>
  <si>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</si>
  <si>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</si>
  <si>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</si>
  <si>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</si>
  <si>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</si>
  <si>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</si>
  <si>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</si>
  <si>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</si>
  <si>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</si>
  <si>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</si>
  <si>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</si>
  <si>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</si>
  <si>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</si>
  <si>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</si>
  <si>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</si>
  <si>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</si>
  <si>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</si>
  <si>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</si>
  <si>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</si>
  <si>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</si>
  <si>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</si>
  <si>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</si>
  <si>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</si>
  <si>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</si>
  <si>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</si>
  <si>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</si>
  <si>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</si>
  <si>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</si>
  <si>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190002</t>
  </si>
  <si>
    <t>安宁市工商业联合会</t>
  </si>
  <si>
    <t/>
  </si>
  <si>
    <t>科目编码</t>
  </si>
  <si>
    <t>科目名称</t>
  </si>
  <si>
    <t>财政专户管理的支出</t>
  </si>
  <si>
    <t>基本支出</t>
  </si>
  <si>
    <t>项目支出</t>
  </si>
  <si>
    <t>事业支出</t>
  </si>
  <si>
    <t>事业单位
经营支出</t>
  </si>
  <si>
    <t>上级补助支出</t>
  </si>
  <si>
    <t>附属单位补助支出</t>
  </si>
  <si>
    <t>其他支出</t>
  </si>
  <si>
    <t>201</t>
  </si>
  <si>
    <t>一般公共服务支出</t>
  </si>
  <si>
    <t>20128</t>
  </si>
  <si>
    <t xml:space="preserve">  民主党派及工商联事务</t>
  </si>
  <si>
    <t>2012801</t>
  </si>
  <si>
    <t xml:space="preserve">    行政运行</t>
  </si>
  <si>
    <t>2012802</t>
  </si>
  <si>
    <t xml:space="preserve">    一般行政管理事务</t>
  </si>
  <si>
    <t>208</t>
  </si>
  <si>
    <t>社会保障和就业支出</t>
  </si>
  <si>
    <t>20805</t>
  </si>
  <si>
    <t xml:space="preserve">  行政事业单位养老支出</t>
  </si>
  <si>
    <t>2080501</t>
  </si>
  <si>
    <t xml:space="preserve">    行政单位离退休</t>
  </si>
  <si>
    <t>2080505</t>
  </si>
  <si>
    <t xml:space="preserve">    机关事业单位基本养老保险缴费支出</t>
  </si>
  <si>
    <t>20807</t>
  </si>
  <si>
    <t xml:space="preserve">  就业补助</t>
  </si>
  <si>
    <t>2080799</t>
  </si>
  <si>
    <t xml:space="preserve">    其他就业补助支出</t>
  </si>
  <si>
    <t>210</t>
  </si>
  <si>
    <t>卫生健康支出</t>
  </si>
  <si>
    <t>21011</t>
  </si>
  <si>
    <t xml:space="preserve">  行政事业单位医疗</t>
  </si>
  <si>
    <t>2101101</t>
  </si>
  <si>
    <t xml:space="preserve">    行政单位医疗</t>
  </si>
  <si>
    <t>2101103</t>
  </si>
  <si>
    <t xml:space="preserve">    公务员医疗补助</t>
  </si>
  <si>
    <t>2101199</t>
  </si>
  <si>
    <t xml:space="preserve">    其他行政事业单位医疗支出</t>
  </si>
  <si>
    <t>213</t>
  </si>
  <si>
    <t>农林水支出</t>
  </si>
  <si>
    <t>21308</t>
  </si>
  <si>
    <t xml:space="preserve">  普惠金融发展支出</t>
  </si>
  <si>
    <t>2130804</t>
  </si>
  <si>
    <t xml:space="preserve">    创业担保贷款贴息及奖补</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</si>
  <si>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</si>
  <si>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</si>
  <si>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</si>
  <si>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</si>
  <si>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</si>
  <si>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</si>
  <si>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</si>
  <si>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</si>
  <si>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</si>
  <si>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</si>
  <si>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</si>
  <si>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</si>
  <si>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</si>
  <si>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</si>
  <si>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</si>
  <si>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</si>
  <si>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</si>
  <si>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</si>
  <si>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</si>
  <si>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</si>
  <si>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</si>
  <si>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</si>
  <si>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</si>
  <si>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</si>
  <si>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</si>
  <si>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</si>
  <si>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</si>
  <si>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</si>
  <si>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</si>
  <si>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</si>
  <si>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</si>
  <si>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</si>
  <si>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</si>
  <si>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</si>
  <si>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</si>
  <si>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</si>
  <si>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</si>
  <si>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</si>
  <si>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</si>
  <si>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</si>
  <si>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</si>
  <si>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</si>
  <si>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</si>
  <si>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</si>
  <si>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</si>
  <si>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</si>
  <si>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</si>
  <si>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</si>
  <si>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</si>
  <si>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</si>
  <si>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</si>
  <si>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</si>
  <si>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</si>
  <si>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</si>
  <si>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</si>
  <si>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</si>
  <si>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</si>
  <si>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</si>
  <si>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</si>
  <si>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</si>
  <si>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</si>
  <si>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</si>
  <si>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</si>
  <si>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</si>
  <si>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</si>
  <si>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</si>
  <si>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</si>
  <si>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</si>
  <si>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</si>
  <si>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</si>
  <si>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</si>
  <si>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</si>
  <si>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</si>
  <si>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</si>
  <si>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</si>
  <si>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</si>
  <si>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</si>
  <si>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</si>
  <si>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</si>
  <si>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</si>
  <si>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</si>
  <si>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</si>
  <si>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</si>
  <si>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</si>
  <si>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</si>
  <si>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</si>
  <si>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</si>
  <si>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</si>
  <si>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</si>
  <si>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</si>
  <si>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</si>
  <si>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</si>
  <si>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</si>
  <si>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530181210000000019459</t>
  </si>
  <si>
    <t>行政人员支出工资</t>
  </si>
  <si>
    <t>行政运行</t>
  </si>
  <si>
    <t xml:space="preserve">  30101</t>
  </si>
  <si>
    <t>基本工资</t>
  </si>
  <si>
    <t xml:space="preserve">  30102</t>
  </si>
  <si>
    <t>津贴补贴</t>
  </si>
  <si>
    <t xml:space="preserve">  30103</t>
  </si>
  <si>
    <t>奖金</t>
  </si>
  <si>
    <t>530181210000000019460</t>
  </si>
  <si>
    <t>社会保障缴费</t>
  </si>
  <si>
    <t xml:space="preserve">  30112</t>
  </si>
  <si>
    <t>其他社会保障缴费</t>
  </si>
  <si>
    <t>机关事业单位基本养老保险缴费支出</t>
  </si>
  <si>
    <t xml:space="preserve">  30108</t>
  </si>
  <si>
    <t>机关事业单位基本养老保险缴费</t>
  </si>
  <si>
    <t>行政单位医疗</t>
  </si>
  <si>
    <t xml:space="preserve">  30110</t>
  </si>
  <si>
    <t>职工基本医疗保险缴费</t>
  </si>
  <si>
    <t>公务员医疗补助</t>
  </si>
  <si>
    <t xml:space="preserve">  30111</t>
  </si>
  <si>
    <t>公务员医疗补助缴费</t>
  </si>
  <si>
    <t>其他行政事业单位医疗支出</t>
  </si>
  <si>
    <t>530181210000000019461</t>
  </si>
  <si>
    <t>住房公积金</t>
  </si>
  <si>
    <t xml:space="preserve">  30113</t>
  </si>
  <si>
    <t>530181210000000019462</t>
  </si>
  <si>
    <t>对个人和家庭的补助</t>
  </si>
  <si>
    <t>行政单位离退休</t>
  </si>
  <si>
    <t xml:space="preserve">  30305</t>
  </si>
  <si>
    <t>生活补助</t>
  </si>
  <si>
    <t>530181210000000019463</t>
  </si>
  <si>
    <t>公务交通补贴</t>
  </si>
  <si>
    <t xml:space="preserve">  30239</t>
  </si>
  <si>
    <t>其他交通费用</t>
  </si>
  <si>
    <t>530181210000000019464</t>
  </si>
  <si>
    <t>一般公用经费</t>
  </si>
  <si>
    <t xml:space="preserve">  30201</t>
  </si>
  <si>
    <t>办公费</t>
  </si>
  <si>
    <t xml:space="preserve">  30207</t>
  </si>
  <si>
    <t>邮电费</t>
  </si>
  <si>
    <t xml:space="preserve">  30211</t>
  </si>
  <si>
    <t>差旅费</t>
  </si>
  <si>
    <t xml:space="preserve">  30216</t>
  </si>
  <si>
    <t>培训费</t>
  </si>
  <si>
    <t xml:space="preserve">  30229</t>
  </si>
  <si>
    <t>福利费</t>
  </si>
  <si>
    <t xml:space="preserve">  30299</t>
  </si>
  <si>
    <t>其他商品和服务支出</t>
  </si>
  <si>
    <t>530181221100000207066</t>
  </si>
  <si>
    <t>工会经费</t>
  </si>
  <si>
    <t xml:space="preserve">  30228</t>
  </si>
  <si>
    <t>530181231100001570627</t>
  </si>
  <si>
    <t>行政人员绩效奖励</t>
  </si>
  <si>
    <t>530181231100001570649</t>
  </si>
  <si>
    <t>编外人员经费支出</t>
  </si>
  <si>
    <t xml:space="preserve">  30199</t>
  </si>
  <si>
    <t>其他工资福利支出</t>
  </si>
  <si>
    <t>项目分类</t>
  </si>
  <si>
    <t>项目单位</t>
  </si>
  <si>
    <t>经济科目编码</t>
  </si>
  <si>
    <t>经济科目名称</t>
  </si>
  <si>
    <t>本年拨款</t>
  </si>
  <si>
    <t>事业单位
经营收入</t>
  </si>
  <si>
    <t>其中：本次下达</t>
  </si>
  <si>
    <t>311 专项业务类</t>
  </si>
  <si>
    <t>530181221100000929966</t>
  </si>
  <si>
    <t>贷免扶补工作经费</t>
  </si>
  <si>
    <t>创业担保贷款贴息及奖补</t>
  </si>
  <si>
    <t>30201</t>
  </si>
  <si>
    <t>530181231100002275488</t>
  </si>
  <si>
    <t>2022年度党费返还经费</t>
  </si>
  <si>
    <t>530181241100002215206</t>
  </si>
  <si>
    <t>工商联专项资金</t>
  </si>
  <si>
    <t>一般行政管理事务</t>
  </si>
  <si>
    <t>30217</t>
  </si>
  <si>
    <t>530181241100002217507</t>
  </si>
  <si>
    <t>信创工作经费</t>
  </si>
  <si>
    <t>31002</t>
  </si>
  <si>
    <t>办公设备购置</t>
  </si>
  <si>
    <t>312 民生类</t>
  </si>
  <si>
    <t>530181241100002540673</t>
  </si>
  <si>
    <t>2019年度县区贷免扶补贷款服务补助经费</t>
  </si>
  <si>
    <t>其他就业补助支出</t>
  </si>
  <si>
    <t>530181241100002541708</t>
  </si>
  <si>
    <t>清算2022年度创业担保贷款中央奖补资金</t>
  </si>
  <si>
    <t>530181241100002556059</t>
  </si>
  <si>
    <t>2022年度省级创业担保贷款服务补助经费</t>
  </si>
  <si>
    <t>单位名称、项目名称</t>
  </si>
  <si>
    <t>项目年度绩效目标</t>
  </si>
  <si>
    <t>一级指标</t>
  </si>
  <si>
    <t>二级指标</t>
  </si>
  <si>
    <t>三级指标</t>
  </si>
  <si>
    <t>指标性质</t>
  </si>
  <si>
    <t>指标值</t>
  </si>
  <si>
    <t>度量单位</t>
  </si>
  <si>
    <t>指标属性</t>
  </si>
  <si>
    <t>指标内容</t>
  </si>
  <si>
    <t xml:space="preserve">  工商联专项资金</t>
  </si>
  <si>
    <t>目标一、组织工商联会员80人次培训，提升会员自身素质；目标二、加强自身建设；目标三、开展企业调研，及时为企业排忧解难；目标四、组织企业会员举办和参加各种公益活动；目标五、加强对基层商会的指导和帮助。</t>
  </si>
  <si>
    <t>产出指标</t>
  </si>
  <si>
    <t>数量指标</t>
  </si>
  <si>
    <t>项目绩效目标预
计完成培训人次
计完成培训人次</t>
  </si>
  <si>
    <t>&gt;=</t>
  </si>
  <si>
    <t>80</t>
  </si>
  <si>
    <t>人次</t>
  </si>
  <si>
    <t>定量指标</t>
  </si>
  <si>
    <t>预计完成培训人次。</t>
  </si>
  <si>
    <t>组织培训期数</t>
  </si>
  <si>
    <t>期</t>
  </si>
  <si>
    <t>反映预算部门（单位）组织开展各类培训的期数。</t>
  </si>
  <si>
    <t>时效指标</t>
  </si>
  <si>
    <t>完成培训任务时限</t>
  </si>
  <si>
    <t>&lt;=</t>
  </si>
  <si>
    <t>月</t>
  </si>
  <si>
    <t>积极推进，待2024年度预算批复后，加强跟踪指导，力争在2024年10月份以前完成培训任务。年度完成任务是硬性指标。</t>
  </si>
  <si>
    <t>成本指标</t>
  </si>
  <si>
    <t>经济成本指标</t>
  </si>
  <si>
    <t>元</t>
  </si>
  <si>
    <t>完成培训任务预计经费数。</t>
  </si>
  <si>
    <t>效益指标</t>
  </si>
  <si>
    <t>社会效益指标</t>
  </si>
  <si>
    <t>培训人员对自身素质的提升值</t>
  </si>
  <si>
    <t>=</t>
  </si>
  <si>
    <t>引导广大非公有制经济人士践行社会主义核心价值体系</t>
  </si>
  <si>
    <t>有效引导</t>
  </si>
  <si>
    <t>定性指标</t>
  </si>
  <si>
    <t>培训人员对自身素质的提升值。</t>
  </si>
  <si>
    <t>满意度指标</t>
  </si>
  <si>
    <t>服务对象满意度指标</t>
  </si>
  <si>
    <t>受训会员满意度</t>
  </si>
  <si>
    <t>90</t>
  </si>
  <si>
    <t>%</t>
  </si>
  <si>
    <t>按调查满意度标准评分。</t>
  </si>
  <si>
    <t xml:space="preserve">  信创工作经费</t>
  </si>
  <si>
    <t>购置计划完成率</t>
  </si>
  <si>
    <t>100</t>
  </si>
  <si>
    <t>反映部门购置计划执行情况购置计划执行情况。
购置计划完成率=（实际购置交付装备数量/计划购置交付装备数量）*100%。</t>
  </si>
  <si>
    <t>购置设备数量</t>
  </si>
  <si>
    <t>台（套）</t>
  </si>
  <si>
    <t>反映购置数量完成情况。</t>
  </si>
  <si>
    <t>质量指标</t>
  </si>
  <si>
    <t>验收通过率</t>
  </si>
  <si>
    <t>反映设备购置的产品质量情况。
验收通过率=（通过验收的购置数量/购置总数量）*100%。</t>
  </si>
  <si>
    <t>购置设备利用率</t>
  </si>
  <si>
    <t>反映设备利用情况。
设备利用率=（投入使用设备数/购置设备总数）*100%。</t>
  </si>
  <si>
    <t>可持续影响指标</t>
  </si>
  <si>
    <t>设备使用年限</t>
  </si>
  <si>
    <t>年</t>
  </si>
  <si>
    <t>反映新投入设备使用年限情况。</t>
  </si>
  <si>
    <t>使用人员满意度</t>
  </si>
  <si>
    <t>反映服务对象对购置设备的整体满意情况。
使用人员满意度=（对购置设备满意的人数/问卷调查人数）*100%。</t>
  </si>
  <si>
    <t>2022年省级创业担保贷款服务补贴经费及创业载体创业孵化平台经费</t>
  </si>
  <si>
    <t>扶持对象人数</t>
  </si>
  <si>
    <t>人</t>
  </si>
  <si>
    <t>完成项目任务质量合格率</t>
  </si>
  <si>
    <t>经济效益指标</t>
  </si>
  <si>
    <t>带动人均增收</t>
  </si>
  <si>
    <t>2000</t>
  </si>
  <si>
    <t>受益对象满意度</t>
  </si>
  <si>
    <t>98</t>
  </si>
  <si>
    <t>反映获补助受益对象的满意程度。</t>
  </si>
  <si>
    <t>下达2023年度省级就业创业服务补助经费</t>
  </si>
  <si>
    <t>关于下达2023年度省级就业创业服务补助经费的通知</t>
  </si>
  <si>
    <t>获补对象数</t>
  </si>
  <si>
    <t>政策宣传次数</t>
  </si>
  <si>
    <t>250</t>
  </si>
  <si>
    <t>次</t>
  </si>
  <si>
    <t>就业人员</t>
  </si>
  <si>
    <t>99</t>
  </si>
  <si>
    <t>安宁市2022年度创业担保贷款工作中央和省级奖励性补助资金</t>
  </si>
  <si>
    <t>关于印发安宁市2022年度创业担保贷款工作中央和省级奖励性补助资金分配的方案的通知</t>
  </si>
  <si>
    <t>昆明市工商联拨贷免扶补工作经费</t>
  </si>
  <si>
    <t>培训</t>
  </si>
  <si>
    <t>反映部门（单位）组织开展各类培训的基数。</t>
  </si>
  <si>
    <t>反映组织宣传活动次数的情况。</t>
  </si>
  <si>
    <t>政策知晓率</t>
  </si>
  <si>
    <t>反映政策的宣传效果情况。
政策知晓率=调查中补助政策知晓人数/调查总人数*100%</t>
  </si>
  <si>
    <t>2022年度党费返还资金</t>
  </si>
  <si>
    <t>2022年度党费返还</t>
  </si>
  <si>
    <t>返2022年党费(含退休人员)</t>
  </si>
  <si>
    <t>比例返还2022年度党费</t>
  </si>
  <si>
    <t>返2022年党费(编外聘用人员)</t>
  </si>
  <si>
    <t>反映按比例返还2022年度党费</t>
  </si>
  <si>
    <t xml:space="preserve"> 2024年部门整体支出绩效目标表</t>
  </si>
  <si>
    <t>部门编码</t>
  </si>
  <si>
    <t>部门名称</t>
  </si>
  <si>
    <t>说明</t>
  </si>
  <si>
    <t>部门总体目标</t>
  </si>
  <si>
    <t>部门职责</t>
  </si>
  <si>
    <t>安宁市工商业联合会（简称工商联）是中国共产党领导的以非公有制企业和非公有制经济人士为主体，具有统战性、经济性、民间性有机统一基本特征的人民团体和商会组织，是党和政府联系非公有制经济人士的桥梁纽带，是政府管理和服务非公有制经济的助手，是中国人民政治协商会议的重要组成部分。工商联工作是党的统一战线工作和经济工作的重要内容。工商联事业是中国特色社会主义事业的重要组成部分：
1.加强和改进非公有制经济人士思想政治工作；
2.参与政治协商，发挥民主监督作用，积极参政议政；
3.协助政府管理和服务非公有制经济；
4.促进行业协会商会改革发展；
5.参与协调劳动关系，协同社会治理，促进社会和谐稳定；
6.引导非公有制企业和非公有制经济人士依法诚信经营，了解反映非公有制企业和非公有制经济人士诉求，帮助其依法维护合法权益，推动各种所有制经济依法平等使用生产要素、公开公平公正参与市场竞争、同等受到法律保护，促进权利平等、机会平等、规则平等。参与经济纠纷的调解、仲裁；
7.依法加强会产管理、经营和保护。</t>
  </si>
  <si>
    <t>根据三定方案归纳</t>
  </si>
  <si>
    <t>总体绩效目标
（2024-2026年期间）</t>
  </si>
  <si>
    <t>目标一、鼓励非公企业转型升级、创新发展；目标二、积极组织非公企业参加各类政企活动、经济活动，有效促进政府与企业、企业与企业之间信息互通；目标三、充分发挥行业商会、基层商会及异地商会的优势，开展以商招商、以企招商；目标四、探索建立各种形式的服务机制，帮助困难企业渡过难关、解决难题；目标五、引导广大非公有制经济人士践行社会主义核心价值体系。</t>
  </si>
  <si>
    <t>根据部门职责，中长期规划，各级党委，各级政府要求归纳</t>
  </si>
  <si>
    <t>部门年度目标</t>
  </si>
  <si>
    <t>预算年度（2024年）
绩效目标</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</si>
  <si>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</si>
  <si>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</si>
  <si>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</si>
  <si>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</si>
  <si>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</si>
  <si>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</si>
  <si>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</si>
  <si>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</si>
  <si>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</si>
  <si>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保证日常运行工资支出</t>
  </si>
  <si>
    <t>保证日常运行公用费用</t>
  </si>
  <si>
    <t>一、加强和改进非公有制经济人士思想政治工伤。二、参与政治协商，发挥民主监督作用，积极参政议政。三、协助政府管理和服务非公有制经济。四、促进行业协会商会改革发展。五、参与协调劳动关系，协同社会治理，促进社会和谐稳定。六、引导非公有制企业和非公有制人士依法诚信经营，了解反映非公有制企业和非公有制人士诉求</t>
  </si>
  <si>
    <t>三、部门整体支出绩效指标</t>
  </si>
  <si>
    <t>绩效指标</t>
  </si>
  <si>
    <t>评（扣）分标准</t>
  </si>
  <si>
    <t>绩效指标设定依据及指标值数据来源</t>
  </si>
  <si>
    <t xml:space="preserve">二级指标 </t>
  </si>
  <si>
    <t>项目绩效目标预
计完成培训人次</t>
  </si>
  <si>
    <t>实际培训人数/应培训人数*指标分值</t>
  </si>
  <si>
    <t>通过绩效评估统计数值。</t>
  </si>
  <si>
    <t>规定时限内完成培训任务情况，以工作考核指标确定。</t>
  </si>
  <si>
    <t>完成培训期数指标</t>
  </si>
  <si>
    <t>完成培训任务时
限</t>
  </si>
  <si>
    <t>积极推进，待2023年度预算批复后，加强跟踪指导，力争在2021年10月份以前完成培训任务。年度完成任务是硬性指标。</t>
  </si>
  <si>
    <t>积极推进，待2024年度预算批复后，加强跟踪指导，力争在2024年10月份以前完成培训任务，年度完成任务是硬性指标。</t>
  </si>
  <si>
    <t>办公费控制标准
范围</t>
  </si>
  <si>
    <t>完成培训实际发生费用，以工作考核指标确定。</t>
  </si>
  <si>
    <t>培训人员对自身
素质的提升值</t>
  </si>
  <si>
    <t>是/否</t>
  </si>
  <si>
    <t>以问卷调查方式统计。</t>
  </si>
  <si>
    <t>本年政府性基金预算支出</t>
  </si>
  <si>
    <t>本单位2024年无政府性基金预算支出，故此表为空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</si>
  <si>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</si>
  <si>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</si>
  <si>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</si>
  <si>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</si>
  <si>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</si>
  <si>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</si>
  <si>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</si>
  <si>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</si>
  <si>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</si>
  <si>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</si>
  <si>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</si>
  <si>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A4复印纸</t>
  </si>
  <si>
    <t>复印纸</t>
  </si>
  <si>
    <t>箱</t>
  </si>
  <si>
    <t>30</t>
  </si>
  <si>
    <t>政府购买服务项目</t>
  </si>
  <si>
    <t>政府购买服务指导性目录代码</t>
  </si>
  <si>
    <t>所属服务类别</t>
  </si>
  <si>
    <t>所属服务领域</t>
  </si>
  <si>
    <t>购买内容简述</t>
  </si>
  <si>
    <t>本单位2024年无政府购买服务预算，故此表为空</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</si>
  <si>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</si>
  <si>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</si>
  <si>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</si>
  <si>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</si>
  <si>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</si>
  <si>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</si>
  <si>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</si>
  <si>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</si>
  <si>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</si>
  <si>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</si>
  <si>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</si>
  <si>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</si>
  <si>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</si>
  <si>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</si>
  <si>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</si>
  <si>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</si>
  <si>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</si>
  <si>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</si>
  <si>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</si>
  <si>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</si>
  <si>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设备</t>
  </si>
  <si>
    <t>A02010199 其他计算机</t>
  </si>
  <si>
    <t>其他计算机</t>
  </si>
  <si>
    <t>台</t>
  </si>
  <si>
    <t>上级补助</t>
  </si>
  <si>
    <t>备注：本单位2024年无上级补助项目支出预算，故此表无数据</t>
  </si>
  <si>
    <t>项目级次</t>
  </si>
  <si>
    <t>2024年</t>
  </si>
  <si>
    <t>2025年</t>
  </si>
  <si>
    <t>2026年</t>
  </si>
  <si>
    <t>经常性项目</t>
  </si>
  <si>
    <t>本级</t>
  </si>
  <si>
    <t>阶段性项目</t>
  </si>
</sst>
</file>

<file path=xl/styles.xml><?xml version="1.0" encoding="utf-8"?>
<styleSheet xmlns="http://schemas.openxmlformats.org/spreadsheetml/2006/main">
  <numFmts count="6">
    <numFmt numFmtId="176" formatCode="_(&quot;$&quot;* #,##0.00_);_(&quot;$&quot;* \(#,##0.00\);_(&quot;$&quot;* &quot;-&quot;??_);_(@_)"/>
    <numFmt numFmtId="177" formatCode="#,##0.00_ "/>
    <numFmt numFmtId="178" formatCode="_(* #,##0_);_(* \(#,##0\);_(* &quot;-&quot;_);_(@_)"/>
    <numFmt numFmtId="179" formatCode="_(* #,##0.00_);_(* \(#,##0.00\);_(* &quot;-&quot;??_);_(@_)"/>
    <numFmt numFmtId="180" formatCode="_(&quot;$&quot;* #,##0_);_(&quot;$&quot;* \(#,##0\);_(&quot;$&quot;* &quot;-&quot;_);_(@_)"/>
    <numFmt numFmtId="181" formatCode="#,##0.00_ ;[Red]\-#,##0.00\ "/>
  </numFmts>
  <fonts count="59">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name val="宋体"/>
      <charset val="1"/>
    </font>
    <font>
      <sz val="10"/>
      <color rgb="FFFF0000"/>
      <name val="宋体"/>
      <charset val="1"/>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sz val="9"/>
      <name val="宋体"/>
      <charset val="134"/>
    </font>
    <font>
      <b/>
      <sz val="22"/>
      <color rgb="FF000000"/>
      <name val="宋体"/>
      <charset val="134"/>
    </font>
    <font>
      <b/>
      <sz val="23"/>
      <color rgb="FF000000"/>
      <name val="宋体"/>
      <charset val="134"/>
    </font>
    <font>
      <sz val="11"/>
      <color rgb="FF000000"/>
      <name val="宋体"/>
      <charset val="134"/>
    </font>
    <font>
      <sz val="9"/>
      <color rgb="FF000000"/>
      <name val="宋体"/>
      <charset val="134"/>
    </font>
    <font>
      <sz val="11"/>
      <name val="宋体"/>
      <charset val="134"/>
    </font>
    <font>
      <sz val="10"/>
      <color indexed="8"/>
      <name val="Arial"/>
      <charset val="0"/>
    </font>
    <font>
      <sz val="10"/>
      <color rgb="FF000000"/>
      <name val="宋体"/>
      <charset val="134"/>
    </font>
    <font>
      <sz val="14"/>
      <name val="宋体"/>
      <charset val="0"/>
    </font>
    <font>
      <sz val="10"/>
      <color rgb="FFFFFFFF"/>
      <name val="宋体"/>
      <charset val="134"/>
    </font>
    <font>
      <b/>
      <sz val="21"/>
      <color rgb="FF000000"/>
      <name val="宋体"/>
      <charset val="134"/>
    </font>
    <font>
      <sz val="12"/>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b/>
      <sz val="13"/>
      <color theme="3"/>
      <name val="宋体"/>
      <charset val="134"/>
      <scheme val="minor"/>
    </font>
    <font>
      <u/>
      <sz val="11"/>
      <color rgb="FF800080"/>
      <name val="宋体"/>
      <charset val="134"/>
      <scheme val="minor"/>
    </font>
    <font>
      <i/>
      <sz val="11"/>
      <color rgb="FF7F7F7F"/>
      <name val="宋体"/>
      <charset val="134"/>
      <scheme val="minor"/>
    </font>
    <font>
      <sz val="11"/>
      <color rgb="FFFF0000"/>
      <name val="宋体"/>
      <charset val="134"/>
      <scheme val="minor"/>
    </font>
    <font>
      <b/>
      <sz val="11"/>
      <color theme="3"/>
      <name val="宋体"/>
      <charset val="134"/>
      <scheme val="minor"/>
    </font>
    <font>
      <u/>
      <sz val="11"/>
      <color rgb="FF0000FF"/>
      <name val="宋体"/>
      <charset val="134"/>
      <scheme val="minor"/>
    </font>
    <font>
      <b/>
      <sz val="15"/>
      <color theme="3"/>
      <name val="宋体"/>
      <charset val="134"/>
      <scheme val="minor"/>
    </font>
    <font>
      <sz val="11"/>
      <color theme="0"/>
      <name val="宋体"/>
      <charset val="134"/>
      <scheme val="minor"/>
    </font>
    <font>
      <sz val="11"/>
      <color rgb="FF3F3F76"/>
      <name val="宋体"/>
      <charset val="134"/>
      <scheme val="minor"/>
    </font>
    <font>
      <sz val="11"/>
      <color rgb="FF9C0006"/>
      <name val="宋体"/>
      <charset val="134"/>
      <scheme val="minor"/>
    </font>
    <font>
      <b/>
      <sz val="18"/>
      <color theme="3"/>
      <name val="宋体"/>
      <charset val="134"/>
      <scheme val="major"/>
    </font>
    <font>
      <sz val="11"/>
      <color rgb="FF9C6500"/>
      <name val="宋体"/>
      <charset val="134"/>
      <scheme val="minor"/>
    </font>
    <font>
      <b/>
      <sz val="11"/>
      <color theme="1"/>
      <name val="宋体"/>
      <charset val="134"/>
      <scheme val="minor"/>
    </font>
    <font>
      <b/>
      <sz val="11"/>
      <color rgb="FF3F3F3F"/>
      <name val="宋体"/>
      <charset val="134"/>
      <scheme val="minor"/>
    </font>
    <font>
      <b/>
      <sz val="11"/>
      <color rgb="FFFA7D00"/>
      <name val="宋体"/>
      <charset val="134"/>
      <scheme val="minor"/>
    </font>
    <font>
      <sz val="11"/>
      <color rgb="FF006100"/>
      <name val="宋体"/>
      <charset val="134"/>
      <scheme val="minor"/>
    </font>
    <font>
      <b/>
      <sz val="11"/>
      <color theme="0"/>
      <name val="宋体"/>
      <charset val="134"/>
      <scheme val="minor"/>
    </font>
    <font>
      <sz val="11"/>
      <color rgb="FFFA7D0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8"/>
        <bgColor indexed="64"/>
      </patternFill>
    </fill>
    <fill>
      <patternFill patternType="solid">
        <fgColor theme="5"/>
        <bgColor indexed="64"/>
      </patternFill>
    </fill>
    <fill>
      <patternFill patternType="solid">
        <fgColor rgb="FFFFC7CE"/>
        <bgColor indexed="64"/>
      </patternFill>
    </fill>
    <fill>
      <patternFill patternType="solid">
        <fgColor rgb="FFFFFFCC"/>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FFEB9C"/>
        <bgColor indexed="64"/>
      </patternFill>
    </fill>
    <fill>
      <patternFill patternType="solid">
        <fgColor theme="4"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theme="7" tint="0.799981688894314"/>
        <bgColor indexed="64"/>
      </patternFill>
    </fill>
    <fill>
      <patternFill patternType="solid">
        <fgColor theme="4"/>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tint="0.599993896298105"/>
        <bgColor indexed="64"/>
      </patternFill>
    </fill>
    <fill>
      <patternFill patternType="solid">
        <fgColor theme="9" tint="0.399975585192419"/>
        <bgColor indexed="64"/>
      </patternFill>
    </fill>
  </fills>
  <borders count="39">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style="thin">
        <color auto="1"/>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bottom/>
      <diagonal/>
    </border>
    <border>
      <left/>
      <right/>
      <top/>
      <bottom style="thick">
        <color theme="4" tint="0.499984740745262"/>
      </bottom>
      <diagonal/>
    </border>
    <border>
      <left/>
      <right/>
      <top/>
      <bottom style="medium">
        <color theme="4" tint="0.399975585192419"/>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1">
    <xf numFmtId="0" fontId="0" fillId="0" borderId="0"/>
    <xf numFmtId="180" fontId="0" fillId="0" borderId="0" applyFont="0" applyFill="0" applyBorder="0" applyAlignment="0" applyProtection="0"/>
    <xf numFmtId="0" fontId="6" fillId="10" borderId="0" applyNumberFormat="0" applyBorder="0" applyAlignment="0" applyProtection="0">
      <alignment vertical="center"/>
    </xf>
    <xf numFmtId="0" fontId="49" fillId="11" borderId="33" applyNumberFormat="0" applyAlignment="0" applyProtection="0">
      <alignment vertical="center"/>
    </xf>
    <xf numFmtId="176" fontId="0" fillId="0" borderId="0" applyFont="0" applyFill="0" applyBorder="0" applyAlignment="0" applyProtection="0"/>
    <xf numFmtId="0" fontId="15" fillId="0" borderId="0">
      <alignment vertical="top"/>
      <protection locked="0"/>
    </xf>
    <xf numFmtId="0" fontId="26" fillId="0" borderId="0"/>
    <xf numFmtId="178" fontId="0" fillId="0" borderId="0" applyFont="0" applyFill="0" applyBorder="0" applyAlignment="0" applyProtection="0"/>
    <xf numFmtId="0" fontId="6" fillId="7" borderId="0" applyNumberFormat="0" applyBorder="0" applyAlignment="0" applyProtection="0">
      <alignment vertical="center"/>
    </xf>
    <xf numFmtId="0" fontId="50" fillId="14" borderId="0" applyNumberFormat="0" applyBorder="0" applyAlignment="0" applyProtection="0">
      <alignment vertical="center"/>
    </xf>
    <xf numFmtId="179" fontId="0" fillId="0" borderId="0" applyFont="0" applyFill="0" applyBorder="0" applyAlignment="0" applyProtection="0"/>
    <xf numFmtId="0" fontId="48" fillId="18" borderId="0" applyNumberFormat="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xf numFmtId="0" fontId="42" fillId="0" borderId="0" applyNumberFormat="0" applyFill="0" applyBorder="0" applyAlignment="0" applyProtection="0">
      <alignment vertical="center"/>
    </xf>
    <xf numFmtId="0" fontId="0" fillId="15" borderId="34" applyNumberFormat="0" applyFont="0" applyAlignment="0" applyProtection="0">
      <alignment vertical="center"/>
    </xf>
    <xf numFmtId="0" fontId="48" fillId="6" borderId="0" applyNumberFormat="0" applyBorder="0" applyAlignment="0" applyProtection="0">
      <alignment vertical="center"/>
    </xf>
    <xf numFmtId="0" fontId="45"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7" fillId="0" borderId="32" applyNumberFormat="0" applyFill="0" applyAlignment="0" applyProtection="0">
      <alignment vertical="center"/>
    </xf>
    <xf numFmtId="0" fontId="41" fillId="0" borderId="30" applyNumberFormat="0" applyFill="0" applyAlignment="0" applyProtection="0">
      <alignment vertical="center"/>
    </xf>
    <xf numFmtId="0" fontId="48" fillId="21" borderId="0" applyNumberFormat="0" applyBorder="0" applyAlignment="0" applyProtection="0">
      <alignment vertical="center"/>
    </xf>
    <xf numFmtId="0" fontId="45" fillId="0" borderId="31" applyNumberFormat="0" applyFill="0" applyAlignment="0" applyProtection="0">
      <alignment vertical="center"/>
    </xf>
    <xf numFmtId="0" fontId="48" fillId="24" borderId="0" applyNumberFormat="0" applyBorder="0" applyAlignment="0" applyProtection="0">
      <alignment vertical="center"/>
    </xf>
    <xf numFmtId="0" fontId="54" fillId="25" borderId="36" applyNumberFormat="0" applyAlignment="0" applyProtection="0">
      <alignment vertical="center"/>
    </xf>
    <xf numFmtId="0" fontId="55" fillId="25" borderId="33" applyNumberFormat="0" applyAlignment="0" applyProtection="0">
      <alignment vertical="center"/>
    </xf>
    <xf numFmtId="0" fontId="57" fillId="27" borderId="37" applyNumberFormat="0" applyAlignment="0" applyProtection="0">
      <alignment vertical="center"/>
    </xf>
    <xf numFmtId="0" fontId="6" fillId="30" borderId="0" applyNumberFormat="0" applyBorder="0" applyAlignment="0" applyProtection="0">
      <alignment vertical="center"/>
    </xf>
    <xf numFmtId="0" fontId="48" fillId="13" borderId="0" applyNumberFormat="0" applyBorder="0" applyAlignment="0" applyProtection="0">
      <alignment vertical="center"/>
    </xf>
    <xf numFmtId="0" fontId="58" fillId="0" borderId="38" applyNumberFormat="0" applyFill="0" applyAlignment="0" applyProtection="0">
      <alignment vertical="center"/>
    </xf>
    <xf numFmtId="0" fontId="53" fillId="0" borderId="35" applyNumberFormat="0" applyFill="0" applyAlignment="0" applyProtection="0">
      <alignment vertical="center"/>
    </xf>
    <xf numFmtId="0" fontId="56" fillId="26" borderId="0" applyNumberFormat="0" applyBorder="0" applyAlignment="0" applyProtection="0">
      <alignment vertical="center"/>
    </xf>
    <xf numFmtId="0" fontId="52" fillId="20" borderId="0" applyNumberFormat="0" applyBorder="0" applyAlignment="0" applyProtection="0">
      <alignment vertical="center"/>
    </xf>
    <xf numFmtId="0" fontId="6" fillId="17" borderId="0" applyNumberFormat="0" applyBorder="0" applyAlignment="0" applyProtection="0">
      <alignment vertical="center"/>
    </xf>
    <xf numFmtId="0" fontId="48" fillId="29" borderId="0" applyNumberFormat="0" applyBorder="0" applyAlignment="0" applyProtection="0">
      <alignment vertical="center"/>
    </xf>
    <xf numFmtId="0" fontId="6" fillId="16" borderId="0" applyNumberFormat="0" applyBorder="0" applyAlignment="0" applyProtection="0">
      <alignment vertical="center"/>
    </xf>
    <xf numFmtId="0" fontId="6" fillId="9" borderId="0" applyNumberFormat="0" applyBorder="0" applyAlignment="0" applyProtection="0">
      <alignment vertical="center"/>
    </xf>
    <xf numFmtId="0" fontId="6" fillId="23" borderId="0" applyNumberFormat="0" applyBorder="0" applyAlignment="0" applyProtection="0">
      <alignment vertical="center"/>
    </xf>
    <xf numFmtId="0" fontId="6" fillId="33" borderId="0" applyNumberFormat="0" applyBorder="0" applyAlignment="0" applyProtection="0">
      <alignment vertical="center"/>
    </xf>
    <xf numFmtId="0" fontId="48" fillId="22" borderId="0" applyNumberFormat="0" applyBorder="0" applyAlignment="0" applyProtection="0">
      <alignment vertical="center"/>
    </xf>
    <xf numFmtId="0" fontId="26" fillId="0" borderId="0">
      <alignment vertical="center"/>
    </xf>
    <xf numFmtId="0" fontId="48" fillId="32" borderId="0" applyNumberFormat="0" applyBorder="0" applyAlignment="0" applyProtection="0">
      <alignment vertical="center"/>
    </xf>
    <xf numFmtId="0" fontId="6" fillId="28" borderId="0" applyNumberFormat="0" applyBorder="0" applyAlignment="0" applyProtection="0">
      <alignment vertical="center"/>
    </xf>
    <xf numFmtId="0" fontId="6" fillId="5" borderId="0" applyNumberFormat="0" applyBorder="0" applyAlignment="0" applyProtection="0">
      <alignment vertical="center"/>
    </xf>
    <xf numFmtId="0" fontId="26" fillId="0" borderId="0">
      <alignment vertical="center"/>
    </xf>
    <xf numFmtId="0" fontId="48" fillId="12" borderId="0" applyNumberFormat="0" applyBorder="0" applyAlignment="0" applyProtection="0">
      <alignment vertical="center"/>
    </xf>
    <xf numFmtId="0" fontId="26" fillId="0" borderId="0"/>
    <xf numFmtId="0" fontId="6" fillId="19" borderId="0" applyNumberFormat="0" applyBorder="0" applyAlignment="0" applyProtection="0">
      <alignment vertical="center"/>
    </xf>
    <xf numFmtId="0" fontId="48" fillId="8" borderId="0" applyNumberFormat="0" applyBorder="0" applyAlignment="0" applyProtection="0">
      <alignment vertical="center"/>
    </xf>
    <xf numFmtId="0" fontId="48" fillId="31" borderId="0" applyNumberFormat="0" applyBorder="0" applyAlignment="0" applyProtection="0">
      <alignment vertical="center"/>
    </xf>
    <xf numFmtId="0" fontId="6" fillId="4" borderId="0" applyNumberFormat="0" applyBorder="0" applyAlignment="0" applyProtection="0">
      <alignment vertical="center"/>
    </xf>
    <xf numFmtId="0" fontId="48" fillId="34" borderId="0" applyNumberFormat="0" applyBorder="0" applyAlignment="0" applyProtection="0">
      <alignment vertical="center"/>
    </xf>
    <xf numFmtId="0" fontId="15" fillId="0" borderId="0">
      <alignment vertical="top"/>
      <protection locked="0"/>
    </xf>
    <xf numFmtId="0" fontId="13" fillId="0" borderId="0"/>
    <xf numFmtId="0" fontId="0" fillId="0" borderId="0"/>
    <xf numFmtId="0" fontId="0" fillId="0" borderId="0"/>
    <xf numFmtId="0" fontId="9" fillId="0" borderId="0"/>
    <xf numFmtId="0" fontId="9" fillId="0" borderId="0"/>
    <xf numFmtId="0" fontId="9" fillId="0" borderId="0"/>
  </cellStyleXfs>
  <cellXfs count="393">
    <xf numFmtId="0" fontId="0" fillId="0" borderId="0" xfId="0"/>
    <xf numFmtId="0" fontId="1" fillId="0" borderId="0" xfId="54" applyFont="1" applyFill="1" applyBorder="1" applyAlignment="1" applyProtection="1"/>
    <xf numFmtId="49" fontId="2" fillId="0" borderId="0" xfId="54" applyNumberFormat="1" applyFont="1" applyFill="1" applyBorder="1" applyAlignment="1" applyProtection="1"/>
    <xf numFmtId="0" fontId="2" fillId="0" borderId="0" xfId="54" applyFont="1" applyFill="1" applyBorder="1" applyAlignment="1" applyProtection="1"/>
    <xf numFmtId="0" fontId="3" fillId="0" borderId="0" xfId="54" applyFont="1" applyFill="1" applyBorder="1" applyAlignment="1" applyProtection="1">
      <alignment horizontal="right" vertical="center"/>
      <protection locked="0"/>
    </xf>
    <xf numFmtId="0" fontId="4" fillId="0" borderId="0" xfId="54" applyFont="1" applyFill="1" applyBorder="1" applyAlignment="1" applyProtection="1">
      <alignment horizontal="center" vertical="center"/>
    </xf>
    <xf numFmtId="0" fontId="3" fillId="0" borderId="0" xfId="54" applyFont="1" applyFill="1" applyBorder="1" applyAlignment="1" applyProtection="1">
      <alignment horizontal="left" vertical="center"/>
      <protection locked="0"/>
    </xf>
    <xf numFmtId="0" fontId="3" fillId="0" borderId="0" xfId="54" applyFont="1" applyFill="1" applyBorder="1" applyAlignment="1" applyProtection="1">
      <alignment horizontal="left" vertical="center"/>
    </xf>
    <xf numFmtId="0" fontId="5" fillId="0" borderId="0" xfId="54" applyFont="1" applyFill="1" applyBorder="1" applyAlignment="1" applyProtection="1"/>
    <xf numFmtId="0" fontId="3" fillId="0" borderId="0" xfId="54" applyFont="1" applyFill="1" applyBorder="1" applyAlignment="1" applyProtection="1">
      <alignment horizontal="right"/>
      <protection locked="0"/>
    </xf>
    <xf numFmtId="0" fontId="5" fillId="0" borderId="1" xfId="54" applyFont="1" applyFill="1" applyBorder="1" applyAlignment="1" applyProtection="1">
      <alignment horizontal="center" vertical="center" wrapText="1"/>
      <protection locked="0"/>
    </xf>
    <xf numFmtId="0" fontId="5" fillId="0" borderId="1" xfId="54" applyFont="1" applyFill="1" applyBorder="1" applyAlignment="1" applyProtection="1">
      <alignment horizontal="center" vertical="center" wrapText="1"/>
    </xf>
    <xf numFmtId="0" fontId="5" fillId="0" borderId="2" xfId="54" applyFont="1" applyFill="1" applyBorder="1" applyAlignment="1" applyProtection="1">
      <alignment horizontal="center" vertical="center"/>
    </xf>
    <xf numFmtId="0" fontId="5" fillId="0" borderId="3" xfId="54" applyFont="1" applyFill="1" applyBorder="1" applyAlignment="1" applyProtection="1">
      <alignment horizontal="center" vertical="center"/>
    </xf>
    <xf numFmtId="0" fontId="5" fillId="0" borderId="4" xfId="54" applyFont="1" applyFill="1" applyBorder="1" applyAlignment="1" applyProtection="1">
      <alignment horizontal="center" vertical="center"/>
    </xf>
    <xf numFmtId="0" fontId="5" fillId="0" borderId="5" xfId="54" applyFont="1" applyFill="1" applyBorder="1" applyAlignment="1" applyProtection="1">
      <alignment horizontal="center" vertical="center" wrapText="1"/>
      <protection locked="0"/>
    </xf>
    <xf numFmtId="0" fontId="5" fillId="0" borderId="5" xfId="54"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4" applyFont="1" applyFill="1" applyBorder="1" applyAlignment="1" applyProtection="1">
      <alignment horizontal="center" vertical="center" wrapText="1"/>
      <protection locked="0"/>
    </xf>
    <xf numFmtId="0" fontId="5" fillId="0" borderId="8" xfId="54"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4" applyFont="1" applyFill="1" applyBorder="1" applyAlignment="1" applyProtection="1">
      <alignment horizontal="center" vertical="center"/>
    </xf>
    <xf numFmtId="0" fontId="3" fillId="0" borderId="11" xfId="54" applyFont="1" applyFill="1" applyBorder="1" applyAlignment="1" applyProtection="1">
      <alignment horizontal="left" vertical="center" wrapText="1"/>
      <protection locked="0"/>
    </xf>
    <xf numFmtId="0" fontId="7" fillId="0" borderId="11" xfId="54" applyFont="1" applyFill="1" applyBorder="1" applyAlignment="1" applyProtection="1">
      <alignment horizontal="left" vertical="center"/>
      <protection locked="0"/>
    </xf>
    <xf numFmtId="4" fontId="7" fillId="0" borderId="11" xfId="54" applyNumberFormat="1" applyFont="1" applyFill="1" applyBorder="1" applyAlignment="1" applyProtection="1">
      <alignment horizontal="right" vertical="center" wrapText="1"/>
      <protection locked="0"/>
    </xf>
    <xf numFmtId="0" fontId="7" fillId="0" borderId="2" xfId="54" applyFont="1" applyFill="1" applyBorder="1" applyAlignment="1" applyProtection="1">
      <alignment horizontal="center" vertical="center" wrapText="1"/>
      <protection locked="0"/>
    </xf>
    <xf numFmtId="0" fontId="7" fillId="0" borderId="3" xfId="54" applyFont="1" applyFill="1" applyBorder="1" applyAlignment="1" applyProtection="1">
      <alignment horizontal="left" vertical="center" wrapText="1"/>
      <protection locked="0"/>
    </xf>
    <xf numFmtId="0" fontId="7" fillId="0" borderId="4" xfId="54" applyFont="1" applyFill="1" applyBorder="1" applyAlignment="1" applyProtection="1">
      <alignment horizontal="left" vertical="center" wrapText="1"/>
      <protection locked="0"/>
    </xf>
    <xf numFmtId="0" fontId="8" fillId="0" borderId="0" xfId="54" applyFont="1" applyFill="1" applyBorder="1" applyAlignment="1" applyProtection="1"/>
    <xf numFmtId="0" fontId="5" fillId="0" borderId="1" xfId="54" applyFont="1" applyFill="1" applyBorder="1" applyAlignment="1" applyProtection="1">
      <alignment horizontal="center" vertical="center"/>
    </xf>
    <xf numFmtId="0" fontId="5" fillId="0" borderId="5" xfId="54" applyFont="1" applyFill="1" applyBorder="1" applyAlignment="1" applyProtection="1">
      <alignment horizontal="center" vertical="center"/>
    </xf>
    <xf numFmtId="0" fontId="5" fillId="0" borderId="8" xfId="54" applyFont="1" applyFill="1" applyBorder="1" applyAlignment="1" applyProtection="1">
      <alignment horizontal="center" vertical="center"/>
    </xf>
    <xf numFmtId="0" fontId="3" fillId="0" borderId="11" xfId="54" applyFont="1" applyFill="1" applyBorder="1" applyAlignment="1" applyProtection="1">
      <alignment horizontal="left" vertical="center" wrapText="1"/>
    </xf>
    <xf numFmtId="0" fontId="3" fillId="0" borderId="11" xfId="54" applyFont="1" applyFill="1" applyBorder="1" applyAlignment="1" applyProtection="1">
      <alignment horizontal="right" vertical="center" wrapText="1"/>
    </xf>
    <xf numFmtId="0" fontId="7" fillId="0" borderId="1" xfId="54" applyFont="1" applyFill="1" applyBorder="1" applyAlignment="1" applyProtection="1">
      <alignment horizontal="left" vertical="center" wrapText="1"/>
      <protection locked="0"/>
    </xf>
    <xf numFmtId="0" fontId="3" fillId="0" borderId="1" xfId="54" applyFont="1" applyFill="1" applyBorder="1" applyAlignment="1" applyProtection="1">
      <alignment horizontal="left" vertical="center" wrapText="1"/>
      <protection locked="0"/>
    </xf>
    <xf numFmtId="0" fontId="3" fillId="0" borderId="1" xfId="54" applyFont="1" applyFill="1" applyBorder="1" applyAlignment="1" applyProtection="1">
      <alignment horizontal="right" vertical="center" wrapText="1"/>
      <protection locked="0"/>
    </xf>
    <xf numFmtId="0" fontId="7" fillId="0" borderId="12" xfId="54" applyFont="1" applyFill="1" applyBorder="1" applyAlignment="1" applyProtection="1">
      <alignment horizontal="left" vertical="center" wrapText="1"/>
      <protection locked="0"/>
    </xf>
    <xf numFmtId="0" fontId="3" fillId="0" borderId="12" xfId="54" applyFont="1" applyFill="1" applyBorder="1" applyAlignment="1" applyProtection="1">
      <alignment horizontal="left" vertical="center" wrapText="1"/>
      <protection locked="0"/>
    </xf>
    <xf numFmtId="0" fontId="3" fillId="0" borderId="12" xfId="54" applyFont="1" applyFill="1" applyBorder="1" applyAlignment="1" applyProtection="1">
      <alignment horizontal="right" vertical="center" wrapText="1"/>
      <protection locked="0"/>
    </xf>
    <xf numFmtId="0" fontId="1" fillId="0" borderId="13" xfId="54" applyFont="1" applyFill="1" applyBorder="1" applyAlignment="1" applyProtection="1">
      <alignment horizontal="center" vertical="center" wrapText="1"/>
      <protection locked="0"/>
    </xf>
    <xf numFmtId="0" fontId="7" fillId="0" borderId="14" xfId="54" applyFont="1" applyFill="1" applyBorder="1" applyAlignment="1" applyProtection="1">
      <alignment horizontal="left" vertical="center"/>
    </xf>
    <xf numFmtId="0" fontId="7" fillId="0" borderId="15" xfId="54" applyFont="1" applyFill="1" applyBorder="1" applyAlignment="1" applyProtection="1">
      <alignment horizontal="left" vertical="center"/>
    </xf>
    <xf numFmtId="0" fontId="3" fillId="0" borderId="8" xfId="54" applyFont="1" applyFill="1" applyBorder="1" applyAlignment="1" applyProtection="1">
      <alignment horizontal="right" vertical="center" wrapText="1"/>
      <protection locked="0"/>
    </xf>
    <xf numFmtId="0" fontId="1" fillId="0" borderId="11" xfId="54" applyFont="1" applyFill="1" applyBorder="1" applyAlignment="1" applyProtection="1">
      <alignment horizontal="center" vertical="center"/>
      <protection locked="0"/>
    </xf>
    <xf numFmtId="0" fontId="9" fillId="0" borderId="0" xfId="60" applyFill="1" applyAlignment="1">
      <alignment vertical="center"/>
    </xf>
    <xf numFmtId="0" fontId="10" fillId="0" borderId="0" xfId="60" applyNumberFormat="1" applyFont="1" applyFill="1" applyBorder="1" applyAlignment="1" applyProtection="1">
      <alignment horizontal="right" vertical="center"/>
    </xf>
    <xf numFmtId="0" fontId="11" fillId="0" borderId="0" xfId="60" applyNumberFormat="1" applyFont="1" applyFill="1" applyBorder="1" applyAlignment="1" applyProtection="1">
      <alignment horizontal="center" vertical="center"/>
    </xf>
    <xf numFmtId="0" fontId="12" fillId="0" borderId="0" xfId="60" applyNumberFormat="1" applyFont="1" applyFill="1" applyBorder="1" applyAlignment="1" applyProtection="1">
      <alignment horizontal="left" vertical="center"/>
    </xf>
    <xf numFmtId="0" fontId="13" fillId="0" borderId="0" xfId="60" applyNumberFormat="1" applyFont="1" applyFill="1" applyBorder="1" applyAlignment="1" applyProtection="1">
      <alignment horizontal="left" vertical="center"/>
    </xf>
    <xf numFmtId="0" fontId="14" fillId="0" borderId="7" xfId="46" applyFont="1" applyFill="1" applyBorder="1" applyAlignment="1">
      <alignment horizontal="center" vertical="center" wrapText="1"/>
    </xf>
    <xf numFmtId="0" fontId="14" fillId="0" borderId="16" xfId="46" applyFont="1" applyFill="1" applyBorder="1" applyAlignment="1">
      <alignment horizontal="center" vertical="center" wrapText="1"/>
    </xf>
    <xf numFmtId="0" fontId="14" fillId="0" borderId="17" xfId="46" applyFont="1" applyFill="1" applyBorder="1" applyAlignment="1">
      <alignment horizontal="center" vertical="center" wrapText="1"/>
    </xf>
    <xf numFmtId="0" fontId="14" fillId="0" borderId="18" xfId="46" applyFont="1" applyFill="1" applyBorder="1" applyAlignment="1">
      <alignment horizontal="center" vertical="center" wrapText="1"/>
    </xf>
    <xf numFmtId="0" fontId="14" fillId="0" borderId="10" xfId="46" applyFont="1" applyFill="1" applyBorder="1" applyAlignment="1">
      <alignment horizontal="center" vertical="center" wrapText="1"/>
    </xf>
    <xf numFmtId="0" fontId="6" fillId="0" borderId="12" xfId="0" applyFont="1" applyFill="1" applyBorder="1" applyAlignment="1">
      <alignment horizontal="center" vertical="center" wrapText="1"/>
    </xf>
    <xf numFmtId="0" fontId="14" fillId="0" borderId="12" xfId="46" applyFont="1" applyFill="1" applyBorder="1" applyAlignment="1">
      <alignment horizontal="center" vertical="center" wrapText="1"/>
    </xf>
    <xf numFmtId="0" fontId="1" fillId="0" borderId="19" xfId="54" applyFont="1" applyFill="1" applyBorder="1" applyAlignment="1" applyProtection="1">
      <alignment horizontal="center" vertical="center" wrapText="1"/>
      <protection locked="0"/>
    </xf>
    <xf numFmtId="0" fontId="1" fillId="0" borderId="19" xfId="54" applyFont="1" applyFill="1" applyBorder="1" applyAlignment="1" applyProtection="1">
      <alignment horizontal="center" vertical="center" wrapText="1"/>
    </xf>
    <xf numFmtId="0" fontId="2" fillId="2" borderId="19" xfId="54" applyFont="1" applyFill="1" applyBorder="1" applyAlignment="1" applyProtection="1">
      <alignment horizontal="center" vertical="center" wrapText="1"/>
      <protection locked="0"/>
    </xf>
    <xf numFmtId="3" fontId="2" fillId="2" borderId="19" xfId="54" applyNumberFormat="1" applyFont="1" applyFill="1" applyBorder="1" applyAlignment="1" applyProtection="1">
      <alignment horizontal="center" vertical="center"/>
      <protection locked="0"/>
    </xf>
    <xf numFmtId="4" fontId="2" fillId="2" borderId="19" xfId="54" applyNumberFormat="1" applyFont="1" applyFill="1" applyBorder="1" applyAlignment="1" applyProtection="1">
      <alignment horizontal="center" vertical="center"/>
      <protection locked="0"/>
    </xf>
    <xf numFmtId="0" fontId="9" fillId="0" borderId="12" xfId="60" applyFill="1" applyBorder="1" applyAlignment="1">
      <alignment vertical="center"/>
    </xf>
    <xf numFmtId="0" fontId="14" fillId="0" borderId="12" xfId="46" applyFont="1" applyFill="1" applyBorder="1" applyAlignment="1">
      <alignment horizontal="left" vertical="center" wrapText="1" indent="1"/>
    </xf>
    <xf numFmtId="0" fontId="9" fillId="0" borderId="0" xfId="54" applyFont="1" applyFill="1" applyBorder="1" applyAlignment="1" applyProtection="1">
      <alignment vertical="center"/>
    </xf>
    <xf numFmtId="0" fontId="15" fillId="0" borderId="0" xfId="54" applyFont="1" applyFill="1" applyBorder="1" applyAlignment="1" applyProtection="1">
      <alignment vertical="top"/>
      <protection locked="0"/>
    </xf>
    <xf numFmtId="0" fontId="16" fillId="0" borderId="0" xfId="54" applyFont="1" applyFill="1" applyBorder="1" applyAlignment="1" applyProtection="1">
      <alignment horizontal="center" vertical="center"/>
    </xf>
    <xf numFmtId="0" fontId="17" fillId="0" borderId="0" xfId="54" applyFont="1" applyFill="1" applyBorder="1" applyAlignment="1" applyProtection="1">
      <alignment horizontal="center" vertical="center"/>
    </xf>
    <xf numFmtId="0" fontId="17" fillId="0" borderId="0" xfId="54" applyFont="1" applyFill="1" applyBorder="1" applyAlignment="1" applyProtection="1">
      <alignment horizontal="center" vertical="center"/>
      <protection locked="0"/>
    </xf>
    <xf numFmtId="0" fontId="15" fillId="0" borderId="0" xfId="54" applyFont="1" applyFill="1" applyBorder="1" applyAlignment="1" applyProtection="1">
      <alignment horizontal="left" vertical="center"/>
      <protection locked="0"/>
    </xf>
    <xf numFmtId="0" fontId="18" fillId="0" borderId="11" xfId="54" applyFont="1" applyFill="1" applyBorder="1" applyAlignment="1" applyProtection="1">
      <alignment horizontal="center" vertical="center" wrapText="1"/>
    </xf>
    <xf numFmtId="0" fontId="18" fillId="0" borderId="11" xfId="54" applyFont="1" applyFill="1" applyBorder="1" applyAlignment="1" applyProtection="1">
      <alignment horizontal="center" vertical="center"/>
      <protection locked="0"/>
    </xf>
    <xf numFmtId="0" fontId="18" fillId="0" borderId="2" xfId="54" applyFont="1" applyFill="1" applyBorder="1" applyAlignment="1" applyProtection="1">
      <alignment horizontal="center" vertical="center" wrapText="1"/>
    </xf>
    <xf numFmtId="0" fontId="18" fillId="0" borderId="3" xfId="54" applyFont="1" applyFill="1" applyBorder="1" applyAlignment="1" applyProtection="1">
      <alignment horizontal="center" vertical="center" wrapText="1"/>
    </xf>
    <xf numFmtId="0" fontId="18" fillId="0" borderId="4" xfId="54" applyFont="1" applyFill="1" applyBorder="1" applyAlignment="1" applyProtection="1">
      <alignment horizontal="center" vertical="center" wrapText="1"/>
    </xf>
    <xf numFmtId="0" fontId="19" fillId="0" borderId="11" xfId="54" applyFont="1" applyFill="1" applyBorder="1" applyAlignment="1" applyProtection="1">
      <alignment horizontal="center" vertical="center" wrapText="1"/>
    </xf>
    <xf numFmtId="0" fontId="19" fillId="0" borderId="11" xfId="54" applyFont="1" applyFill="1" applyBorder="1" applyAlignment="1" applyProtection="1">
      <alignment horizontal="center" vertical="center"/>
      <protection locked="0"/>
    </xf>
    <xf numFmtId="0" fontId="19" fillId="0" borderId="11" xfId="54" applyFont="1" applyFill="1" applyBorder="1" applyAlignment="1" applyProtection="1">
      <alignment horizontal="left" vertical="center" wrapText="1"/>
      <protection locked="0"/>
    </xf>
    <xf numFmtId="0" fontId="19" fillId="0" borderId="11" xfId="54" applyFont="1" applyFill="1" applyBorder="1" applyAlignment="1" applyProtection="1">
      <alignment horizontal="left" vertical="center" wrapText="1"/>
    </xf>
    <xf numFmtId="0" fontId="19" fillId="0" borderId="0" xfId="54" applyFont="1" applyFill="1" applyBorder="1" applyAlignment="1" applyProtection="1">
      <alignment horizontal="right" vertical="center"/>
      <protection locked="0"/>
    </xf>
    <xf numFmtId="0" fontId="20" fillId="0" borderId="0" xfId="54" applyFont="1" applyFill="1" applyBorder="1" applyAlignment="1" applyProtection="1">
      <alignment vertical="top"/>
      <protection locked="0"/>
    </xf>
    <xf numFmtId="0" fontId="9" fillId="0" borderId="0" xfId="54" applyFont="1" applyFill="1" applyBorder="1" applyAlignment="1" applyProtection="1"/>
    <xf numFmtId="0" fontId="21" fillId="0" borderId="0" xfId="0" applyFont="1" applyFill="1" applyAlignment="1">
      <alignment vertical="center"/>
    </xf>
    <xf numFmtId="0" fontId="22" fillId="0" borderId="0" xfId="54" applyFont="1" applyFill="1" applyBorder="1" applyAlignment="1" applyProtection="1"/>
    <xf numFmtId="0" fontId="22" fillId="0" borderId="0" xfId="54" applyFont="1" applyFill="1" applyBorder="1" applyAlignment="1" applyProtection="1">
      <alignment horizontal="right" vertical="center"/>
    </xf>
    <xf numFmtId="0" fontId="16" fillId="0" borderId="0" xfId="54" applyFont="1" applyFill="1" applyAlignment="1" applyProtection="1">
      <alignment horizontal="center" vertical="center"/>
    </xf>
    <xf numFmtId="0" fontId="19" fillId="0" borderId="0" xfId="54" applyFont="1" applyFill="1" applyBorder="1" applyAlignment="1" applyProtection="1">
      <alignment horizontal="left" vertical="center"/>
    </xf>
    <xf numFmtId="0" fontId="18" fillId="0" borderId="0" xfId="54" applyFont="1" applyFill="1" applyBorder="1" applyAlignment="1" applyProtection="1"/>
    <xf numFmtId="0" fontId="18" fillId="0" borderId="0" xfId="54" applyFont="1" applyFill="1" applyBorder="1" applyAlignment="1" applyProtection="1">
      <alignment vertical="center" wrapText="1"/>
    </xf>
    <xf numFmtId="0" fontId="18" fillId="0" borderId="1" xfId="54" applyFont="1" applyFill="1" applyBorder="1" applyAlignment="1" applyProtection="1">
      <alignment horizontal="center" vertical="center"/>
    </xf>
    <xf numFmtId="0" fontId="18" fillId="0" borderId="2" xfId="54" applyFont="1" applyFill="1" applyBorder="1" applyAlignment="1" applyProtection="1">
      <alignment horizontal="center" vertical="center"/>
    </xf>
    <xf numFmtId="0" fontId="18" fillId="0" borderId="3" xfId="54" applyFont="1" applyFill="1" applyBorder="1" applyAlignment="1" applyProtection="1">
      <alignment horizontal="center" vertical="center"/>
    </xf>
    <xf numFmtId="0" fontId="18" fillId="0" borderId="12" xfId="54" applyFont="1" applyFill="1" applyBorder="1" applyAlignment="1" applyProtection="1">
      <alignment horizontal="center" vertical="center"/>
    </xf>
    <xf numFmtId="0" fontId="18" fillId="0" borderId="8" xfId="54" applyFont="1" applyFill="1" applyBorder="1" applyAlignment="1" applyProtection="1">
      <alignment horizontal="center" vertical="center"/>
    </xf>
    <xf numFmtId="0" fontId="18" fillId="0" borderId="5" xfId="54" applyFont="1" applyFill="1" applyBorder="1" applyAlignment="1" applyProtection="1">
      <alignment horizontal="center" vertical="center"/>
    </xf>
    <xf numFmtId="0" fontId="18" fillId="0" borderId="1" xfId="54" applyFont="1" applyFill="1" applyBorder="1" applyAlignment="1" applyProtection="1">
      <alignment horizontal="center" vertical="center" wrapText="1"/>
    </xf>
    <xf numFmtId="0" fontId="18" fillId="0" borderId="20" xfId="54" applyFont="1" applyFill="1" applyBorder="1" applyAlignment="1" applyProtection="1">
      <alignment horizontal="center" vertical="center" wrapText="1"/>
    </xf>
    <xf numFmtId="0" fontId="20" fillId="0" borderId="20" xfId="54" applyFont="1" applyFill="1" applyBorder="1" applyAlignment="1" applyProtection="1">
      <alignment horizontal="center" vertical="center"/>
    </xf>
    <xf numFmtId="0" fontId="20" fillId="0" borderId="2" xfId="54" applyFont="1" applyFill="1" applyBorder="1" applyAlignment="1" applyProtection="1">
      <alignment horizontal="center" vertical="center"/>
    </xf>
    <xf numFmtId="0" fontId="20" fillId="0" borderId="21" xfId="0" applyFont="1" applyFill="1" applyBorder="1" applyAlignment="1" applyProtection="1">
      <alignment vertical="center" readingOrder="1"/>
      <protection locked="0"/>
    </xf>
    <xf numFmtId="0" fontId="20" fillId="0" borderId="22" xfId="0" applyFont="1" applyFill="1" applyBorder="1" applyAlignment="1" applyProtection="1">
      <alignment vertical="center" readingOrder="1"/>
      <protection locked="0"/>
    </xf>
    <xf numFmtId="0" fontId="20" fillId="0" borderId="23" xfId="0" applyFont="1" applyFill="1" applyBorder="1" applyAlignment="1" applyProtection="1">
      <alignment vertical="center" readingOrder="1"/>
      <protection locked="0"/>
    </xf>
    <xf numFmtId="0" fontId="15" fillId="0" borderId="11" xfId="54" applyFont="1" applyFill="1" applyBorder="1" applyAlignment="1" applyProtection="1">
      <alignment horizontal="right" vertical="center"/>
      <protection locked="0"/>
    </xf>
    <xf numFmtId="0" fontId="19" fillId="0" borderId="8" xfId="54" applyFont="1" applyFill="1" applyBorder="1" applyAlignment="1" applyProtection="1">
      <alignment vertical="center" wrapText="1"/>
    </xf>
    <xf numFmtId="0" fontId="19" fillId="0" borderId="8" xfId="54" applyFont="1" applyFill="1" applyBorder="1" applyAlignment="1" applyProtection="1">
      <alignment horizontal="right" vertical="center"/>
      <protection locked="0"/>
    </xf>
    <xf numFmtId="0" fontId="15" fillId="0" borderId="13" xfId="54" applyFont="1" applyFill="1" applyBorder="1" applyAlignment="1" applyProtection="1">
      <alignment horizontal="right" vertical="center"/>
      <protection locked="0"/>
    </xf>
    <xf numFmtId="0" fontId="19" fillId="0" borderId="11" xfId="54" applyFont="1" applyFill="1" applyBorder="1" applyAlignment="1" applyProtection="1">
      <alignment horizontal="right" vertical="center"/>
      <protection locked="0"/>
    </xf>
    <xf numFmtId="0" fontId="20" fillId="0" borderId="0" xfId="54" applyFont="1" applyFill="1" applyBorder="1" applyAlignment="1" applyProtection="1"/>
    <xf numFmtId="0" fontId="15" fillId="0" borderId="0" xfId="54" applyFont="1" applyFill="1" applyBorder="1" applyAlignment="1" applyProtection="1">
      <alignment horizontal="right"/>
    </xf>
    <xf numFmtId="0" fontId="18" fillId="0" borderId="8" xfId="54" applyFont="1" applyFill="1" applyBorder="1" applyAlignment="1" applyProtection="1">
      <alignment horizontal="center" vertical="center" wrapText="1"/>
    </xf>
    <xf numFmtId="0" fontId="18" fillId="0" borderId="11" xfId="54"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2" fillId="0" borderId="0" xfId="54" applyFont="1" applyFill="1" applyBorder="1" applyAlignment="1" applyProtection="1">
      <alignment wrapText="1"/>
    </xf>
    <xf numFmtId="0" fontId="16" fillId="0" borderId="0" xfId="54" applyFont="1" applyFill="1" applyAlignment="1" applyProtection="1">
      <alignment horizontal="center" vertical="center" wrapText="1"/>
    </xf>
    <xf numFmtId="0" fontId="18" fillId="0" borderId="0" xfId="54" applyFont="1" applyFill="1" applyBorder="1" applyAlignment="1" applyProtection="1">
      <alignment wrapText="1"/>
    </xf>
    <xf numFmtId="0" fontId="18" fillId="0" borderId="12" xfId="54" applyFont="1" applyFill="1" applyBorder="1" applyAlignment="1" applyProtection="1">
      <alignment horizontal="center" vertical="center" wrapText="1"/>
    </xf>
    <xf numFmtId="0" fontId="18" fillId="0" borderId="7" xfId="54" applyFont="1" applyFill="1" applyBorder="1" applyAlignment="1" applyProtection="1">
      <alignment horizontal="center" vertical="center"/>
    </xf>
    <xf numFmtId="177" fontId="19" fillId="0" borderId="7" xfId="54" applyNumberFormat="1" applyFont="1" applyFill="1" applyBorder="1" applyAlignment="1" applyProtection="1">
      <alignment horizontal="right" vertical="center"/>
      <protection locked="0"/>
    </xf>
    <xf numFmtId="177" fontId="19" fillId="0" borderId="12" xfId="54" applyNumberFormat="1" applyFont="1" applyFill="1" applyBorder="1" applyAlignment="1" applyProtection="1">
      <alignment horizontal="right" vertical="center"/>
      <protection locked="0"/>
    </xf>
    <xf numFmtId="0" fontId="23" fillId="0" borderId="12" xfId="0" applyFont="1" applyBorder="1" applyAlignment="1"/>
    <xf numFmtId="177" fontId="19" fillId="0" borderId="12" xfId="54" applyNumberFormat="1" applyFont="1" applyFill="1" applyBorder="1" applyAlignment="1" applyProtection="1">
      <alignment horizontal="right" vertical="center"/>
    </xf>
    <xf numFmtId="0" fontId="19" fillId="0" borderId="10" xfId="54" applyFont="1" applyFill="1" applyBorder="1" applyAlignment="1" applyProtection="1">
      <alignment horizontal="left" vertical="center"/>
      <protection locked="0"/>
    </xf>
    <xf numFmtId="0" fontId="19" fillId="0" borderId="10" xfId="54" applyFont="1" applyFill="1" applyBorder="1" applyAlignment="1" applyProtection="1">
      <alignment horizontal="left" vertical="center" wrapText="1"/>
    </xf>
    <xf numFmtId="177" fontId="19" fillId="0" borderId="10" xfId="54" applyNumberFormat="1" applyFont="1" applyFill="1" applyBorder="1" applyAlignment="1" applyProtection="1">
      <alignment vertical="center"/>
      <protection locked="0"/>
    </xf>
    <xf numFmtId="177" fontId="19" fillId="0" borderId="12" xfId="54" applyNumberFormat="1" applyFont="1" applyFill="1" applyBorder="1" applyAlignment="1" applyProtection="1">
      <alignment vertical="center"/>
      <protection locked="0"/>
    </xf>
    <xf numFmtId="177" fontId="9" fillId="0" borderId="12" xfId="54" applyNumberFormat="1" applyFont="1" applyFill="1" applyBorder="1" applyAlignment="1" applyProtection="1"/>
    <xf numFmtId="0" fontId="15" fillId="0" borderId="0" xfId="54" applyFont="1" applyFill="1" applyBorder="1" applyAlignment="1" applyProtection="1">
      <alignment vertical="top" wrapText="1"/>
      <protection locked="0"/>
    </xf>
    <xf numFmtId="0" fontId="9" fillId="0" borderId="0" xfId="54" applyFont="1" applyFill="1" applyBorder="1" applyAlignment="1" applyProtection="1">
      <alignment wrapText="1"/>
    </xf>
    <xf numFmtId="0" fontId="19" fillId="0" borderId="0" xfId="54" applyFont="1" applyFill="1" applyBorder="1" applyAlignment="1" applyProtection="1">
      <alignment horizontal="right" vertical="center" wrapText="1"/>
      <protection locked="0"/>
    </xf>
    <xf numFmtId="0" fontId="19" fillId="0" borderId="0" xfId="54" applyFont="1" applyFill="1" applyBorder="1" applyAlignment="1" applyProtection="1">
      <alignment horizontal="right" wrapText="1"/>
      <protection locked="0"/>
    </xf>
    <xf numFmtId="0" fontId="18" fillId="0" borderId="12" xfId="54" applyFont="1" applyFill="1" applyBorder="1" applyAlignment="1" applyProtection="1">
      <alignment horizontal="center" vertical="center" wrapText="1"/>
      <protection locked="0"/>
    </xf>
    <xf numFmtId="0" fontId="20" fillId="0" borderId="12" xfId="54" applyFont="1" applyFill="1" applyBorder="1" applyAlignment="1" applyProtection="1">
      <alignment horizontal="center" vertical="center" wrapText="1"/>
      <protection locked="0"/>
    </xf>
    <xf numFmtId="177" fontId="15" fillId="0" borderId="12" xfId="54" applyNumberFormat="1" applyFont="1" applyFill="1" applyBorder="1" applyAlignment="1" applyProtection="1">
      <alignment vertical="top"/>
      <protection locked="0"/>
    </xf>
    <xf numFmtId="0" fontId="19" fillId="0" borderId="0" xfId="54" applyFont="1" applyFill="1" applyBorder="1" applyAlignment="1" applyProtection="1">
      <alignment horizontal="right" vertical="center" wrapText="1"/>
    </xf>
    <xf numFmtId="0" fontId="19" fillId="0" borderId="0" xfId="54" applyFont="1" applyFill="1" applyBorder="1" applyAlignment="1" applyProtection="1">
      <alignment horizontal="right" wrapText="1"/>
    </xf>
    <xf numFmtId="0" fontId="16" fillId="0" borderId="0" xfId="54" applyFont="1" applyFill="1" applyBorder="1" applyAlignment="1" applyProtection="1">
      <alignment horizontal="center" vertical="center" wrapText="1"/>
    </xf>
    <xf numFmtId="0" fontId="18" fillId="0" borderId="24" xfId="54" applyFont="1" applyFill="1" applyBorder="1" applyAlignment="1" applyProtection="1">
      <alignment horizontal="center" vertical="center" wrapText="1"/>
    </xf>
    <xf numFmtId="0" fontId="18" fillId="0" borderId="25" xfId="54" applyFont="1" applyFill="1" applyBorder="1" applyAlignment="1" applyProtection="1">
      <alignment horizontal="center" vertical="center" wrapText="1"/>
    </xf>
    <xf numFmtId="0" fontId="18" fillId="0" borderId="5" xfId="54" applyFont="1" applyFill="1" applyBorder="1" applyAlignment="1" applyProtection="1">
      <alignment horizontal="center" vertical="center" wrapText="1"/>
    </xf>
    <xf numFmtId="0" fontId="18" fillId="0" borderId="19" xfId="54" applyFont="1" applyFill="1" applyBorder="1" applyAlignment="1" applyProtection="1">
      <alignment horizontal="center" vertical="center" wrapText="1"/>
    </xf>
    <xf numFmtId="0" fontId="18" fillId="0" borderId="0" xfId="54" applyFont="1" applyFill="1" applyBorder="1" applyAlignment="1" applyProtection="1">
      <alignment horizontal="center" vertical="center" wrapText="1"/>
    </xf>
    <xf numFmtId="0" fontId="18" fillId="0" borderId="15" xfId="54" applyFont="1" applyFill="1" applyBorder="1" applyAlignment="1" applyProtection="1">
      <alignment horizontal="center" vertical="center" wrapText="1"/>
    </xf>
    <xf numFmtId="0" fontId="18" fillId="0" borderId="14" xfId="54" applyFont="1" applyFill="1" applyBorder="1" applyAlignment="1" applyProtection="1">
      <alignment horizontal="center" vertical="center" wrapText="1"/>
    </xf>
    <xf numFmtId="0" fontId="3" fillId="0" borderId="8" xfId="54" applyFont="1" applyFill="1" applyBorder="1" applyAlignment="1" applyProtection="1">
      <alignment vertical="center" wrapText="1"/>
    </xf>
    <xf numFmtId="0" fontId="3" fillId="0" borderId="15" xfId="54" applyFont="1" applyFill="1" applyBorder="1" applyAlignment="1" applyProtection="1">
      <alignment vertical="center" wrapText="1"/>
    </xf>
    <xf numFmtId="4" fontId="3" fillId="0" borderId="15" xfId="54" applyNumberFormat="1" applyFont="1" applyFill="1" applyBorder="1" applyAlignment="1" applyProtection="1">
      <alignment vertical="center"/>
    </xf>
    <xf numFmtId="4" fontId="3" fillId="0" borderId="15" xfId="54" applyNumberFormat="1" applyFont="1" applyFill="1" applyBorder="1" applyAlignment="1" applyProtection="1">
      <alignment vertical="center"/>
      <protection locked="0"/>
    </xf>
    <xf numFmtId="0" fontId="19" fillId="0" borderId="13" xfId="54" applyFont="1" applyFill="1" applyBorder="1" applyAlignment="1" applyProtection="1">
      <alignment horizontal="center" vertical="center"/>
    </xf>
    <xf numFmtId="0" fontId="19" fillId="0" borderId="14" xfId="54" applyFont="1" applyFill="1" applyBorder="1" applyAlignment="1" applyProtection="1">
      <alignment horizontal="left" vertical="center"/>
    </xf>
    <xf numFmtId="0" fontId="19" fillId="0" borderId="15" xfId="54" applyFont="1" applyFill="1" applyBorder="1" applyAlignment="1" applyProtection="1">
      <alignment horizontal="right" vertical="center"/>
    </xf>
    <xf numFmtId="0" fontId="19" fillId="0" borderId="0" xfId="54" applyFont="1" applyFill="1" applyBorder="1" applyAlignment="1" applyProtection="1">
      <alignment horizontal="right"/>
      <protection locked="0"/>
    </xf>
    <xf numFmtId="0" fontId="18" fillId="0" borderId="3" xfId="54" applyFont="1" applyFill="1" applyBorder="1" applyAlignment="1" applyProtection="1">
      <alignment horizontal="center" vertical="center" wrapText="1"/>
      <protection locked="0"/>
    </xf>
    <xf numFmtId="0" fontId="20" fillId="0" borderId="19" xfId="54" applyFont="1" applyFill="1" applyBorder="1" applyAlignment="1" applyProtection="1">
      <alignment horizontal="center" vertical="center" wrapText="1"/>
      <protection locked="0"/>
    </xf>
    <xf numFmtId="0" fontId="20" fillId="0" borderId="14" xfId="54" applyFont="1" applyFill="1" applyBorder="1" applyAlignment="1" applyProtection="1">
      <alignment horizontal="center" vertical="center" wrapText="1"/>
      <protection locked="0"/>
    </xf>
    <xf numFmtId="0" fontId="18" fillId="0" borderId="15" xfId="54" applyFont="1" applyFill="1" applyBorder="1" applyAlignment="1" applyProtection="1">
      <alignment horizontal="center" vertical="center" wrapText="1"/>
      <protection locked="0"/>
    </xf>
    <xf numFmtId="177" fontId="19" fillId="0" borderId="15" xfId="54" applyNumberFormat="1" applyFont="1" applyFill="1" applyBorder="1" applyAlignment="1" applyProtection="1">
      <alignment horizontal="right" vertical="center"/>
      <protection locked="0"/>
    </xf>
    <xf numFmtId="0" fontId="19" fillId="0" borderId="0" xfId="54" applyFont="1" applyFill="1" applyBorder="1" applyAlignment="1" applyProtection="1">
      <alignment horizontal="right" vertical="center"/>
    </xf>
    <xf numFmtId="0" fontId="19" fillId="0" borderId="0" xfId="54" applyFont="1" applyFill="1" applyBorder="1" applyAlignment="1" applyProtection="1">
      <alignment horizontal="right"/>
    </xf>
    <xf numFmtId="49" fontId="9" fillId="0" borderId="0" xfId="54" applyNumberFormat="1" applyFont="1" applyFill="1" applyBorder="1" applyAlignment="1" applyProtection="1"/>
    <xf numFmtId="49" fontId="24" fillId="0" borderId="0" xfId="54" applyNumberFormat="1" applyFont="1" applyFill="1" applyBorder="1" applyAlignment="1" applyProtection="1"/>
    <xf numFmtId="0" fontId="24" fillId="0" borderId="0" xfId="54" applyFont="1" applyFill="1" applyBorder="1" applyAlignment="1" applyProtection="1">
      <alignment horizontal="right"/>
    </xf>
    <xf numFmtId="0" fontId="22" fillId="0" borderId="0" xfId="54" applyFont="1" applyFill="1" applyBorder="1" applyAlignment="1" applyProtection="1">
      <alignment horizontal="right"/>
    </xf>
    <xf numFmtId="0" fontId="25" fillId="0" borderId="0" xfId="54" applyFont="1" applyFill="1" applyBorder="1" applyAlignment="1" applyProtection="1">
      <alignment horizontal="center" vertical="center" wrapText="1"/>
    </xf>
    <xf numFmtId="0" fontId="25" fillId="0" borderId="0" xfId="54" applyFont="1" applyFill="1" applyBorder="1" applyAlignment="1" applyProtection="1">
      <alignment horizontal="center" vertical="center"/>
    </xf>
    <xf numFmtId="0" fontId="19" fillId="0" borderId="0" xfId="54" applyFont="1" applyFill="1" applyBorder="1" applyAlignment="1" applyProtection="1">
      <alignment horizontal="left" vertical="center"/>
      <protection locked="0"/>
    </xf>
    <xf numFmtId="49" fontId="18" fillId="0" borderId="1" xfId="54" applyNumberFormat="1" applyFont="1" applyFill="1" applyBorder="1" applyAlignment="1" applyProtection="1">
      <alignment horizontal="center" vertical="center" wrapText="1"/>
    </xf>
    <xf numFmtId="0" fontId="18" fillId="0" borderId="4" xfId="54" applyFont="1" applyFill="1" applyBorder="1" applyAlignment="1" applyProtection="1">
      <alignment horizontal="center" vertical="center"/>
    </xf>
    <xf numFmtId="49" fontId="18" fillId="0" borderId="5" xfId="54" applyNumberFormat="1" applyFont="1" applyFill="1" applyBorder="1" applyAlignment="1" applyProtection="1">
      <alignment horizontal="center" vertical="center" wrapText="1"/>
    </xf>
    <xf numFmtId="49" fontId="18" fillId="0" borderId="11" xfId="54" applyNumberFormat="1" applyFont="1" applyFill="1" applyBorder="1" applyAlignment="1" applyProtection="1">
      <alignment horizontal="center" vertical="center"/>
    </xf>
    <xf numFmtId="181" fontId="19" fillId="0" borderId="11" xfId="54" applyNumberFormat="1" applyFont="1" applyFill="1" applyBorder="1" applyAlignment="1" applyProtection="1">
      <alignment horizontal="right" vertical="center"/>
    </xf>
    <xf numFmtId="181" fontId="19" fillId="0" borderId="11" xfId="54" applyNumberFormat="1" applyFont="1" applyFill="1" applyBorder="1" applyAlignment="1" applyProtection="1">
      <alignment horizontal="left" vertical="center" wrapText="1"/>
    </xf>
    <xf numFmtId="0" fontId="9" fillId="0" borderId="2" xfId="54" applyFont="1" applyFill="1" applyBorder="1" applyAlignment="1" applyProtection="1">
      <alignment horizontal="center" vertical="center"/>
    </xf>
    <xf numFmtId="0" fontId="9" fillId="0" borderId="3" xfId="54" applyFont="1" applyFill="1" applyBorder="1" applyAlignment="1" applyProtection="1">
      <alignment horizontal="center" vertical="center"/>
    </xf>
    <xf numFmtId="0" fontId="9" fillId="0" borderId="4" xfId="54" applyFont="1" applyFill="1" applyBorder="1" applyAlignment="1" applyProtection="1">
      <alignment horizontal="center" vertical="center"/>
    </xf>
    <xf numFmtId="49" fontId="26" fillId="0" borderId="0" xfId="54" applyNumberFormat="1" applyFont="1" applyFill="1" applyBorder="1" applyAlignment="1" applyProtection="1"/>
    <xf numFmtId="0" fontId="27" fillId="2" borderId="0" xfId="54" applyFont="1" applyFill="1" applyBorder="1" applyAlignment="1" applyProtection="1">
      <alignment horizontal="center" vertical="center"/>
    </xf>
    <xf numFmtId="0" fontId="27" fillId="3" borderId="0" xfId="54" applyFont="1" applyFill="1" applyBorder="1" applyAlignment="1" applyProtection="1">
      <alignment horizontal="center" vertical="center"/>
    </xf>
    <xf numFmtId="0" fontId="3" fillId="2" borderId="0" xfId="54" applyFont="1" applyFill="1" applyBorder="1" applyAlignment="1" applyProtection="1">
      <alignment horizontal="left" vertical="center" wrapText="1"/>
    </xf>
    <xf numFmtId="0" fontId="27" fillId="2" borderId="0" xfId="54" applyFont="1" applyFill="1" applyBorder="1" applyAlignment="1" applyProtection="1">
      <alignment horizontal="left" vertical="center" wrapText="1"/>
    </xf>
    <xf numFmtId="0" fontId="27" fillId="2" borderId="0" xfId="54" applyFont="1" applyFill="1" applyBorder="1" applyAlignment="1" applyProtection="1">
      <alignment horizontal="left" vertical="center"/>
    </xf>
    <xf numFmtId="0" fontId="2" fillId="2" borderId="11" xfId="54" applyFont="1" applyFill="1" applyBorder="1" applyAlignment="1" applyProtection="1">
      <alignment horizontal="center" vertical="center"/>
    </xf>
    <xf numFmtId="0" fontId="2" fillId="2" borderId="2" xfId="54" applyFont="1" applyFill="1" applyBorder="1" applyAlignment="1" applyProtection="1">
      <alignment horizontal="left" vertical="center"/>
    </xf>
    <xf numFmtId="0" fontId="28" fillId="2" borderId="3" xfId="54" applyFont="1" applyFill="1" applyBorder="1" applyAlignment="1" applyProtection="1">
      <alignment horizontal="left" vertical="center"/>
    </xf>
    <xf numFmtId="0" fontId="28" fillId="2" borderId="4" xfId="54" applyFont="1" applyFill="1" applyBorder="1" applyAlignment="1" applyProtection="1">
      <alignment horizontal="left" vertical="center"/>
    </xf>
    <xf numFmtId="0" fontId="2" fillId="2" borderId="2" xfId="54" applyFont="1" applyFill="1" applyBorder="1" applyAlignment="1" applyProtection="1">
      <alignment horizontal="center" vertical="center"/>
    </xf>
    <xf numFmtId="0" fontId="2" fillId="2" borderId="3" xfId="54" applyFont="1" applyFill="1" applyBorder="1" applyAlignment="1" applyProtection="1">
      <alignment horizontal="left" vertical="center" wrapText="1"/>
    </xf>
    <xf numFmtId="49" fontId="5" fillId="0" borderId="11" xfId="54" applyNumberFormat="1" applyFont="1" applyFill="1" applyBorder="1" applyAlignment="1" applyProtection="1">
      <alignment horizontal="center" vertical="center" wrapText="1"/>
    </xf>
    <xf numFmtId="49" fontId="3" fillId="0" borderId="2" xfId="54" applyNumberFormat="1" applyFont="1" applyFill="1" applyBorder="1" applyAlignment="1" applyProtection="1">
      <alignment horizontal="left" vertical="center" wrapText="1"/>
    </xf>
    <xf numFmtId="49" fontId="3" fillId="0" borderId="3" xfId="54" applyNumberFormat="1" applyFont="1" applyFill="1" applyBorder="1" applyAlignment="1" applyProtection="1">
      <alignment horizontal="left" vertical="center" wrapText="1"/>
    </xf>
    <xf numFmtId="0" fontId="5" fillId="0" borderId="11" xfId="54" applyFont="1" applyFill="1" applyBorder="1" applyAlignment="1" applyProtection="1">
      <alignment horizontal="center" vertical="center" wrapText="1"/>
    </xf>
    <xf numFmtId="0" fontId="3" fillId="0" borderId="2" xfId="54" applyFont="1" applyFill="1" applyBorder="1" applyAlignment="1" applyProtection="1">
      <alignment horizontal="left" vertical="center" wrapText="1"/>
    </xf>
    <xf numFmtId="0" fontId="3" fillId="0" borderId="3" xfId="54" applyFont="1" applyFill="1" applyBorder="1" applyAlignment="1" applyProtection="1">
      <alignment horizontal="left" vertical="center" wrapText="1"/>
    </xf>
    <xf numFmtId="0" fontId="29" fillId="0" borderId="2" xfId="54" applyFont="1" applyFill="1" applyBorder="1" applyAlignment="1" applyProtection="1">
      <alignment horizontal="left" vertical="center"/>
    </xf>
    <xf numFmtId="0" fontId="29" fillId="0" borderId="3" xfId="54" applyFont="1" applyFill="1" applyBorder="1" applyAlignment="1" applyProtection="1">
      <alignment horizontal="left" vertical="center"/>
    </xf>
    <xf numFmtId="49" fontId="5" fillId="0" borderId="20" xfId="54" applyNumberFormat="1" applyFont="1" applyFill="1" applyBorder="1" applyAlignment="1" applyProtection="1">
      <alignment horizontal="center" vertical="center" wrapText="1"/>
    </xf>
    <xf numFmtId="49" fontId="5" fillId="0" borderId="24" xfId="54" applyNumberFormat="1" applyFont="1" applyFill="1" applyBorder="1" applyAlignment="1" applyProtection="1">
      <alignment horizontal="center" vertical="center" wrapText="1"/>
    </xf>
    <xf numFmtId="0" fontId="5" fillId="0" borderId="20" xfId="54" applyFont="1" applyFill="1" applyBorder="1" applyAlignment="1" applyProtection="1">
      <alignment horizontal="center" vertical="center"/>
    </xf>
    <xf numFmtId="0" fontId="5" fillId="0" borderId="25" xfId="54" applyFont="1" applyFill="1" applyBorder="1" applyAlignment="1" applyProtection="1">
      <alignment horizontal="center" vertical="center"/>
    </xf>
    <xf numFmtId="0" fontId="5" fillId="0" borderId="24" xfId="54" applyFont="1" applyFill="1" applyBorder="1" applyAlignment="1" applyProtection="1">
      <alignment horizontal="center" vertical="center"/>
    </xf>
    <xf numFmtId="49" fontId="5" fillId="0" borderId="13" xfId="54" applyNumberFormat="1" applyFont="1" applyFill="1" applyBorder="1" applyAlignment="1" applyProtection="1">
      <alignment horizontal="center" vertical="center" wrapText="1"/>
    </xf>
    <xf numFmtId="49" fontId="5" fillId="0" borderId="15" xfId="54" applyNumberFormat="1" applyFont="1" applyFill="1" applyBorder="1" applyAlignment="1" applyProtection="1">
      <alignment horizontal="center" vertical="center" wrapText="1"/>
    </xf>
    <xf numFmtId="0" fontId="5" fillId="0" borderId="13" xfId="54" applyFont="1" applyFill="1" applyBorder="1" applyAlignment="1" applyProtection="1">
      <alignment horizontal="center" vertical="center"/>
    </xf>
    <xf numFmtId="0" fontId="5" fillId="0" borderId="14" xfId="54" applyFont="1" applyFill="1" applyBorder="1" applyAlignment="1" applyProtection="1">
      <alignment horizontal="center" vertical="center"/>
    </xf>
    <xf numFmtId="0" fontId="5" fillId="0" borderId="15" xfId="54" applyFont="1" applyFill="1" applyBorder="1" applyAlignment="1" applyProtection="1">
      <alignment horizontal="center" vertical="center"/>
    </xf>
    <xf numFmtId="0" fontId="3" fillId="0" borderId="2" xfId="54" applyFont="1" applyFill="1" applyBorder="1" applyAlignment="1" applyProtection="1">
      <alignment horizontal="center" vertical="center"/>
    </xf>
    <xf numFmtId="0" fontId="3" fillId="0" borderId="3" xfId="54" applyFont="1" applyFill="1" applyBorder="1" applyAlignment="1" applyProtection="1">
      <alignment horizontal="left" vertical="center"/>
    </xf>
    <xf numFmtId="0" fontId="3" fillId="0" borderId="4" xfId="54" applyFont="1" applyFill="1" applyBorder="1" applyAlignment="1" applyProtection="1">
      <alignment horizontal="left" vertical="center"/>
    </xf>
    <xf numFmtId="4" fontId="3" fillId="0" borderId="11" xfId="54" applyNumberFormat="1" applyFont="1" applyFill="1" applyBorder="1" applyAlignment="1" applyProtection="1">
      <alignment horizontal="right" vertical="center"/>
      <protection locked="0"/>
    </xf>
    <xf numFmtId="49" fontId="3" fillId="0" borderId="4" xfId="54" applyNumberFormat="1" applyFont="1" applyFill="1" applyBorder="1" applyAlignment="1" applyProtection="1">
      <alignment horizontal="left" vertical="center" wrapText="1"/>
    </xf>
    <xf numFmtId="4" fontId="3" fillId="0" borderId="11" xfId="54" applyNumberFormat="1" applyFont="1" applyFill="1" applyBorder="1" applyAlignment="1" applyProtection="1">
      <alignment vertical="center"/>
      <protection locked="0"/>
    </xf>
    <xf numFmtId="49" fontId="3" fillId="0" borderId="20" xfId="54" applyNumberFormat="1" applyFont="1" applyFill="1" applyBorder="1" applyAlignment="1" applyProtection="1">
      <alignment horizontal="left" vertical="center" wrapText="1"/>
    </xf>
    <xf numFmtId="49" fontId="3" fillId="0" borderId="24" xfId="54" applyNumberFormat="1" applyFont="1" applyFill="1" applyBorder="1" applyAlignment="1" applyProtection="1">
      <alignment horizontal="left" vertical="center" wrapText="1"/>
    </xf>
    <xf numFmtId="49" fontId="3" fillId="0" borderId="25" xfId="54" applyNumberFormat="1" applyFont="1" applyFill="1" applyBorder="1" applyAlignment="1" applyProtection="1">
      <alignment horizontal="left" vertical="center" wrapText="1"/>
    </xf>
    <xf numFmtId="4" fontId="3" fillId="0" borderId="1" xfId="54" applyNumberFormat="1" applyFont="1" applyFill="1" applyBorder="1" applyAlignment="1" applyProtection="1">
      <alignment horizontal="right" vertical="center"/>
    </xf>
    <xf numFmtId="0" fontId="3" fillId="0" borderId="2" xfId="54" applyFont="1" applyFill="1" applyBorder="1" applyAlignment="1" applyProtection="1">
      <alignment horizontal="center" vertical="center" wrapText="1"/>
      <protection locked="0"/>
    </xf>
    <xf numFmtId="0" fontId="3" fillId="0" borderId="4" xfId="54" applyFont="1" applyFill="1" applyBorder="1" applyAlignment="1" applyProtection="1">
      <alignment horizontal="center" vertical="center" wrapText="1"/>
      <protection locked="0"/>
    </xf>
    <xf numFmtId="49" fontId="3" fillId="0" borderId="12" xfId="54" applyNumberFormat="1" applyFont="1" applyFill="1" applyBorder="1" applyAlignment="1" applyProtection="1">
      <alignment horizontal="left" vertical="center" wrapText="1"/>
    </xf>
    <xf numFmtId="4" fontId="7" fillId="0" borderId="2" xfId="54" applyNumberFormat="1" applyFont="1" applyFill="1" applyBorder="1" applyAlignment="1" applyProtection="1">
      <alignment horizontal="right" vertical="center" wrapText="1"/>
      <protection locked="0"/>
    </xf>
    <xf numFmtId="0" fontId="29" fillId="0" borderId="26" xfId="54" applyFont="1" applyFill="1" applyBorder="1" applyAlignment="1" applyProtection="1">
      <alignment horizontal="left" vertical="center"/>
    </xf>
    <xf numFmtId="0" fontId="29" fillId="0" borderId="0" xfId="54" applyFont="1" applyFill="1" applyBorder="1" applyAlignment="1" applyProtection="1">
      <alignment horizontal="left" vertical="center"/>
    </xf>
    <xf numFmtId="0" fontId="29" fillId="0" borderId="2" xfId="54" applyFont="1" applyFill="1" applyBorder="1" applyAlignment="1" applyProtection="1">
      <alignment horizontal="center" vertical="center"/>
    </xf>
    <xf numFmtId="0" fontId="29" fillId="0" borderId="3" xfId="54" applyFont="1" applyFill="1" applyBorder="1" applyAlignment="1" applyProtection="1">
      <alignment horizontal="center" vertical="center"/>
    </xf>
    <xf numFmtId="0" fontId="29" fillId="0" borderId="4" xfId="54" applyFont="1" applyFill="1" applyBorder="1" applyAlignment="1" applyProtection="1">
      <alignment horizontal="center" vertical="center"/>
    </xf>
    <xf numFmtId="49" fontId="30" fillId="0" borderId="20" xfId="54" applyNumberFormat="1" applyFont="1" applyFill="1" applyBorder="1" applyAlignment="1" applyProtection="1">
      <alignment horizontal="center" vertical="center" wrapText="1"/>
    </xf>
    <xf numFmtId="49" fontId="30" fillId="0" borderId="11" xfId="54" applyNumberFormat="1" applyFont="1" applyFill="1" applyBorder="1" applyAlignment="1" applyProtection="1">
      <alignment horizontal="center" vertical="center"/>
      <protection locked="0"/>
    </xf>
    <xf numFmtId="49" fontId="30" fillId="0" borderId="11" xfId="54" applyNumberFormat="1" applyFont="1" applyFill="1" applyBorder="1" applyAlignment="1" applyProtection="1">
      <alignment horizontal="center" vertical="center" wrapText="1"/>
      <protection locked="0"/>
    </xf>
    <xf numFmtId="0" fontId="30" fillId="0" borderId="13" xfId="54" applyFont="1" applyFill="1" applyBorder="1" applyAlignment="1" applyProtection="1">
      <alignment horizontal="center" vertical="center"/>
    </xf>
    <xf numFmtId="0" fontId="12" fillId="0" borderId="12" xfId="5" applyFont="1" applyFill="1" applyBorder="1" applyAlignment="1" applyProtection="1">
      <alignment horizontal="left" vertical="center" wrapText="1"/>
      <protection locked="0"/>
    </xf>
    <xf numFmtId="0" fontId="12" fillId="0" borderId="12" xfId="5" applyNumberFormat="1" applyFont="1" applyFill="1" applyBorder="1" applyAlignment="1" applyProtection="1">
      <alignment horizontal="left" vertical="center" wrapText="1"/>
      <protection locked="0"/>
    </xf>
    <xf numFmtId="0" fontId="12" fillId="0" borderId="27" xfId="5" applyFont="1" applyFill="1" applyBorder="1" applyAlignment="1" applyProtection="1">
      <alignment horizontal="left" vertical="center" wrapText="1"/>
      <protection locked="0"/>
    </xf>
    <xf numFmtId="0" fontId="3" fillId="2" borderId="0" xfId="54" applyFont="1" applyFill="1" applyBorder="1" applyAlignment="1" applyProtection="1">
      <alignment horizontal="right" vertical="center"/>
    </xf>
    <xf numFmtId="0" fontId="3" fillId="2" borderId="0" xfId="54" applyFont="1" applyFill="1" applyBorder="1" applyAlignment="1" applyProtection="1">
      <alignment horizontal="right" vertical="center" wrapText="1"/>
    </xf>
    <xf numFmtId="0" fontId="5" fillId="0" borderId="4" xfId="54" applyFont="1" applyFill="1" applyBorder="1" applyAlignment="1" applyProtection="1"/>
    <xf numFmtId="0" fontId="5" fillId="0" borderId="3" xfId="54" applyFont="1" applyFill="1" applyBorder="1" applyAlignment="1" applyProtection="1">
      <alignment vertical="center"/>
    </xf>
    <xf numFmtId="0" fontId="5" fillId="0" borderId="4" xfId="54" applyFont="1" applyFill="1" applyBorder="1" applyAlignment="1" applyProtection="1">
      <alignment vertical="center"/>
    </xf>
    <xf numFmtId="49" fontId="5" fillId="0" borderId="2" xfId="54" applyNumberFormat="1" applyFont="1" applyFill="1" applyBorder="1" applyAlignment="1" applyProtection="1">
      <alignment vertical="center" wrapText="1"/>
    </xf>
    <xf numFmtId="0" fontId="5" fillId="0" borderId="2" xfId="54" applyFont="1" applyFill="1" applyBorder="1" applyAlignment="1" applyProtection="1">
      <alignment vertical="center" wrapText="1"/>
    </xf>
    <xf numFmtId="0" fontId="29" fillId="0" borderId="4" xfId="54" applyFont="1" applyFill="1" applyBorder="1" applyAlignment="1" applyProtection="1">
      <alignment horizontal="left" vertical="center"/>
    </xf>
    <xf numFmtId="49" fontId="5" fillId="0" borderId="11" xfId="54" applyNumberFormat="1" applyFont="1" applyFill="1" applyBorder="1" applyAlignment="1" applyProtection="1">
      <alignment horizontal="center" vertical="center" wrapText="1"/>
      <protection locked="0"/>
    </xf>
    <xf numFmtId="4" fontId="3" fillId="0" borderId="15" xfId="54" applyNumberFormat="1" applyFont="1" applyFill="1" applyBorder="1" applyAlignment="1" applyProtection="1">
      <alignment horizontal="right" vertical="center"/>
      <protection locked="0"/>
    </xf>
    <xf numFmtId="4" fontId="3" fillId="0" borderId="19" xfId="54" applyNumberFormat="1" applyFont="1" applyFill="1" applyBorder="1" applyAlignment="1" applyProtection="1">
      <alignment horizontal="right" vertical="center"/>
    </xf>
    <xf numFmtId="0" fontId="29" fillId="0" borderId="12" xfId="54" applyFont="1" applyFill="1" applyBorder="1" applyAlignment="1" applyProtection="1">
      <alignment horizontal="left" vertical="center"/>
    </xf>
    <xf numFmtId="4" fontId="7" fillId="0" borderId="1" xfId="54" applyNumberFormat="1" applyFont="1" applyFill="1" applyBorder="1" applyAlignment="1" applyProtection="1">
      <alignment horizontal="right" vertical="center" wrapText="1"/>
      <protection locked="0"/>
    </xf>
    <xf numFmtId="0" fontId="18" fillId="0" borderId="12" xfId="54" applyFont="1" applyFill="1" applyBorder="1" applyAlignment="1" applyProtection="1"/>
    <xf numFmtId="4" fontId="7" fillId="0" borderId="4" xfId="54" applyNumberFormat="1" applyFont="1" applyFill="1" applyBorder="1" applyAlignment="1" applyProtection="1">
      <alignment horizontal="right" vertical="center" wrapText="1"/>
      <protection locked="0"/>
    </xf>
    <xf numFmtId="0" fontId="29" fillId="0" borderId="19" xfId="54" applyFont="1" applyFill="1" applyBorder="1" applyAlignment="1" applyProtection="1">
      <alignment horizontal="left" vertical="center"/>
    </xf>
    <xf numFmtId="0" fontId="5" fillId="0" borderId="24" xfId="54" applyFont="1" applyFill="1" applyBorder="1" applyAlignment="1" applyProtection="1"/>
    <xf numFmtId="49" fontId="30" fillId="0" borderId="20" xfId="54" applyNumberFormat="1" applyFont="1" applyFill="1" applyBorder="1" applyAlignment="1" applyProtection="1">
      <alignment horizontal="center" vertical="center"/>
    </xf>
    <xf numFmtId="0" fontId="30" fillId="0" borderId="24" xfId="54" applyFont="1" applyFill="1" applyBorder="1" applyAlignment="1" applyProtection="1">
      <alignment horizontal="center" vertical="center"/>
    </xf>
    <xf numFmtId="0" fontId="5" fillId="0" borderId="15" xfId="54" applyFont="1" applyFill="1" applyBorder="1" applyAlignment="1" applyProtection="1"/>
    <xf numFmtId="0" fontId="30" fillId="0" borderId="15" xfId="54" applyFont="1" applyFill="1" applyBorder="1" applyAlignment="1" applyProtection="1">
      <alignment horizontal="center" vertical="center"/>
    </xf>
    <xf numFmtId="0" fontId="12" fillId="0" borderId="28" xfId="5" applyFont="1" applyFill="1" applyBorder="1" applyAlignment="1" applyProtection="1">
      <alignment horizontal="left" vertical="center" wrapText="1"/>
      <protection locked="0"/>
    </xf>
    <xf numFmtId="0" fontId="2" fillId="0" borderId="1" xfId="54" applyFont="1" applyFill="1" applyBorder="1" applyAlignment="1" applyProtection="1">
      <alignment horizontal="left" vertical="center" wrapText="1"/>
      <protection locked="0"/>
    </xf>
    <xf numFmtId="0" fontId="2" fillId="0" borderId="11" xfId="54" applyFont="1" applyFill="1" applyBorder="1" applyAlignment="1" applyProtection="1">
      <alignment horizontal="left" vertical="center" wrapText="1"/>
      <protection locked="0"/>
    </xf>
    <xf numFmtId="0" fontId="1" fillId="0" borderId="5" xfId="54" applyFont="1" applyFill="1" applyBorder="1" applyAlignment="1" applyProtection="1">
      <alignment vertical="center"/>
    </xf>
    <xf numFmtId="0" fontId="1" fillId="0" borderId="8" xfId="54" applyFont="1" applyFill="1" applyBorder="1" applyAlignment="1" applyProtection="1">
      <alignment vertical="center"/>
    </xf>
    <xf numFmtId="0" fontId="9" fillId="0" borderId="7" xfId="54" applyFont="1" applyFill="1" applyBorder="1" applyAlignment="1" applyProtection="1">
      <alignment horizontal="center" vertical="center" wrapText="1"/>
    </xf>
    <xf numFmtId="0" fontId="9" fillId="0" borderId="29" xfId="54" applyFont="1" applyFill="1" applyBorder="1" applyAlignment="1" applyProtection="1">
      <alignment horizontal="center" vertical="center" wrapText="1"/>
    </xf>
    <xf numFmtId="0" fontId="9" fillId="0" borderId="10" xfId="54" applyFont="1" applyFill="1" applyBorder="1" applyAlignment="1" applyProtection="1">
      <alignment horizontal="center" vertical="center" wrapText="1"/>
    </xf>
    <xf numFmtId="0" fontId="9" fillId="0" borderId="7" xfId="54" applyFont="1" applyFill="1" applyBorder="1" applyAlignment="1" applyProtection="1">
      <alignment horizontal="center" vertical="center"/>
    </xf>
    <xf numFmtId="0" fontId="9" fillId="0" borderId="29" xfId="54" applyFont="1" applyFill="1" applyBorder="1" applyAlignment="1" applyProtection="1">
      <alignment horizontal="center" vertical="center"/>
    </xf>
    <xf numFmtId="0" fontId="9" fillId="0" borderId="10" xfId="54" applyFont="1" applyFill="1" applyBorder="1" applyAlignment="1" applyProtection="1">
      <alignment horizontal="center" vertical="center"/>
    </xf>
    <xf numFmtId="0" fontId="9" fillId="0" borderId="12" xfId="54" applyFont="1" applyFill="1" applyBorder="1" applyAlignment="1" applyProtection="1">
      <alignment horizontal="center" vertical="center" wrapText="1"/>
    </xf>
    <xf numFmtId="0" fontId="2" fillId="0" borderId="11" xfId="54" applyFont="1" applyFill="1" applyBorder="1" applyAlignment="1" applyProtection="1">
      <alignment horizontal="left" vertical="center" wrapText="1"/>
    </xf>
    <xf numFmtId="49" fontId="22" fillId="0" borderId="0" xfId="54" applyNumberFormat="1" applyFont="1" applyFill="1" applyBorder="1" applyAlignment="1" applyProtection="1"/>
    <xf numFmtId="0" fontId="18" fillId="0" borderId="0" xfId="54" applyFont="1" applyFill="1" applyBorder="1" applyAlignment="1" applyProtection="1">
      <alignment horizontal="left" vertical="center"/>
    </xf>
    <xf numFmtId="0" fontId="22" fillId="0" borderId="12" xfId="54" applyFont="1" applyFill="1" applyBorder="1" applyAlignment="1" applyProtection="1">
      <alignment horizontal="center" vertical="center"/>
    </xf>
    <xf numFmtId="0" fontId="9" fillId="0" borderId="2" xfId="54" applyFont="1" applyFill="1" applyBorder="1" applyAlignment="1" applyProtection="1">
      <alignment horizontal="center" vertical="center" wrapText="1"/>
      <protection locked="0"/>
    </xf>
    <xf numFmtId="0" fontId="9" fillId="0" borderId="3" xfId="54" applyFont="1" applyFill="1" applyBorder="1" applyAlignment="1" applyProtection="1">
      <alignment horizontal="center" vertical="center" wrapText="1"/>
      <protection locked="0"/>
    </xf>
    <xf numFmtId="0" fontId="15" fillId="0" borderId="3" xfId="54" applyFont="1" applyFill="1" applyBorder="1" applyAlignment="1" applyProtection="1">
      <alignment horizontal="left" vertical="center"/>
    </xf>
    <xf numFmtId="0" fontId="15" fillId="0" borderId="4" xfId="54" applyFont="1" applyFill="1" applyBorder="1" applyAlignment="1" applyProtection="1">
      <alignment horizontal="left" vertical="center"/>
    </xf>
    <xf numFmtId="0" fontId="20" fillId="0" borderId="12" xfId="54" applyFont="1" applyFill="1" applyBorder="1" applyAlignment="1" applyProtection="1">
      <alignment horizontal="center" vertical="center" wrapText="1"/>
    </xf>
    <xf numFmtId="0" fontId="13" fillId="0" borderId="12" xfId="57" applyFont="1" applyFill="1" applyBorder="1" applyAlignment="1" applyProtection="1">
      <alignment horizontal="center" vertical="center" wrapText="1" readingOrder="1"/>
      <protection locked="0"/>
    </xf>
    <xf numFmtId="4" fontId="7" fillId="0" borderId="8" xfId="54" applyNumberFormat="1" applyFont="1" applyFill="1" applyBorder="1" applyAlignment="1" applyProtection="1">
      <alignment vertical="center"/>
      <protection locked="0"/>
    </xf>
    <xf numFmtId="4" fontId="7" fillId="0" borderId="8" xfId="54" applyNumberFormat="1" applyFont="1" applyFill="1" applyBorder="1" applyAlignment="1" applyProtection="1">
      <alignment vertical="center"/>
    </xf>
    <xf numFmtId="177" fontId="15" fillId="0" borderId="11" xfId="54" applyNumberFormat="1" applyFont="1" applyFill="1" applyBorder="1" applyAlignment="1" applyProtection="1">
      <alignment horizontal="right" vertical="center" wrapText="1"/>
      <protection locked="0"/>
    </xf>
    <xf numFmtId="0" fontId="20" fillId="0" borderId="16" xfId="54" applyFont="1" applyFill="1" applyBorder="1" applyAlignment="1" applyProtection="1">
      <alignment horizontal="center" vertical="center" wrapText="1"/>
    </xf>
    <xf numFmtId="0" fontId="22" fillId="0" borderId="16" xfId="54" applyFont="1" applyFill="1" applyBorder="1" applyAlignment="1" applyProtection="1">
      <alignment horizontal="center" vertical="center"/>
    </xf>
    <xf numFmtId="177" fontId="15" fillId="0" borderId="12" xfId="54" applyNumberFormat="1" applyFont="1" applyFill="1" applyBorder="1" applyAlignment="1" applyProtection="1">
      <alignment horizontal="right" vertical="center" wrapText="1"/>
    </xf>
    <xf numFmtId="177" fontId="15" fillId="0" borderId="12" xfId="54" applyNumberFormat="1" applyFont="1" applyFill="1" applyBorder="1" applyAlignment="1" applyProtection="1">
      <alignment horizontal="right" vertical="center" wrapText="1"/>
      <protection locked="0"/>
    </xf>
    <xf numFmtId="49" fontId="18" fillId="0" borderId="12" xfId="54" applyNumberFormat="1" applyFont="1" applyFill="1" applyBorder="1" applyAlignment="1" applyProtection="1">
      <alignment horizontal="center" vertical="center" wrapText="1"/>
    </xf>
    <xf numFmtId="49" fontId="18" fillId="0" borderId="12" xfId="54" applyNumberFormat="1" applyFont="1" applyFill="1" applyBorder="1" applyAlignment="1" applyProtection="1">
      <alignment horizontal="center" vertical="center"/>
    </xf>
    <xf numFmtId="0" fontId="3" fillId="0" borderId="11" xfId="54" applyFont="1" applyFill="1" applyBorder="1" applyAlignment="1" applyProtection="1">
      <alignment vertical="center" wrapText="1"/>
    </xf>
    <xf numFmtId="0" fontId="9" fillId="0" borderId="16" xfId="54" applyFont="1" applyFill="1" applyBorder="1" applyAlignment="1" applyProtection="1">
      <alignment horizontal="center" vertical="center"/>
    </xf>
    <xf numFmtId="0" fontId="9" fillId="0" borderId="17" xfId="54" applyFont="1" applyFill="1" applyBorder="1" applyAlignment="1" applyProtection="1">
      <alignment horizontal="center" vertical="center"/>
    </xf>
    <xf numFmtId="0" fontId="9" fillId="0" borderId="18" xfId="54" applyFont="1" applyFill="1" applyBorder="1" applyAlignment="1" applyProtection="1">
      <alignment horizontal="center" vertical="center"/>
    </xf>
    <xf numFmtId="177" fontId="19" fillId="0" borderId="12" xfId="54" applyNumberFormat="1" applyFont="1" applyFill="1" applyBorder="1" applyAlignment="1" applyProtection="1">
      <alignment horizontal="right" vertical="center" wrapText="1"/>
      <protection locked="0"/>
    </xf>
    <xf numFmtId="0" fontId="20" fillId="0" borderId="7" xfId="54" applyFont="1" applyFill="1" applyBorder="1" applyAlignment="1" applyProtection="1">
      <alignment horizontal="center" vertical="center" wrapText="1"/>
    </xf>
    <xf numFmtId="0" fontId="20" fillId="0" borderId="10" xfId="54" applyFont="1" applyFill="1" applyBorder="1" applyAlignment="1" applyProtection="1">
      <alignment horizontal="center" vertical="center" wrapText="1"/>
    </xf>
    <xf numFmtId="0" fontId="3" fillId="0" borderId="11" xfId="54" applyFont="1" applyFill="1" applyBorder="1" applyAlignment="1" applyProtection="1">
      <alignment vertical="center"/>
    </xf>
    <xf numFmtId="177" fontId="19" fillId="0" borderId="12" xfId="54" applyNumberFormat="1" applyFont="1" applyFill="1" applyBorder="1" applyAlignment="1" applyProtection="1">
      <alignment horizontal="right" vertical="center" wrapText="1"/>
    </xf>
    <xf numFmtId="0" fontId="1" fillId="0" borderId="11" xfId="54" applyFont="1" applyFill="1" applyBorder="1" applyAlignment="1" applyProtection="1">
      <alignment wrapText="1"/>
    </xf>
    <xf numFmtId="0" fontId="22" fillId="0" borderId="0" xfId="54" applyFont="1" applyFill="1" applyBorder="1" applyAlignment="1" applyProtection="1">
      <alignment horizontal="right" vertical="center" wrapText="1"/>
    </xf>
    <xf numFmtId="0" fontId="22" fillId="0" borderId="0" xfId="54" applyFont="1" applyFill="1" applyBorder="1" applyAlignment="1" applyProtection="1">
      <alignment horizontal="right" wrapText="1"/>
    </xf>
    <xf numFmtId="0" fontId="26" fillId="0" borderId="0" xfId="54" applyFont="1" applyFill="1" applyBorder="1" applyAlignment="1" applyProtection="1">
      <alignment horizontal="center"/>
    </xf>
    <xf numFmtId="0" fontId="26" fillId="0" borderId="0" xfId="54" applyFont="1" applyFill="1" applyBorder="1" applyAlignment="1" applyProtection="1">
      <alignment horizontal="center" wrapText="1"/>
    </xf>
    <xf numFmtId="0" fontId="26" fillId="0" borderId="0" xfId="54" applyFont="1" applyFill="1" applyBorder="1" applyAlignment="1" applyProtection="1">
      <alignment wrapText="1"/>
    </xf>
    <xf numFmtId="0" fontId="26" fillId="0" borderId="0" xfId="54" applyFont="1" applyFill="1" applyBorder="1" applyAlignment="1" applyProtection="1"/>
    <xf numFmtId="0" fontId="9" fillId="0" borderId="0" xfId="54" applyFont="1" applyFill="1" applyBorder="1" applyAlignment="1" applyProtection="1">
      <alignment horizontal="center" wrapText="1"/>
    </xf>
    <xf numFmtId="0" fontId="9" fillId="0" borderId="0" xfId="54" applyFont="1" applyFill="1" applyBorder="1" applyAlignment="1" applyProtection="1">
      <alignment horizontal="right" wrapText="1"/>
    </xf>
    <xf numFmtId="0" fontId="31" fillId="0" borderId="0" xfId="54" applyFont="1" applyFill="1" applyBorder="1" applyAlignment="1" applyProtection="1">
      <alignment horizontal="center" vertical="center" wrapText="1"/>
    </xf>
    <xf numFmtId="0" fontId="20" fillId="0" borderId="1" xfId="54" applyFont="1" applyFill="1" applyBorder="1" applyAlignment="1" applyProtection="1">
      <alignment horizontal="center" vertical="center" wrapText="1"/>
    </xf>
    <xf numFmtId="0" fontId="26" fillId="0" borderId="11" xfId="54" applyFont="1" applyFill="1" applyBorder="1" applyAlignment="1" applyProtection="1">
      <alignment horizontal="center" vertical="center" wrapText="1"/>
    </xf>
    <xf numFmtId="0" fontId="26" fillId="0" borderId="2" xfId="54" applyFont="1" applyFill="1" applyBorder="1" applyAlignment="1" applyProtection="1">
      <alignment horizontal="center" vertical="center" wrapText="1"/>
    </xf>
    <xf numFmtId="177" fontId="19" fillId="0" borderId="11" xfId="54" applyNumberFormat="1" applyFont="1" applyFill="1" applyBorder="1" applyAlignment="1" applyProtection="1">
      <alignment horizontal="right" vertical="center"/>
    </xf>
    <xf numFmtId="177" fontId="15" fillId="0" borderId="2" xfId="54" applyNumberFormat="1" applyFont="1" applyFill="1" applyBorder="1" applyAlignment="1" applyProtection="1">
      <alignment horizontal="right" vertical="center"/>
    </xf>
    <xf numFmtId="0" fontId="9" fillId="0" borderId="0" xfId="54" applyFont="1" applyFill="1" applyBorder="1" applyAlignment="1" applyProtection="1">
      <alignment vertical="top"/>
    </xf>
    <xf numFmtId="49" fontId="18" fillId="0" borderId="2" xfId="54" applyNumberFormat="1" applyFont="1" applyFill="1" applyBorder="1" applyAlignment="1" applyProtection="1">
      <alignment horizontal="center" vertical="center" wrapText="1"/>
    </xf>
    <xf numFmtId="49" fontId="18" fillId="0" borderId="3" xfId="54" applyNumberFormat="1" applyFont="1" applyFill="1" applyBorder="1" applyAlignment="1" applyProtection="1">
      <alignment horizontal="center" vertical="center" wrapText="1"/>
    </xf>
    <xf numFmtId="0" fontId="18" fillId="0" borderId="24" xfId="54" applyFont="1" applyFill="1" applyBorder="1" applyAlignment="1" applyProtection="1">
      <alignment horizontal="center" vertical="center"/>
    </xf>
    <xf numFmtId="49" fontId="18" fillId="0" borderId="2" xfId="54" applyNumberFormat="1" applyFont="1" applyFill="1" applyBorder="1" applyAlignment="1" applyProtection="1">
      <alignment horizontal="center" vertical="center"/>
    </xf>
    <xf numFmtId="0" fontId="18" fillId="0" borderId="15" xfId="54" applyFont="1" applyFill="1" applyBorder="1" applyAlignment="1" applyProtection="1">
      <alignment horizontal="center" vertical="center"/>
    </xf>
    <xf numFmtId="49" fontId="18" fillId="0" borderId="8" xfId="54" applyNumberFormat="1" applyFont="1" applyFill="1" applyBorder="1" applyAlignment="1" applyProtection="1">
      <alignment horizontal="center" vertical="center"/>
    </xf>
    <xf numFmtId="4" fontId="3" fillId="0" borderId="11" xfId="54" applyNumberFormat="1" applyFont="1" applyFill="1" applyBorder="1" applyAlignment="1" applyProtection="1">
      <alignment vertical="center"/>
    </xf>
    <xf numFmtId="49" fontId="32" fillId="0" borderId="0" xfId="54" applyNumberFormat="1" applyFont="1" applyFill="1" applyBorder="1" applyAlignment="1" applyProtection="1"/>
    <xf numFmtId="0" fontId="32" fillId="0" borderId="0" xfId="54" applyFont="1" applyFill="1" applyBorder="1" applyAlignment="1" applyProtection="1"/>
    <xf numFmtId="0" fontId="22" fillId="0" borderId="0" xfId="54" applyFont="1" applyFill="1" applyBorder="1" applyAlignment="1" applyProtection="1">
      <alignment vertical="center"/>
    </xf>
    <xf numFmtId="0" fontId="33" fillId="0" borderId="0" xfId="54" applyFont="1" applyFill="1" applyBorder="1" applyAlignment="1" applyProtection="1">
      <alignment horizontal="center" vertical="center"/>
    </xf>
    <xf numFmtId="0" fontId="34" fillId="0" borderId="0" xfId="54" applyFont="1" applyFill="1" applyBorder="1" applyAlignment="1" applyProtection="1">
      <alignment horizontal="center" vertical="center"/>
    </xf>
    <xf numFmtId="0" fontId="18" fillId="0" borderId="1" xfId="54" applyFont="1" applyFill="1" applyBorder="1" applyAlignment="1" applyProtection="1">
      <alignment horizontal="center" vertical="center"/>
      <protection locked="0"/>
    </xf>
    <xf numFmtId="0" fontId="19" fillId="0" borderId="11" xfId="54" applyFont="1" applyFill="1" applyBorder="1" applyAlignment="1" applyProtection="1">
      <alignment vertical="center"/>
    </xf>
    <xf numFmtId="4" fontId="3" fillId="0" borderId="11" xfId="54" applyNumberFormat="1" applyFont="1" applyFill="1" applyBorder="1" applyAlignment="1" applyProtection="1">
      <alignment horizontal="right" vertical="center"/>
    </xf>
    <xf numFmtId="0" fontId="19" fillId="0" borderId="11" xfId="54" applyFont="1" applyFill="1" applyBorder="1" applyAlignment="1" applyProtection="1">
      <alignment horizontal="left" vertical="center"/>
      <protection locked="0"/>
    </xf>
    <xf numFmtId="0" fontId="19" fillId="0" borderId="11" xfId="54" applyFont="1" applyFill="1" applyBorder="1" applyAlignment="1" applyProtection="1">
      <alignment vertical="center"/>
      <protection locked="0"/>
    </xf>
    <xf numFmtId="0" fontId="19" fillId="0" borderId="11" xfId="54" applyFont="1" applyFill="1" applyBorder="1" applyAlignment="1" applyProtection="1">
      <alignment horizontal="left" vertical="center"/>
    </xf>
    <xf numFmtId="177" fontId="19" fillId="0" borderId="11" xfId="54" applyNumberFormat="1" applyFont="1" applyFill="1" applyBorder="1" applyAlignment="1" applyProtection="1">
      <alignment horizontal="right" vertical="center"/>
      <protection locked="0"/>
    </xf>
    <xf numFmtId="177" fontId="35" fillId="0" borderId="11" xfId="54" applyNumberFormat="1" applyFont="1" applyFill="1" applyBorder="1" applyAlignment="1" applyProtection="1">
      <alignment horizontal="right" vertical="center"/>
    </xf>
    <xf numFmtId="177" fontId="9" fillId="0" borderId="11" xfId="54" applyNumberFormat="1" applyFont="1" applyFill="1" applyBorder="1" applyAlignment="1" applyProtection="1">
      <alignment vertical="center"/>
    </xf>
    <xf numFmtId="0" fontId="9" fillId="0" borderId="11" xfId="54" applyFont="1" applyFill="1" applyBorder="1" applyAlignment="1" applyProtection="1">
      <alignment vertical="center"/>
    </xf>
    <xf numFmtId="4" fontId="19" fillId="0" borderId="11" xfId="54" applyNumberFormat="1" applyFont="1" applyFill="1" applyBorder="1" applyAlignment="1" applyProtection="1">
      <alignment horizontal="right" vertical="center"/>
      <protection locked="0"/>
    </xf>
    <xf numFmtId="0" fontId="35" fillId="0" borderId="11" xfId="54" applyFont="1" applyFill="1" applyBorder="1" applyAlignment="1" applyProtection="1">
      <alignment horizontal="center" vertical="center"/>
    </xf>
    <xf numFmtId="0" fontId="35" fillId="0" borderId="11" xfId="54" applyFont="1" applyFill="1" applyBorder="1" applyAlignment="1" applyProtection="1">
      <alignment horizontal="right" vertical="center"/>
    </xf>
    <xf numFmtId="0" fontId="35" fillId="0" borderId="11" xfId="54" applyFont="1" applyFill="1" applyBorder="1" applyAlignment="1" applyProtection="1">
      <alignment horizontal="center" vertical="center"/>
      <protection locked="0"/>
    </xf>
    <xf numFmtId="0" fontId="19" fillId="0" borderId="0" xfId="54" applyFont="1" applyFill="1" applyBorder="1" applyAlignment="1" applyProtection="1">
      <alignment horizontal="left" vertical="center" wrapText="1"/>
      <protection locked="0"/>
    </xf>
    <xf numFmtId="0" fontId="18" fillId="0" borderId="0" xfId="54" applyFont="1" applyFill="1" applyBorder="1" applyAlignment="1" applyProtection="1">
      <alignment horizontal="left" vertical="center" wrapText="1"/>
    </xf>
    <xf numFmtId="0" fontId="18" fillId="0" borderId="13" xfId="54" applyFont="1" applyFill="1" applyBorder="1" applyAlignment="1" applyProtection="1">
      <alignment horizontal="center" vertical="center" wrapText="1"/>
    </xf>
    <xf numFmtId="0" fontId="3" fillId="0" borderId="11" xfId="54" applyFont="1" applyFill="1" applyBorder="1" applyAlignment="1" applyProtection="1">
      <alignment horizontal="left" vertical="center"/>
    </xf>
    <xf numFmtId="0" fontId="9" fillId="0" borderId="4" xfId="54" applyFont="1" applyFill="1" applyBorder="1" applyAlignment="1" applyProtection="1">
      <alignment horizontal="center" vertical="center" wrapText="1"/>
    </xf>
    <xf numFmtId="177" fontId="19" fillId="0" borderId="10" xfId="54" applyNumberFormat="1" applyFont="1" applyFill="1" applyBorder="1" applyAlignment="1" applyProtection="1">
      <alignment horizontal="right" vertical="center"/>
    </xf>
    <xf numFmtId="177" fontId="19" fillId="0" borderId="8" xfId="54" applyNumberFormat="1" applyFont="1" applyFill="1" applyBorder="1" applyAlignment="1" applyProtection="1">
      <alignment horizontal="right" vertical="center"/>
    </xf>
    <xf numFmtId="0" fontId="16" fillId="0" borderId="0" xfId="54" applyFont="1" applyFill="1" applyBorder="1" applyAlignment="1" applyProtection="1">
      <alignment horizontal="center" vertical="center"/>
      <protection locked="0"/>
    </xf>
    <xf numFmtId="0" fontId="9" fillId="0" borderId="1" xfId="54" applyFont="1" applyFill="1" applyBorder="1" applyAlignment="1" applyProtection="1">
      <alignment horizontal="center" vertical="center" wrapText="1"/>
      <protection locked="0"/>
    </xf>
    <xf numFmtId="0" fontId="9" fillId="0" borderId="24" xfId="54" applyFont="1" applyFill="1" applyBorder="1" applyAlignment="1" applyProtection="1">
      <alignment horizontal="center" vertical="center" wrapText="1"/>
      <protection locked="0"/>
    </xf>
    <xf numFmtId="0" fontId="9" fillId="0" borderId="3" xfId="54" applyFont="1" applyFill="1" applyBorder="1" applyAlignment="1" applyProtection="1">
      <alignment horizontal="center" vertical="center" wrapText="1"/>
    </xf>
    <xf numFmtId="0" fontId="9" fillId="0" borderId="5" xfId="54" applyFont="1" applyFill="1" applyBorder="1" applyAlignment="1" applyProtection="1">
      <alignment horizontal="center" vertical="center" wrapText="1"/>
      <protection locked="0"/>
    </xf>
    <xf numFmtId="0" fontId="9" fillId="0" borderId="19" xfId="54" applyFont="1" applyFill="1" applyBorder="1" applyAlignment="1" applyProtection="1">
      <alignment horizontal="center" vertical="center" wrapText="1"/>
      <protection locked="0"/>
    </xf>
    <xf numFmtId="0" fontId="9" fillId="0" borderId="1" xfId="54" applyFont="1" applyFill="1" applyBorder="1" applyAlignment="1" applyProtection="1">
      <alignment horizontal="center" vertical="center" wrapText="1"/>
    </xf>
    <xf numFmtId="0" fontId="9" fillId="0" borderId="8" xfId="54" applyFont="1" applyFill="1" applyBorder="1" applyAlignment="1" applyProtection="1">
      <alignment horizontal="center" vertical="center" wrapText="1"/>
    </xf>
    <xf numFmtId="0" fontId="9" fillId="0" borderId="15" xfId="54" applyFont="1" applyFill="1" applyBorder="1" applyAlignment="1" applyProtection="1">
      <alignment horizontal="center" vertical="center" wrapText="1"/>
    </xf>
    <xf numFmtId="0" fontId="22" fillId="0" borderId="2" xfId="54" applyFont="1" applyFill="1" applyBorder="1" applyAlignment="1" applyProtection="1">
      <alignment horizontal="center" vertical="center"/>
    </xf>
    <xf numFmtId="0" fontId="22" fillId="0" borderId="11" xfId="54" applyFont="1" applyFill="1" applyBorder="1" applyAlignment="1" applyProtection="1">
      <alignment horizontal="center" vertical="center"/>
    </xf>
    <xf numFmtId="0" fontId="19" fillId="0" borderId="2" xfId="54" applyFont="1" applyFill="1" applyBorder="1" applyAlignment="1" applyProtection="1">
      <alignment horizontal="center" vertical="center"/>
      <protection locked="0"/>
    </xf>
    <xf numFmtId="0" fontId="19" fillId="0" borderId="4" xfId="54" applyFont="1" applyFill="1" applyBorder="1" applyAlignment="1" applyProtection="1">
      <alignment horizontal="center" vertical="center"/>
      <protection locked="0"/>
    </xf>
    <xf numFmtId="0" fontId="22" fillId="0" borderId="0" xfId="54" applyFont="1" applyFill="1" applyBorder="1" applyAlignment="1" applyProtection="1">
      <protection locked="0"/>
    </xf>
    <xf numFmtId="0" fontId="18" fillId="0" borderId="0" xfId="54" applyFont="1" applyFill="1" applyBorder="1" applyAlignment="1" applyProtection="1">
      <protection locked="0"/>
    </xf>
    <xf numFmtId="0" fontId="9" fillId="0" borderId="12" xfId="54" applyFont="1" applyFill="1" applyBorder="1" applyAlignment="1" applyProtection="1">
      <alignment horizontal="center" vertical="center" wrapText="1"/>
      <protection locked="0"/>
    </xf>
    <xf numFmtId="0" fontId="9" fillId="0" borderId="2" xfId="54" applyFont="1" applyFill="1" applyBorder="1" applyAlignment="1" applyProtection="1">
      <alignment horizontal="center" vertical="center" wrapText="1"/>
    </xf>
    <xf numFmtId="0" fontId="9" fillId="0" borderId="14" xfId="54" applyFont="1" applyFill="1" applyBorder="1" applyAlignment="1" applyProtection="1">
      <alignment horizontal="center" vertical="center" wrapText="1"/>
    </xf>
    <xf numFmtId="0" fontId="19" fillId="0" borderId="2" xfId="54" applyFont="1" applyFill="1" applyBorder="1" applyAlignment="1" applyProtection="1">
      <alignment horizontal="right" vertical="center"/>
      <protection locked="0"/>
    </xf>
    <xf numFmtId="0" fontId="22" fillId="0" borderId="0" xfId="54" applyFont="1" applyFill="1" applyBorder="1" applyAlignment="1" applyProtection="1">
      <alignment horizontal="right" vertical="center"/>
      <protection locked="0"/>
    </xf>
    <xf numFmtId="0" fontId="22" fillId="0" borderId="0" xfId="54" applyFont="1" applyFill="1" applyBorder="1" applyAlignment="1" applyProtection="1">
      <alignment horizontal="right"/>
      <protection locked="0"/>
    </xf>
    <xf numFmtId="0" fontId="9" fillId="0" borderId="16" xfId="54" applyFont="1" applyFill="1" applyBorder="1" applyAlignment="1" applyProtection="1">
      <alignment horizontal="center" vertical="center" wrapText="1"/>
      <protection locked="0"/>
    </xf>
    <xf numFmtId="0" fontId="19" fillId="0" borderId="12" xfId="54" applyFont="1" applyFill="1" applyBorder="1" applyAlignment="1" applyProtection="1">
      <alignment horizontal="right" vertical="center"/>
      <protection locked="0"/>
    </xf>
    <xf numFmtId="0" fontId="19" fillId="0" borderId="16" xfId="54" applyFont="1" applyFill="1" applyBorder="1" applyAlignment="1" applyProtection="1">
      <alignment horizontal="right" vertical="center"/>
      <protection locked="0"/>
    </xf>
    <xf numFmtId="0" fontId="36" fillId="0" borderId="0" xfId="54" applyFont="1" applyFill="1" applyBorder="1" applyAlignment="1" applyProtection="1"/>
    <xf numFmtId="0" fontId="17" fillId="0" borderId="0" xfId="54" applyFont="1" applyFill="1" applyBorder="1" applyAlignment="1" applyProtection="1">
      <alignment horizontal="center" vertical="top"/>
    </xf>
    <xf numFmtId="177" fontId="15" fillId="0" borderId="11" xfId="54" applyNumberFormat="1" applyFont="1" applyFill="1" applyBorder="1" applyAlignment="1" applyProtection="1">
      <alignment horizontal="right" vertical="center"/>
    </xf>
    <xf numFmtId="0" fontId="19" fillId="0" borderId="8" xfId="54" applyFont="1" applyFill="1" applyBorder="1" applyAlignment="1" applyProtection="1">
      <alignment horizontal="left" vertical="center"/>
    </xf>
    <xf numFmtId="4" fontId="19" fillId="0" borderId="13" xfId="54" applyNumberFormat="1" applyFont="1" applyFill="1" applyBorder="1" applyAlignment="1" applyProtection="1">
      <alignment horizontal="right" vertical="center"/>
      <protection locked="0"/>
    </xf>
    <xf numFmtId="0" fontId="9" fillId="0" borderId="11" xfId="54" applyFont="1" applyFill="1" applyBorder="1" applyAlignment="1" applyProtection="1"/>
    <xf numFmtId="177" fontId="9" fillId="0" borderId="11" xfId="54" applyNumberFormat="1" applyFont="1" applyFill="1" applyBorder="1" applyAlignment="1" applyProtection="1"/>
    <xf numFmtId="4" fontId="19" fillId="0" borderId="11" xfId="54" applyNumberFormat="1" applyFont="1" applyFill="1" applyBorder="1" applyAlignment="1" applyProtection="1">
      <alignment horizontal="right" vertical="center"/>
    </xf>
    <xf numFmtId="0" fontId="9" fillId="0" borderId="8" xfId="54" applyFont="1" applyFill="1" applyBorder="1" applyAlignment="1" applyProtection="1"/>
    <xf numFmtId="177" fontId="9" fillId="0" borderId="13" xfId="54" applyNumberFormat="1" applyFont="1" applyFill="1" applyBorder="1" applyAlignment="1" applyProtection="1"/>
    <xf numFmtId="0" fontId="35" fillId="0" borderId="8" xfId="54" applyFont="1" applyFill="1" applyBorder="1" applyAlignment="1" applyProtection="1">
      <alignment horizontal="center" vertical="center"/>
    </xf>
    <xf numFmtId="177" fontId="35" fillId="0" borderId="13" xfId="54" applyNumberFormat="1" applyFont="1" applyFill="1" applyBorder="1" applyAlignment="1" applyProtection="1">
      <alignment horizontal="right" vertical="center"/>
    </xf>
    <xf numFmtId="4" fontId="3" fillId="0" borderId="13" xfId="54" applyNumberFormat="1" applyFont="1" applyFill="1" applyBorder="1" applyAlignment="1" applyProtection="1">
      <alignment horizontal="right" vertical="center"/>
    </xf>
    <xf numFmtId="4" fontId="19" fillId="0" borderId="13" xfId="54" applyNumberFormat="1" applyFont="1" applyFill="1" applyBorder="1" applyAlignment="1" applyProtection="1">
      <alignment horizontal="right" vertical="center"/>
    </xf>
    <xf numFmtId="0" fontId="19" fillId="0" borderId="11" xfId="54" applyFont="1" applyFill="1" applyBorder="1" applyAlignment="1" applyProtection="1">
      <alignment horizontal="right" vertical="center"/>
    </xf>
    <xf numFmtId="0" fontId="35" fillId="0" borderId="8" xfId="54" applyFont="1" applyFill="1" applyBorder="1" applyAlignment="1" applyProtection="1">
      <alignment horizontal="center" vertical="center"/>
      <protection locked="0"/>
    </xf>
    <xf numFmtId="177" fontId="35" fillId="0" borderId="11" xfId="54" applyNumberFormat="1" applyFont="1" applyFill="1" applyBorder="1" applyAlignment="1" applyProtection="1">
      <alignment horizontal="right" vertical="center"/>
      <protection locked="0"/>
    </xf>
    <xf numFmtId="0" fontId="21" fillId="0" borderId="0" xfId="0" applyFont="1" applyFill="1" applyBorder="1" applyAlignment="1">
      <alignment vertical="center"/>
    </xf>
    <xf numFmtId="0" fontId="21" fillId="0" borderId="0" xfId="0" applyFont="1" applyFill="1" applyAlignment="1">
      <alignment horizontal="center" vertical="center"/>
    </xf>
    <xf numFmtId="0" fontId="37" fillId="0" borderId="0" xfId="0" applyFont="1" applyFill="1" applyBorder="1" applyAlignment="1">
      <alignment horizontal="center" vertical="center"/>
    </xf>
    <xf numFmtId="0" fontId="38" fillId="0" borderId="12" xfId="0" applyFont="1" applyFill="1" applyBorder="1" applyAlignment="1">
      <alignment horizontal="center" vertical="center"/>
    </xf>
    <xf numFmtId="0" fontId="39" fillId="0" borderId="12" xfId="0" applyFont="1" applyFill="1" applyBorder="1" applyAlignment="1">
      <alignment horizontal="center" vertical="center"/>
    </xf>
    <xf numFmtId="0" fontId="40" fillId="0" borderId="12" xfId="0" applyFont="1" applyBorder="1" applyAlignment="1">
      <alignment horizontal="justify"/>
    </xf>
    <xf numFmtId="0" fontId="40" fillId="0" borderId="12" xfId="0" applyFont="1" applyBorder="1" applyAlignment="1">
      <alignment horizontal="left"/>
    </xf>
    <xf numFmtId="0" fontId="40" fillId="0" borderId="12" xfId="0" applyFont="1" applyFill="1" applyBorder="1" applyAlignment="1">
      <alignment horizontal="left"/>
    </xf>
    <xf numFmtId="0" fontId="22" fillId="0" borderId="0" xfId="0" applyFont="1" applyFill="1" applyAlignment="1">
      <alignment vertical="center"/>
    </xf>
    <xf numFmtId="0" fontId="2" fillId="0" borderId="11" xfId="54" applyFont="1" applyFill="1" applyBorder="1" applyAlignment="1" applyProtection="1" quotePrefix="1">
      <alignment horizontal="left" vertical="center" wrapText="1"/>
      <protection locked="0"/>
    </xf>
  </cellXfs>
  <cellStyles count="61">
    <cellStyle name="常规" xfId="0" builtinId="0"/>
    <cellStyle name="货币[0]" xfId="1" builtinId="7"/>
    <cellStyle name="20% - 强调文字颜色 3" xfId="2" builtinId="38"/>
    <cellStyle name="输入" xfId="3" builtinId="20"/>
    <cellStyle name="货币" xfId="4" builtinId="4"/>
    <cellStyle name="Normal 21" xfId="5"/>
    <cellStyle name="常规 2 11"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常规 3 2" xfId="42"/>
    <cellStyle name="强调文字颜色 4" xfId="43" builtinId="41"/>
    <cellStyle name="20% - 强调文字颜色 4" xfId="44" builtinId="42"/>
    <cellStyle name="40% - 强调文字颜色 4" xfId="45" builtinId="43"/>
    <cellStyle name="常规 3 3" xfId="46"/>
    <cellStyle name="强调文字颜色 5" xfId="47" builtinId="45"/>
    <cellStyle name="常规 2 2" xfId="48"/>
    <cellStyle name="40% - 强调文字颜色 5" xfId="49" builtinId="47"/>
    <cellStyle name="60% - 强调文字颜色 5" xfId="50" builtinId="48"/>
    <cellStyle name="强调文字颜色 6" xfId="51" builtinId="49"/>
    <cellStyle name="40% - 强调文字颜色 6" xfId="52" builtinId="51"/>
    <cellStyle name="60% - 强调文字颜色 6" xfId="53" builtinId="52"/>
    <cellStyle name="Normal" xfId="54"/>
    <cellStyle name="常规 2 4" xfId="55"/>
    <cellStyle name="常规 11" xfId="56"/>
    <cellStyle name="常规 2" xfId="57"/>
    <cellStyle name="常规 3" xfId="58"/>
    <cellStyle name="常规 4" xfId="59"/>
    <cellStyle name="常规 5" xfId="60"/>
  </cellStyles>
  <tableStyles count="0" defaultTableStyle="TableStyleMedium2" defaultPivotStyle="PivotStyleLight16"/>
  <colors>
    <mruColors>
      <color rgb="00FFFFFF"/>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zoomScale="80" zoomScaleNormal="80" workbookViewId="0">
      <selection activeCell="C13" sqref="C13"/>
    </sheetView>
  </sheetViews>
  <sheetFormatPr defaultColWidth="9.14285714285714" defaultRowHeight="20" customHeight="1" outlineLevelCol="3"/>
  <cols>
    <col min="1" max="1" width="13.5714285714286" style="84" customWidth="1"/>
    <col min="2" max="2" width="9.14285714285714" style="385"/>
    <col min="3" max="3" width="88.7142857142857" style="84" customWidth="1"/>
    <col min="4" max="16384" width="9.14285714285714" style="84"/>
  </cols>
  <sheetData>
    <row r="1" s="384" customFormat="1" ht="48" customHeight="1" spans="2:3">
      <c r="B1" s="386"/>
      <c r="C1" s="386"/>
    </row>
    <row r="2" s="84" customFormat="1" ht="27" customHeight="1" spans="2:3">
      <c r="B2" s="387" t="s">
        <v>0</v>
      </c>
      <c r="C2" s="387" t="s">
        <v>1</v>
      </c>
    </row>
    <row r="3" s="84" customFormat="1" customHeight="1" spans="2:3">
      <c r="B3" s="388">
        <v>1</v>
      </c>
      <c r="C3" s="389" t="s">
        <v>2</v>
      </c>
    </row>
    <row r="4" s="84" customFormat="1" customHeight="1" spans="2:3">
      <c r="B4" s="388">
        <v>2</v>
      </c>
      <c r="C4" s="389" t="s">
        <v>3</v>
      </c>
    </row>
    <row r="5" s="84" customFormat="1" customHeight="1" spans="2:3">
      <c r="B5" s="388">
        <v>3</v>
      </c>
      <c r="C5" s="389" t="s">
        <v>4</v>
      </c>
    </row>
    <row r="6" s="84" customFormat="1" customHeight="1" spans="2:3">
      <c r="B6" s="388">
        <v>4</v>
      </c>
      <c r="C6" s="389" t="s">
        <v>5</v>
      </c>
    </row>
    <row r="7" s="84" customFormat="1" customHeight="1" spans="2:3">
      <c r="B7" s="388">
        <v>5</v>
      </c>
      <c r="C7" s="390" t="s">
        <v>6</v>
      </c>
    </row>
    <row r="8" s="84" customFormat="1" customHeight="1" spans="2:3">
      <c r="B8" s="388">
        <v>6</v>
      </c>
      <c r="C8" s="390" t="s">
        <v>7</v>
      </c>
    </row>
    <row r="9" s="84" customFormat="1" customHeight="1" spans="2:3">
      <c r="B9" s="388">
        <v>7</v>
      </c>
      <c r="C9" s="390" t="s">
        <v>8</v>
      </c>
    </row>
    <row r="10" s="84" customFormat="1" customHeight="1" spans="2:3">
      <c r="B10" s="388">
        <v>8</v>
      </c>
      <c r="C10" s="390" t="s">
        <v>9</v>
      </c>
    </row>
    <row r="11" s="84" customFormat="1" customHeight="1" spans="2:3">
      <c r="B11" s="388">
        <v>9</v>
      </c>
      <c r="C11" s="391" t="s">
        <v>10</v>
      </c>
    </row>
    <row r="12" s="84" customFormat="1" customHeight="1" spans="2:3">
      <c r="B12" s="388">
        <v>10</v>
      </c>
      <c r="C12" s="391" t="s">
        <v>11</v>
      </c>
    </row>
    <row r="13" s="84" customFormat="1" customHeight="1" spans="2:3">
      <c r="B13" s="388">
        <v>11</v>
      </c>
      <c r="C13" s="389" t="s">
        <v>12</v>
      </c>
    </row>
    <row r="14" s="84" customFormat="1" customHeight="1" spans="2:3">
      <c r="B14" s="388">
        <v>12</v>
      </c>
      <c r="C14" s="389" t="s">
        <v>13</v>
      </c>
    </row>
    <row r="15" s="84" customFormat="1" customHeight="1" spans="2:4">
      <c r="B15" s="388">
        <v>13</v>
      </c>
      <c r="C15" s="389" t="s">
        <v>14</v>
      </c>
      <c r="D15" s="392"/>
    </row>
    <row r="16" s="84" customFormat="1" customHeight="1" spans="2:3">
      <c r="B16" s="388">
        <v>14</v>
      </c>
      <c r="C16" s="390" t="s">
        <v>15</v>
      </c>
    </row>
    <row r="17" s="84" customFormat="1" customHeight="1" spans="2:3">
      <c r="B17" s="388">
        <v>15</v>
      </c>
      <c r="C17" s="390" t="s">
        <v>16</v>
      </c>
    </row>
    <row r="18" s="84" customFormat="1" customHeight="1" spans="2:3">
      <c r="B18" s="388">
        <v>16</v>
      </c>
      <c r="C18" s="390" t="s">
        <v>17</v>
      </c>
    </row>
    <row r="19" s="84" customFormat="1" customHeight="1" spans="2:3">
      <c r="B19" s="388">
        <v>17</v>
      </c>
      <c r="C19" s="389" t="s">
        <v>18</v>
      </c>
    </row>
    <row r="20" s="84" customFormat="1" customHeight="1" spans="2:3">
      <c r="B20" s="388">
        <v>18</v>
      </c>
      <c r="C20" s="389" t="s">
        <v>19</v>
      </c>
    </row>
    <row r="21" s="84" customFormat="1" customHeight="1" spans="2:3">
      <c r="B21" s="388">
        <v>19</v>
      </c>
      <c r="C21" s="389" t="s">
        <v>20</v>
      </c>
    </row>
  </sheetData>
  <mergeCells count="1">
    <mergeCell ref="B1:C1"/>
  </mergeCells>
  <pageMargins left="0.75" right="0.75" top="1" bottom="1" header="0.5" footer="0.5"/>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37"/>
  <sheetViews>
    <sheetView zoomScale="90" zoomScaleNormal="90" zoomScaleSheetLayoutView="60" workbookViewId="0">
      <selection activeCell="N7" sqref="N7"/>
    </sheetView>
  </sheetViews>
  <sheetFormatPr defaultColWidth="8.88571428571429" defaultRowHeight="12"/>
  <cols>
    <col min="1" max="1" width="34.2857142857143" style="66" customWidth="1"/>
    <col min="2" max="2" width="29" style="66" customWidth="1"/>
    <col min="3" max="5" width="23.5714285714286" style="66" customWidth="1"/>
    <col min="6" max="6" width="11.2857142857143" style="67" customWidth="1"/>
    <col min="7" max="7" width="25.1333333333333" style="66" customWidth="1"/>
    <col min="8" max="8" width="15.5714285714286" style="67" customWidth="1"/>
    <col min="9" max="9" width="13.4285714285714" style="67" customWidth="1"/>
    <col min="10" max="10" width="24.1238095238095" style="66" customWidth="1"/>
    <col min="11" max="11" width="9.13333333333333" style="67" customWidth="1"/>
    <col min="12" max="16384" width="9.13333333333333" style="67"/>
  </cols>
  <sheetData>
    <row r="1" customHeight="1" spans="10:10">
      <c r="J1" s="81"/>
    </row>
    <row r="2" ht="28.5" customHeight="1" spans="1:10">
      <c r="A2" s="68" t="s">
        <v>10</v>
      </c>
      <c r="B2" s="69"/>
      <c r="C2" s="69"/>
      <c r="D2" s="69"/>
      <c r="E2" s="69"/>
      <c r="F2" s="70"/>
      <c r="G2" s="69"/>
      <c r="H2" s="70"/>
      <c r="I2" s="70"/>
      <c r="J2" s="69"/>
    </row>
    <row r="3" ht="17.25" customHeight="1" spans="1:1">
      <c r="A3" s="71" t="s">
        <v>21</v>
      </c>
    </row>
    <row r="4" ht="44.25" customHeight="1" spans="1:10">
      <c r="A4" s="72" t="s">
        <v>319</v>
      </c>
      <c r="B4" s="72" t="s">
        <v>320</v>
      </c>
      <c r="C4" s="72" t="s">
        <v>321</v>
      </c>
      <c r="D4" s="72" t="s">
        <v>322</v>
      </c>
      <c r="E4" s="72" t="s">
        <v>323</v>
      </c>
      <c r="F4" s="73" t="s">
        <v>324</v>
      </c>
      <c r="G4" s="72" t="s">
        <v>325</v>
      </c>
      <c r="H4" s="73" t="s">
        <v>326</v>
      </c>
      <c r="I4" s="73" t="s">
        <v>327</v>
      </c>
      <c r="J4" s="72" t="s">
        <v>328</v>
      </c>
    </row>
    <row r="5" ht="14.25" customHeight="1" spans="1:10">
      <c r="A5" s="72">
        <v>1</v>
      </c>
      <c r="B5" s="72">
        <v>2</v>
      </c>
      <c r="C5" s="72">
        <v>3</v>
      </c>
      <c r="D5" s="72">
        <v>4</v>
      </c>
      <c r="E5" s="72">
        <v>5</v>
      </c>
      <c r="F5" s="72">
        <v>6</v>
      </c>
      <c r="G5" s="72">
        <v>7</v>
      </c>
      <c r="H5" s="72">
        <v>8</v>
      </c>
      <c r="I5" s="72">
        <v>9</v>
      </c>
      <c r="J5" s="72">
        <v>10</v>
      </c>
    </row>
    <row r="6" ht="42" customHeight="1" spans="1:10">
      <c r="A6" s="255" t="s">
        <v>329</v>
      </c>
      <c r="B6" s="255" t="s">
        <v>330</v>
      </c>
      <c r="C6" s="256" t="s">
        <v>331</v>
      </c>
      <c r="D6" s="256" t="s">
        <v>332</v>
      </c>
      <c r="E6" s="256" t="s">
        <v>333</v>
      </c>
      <c r="F6" s="256" t="s">
        <v>334</v>
      </c>
      <c r="G6" s="256" t="s">
        <v>335</v>
      </c>
      <c r="H6" s="256" t="s">
        <v>336</v>
      </c>
      <c r="I6" s="256" t="s">
        <v>337</v>
      </c>
      <c r="J6" s="266" t="s">
        <v>338</v>
      </c>
    </row>
    <row r="7" ht="42.75" customHeight="1" spans="1:10">
      <c r="A7" s="257"/>
      <c r="B7" s="257"/>
      <c r="C7" s="256" t="s">
        <v>331</v>
      </c>
      <c r="D7" s="256" t="s">
        <v>332</v>
      </c>
      <c r="E7" s="256" t="s">
        <v>339</v>
      </c>
      <c r="F7" s="256" t="s">
        <v>334</v>
      </c>
      <c r="G7" s="256" t="s">
        <v>184</v>
      </c>
      <c r="H7" s="256" t="s">
        <v>340</v>
      </c>
      <c r="I7" s="256" t="s">
        <v>337</v>
      </c>
      <c r="J7" s="266" t="s">
        <v>341</v>
      </c>
    </row>
    <row r="8" ht="72" spans="1:10">
      <c r="A8" s="257"/>
      <c r="B8" s="257"/>
      <c r="C8" s="256" t="s">
        <v>331</v>
      </c>
      <c r="D8" s="256" t="s">
        <v>342</v>
      </c>
      <c r="E8" s="256" t="s">
        <v>343</v>
      </c>
      <c r="F8" s="256" t="s">
        <v>344</v>
      </c>
      <c r="G8" s="256" t="s">
        <v>218</v>
      </c>
      <c r="H8" s="256" t="s">
        <v>345</v>
      </c>
      <c r="I8" s="256" t="s">
        <v>337</v>
      </c>
      <c r="J8" s="266" t="s">
        <v>346</v>
      </c>
    </row>
    <row r="9" spans="1:10">
      <c r="A9" s="257"/>
      <c r="B9" s="257"/>
      <c r="C9" s="256" t="s">
        <v>331</v>
      </c>
      <c r="D9" s="256" t="s">
        <v>347</v>
      </c>
      <c r="E9" s="256" t="s">
        <v>348</v>
      </c>
      <c r="F9" s="256" t="s">
        <v>344</v>
      </c>
      <c r="G9" s="256">
        <v>46184</v>
      </c>
      <c r="H9" s="256" t="s">
        <v>349</v>
      </c>
      <c r="I9" s="256" t="s">
        <v>337</v>
      </c>
      <c r="J9" s="266" t="s">
        <v>350</v>
      </c>
    </row>
    <row r="10" ht="35" customHeight="1" spans="1:10">
      <c r="A10" s="257"/>
      <c r="B10" s="257"/>
      <c r="C10" s="256" t="s">
        <v>351</v>
      </c>
      <c r="D10" s="256" t="s">
        <v>352</v>
      </c>
      <c r="E10" s="256" t="s">
        <v>353</v>
      </c>
      <c r="F10" s="256" t="s">
        <v>354</v>
      </c>
      <c r="G10" s="256" t="s">
        <v>355</v>
      </c>
      <c r="H10" s="256" t="s">
        <v>356</v>
      </c>
      <c r="I10" s="256" t="s">
        <v>357</v>
      </c>
      <c r="J10" s="266" t="s">
        <v>358</v>
      </c>
    </row>
    <row r="11" ht="18" customHeight="1" spans="1:10">
      <c r="A11" s="258"/>
      <c r="B11" s="258"/>
      <c r="C11" s="256" t="s">
        <v>359</v>
      </c>
      <c r="D11" s="256" t="s">
        <v>360</v>
      </c>
      <c r="E11" s="256" t="s">
        <v>361</v>
      </c>
      <c r="F11" s="256" t="s">
        <v>334</v>
      </c>
      <c r="G11" s="256" t="s">
        <v>362</v>
      </c>
      <c r="H11" s="256" t="s">
        <v>363</v>
      </c>
      <c r="I11" s="256" t="s">
        <v>357</v>
      </c>
      <c r="J11" s="266" t="s">
        <v>364</v>
      </c>
    </row>
    <row r="12" ht="60" spans="1:10">
      <c r="A12" s="255" t="s">
        <v>365</v>
      </c>
      <c r="B12" s="255" t="s">
        <v>308</v>
      </c>
      <c r="C12" s="256" t="s">
        <v>331</v>
      </c>
      <c r="D12" s="256" t="s">
        <v>332</v>
      </c>
      <c r="E12" s="256" t="s">
        <v>366</v>
      </c>
      <c r="F12" s="256" t="s">
        <v>354</v>
      </c>
      <c r="G12" s="256" t="s">
        <v>367</v>
      </c>
      <c r="H12" s="256" t="s">
        <v>363</v>
      </c>
      <c r="I12" s="256" t="s">
        <v>337</v>
      </c>
      <c r="J12" s="266" t="s">
        <v>368</v>
      </c>
    </row>
    <row r="13" ht="24" spans="1:10">
      <c r="A13" s="257"/>
      <c r="B13" s="257"/>
      <c r="C13" s="256" t="s">
        <v>331</v>
      </c>
      <c r="D13" s="256" t="s">
        <v>332</v>
      </c>
      <c r="E13" s="256" t="s">
        <v>369</v>
      </c>
      <c r="F13" s="256" t="s">
        <v>354</v>
      </c>
      <c r="G13" s="256" t="s">
        <v>186</v>
      </c>
      <c r="H13" s="256" t="s">
        <v>370</v>
      </c>
      <c r="I13" s="256" t="s">
        <v>337</v>
      </c>
      <c r="J13" s="266" t="s">
        <v>371</v>
      </c>
    </row>
    <row r="14" ht="60" spans="1:10">
      <c r="A14" s="257"/>
      <c r="B14" s="257"/>
      <c r="C14" s="256" t="s">
        <v>331</v>
      </c>
      <c r="D14" s="256" t="s">
        <v>372</v>
      </c>
      <c r="E14" s="256" t="s">
        <v>373</v>
      </c>
      <c r="F14" s="256" t="s">
        <v>354</v>
      </c>
      <c r="G14" s="256" t="s">
        <v>367</v>
      </c>
      <c r="H14" s="256" t="s">
        <v>363</v>
      </c>
      <c r="I14" s="256" t="s">
        <v>337</v>
      </c>
      <c r="J14" s="266" t="s">
        <v>374</v>
      </c>
    </row>
    <row r="15" ht="48" spans="1:10">
      <c r="A15" s="257"/>
      <c r="B15" s="257"/>
      <c r="C15" s="256" t="s">
        <v>331</v>
      </c>
      <c r="D15" s="256" t="s">
        <v>372</v>
      </c>
      <c r="E15" s="256" t="s">
        <v>375</v>
      </c>
      <c r="F15" s="256" t="s">
        <v>354</v>
      </c>
      <c r="G15" s="256" t="s">
        <v>367</v>
      </c>
      <c r="H15" s="256" t="s">
        <v>363</v>
      </c>
      <c r="I15" s="256" t="s">
        <v>337</v>
      </c>
      <c r="J15" s="266" t="s">
        <v>376</v>
      </c>
    </row>
    <row r="16" ht="24" spans="1:10">
      <c r="A16" s="257"/>
      <c r="B16" s="257"/>
      <c r="C16" s="256" t="s">
        <v>351</v>
      </c>
      <c r="D16" s="256" t="s">
        <v>377</v>
      </c>
      <c r="E16" s="256" t="s">
        <v>378</v>
      </c>
      <c r="F16" s="256" t="s">
        <v>334</v>
      </c>
      <c r="G16" s="256" t="s">
        <v>188</v>
      </c>
      <c r="H16" s="256" t="s">
        <v>379</v>
      </c>
      <c r="I16" s="256" t="s">
        <v>337</v>
      </c>
      <c r="J16" s="266" t="s">
        <v>380</v>
      </c>
    </row>
    <row r="17" ht="84" spans="1:10">
      <c r="A17" s="257"/>
      <c r="B17" s="257"/>
      <c r="C17" s="256" t="s">
        <v>359</v>
      </c>
      <c r="D17" s="256" t="s">
        <v>360</v>
      </c>
      <c r="E17" s="256" t="s">
        <v>381</v>
      </c>
      <c r="F17" s="256" t="s">
        <v>354</v>
      </c>
      <c r="G17" s="256" t="s">
        <v>367</v>
      </c>
      <c r="H17" s="256" t="s">
        <v>363</v>
      </c>
      <c r="I17" s="256" t="s">
        <v>357</v>
      </c>
      <c r="J17" s="266" t="s">
        <v>382</v>
      </c>
    </row>
    <row r="18" ht="48" spans="1:10">
      <c r="A18" s="259" t="s">
        <v>383</v>
      </c>
      <c r="B18" s="259" t="s">
        <v>383</v>
      </c>
      <c r="C18" s="256" t="s">
        <v>331</v>
      </c>
      <c r="D18" s="256" t="s">
        <v>332</v>
      </c>
      <c r="E18" s="256" t="s">
        <v>384</v>
      </c>
      <c r="F18" s="256" t="s">
        <v>354</v>
      </c>
      <c r="G18" s="393" t="s">
        <v>226</v>
      </c>
      <c r="H18" s="256" t="s">
        <v>385</v>
      </c>
      <c r="I18" s="256" t="s">
        <v>337</v>
      </c>
      <c r="J18" s="256" t="s">
        <v>383</v>
      </c>
    </row>
    <row r="19" ht="48" spans="1:10">
      <c r="A19" s="260"/>
      <c r="B19" s="260"/>
      <c r="C19" s="256" t="s">
        <v>331</v>
      </c>
      <c r="D19" s="256" t="s">
        <v>372</v>
      </c>
      <c r="E19" s="256" t="s">
        <v>386</v>
      </c>
      <c r="F19" s="256" t="s">
        <v>354</v>
      </c>
      <c r="G19" s="393" t="s">
        <v>367</v>
      </c>
      <c r="H19" s="256" t="s">
        <v>363</v>
      </c>
      <c r="I19" s="256" t="s">
        <v>337</v>
      </c>
      <c r="J19" s="256" t="s">
        <v>383</v>
      </c>
    </row>
    <row r="20" ht="48" spans="1:10">
      <c r="A20" s="260"/>
      <c r="B20" s="260"/>
      <c r="C20" s="256" t="s">
        <v>351</v>
      </c>
      <c r="D20" s="256" t="s">
        <v>387</v>
      </c>
      <c r="E20" s="256" t="s">
        <v>388</v>
      </c>
      <c r="F20" s="256" t="s">
        <v>334</v>
      </c>
      <c r="G20" s="393" t="s">
        <v>389</v>
      </c>
      <c r="H20" s="256" t="s">
        <v>349</v>
      </c>
      <c r="I20" s="256" t="s">
        <v>337</v>
      </c>
      <c r="J20" s="256" t="s">
        <v>383</v>
      </c>
    </row>
    <row r="21" ht="24" spans="1:10">
      <c r="A21" s="261"/>
      <c r="B21" s="261"/>
      <c r="C21" s="256" t="s">
        <v>359</v>
      </c>
      <c r="D21" s="256" t="s">
        <v>360</v>
      </c>
      <c r="E21" s="256" t="s">
        <v>390</v>
      </c>
      <c r="F21" s="256" t="s">
        <v>334</v>
      </c>
      <c r="G21" s="393" t="s">
        <v>391</v>
      </c>
      <c r="H21" s="256" t="s">
        <v>363</v>
      </c>
      <c r="I21" s="256" t="s">
        <v>357</v>
      </c>
      <c r="J21" s="256" t="s">
        <v>392</v>
      </c>
    </row>
    <row r="22" ht="36" spans="1:10">
      <c r="A22" s="262" t="s">
        <v>393</v>
      </c>
      <c r="B22" s="262" t="s">
        <v>394</v>
      </c>
      <c r="C22" s="256" t="s">
        <v>331</v>
      </c>
      <c r="D22" s="256" t="s">
        <v>332</v>
      </c>
      <c r="E22" s="256" t="s">
        <v>395</v>
      </c>
      <c r="F22" s="256" t="s">
        <v>354</v>
      </c>
      <c r="G22" s="393" t="s">
        <v>122</v>
      </c>
      <c r="H22" s="256" t="s">
        <v>385</v>
      </c>
      <c r="I22" s="256" t="s">
        <v>337</v>
      </c>
      <c r="J22" s="256" t="s">
        <v>394</v>
      </c>
    </row>
    <row r="23" ht="36" spans="1:10">
      <c r="A23" s="263"/>
      <c r="B23" s="263"/>
      <c r="C23" s="256" t="s">
        <v>331</v>
      </c>
      <c r="D23" s="256" t="s">
        <v>332</v>
      </c>
      <c r="E23" s="256" t="s">
        <v>396</v>
      </c>
      <c r="F23" s="256" t="s">
        <v>354</v>
      </c>
      <c r="G23" s="393" t="s">
        <v>397</v>
      </c>
      <c r="H23" s="256" t="s">
        <v>398</v>
      </c>
      <c r="I23" s="256" t="s">
        <v>337</v>
      </c>
      <c r="J23" s="256" t="s">
        <v>394</v>
      </c>
    </row>
    <row r="24" ht="36" spans="1:10">
      <c r="A24" s="263"/>
      <c r="B24" s="263"/>
      <c r="C24" s="256" t="s">
        <v>351</v>
      </c>
      <c r="D24" s="256" t="s">
        <v>352</v>
      </c>
      <c r="E24" s="256" t="s">
        <v>399</v>
      </c>
      <c r="F24" s="256" t="s">
        <v>354</v>
      </c>
      <c r="G24" s="393" t="s">
        <v>122</v>
      </c>
      <c r="H24" s="256" t="s">
        <v>385</v>
      </c>
      <c r="I24" s="256" t="s">
        <v>337</v>
      </c>
      <c r="J24" s="256" t="s">
        <v>394</v>
      </c>
    </row>
    <row r="25" ht="24" spans="1:10">
      <c r="A25" s="264"/>
      <c r="B25" s="264"/>
      <c r="C25" s="256" t="s">
        <v>359</v>
      </c>
      <c r="D25" s="256" t="s">
        <v>360</v>
      </c>
      <c r="E25" s="256" t="s">
        <v>390</v>
      </c>
      <c r="F25" s="256" t="s">
        <v>334</v>
      </c>
      <c r="G25" s="393" t="s">
        <v>400</v>
      </c>
      <c r="H25" s="256" t="s">
        <v>363</v>
      </c>
      <c r="I25" s="256" t="s">
        <v>357</v>
      </c>
      <c r="J25" s="256" t="s">
        <v>392</v>
      </c>
    </row>
    <row r="26" ht="60" spans="1:10">
      <c r="A26" s="265" t="s">
        <v>401</v>
      </c>
      <c r="B26" s="265" t="s">
        <v>402</v>
      </c>
      <c r="C26" s="256" t="s">
        <v>331</v>
      </c>
      <c r="D26" s="256" t="s">
        <v>332</v>
      </c>
      <c r="E26" s="256" t="s">
        <v>395</v>
      </c>
      <c r="F26" s="256" t="s">
        <v>354</v>
      </c>
      <c r="G26" s="393" t="s">
        <v>229</v>
      </c>
      <c r="H26" s="256" t="s">
        <v>385</v>
      </c>
      <c r="I26" s="256" t="s">
        <v>337</v>
      </c>
      <c r="J26" s="256" t="s">
        <v>402</v>
      </c>
    </row>
    <row r="27" ht="60" spans="1:10">
      <c r="A27" s="265"/>
      <c r="B27" s="265"/>
      <c r="C27" s="256" t="s">
        <v>331</v>
      </c>
      <c r="D27" s="256" t="s">
        <v>332</v>
      </c>
      <c r="E27" s="256" t="s">
        <v>396</v>
      </c>
      <c r="F27" s="256" t="s">
        <v>354</v>
      </c>
      <c r="G27" s="393" t="s">
        <v>367</v>
      </c>
      <c r="H27" s="256" t="s">
        <v>398</v>
      </c>
      <c r="I27" s="256" t="s">
        <v>337</v>
      </c>
      <c r="J27" s="256" t="s">
        <v>402</v>
      </c>
    </row>
    <row r="28" ht="60" spans="1:10">
      <c r="A28" s="265"/>
      <c r="B28" s="265"/>
      <c r="C28" s="256" t="s">
        <v>351</v>
      </c>
      <c r="D28" s="256" t="s">
        <v>352</v>
      </c>
      <c r="E28" s="256" t="s">
        <v>399</v>
      </c>
      <c r="F28" s="256" t="s">
        <v>354</v>
      </c>
      <c r="G28" s="393" t="s">
        <v>229</v>
      </c>
      <c r="H28" s="256" t="s">
        <v>385</v>
      </c>
      <c r="I28" s="256" t="s">
        <v>337</v>
      </c>
      <c r="J28" s="256" t="s">
        <v>402</v>
      </c>
    </row>
    <row r="29" ht="24" spans="1:10">
      <c r="A29" s="265"/>
      <c r="B29" s="265"/>
      <c r="C29" s="256" t="s">
        <v>359</v>
      </c>
      <c r="D29" s="256" t="s">
        <v>360</v>
      </c>
      <c r="E29" s="256" t="s">
        <v>390</v>
      </c>
      <c r="F29" s="256" t="s">
        <v>334</v>
      </c>
      <c r="G29" s="393" t="s">
        <v>400</v>
      </c>
      <c r="H29" s="256" t="s">
        <v>363</v>
      </c>
      <c r="I29" s="256" t="s">
        <v>357</v>
      </c>
      <c r="J29" s="256" t="s">
        <v>392</v>
      </c>
    </row>
    <row r="30" ht="36" spans="1:10">
      <c r="A30" s="259" t="s">
        <v>403</v>
      </c>
      <c r="B30" s="259" t="s">
        <v>298</v>
      </c>
      <c r="C30" s="256" t="s">
        <v>331</v>
      </c>
      <c r="D30" s="256" t="s">
        <v>332</v>
      </c>
      <c r="E30" s="256" t="s">
        <v>404</v>
      </c>
      <c r="F30" s="256" t="s">
        <v>334</v>
      </c>
      <c r="G30" s="393" t="s">
        <v>184</v>
      </c>
      <c r="H30" s="256" t="s">
        <v>398</v>
      </c>
      <c r="I30" s="256" t="s">
        <v>337</v>
      </c>
      <c r="J30" s="256" t="s">
        <v>405</v>
      </c>
    </row>
    <row r="31" ht="24" spans="1:10">
      <c r="A31" s="260"/>
      <c r="B31" s="260"/>
      <c r="C31" s="256" t="s">
        <v>331</v>
      </c>
      <c r="D31" s="256" t="s">
        <v>332</v>
      </c>
      <c r="E31" s="256" t="s">
        <v>396</v>
      </c>
      <c r="F31" s="256" t="s">
        <v>334</v>
      </c>
      <c r="G31" s="393" t="s">
        <v>184</v>
      </c>
      <c r="H31" s="256" t="s">
        <v>398</v>
      </c>
      <c r="I31" s="256" t="s">
        <v>337</v>
      </c>
      <c r="J31" s="256" t="s">
        <v>406</v>
      </c>
    </row>
    <row r="32" ht="60" spans="1:10">
      <c r="A32" s="260"/>
      <c r="B32" s="260"/>
      <c r="C32" s="256" t="s">
        <v>351</v>
      </c>
      <c r="D32" s="256" t="s">
        <v>387</v>
      </c>
      <c r="E32" s="256" t="s">
        <v>407</v>
      </c>
      <c r="F32" s="256" t="s">
        <v>334</v>
      </c>
      <c r="G32" s="393" t="s">
        <v>367</v>
      </c>
      <c r="H32" s="256" t="s">
        <v>363</v>
      </c>
      <c r="I32" s="256" t="s">
        <v>337</v>
      </c>
      <c r="J32" s="256" t="s">
        <v>408</v>
      </c>
    </row>
    <row r="33" ht="24" spans="1:10">
      <c r="A33" s="261"/>
      <c r="B33" s="261"/>
      <c r="C33" s="256" t="s">
        <v>359</v>
      </c>
      <c r="D33" s="256" t="s">
        <v>360</v>
      </c>
      <c r="E33" s="256" t="s">
        <v>390</v>
      </c>
      <c r="F33" s="256" t="s">
        <v>334</v>
      </c>
      <c r="G33" s="393" t="s">
        <v>367</v>
      </c>
      <c r="H33" s="256" t="s">
        <v>363</v>
      </c>
      <c r="I33" s="256" t="s">
        <v>357</v>
      </c>
      <c r="J33" s="256" t="s">
        <v>392</v>
      </c>
    </row>
    <row r="34" ht="24" spans="1:10">
      <c r="A34" s="259" t="s">
        <v>409</v>
      </c>
      <c r="B34" s="259" t="s">
        <v>410</v>
      </c>
      <c r="C34" s="256" t="s">
        <v>331</v>
      </c>
      <c r="D34" s="256" t="s">
        <v>332</v>
      </c>
      <c r="E34" s="256" t="s">
        <v>411</v>
      </c>
      <c r="F34" s="256" t="s">
        <v>354</v>
      </c>
      <c r="G34" s="393" t="s">
        <v>188</v>
      </c>
      <c r="H34" s="256" t="s">
        <v>385</v>
      </c>
      <c r="I34" s="256" t="s">
        <v>337</v>
      </c>
      <c r="J34" s="256" t="s">
        <v>412</v>
      </c>
    </row>
    <row r="35" ht="24" spans="1:10">
      <c r="A35" s="260"/>
      <c r="B35" s="260"/>
      <c r="C35" s="256" t="s">
        <v>331</v>
      </c>
      <c r="D35" s="256" t="s">
        <v>332</v>
      </c>
      <c r="E35" s="256" t="s">
        <v>413</v>
      </c>
      <c r="F35" s="256" t="s">
        <v>354</v>
      </c>
      <c r="G35" s="393" t="s">
        <v>184</v>
      </c>
      <c r="H35" s="256" t="s">
        <v>385</v>
      </c>
      <c r="I35" s="256" t="s">
        <v>337</v>
      </c>
      <c r="J35" s="256" t="s">
        <v>412</v>
      </c>
    </row>
    <row r="36" ht="24" spans="1:10">
      <c r="A36" s="260"/>
      <c r="B36" s="260"/>
      <c r="C36" s="256" t="s">
        <v>351</v>
      </c>
      <c r="D36" s="256" t="s">
        <v>387</v>
      </c>
      <c r="E36" s="256" t="s">
        <v>407</v>
      </c>
      <c r="F36" s="256" t="s">
        <v>334</v>
      </c>
      <c r="G36" s="393" t="s">
        <v>367</v>
      </c>
      <c r="H36" s="256" t="s">
        <v>363</v>
      </c>
      <c r="I36" s="256" t="s">
        <v>337</v>
      </c>
      <c r="J36" s="256" t="s">
        <v>414</v>
      </c>
    </row>
    <row r="37" ht="24" spans="1:10">
      <c r="A37" s="261"/>
      <c r="B37" s="261"/>
      <c r="C37" s="256" t="s">
        <v>359</v>
      </c>
      <c r="D37" s="256" t="s">
        <v>360</v>
      </c>
      <c r="E37" s="256" t="s">
        <v>390</v>
      </c>
      <c r="F37" s="256" t="s">
        <v>334</v>
      </c>
      <c r="G37" s="393" t="s">
        <v>367</v>
      </c>
      <c r="H37" s="256" t="s">
        <v>363</v>
      </c>
      <c r="I37" s="256" t="s">
        <v>357</v>
      </c>
      <c r="J37" s="256" t="s">
        <v>392</v>
      </c>
    </row>
  </sheetData>
  <mergeCells count="16">
    <mergeCell ref="A2:J2"/>
    <mergeCell ref="A3:H3"/>
    <mergeCell ref="A6:A11"/>
    <mergeCell ref="A12:A17"/>
    <mergeCell ref="A18:A21"/>
    <mergeCell ref="A22:A25"/>
    <mergeCell ref="A26:A29"/>
    <mergeCell ref="A30:A33"/>
    <mergeCell ref="A34:A37"/>
    <mergeCell ref="B6:B11"/>
    <mergeCell ref="B12:B17"/>
    <mergeCell ref="B18:B21"/>
    <mergeCell ref="B22:B25"/>
    <mergeCell ref="B26:B29"/>
    <mergeCell ref="B30:B33"/>
    <mergeCell ref="B34:B37"/>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0"/>
  <sheetViews>
    <sheetView workbookViewId="0">
      <selection activeCell="E41" sqref="E41"/>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4.1428571428571" style="8" customWidth="1"/>
    <col min="12" max="12" width="13.7142857142857" style="8" customWidth="1"/>
    <col min="13" max="13" width="20" style="8" customWidth="1"/>
    <col min="14" max="16384" width="8.57142857142857" style="8" customWidth="1"/>
  </cols>
  <sheetData>
    <row r="1" s="89" customFormat="1" customHeight="1" spans="1:16384">
      <c r="A1" s="178"/>
      <c r="B1" s="178"/>
      <c r="C1" s="178"/>
      <c r="D1" s="178"/>
      <c r="E1" s="178"/>
      <c r="F1" s="178"/>
      <c r="G1" s="178"/>
      <c r="H1" s="178"/>
      <c r="I1" s="178"/>
      <c r="J1" s="233"/>
      <c r="K1" s="233"/>
      <c r="L1" s="233"/>
      <c r="M1" s="234"/>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89" customFormat="1" ht="41.25" customHeight="1" spans="1:16384">
      <c r="A2" s="178" t="s">
        <v>415</v>
      </c>
      <c r="B2" s="179"/>
      <c r="C2" s="179"/>
      <c r="D2" s="179"/>
      <c r="E2" s="179"/>
      <c r="F2" s="179"/>
      <c r="G2" s="179"/>
      <c r="H2" s="179"/>
      <c r="I2" s="179"/>
      <c r="J2" s="179"/>
      <c r="K2" s="179"/>
      <c r="L2" s="179"/>
      <c r="M2" s="179"/>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89" customFormat="1" ht="17.25" customHeight="1" spans="1:16384">
      <c r="A3" s="180" t="s">
        <v>21</v>
      </c>
      <c r="B3" s="180"/>
      <c r="C3" s="181"/>
      <c r="D3" s="182"/>
      <c r="E3" s="182"/>
      <c r="F3" s="182"/>
      <c r="G3" s="182"/>
      <c r="H3" s="182"/>
      <c r="I3" s="182"/>
      <c r="J3" s="233"/>
      <c r="K3" s="233"/>
      <c r="L3" s="233"/>
      <c r="M3" s="234" t="s">
        <v>190</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89" customFormat="1" ht="30" customHeight="1" spans="1:16384">
      <c r="A4" s="183" t="s">
        <v>416</v>
      </c>
      <c r="B4" s="184">
        <v>190002</v>
      </c>
      <c r="C4" s="185"/>
      <c r="D4" s="185"/>
      <c r="E4" s="186"/>
      <c r="F4" s="187" t="s">
        <v>417</v>
      </c>
      <c r="G4" s="186"/>
      <c r="H4" s="188" t="s">
        <v>90</v>
      </c>
      <c r="I4" s="185"/>
      <c r="J4" s="185"/>
      <c r="K4" s="185"/>
      <c r="L4" s="185"/>
      <c r="M4" s="186"/>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89" customFormat="1" ht="32.25" customHeight="1" spans="1:16384">
      <c r="A5" s="12" t="s">
        <v>1</v>
      </c>
      <c r="B5" s="13"/>
      <c r="C5" s="13"/>
      <c r="D5" s="13"/>
      <c r="E5" s="13"/>
      <c r="F5" s="13"/>
      <c r="G5" s="13"/>
      <c r="H5" s="13"/>
      <c r="I5" s="13"/>
      <c r="J5" s="13"/>
      <c r="K5" s="14"/>
      <c r="L5" s="12" t="s">
        <v>418</v>
      </c>
      <c r="M5" s="235"/>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89" customFormat="1" ht="137" customHeight="1" spans="1:16384">
      <c r="A6" s="31" t="s">
        <v>419</v>
      </c>
      <c r="B6" s="189" t="s">
        <v>420</v>
      </c>
      <c r="C6" s="190" t="s">
        <v>421</v>
      </c>
      <c r="D6" s="191"/>
      <c r="E6" s="191"/>
      <c r="F6" s="191"/>
      <c r="G6" s="191"/>
      <c r="H6" s="191"/>
      <c r="I6" s="191"/>
      <c r="J6" s="236"/>
      <c r="K6" s="237"/>
      <c r="L6" s="238" t="s">
        <v>422</v>
      </c>
      <c r="M6" s="235"/>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89" customFormat="1" ht="99.75" customHeight="1" spans="1:16384">
      <c r="A7" s="33"/>
      <c r="B7" s="189" t="s">
        <v>423</v>
      </c>
      <c r="C7" s="190" t="s">
        <v>424</v>
      </c>
      <c r="D7" s="191"/>
      <c r="E7" s="191"/>
      <c r="F7" s="191"/>
      <c r="G7" s="191"/>
      <c r="H7" s="191"/>
      <c r="I7" s="191"/>
      <c r="J7" s="236"/>
      <c r="K7" s="237"/>
      <c r="L7" s="238" t="s">
        <v>425</v>
      </c>
      <c r="M7" s="235"/>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89" customFormat="1" ht="75" customHeight="1" spans="1:16384">
      <c r="A8" s="189" t="s">
        <v>426</v>
      </c>
      <c r="B8" s="192" t="s">
        <v>427</v>
      </c>
      <c r="C8" s="193" t="s">
        <v>424</v>
      </c>
      <c r="D8" s="194"/>
      <c r="E8" s="194"/>
      <c r="F8" s="194"/>
      <c r="G8" s="194"/>
      <c r="H8" s="194"/>
      <c r="I8" s="194"/>
      <c r="J8" s="236"/>
      <c r="K8" s="237"/>
      <c r="L8" s="239" t="s">
        <v>428</v>
      </c>
      <c r="M8" s="235"/>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89" customFormat="1" ht="32.25" customHeight="1" spans="1:16384">
      <c r="A9" s="195" t="s">
        <v>429</v>
      </c>
      <c r="B9" s="196"/>
      <c r="C9" s="196"/>
      <c r="D9" s="196"/>
      <c r="E9" s="196"/>
      <c r="F9" s="196"/>
      <c r="G9" s="196"/>
      <c r="H9" s="196"/>
      <c r="I9" s="196"/>
      <c r="J9" s="196"/>
      <c r="K9" s="196"/>
      <c r="L9" s="196"/>
      <c r="M9" s="240"/>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89" customFormat="1" ht="32.25" customHeight="1" spans="1:16384">
      <c r="A10" s="197" t="s">
        <v>430</v>
      </c>
      <c r="B10" s="198"/>
      <c r="C10" s="199" t="s">
        <v>431</v>
      </c>
      <c r="D10" s="200"/>
      <c r="E10" s="200"/>
      <c r="F10" s="200"/>
      <c r="G10" s="201"/>
      <c r="H10" s="12" t="s">
        <v>432</v>
      </c>
      <c r="I10" s="13"/>
      <c r="J10" s="14"/>
      <c r="K10" s="13" t="s">
        <v>433</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89" customFormat="1" ht="32.25" customHeight="1" spans="1:16384">
      <c r="A11" s="202"/>
      <c r="B11" s="203"/>
      <c r="C11" s="204"/>
      <c r="D11" s="205"/>
      <c r="E11" s="205"/>
      <c r="F11" s="205"/>
      <c r="G11" s="206"/>
      <c r="H11" s="189" t="s">
        <v>434</v>
      </c>
      <c r="I11" s="189" t="s">
        <v>435</v>
      </c>
      <c r="J11" s="189" t="s">
        <v>436</v>
      </c>
      <c r="K11" s="189" t="s">
        <v>434</v>
      </c>
      <c r="L11" s="189" t="s">
        <v>435</v>
      </c>
      <c r="M11" s="241" t="s">
        <v>436</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89" customFormat="1" ht="30" customHeight="1" spans="1:16384">
      <c r="A12" s="207" t="s">
        <v>75</v>
      </c>
      <c r="B12" s="208"/>
      <c r="C12" s="208"/>
      <c r="D12" s="208"/>
      <c r="E12" s="208"/>
      <c r="F12" s="208"/>
      <c r="G12" s="209"/>
      <c r="H12" s="210">
        <f>J12+I12</f>
        <v>1762180.94</v>
      </c>
      <c r="I12" s="210">
        <f>I16+I15+I14+I13+I17+I18+I19+I20+I21</f>
        <v>1637986.94</v>
      </c>
      <c r="J12" s="210">
        <f>J21+J20</f>
        <v>124194</v>
      </c>
      <c r="K12" s="210">
        <f>K16+K15+K14+K13+K17+K18+K19+K20+K21</f>
        <v>1762180.94</v>
      </c>
      <c r="L12" s="210">
        <f>L13+L14+L15+L16+L17+L18+L19+L20+L21</f>
        <v>1637986.94</v>
      </c>
      <c r="M12" s="210">
        <f>M13+M14+M15+M16+M17+M18+M19+M20+M21</f>
        <v>124194</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89" customFormat="1" ht="30" customHeight="1" spans="1:16384">
      <c r="A13" s="190" t="s">
        <v>181</v>
      </c>
      <c r="B13" s="211"/>
      <c r="C13" s="190" t="s">
        <v>437</v>
      </c>
      <c r="D13" s="191"/>
      <c r="E13" s="191"/>
      <c r="F13" s="191"/>
      <c r="G13" s="211"/>
      <c r="H13" s="210">
        <v>1377331.44</v>
      </c>
      <c r="I13" s="210">
        <v>1377331.44</v>
      </c>
      <c r="J13" s="210"/>
      <c r="K13" s="210">
        <v>1377331.44</v>
      </c>
      <c r="L13" s="210">
        <v>1377331.44</v>
      </c>
      <c r="M13" s="242"/>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89" customFormat="1" ht="30" customHeight="1" spans="1:16384">
      <c r="A14" s="190" t="s">
        <v>182</v>
      </c>
      <c r="B14" s="211"/>
      <c r="C14" s="190" t="s">
        <v>438</v>
      </c>
      <c r="D14" s="191"/>
      <c r="E14" s="191"/>
      <c r="F14" s="191"/>
      <c r="G14" s="211"/>
      <c r="H14" s="212">
        <v>97640</v>
      </c>
      <c r="I14" s="212">
        <v>97640</v>
      </c>
      <c r="J14" s="210"/>
      <c r="K14" s="212">
        <v>97640</v>
      </c>
      <c r="L14" s="212">
        <v>97640</v>
      </c>
      <c r="M14" s="24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89" customFormat="1" ht="55" customHeight="1" spans="1:16384">
      <c r="A15" s="190" t="s">
        <v>304</v>
      </c>
      <c r="B15" s="211"/>
      <c r="C15" s="190" t="s">
        <v>439</v>
      </c>
      <c r="D15" s="191"/>
      <c r="E15" s="191"/>
      <c r="F15" s="191"/>
      <c r="G15" s="211"/>
      <c r="H15" s="210">
        <v>46184</v>
      </c>
      <c r="I15" s="210">
        <v>46184</v>
      </c>
      <c r="J15" s="210"/>
      <c r="K15" s="210">
        <v>46184</v>
      </c>
      <c r="L15" s="210">
        <v>46184</v>
      </c>
      <c r="M15" s="242"/>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89" customFormat="1" ht="34.5" customHeight="1" spans="1:16384">
      <c r="A16" s="213" t="s">
        <v>308</v>
      </c>
      <c r="B16" s="214"/>
      <c r="C16" s="213" t="s">
        <v>308</v>
      </c>
      <c r="D16" s="215"/>
      <c r="E16" s="215"/>
      <c r="F16" s="215"/>
      <c r="G16" s="214"/>
      <c r="H16" s="216">
        <v>53816</v>
      </c>
      <c r="I16" s="216">
        <v>53816</v>
      </c>
      <c r="J16" s="216"/>
      <c r="K16" s="216">
        <v>53816</v>
      </c>
      <c r="L16" s="216">
        <v>53816</v>
      </c>
      <c r="M16" s="243"/>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89" customFormat="1" ht="32.25" customHeight="1" spans="1:16384">
      <c r="A17" s="217" t="s">
        <v>383</v>
      </c>
      <c r="B17" s="218"/>
      <c r="C17" s="219" t="s">
        <v>383</v>
      </c>
      <c r="D17" s="219"/>
      <c r="E17" s="219"/>
      <c r="F17" s="219"/>
      <c r="G17" s="219"/>
      <c r="H17" s="26">
        <v>2661.5</v>
      </c>
      <c r="I17" s="26">
        <v>2661.5</v>
      </c>
      <c r="J17" s="244"/>
      <c r="K17" s="26">
        <v>2661.5</v>
      </c>
      <c r="L17" s="26">
        <v>2661.5</v>
      </c>
      <c r="M17" s="244"/>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89" customFormat="1" ht="32.25" customHeight="1" spans="1:16384">
      <c r="A18" s="217" t="s">
        <v>393</v>
      </c>
      <c r="B18" s="218"/>
      <c r="C18" s="219" t="s">
        <v>393</v>
      </c>
      <c r="D18" s="219"/>
      <c r="E18" s="219"/>
      <c r="F18" s="219"/>
      <c r="G18" s="219"/>
      <c r="H18" s="26">
        <v>39900</v>
      </c>
      <c r="I18" s="26">
        <v>39900</v>
      </c>
      <c r="J18" s="244"/>
      <c r="K18" s="26">
        <v>39900</v>
      </c>
      <c r="L18" s="26">
        <v>39900</v>
      </c>
      <c r="M18" s="244"/>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89" customFormat="1" ht="32.25" customHeight="1" spans="1:16384">
      <c r="A19" s="217" t="s">
        <v>401</v>
      </c>
      <c r="B19" s="218"/>
      <c r="C19" s="219" t="s">
        <v>401</v>
      </c>
      <c r="D19" s="219"/>
      <c r="E19" s="219"/>
      <c r="F19" s="219"/>
      <c r="G19" s="219"/>
      <c r="H19" s="26">
        <v>20454</v>
      </c>
      <c r="I19" s="245">
        <v>20454</v>
      </c>
      <c r="J19" s="244"/>
      <c r="K19" s="26">
        <v>20454</v>
      </c>
      <c r="L19" s="245">
        <v>20454</v>
      </c>
      <c r="M19" s="244"/>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89" customFormat="1" ht="32.25" customHeight="1" spans="1:16384">
      <c r="A20" s="217" t="s">
        <v>403</v>
      </c>
      <c r="B20" s="218"/>
      <c r="C20" s="219" t="s">
        <v>403</v>
      </c>
      <c r="D20" s="219"/>
      <c r="E20" s="219"/>
      <c r="F20" s="219"/>
      <c r="G20" s="219"/>
      <c r="H20" s="220">
        <v>118080</v>
      </c>
      <c r="I20" s="246"/>
      <c r="J20" s="247">
        <v>118080</v>
      </c>
      <c r="K20" s="220">
        <v>118080</v>
      </c>
      <c r="L20" s="246"/>
      <c r="M20" s="247">
        <v>118080</v>
      </c>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89" customFormat="1" ht="32.25" customHeight="1" spans="1:16384">
      <c r="A21" s="217" t="s">
        <v>409</v>
      </c>
      <c r="B21" s="218"/>
      <c r="C21" s="219" t="s">
        <v>409</v>
      </c>
      <c r="D21" s="219"/>
      <c r="E21" s="219"/>
      <c r="F21" s="219"/>
      <c r="G21" s="219"/>
      <c r="H21" s="220">
        <v>6114</v>
      </c>
      <c r="I21" s="246"/>
      <c r="J21" s="247">
        <v>6114</v>
      </c>
      <c r="K21" s="220">
        <v>6114</v>
      </c>
      <c r="L21" s="246"/>
      <c r="M21" s="247">
        <v>6114</v>
      </c>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89" customFormat="1" ht="32.25" customHeight="1" spans="1:16384">
      <c r="A22" s="221" t="s">
        <v>440</v>
      </c>
      <c r="B22" s="222"/>
      <c r="C22" s="222"/>
      <c r="D22" s="222"/>
      <c r="E22" s="222"/>
      <c r="F22" s="222"/>
      <c r="G22" s="222"/>
      <c r="H22" s="222"/>
      <c r="I22" s="222"/>
      <c r="J22" s="222"/>
      <c r="K22" s="222"/>
      <c r="L22" s="222"/>
      <c r="M22" s="24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89" customFormat="1" ht="32.25" customHeight="1" spans="1:16384">
      <c r="A23" s="223" t="s">
        <v>441</v>
      </c>
      <c r="B23" s="224"/>
      <c r="C23" s="224"/>
      <c r="D23" s="224"/>
      <c r="E23" s="224"/>
      <c r="F23" s="224"/>
      <c r="G23" s="225"/>
      <c r="H23" s="226" t="s">
        <v>442</v>
      </c>
      <c r="I23" s="249"/>
      <c r="J23" s="250" t="s">
        <v>328</v>
      </c>
      <c r="K23" s="251"/>
      <c r="L23" s="226" t="s">
        <v>443</v>
      </c>
      <c r="M23" s="249"/>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89" customFormat="1" ht="36" customHeight="1" spans="1:16384">
      <c r="A24" s="227" t="s">
        <v>321</v>
      </c>
      <c r="B24" s="227" t="s">
        <v>444</v>
      </c>
      <c r="C24" s="228" t="s">
        <v>323</v>
      </c>
      <c r="D24" s="228" t="s">
        <v>324</v>
      </c>
      <c r="E24" s="228" t="s">
        <v>325</v>
      </c>
      <c r="F24" s="228" t="s">
        <v>326</v>
      </c>
      <c r="G24" s="228" t="s">
        <v>327</v>
      </c>
      <c r="H24" s="229"/>
      <c r="I24" s="252"/>
      <c r="J24" s="229"/>
      <c r="K24" s="253"/>
      <c r="L24" s="229"/>
      <c r="M24" s="252"/>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89" customFormat="1" ht="32.25" customHeight="1" spans="1:16384">
      <c r="A25" s="230" t="s">
        <v>331</v>
      </c>
      <c r="B25" s="230" t="s">
        <v>332</v>
      </c>
      <c r="C25" s="230" t="s">
        <v>445</v>
      </c>
      <c r="D25" s="230" t="s">
        <v>334</v>
      </c>
      <c r="E25" s="231">
        <v>80</v>
      </c>
      <c r="F25" s="230" t="s">
        <v>336</v>
      </c>
      <c r="G25" s="230" t="s">
        <v>337</v>
      </c>
      <c r="H25" s="232" t="s">
        <v>446</v>
      </c>
      <c r="I25" s="254"/>
      <c r="J25" s="232" t="s">
        <v>338</v>
      </c>
      <c r="K25" s="254"/>
      <c r="L25" s="232" t="s">
        <v>447</v>
      </c>
      <c r="M25" s="254"/>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89" customFormat="1" ht="32.25" customHeight="1" spans="1:16384">
      <c r="A26" s="230" t="s">
        <v>331</v>
      </c>
      <c r="B26" s="230" t="s">
        <v>332</v>
      </c>
      <c r="C26" s="230" t="s">
        <v>339</v>
      </c>
      <c r="D26" s="230" t="s">
        <v>334</v>
      </c>
      <c r="E26" s="231">
        <v>2</v>
      </c>
      <c r="F26" s="230" t="s">
        <v>398</v>
      </c>
      <c r="G26" s="230" t="s">
        <v>337</v>
      </c>
      <c r="H26" s="232" t="s">
        <v>448</v>
      </c>
      <c r="I26" s="254"/>
      <c r="J26" s="232" t="s">
        <v>341</v>
      </c>
      <c r="K26" s="254"/>
      <c r="L26" s="232" t="s">
        <v>449</v>
      </c>
      <c r="M26" s="254"/>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89" customFormat="1" ht="60" customHeight="1" spans="1:16384">
      <c r="A27" s="230" t="s">
        <v>331</v>
      </c>
      <c r="B27" s="230" t="s">
        <v>342</v>
      </c>
      <c r="C27" s="230" t="s">
        <v>450</v>
      </c>
      <c r="D27" s="230" t="s">
        <v>344</v>
      </c>
      <c r="E27" s="230">
        <v>12</v>
      </c>
      <c r="F27" s="230" t="s">
        <v>345</v>
      </c>
      <c r="G27" s="230" t="s">
        <v>337</v>
      </c>
      <c r="H27" s="232" t="s">
        <v>448</v>
      </c>
      <c r="I27" s="254"/>
      <c r="J27" s="232" t="s">
        <v>451</v>
      </c>
      <c r="K27" s="254"/>
      <c r="L27" s="232" t="s">
        <v>452</v>
      </c>
      <c r="M27" s="254"/>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89" customFormat="1" ht="32.25" customHeight="1" spans="1:16384">
      <c r="A28" s="230" t="s">
        <v>331</v>
      </c>
      <c r="B28" s="230" t="s">
        <v>347</v>
      </c>
      <c r="C28" s="230" t="s">
        <v>453</v>
      </c>
      <c r="D28" s="230" t="s">
        <v>344</v>
      </c>
      <c r="E28" s="231">
        <v>46184</v>
      </c>
      <c r="F28" s="230" t="s">
        <v>349</v>
      </c>
      <c r="G28" s="230" t="s">
        <v>337</v>
      </c>
      <c r="H28" s="232" t="s">
        <v>454</v>
      </c>
      <c r="I28" s="254"/>
      <c r="J28" s="232" t="s">
        <v>350</v>
      </c>
      <c r="K28" s="254"/>
      <c r="L28" s="232" t="s">
        <v>350</v>
      </c>
      <c r="M28" s="254"/>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89" customFormat="1" ht="47" customHeight="1" spans="1:16384">
      <c r="A29" s="230" t="s">
        <v>351</v>
      </c>
      <c r="B29" s="230" t="s">
        <v>352</v>
      </c>
      <c r="C29" s="230" t="s">
        <v>455</v>
      </c>
      <c r="D29" s="230" t="s">
        <v>354</v>
      </c>
      <c r="E29" s="230" t="s">
        <v>355</v>
      </c>
      <c r="F29" s="230" t="s">
        <v>456</v>
      </c>
      <c r="G29" s="230" t="s">
        <v>357</v>
      </c>
      <c r="H29" s="232" t="s">
        <v>358</v>
      </c>
      <c r="I29" s="254"/>
      <c r="J29" s="232" t="s">
        <v>358</v>
      </c>
      <c r="K29" s="254"/>
      <c r="L29" s="232" t="s">
        <v>358</v>
      </c>
      <c r="M29" s="254"/>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c r="VOG29" s="8"/>
      <c r="VOH29" s="8"/>
      <c r="VOI29" s="8"/>
      <c r="VOJ29" s="8"/>
      <c r="VOK29" s="8"/>
      <c r="VOL29" s="8"/>
      <c r="VOM29" s="8"/>
      <c r="VON29" s="8"/>
      <c r="VOO29" s="8"/>
      <c r="VOP29" s="8"/>
      <c r="VOQ29" s="8"/>
      <c r="VOR29" s="8"/>
      <c r="VOS29" s="8"/>
      <c r="VOT29" s="8"/>
      <c r="VOU29" s="8"/>
      <c r="VOV29" s="8"/>
      <c r="VOW29" s="8"/>
      <c r="VOX29" s="8"/>
      <c r="VOY29" s="8"/>
      <c r="VOZ29" s="8"/>
      <c r="VPA29" s="8"/>
      <c r="VPB29" s="8"/>
      <c r="VPC29" s="8"/>
      <c r="VPD29" s="8"/>
      <c r="VPE29" s="8"/>
      <c r="VPF29" s="8"/>
      <c r="VPG29" s="8"/>
      <c r="VPH29" s="8"/>
      <c r="VPI29" s="8"/>
      <c r="VPJ29" s="8"/>
      <c r="VPK29" s="8"/>
      <c r="VPL29" s="8"/>
      <c r="VPM29" s="8"/>
      <c r="VPN29" s="8"/>
      <c r="VPO29" s="8"/>
      <c r="VPP29" s="8"/>
      <c r="VPQ29" s="8"/>
      <c r="VPR29" s="8"/>
      <c r="VPS29" s="8"/>
      <c r="VPT29" s="8"/>
      <c r="VPU29" s="8"/>
      <c r="VPV29" s="8"/>
      <c r="VPW29" s="8"/>
      <c r="VPX29" s="8"/>
      <c r="VPY29" s="8"/>
      <c r="VPZ29" s="8"/>
      <c r="VQA29" s="8"/>
      <c r="VQB29" s="8"/>
      <c r="VQC29" s="8"/>
      <c r="VQD29" s="8"/>
      <c r="VQE29" s="8"/>
      <c r="VQF29" s="8"/>
      <c r="VQG29" s="8"/>
      <c r="VQH29" s="8"/>
      <c r="VQI29" s="8"/>
      <c r="VQJ29" s="8"/>
      <c r="VQK29" s="8"/>
      <c r="VQL29" s="8"/>
      <c r="VQM29" s="8"/>
      <c r="VQN29" s="8"/>
      <c r="VQO29" s="8"/>
      <c r="VQP29" s="8"/>
      <c r="VQQ29" s="8"/>
      <c r="VQR29" s="8"/>
      <c r="VQS29" s="8"/>
      <c r="VQT29" s="8"/>
      <c r="VQU29" s="8"/>
      <c r="VQV29" s="8"/>
      <c r="VQW29" s="8"/>
      <c r="VQX29" s="8"/>
      <c r="VQY29" s="8"/>
      <c r="VQZ29" s="8"/>
      <c r="VRA29" s="8"/>
      <c r="VRB29" s="8"/>
      <c r="VRC29" s="8"/>
      <c r="VRD29" s="8"/>
      <c r="VRE29" s="8"/>
      <c r="VRF29" s="8"/>
      <c r="VRG29" s="8"/>
      <c r="VRH29" s="8"/>
      <c r="VRI29" s="8"/>
      <c r="VRJ29" s="8"/>
      <c r="VRK29" s="8"/>
      <c r="VRL29" s="8"/>
      <c r="VRM29" s="8"/>
      <c r="VRN29" s="8"/>
      <c r="VRO29" s="8"/>
      <c r="VRP29" s="8"/>
      <c r="VRQ29" s="8"/>
      <c r="VRR29" s="8"/>
      <c r="VRS29" s="8"/>
      <c r="VRT29" s="8"/>
      <c r="VRU29" s="8"/>
      <c r="VRV29" s="8"/>
      <c r="VRW29" s="8"/>
      <c r="VRX29" s="8"/>
      <c r="VRY29" s="8"/>
      <c r="VRZ29" s="8"/>
      <c r="VSA29" s="8"/>
      <c r="VSB29" s="8"/>
      <c r="VSC29" s="8"/>
      <c r="VSD29" s="8"/>
      <c r="VSE29" s="8"/>
      <c r="VSF29" s="8"/>
      <c r="VSG29" s="8"/>
      <c r="VSH29" s="8"/>
      <c r="VSI29" s="8"/>
      <c r="VSJ29" s="8"/>
      <c r="VSK29" s="8"/>
      <c r="VSL29" s="8"/>
      <c r="VSM29" s="8"/>
      <c r="VSN29" s="8"/>
      <c r="VSO29" s="8"/>
      <c r="VSP29" s="8"/>
      <c r="VSQ29" s="8"/>
      <c r="VSR29" s="8"/>
      <c r="VSS29" s="8"/>
      <c r="VST29" s="8"/>
      <c r="VSU29" s="8"/>
      <c r="VSV29" s="8"/>
      <c r="VSW29" s="8"/>
      <c r="VSX29" s="8"/>
      <c r="VSY29" s="8"/>
      <c r="VSZ29" s="8"/>
      <c r="VTA29" s="8"/>
      <c r="VTB29" s="8"/>
      <c r="VTC29" s="8"/>
      <c r="VTD29" s="8"/>
      <c r="VTE29" s="8"/>
      <c r="VTF29" s="8"/>
      <c r="VTG29" s="8"/>
      <c r="VTH29" s="8"/>
      <c r="VTI29" s="8"/>
      <c r="VTJ29" s="8"/>
      <c r="VTK29" s="8"/>
      <c r="VTL29" s="8"/>
      <c r="VTM29" s="8"/>
      <c r="VTN29" s="8"/>
      <c r="VTO29" s="8"/>
      <c r="VTP29" s="8"/>
      <c r="VTQ29" s="8"/>
      <c r="VTR29" s="8"/>
      <c r="VTS29" s="8"/>
      <c r="VTT29" s="8"/>
      <c r="VTU29" s="8"/>
      <c r="VTV29" s="8"/>
      <c r="VTW29" s="8"/>
      <c r="VTX29" s="8"/>
      <c r="VTY29" s="8"/>
      <c r="VTZ29" s="8"/>
      <c r="VUA29" s="8"/>
      <c r="VUB29" s="8"/>
      <c r="VUC29" s="8"/>
      <c r="VUD29" s="8"/>
      <c r="VUE29" s="8"/>
      <c r="VUF29" s="8"/>
      <c r="VUG29" s="8"/>
      <c r="VUH29" s="8"/>
      <c r="VUI29" s="8"/>
      <c r="VUJ29" s="8"/>
      <c r="VUK29" s="8"/>
      <c r="VUL29" s="8"/>
      <c r="VUM29" s="8"/>
      <c r="VUN29" s="8"/>
      <c r="VUO29" s="8"/>
      <c r="VUP29" s="8"/>
      <c r="VUQ29" s="8"/>
      <c r="VUR29" s="8"/>
      <c r="VUS29" s="8"/>
      <c r="VUT29" s="8"/>
      <c r="VUU29" s="8"/>
      <c r="VUV29" s="8"/>
      <c r="VUW29" s="8"/>
      <c r="VUX29" s="8"/>
      <c r="VUY29" s="8"/>
      <c r="VUZ29" s="8"/>
      <c r="VVA29" s="8"/>
      <c r="VVB29" s="8"/>
      <c r="VVC29" s="8"/>
      <c r="VVD29" s="8"/>
      <c r="VVE29" s="8"/>
      <c r="VVF29" s="8"/>
      <c r="VVG29" s="8"/>
      <c r="VVH29" s="8"/>
      <c r="VVI29" s="8"/>
      <c r="VVJ29" s="8"/>
      <c r="VVK29" s="8"/>
      <c r="VVL29" s="8"/>
      <c r="VVM29" s="8"/>
      <c r="VVN29" s="8"/>
      <c r="VVO29" s="8"/>
      <c r="VVP29" s="8"/>
      <c r="VVQ29" s="8"/>
      <c r="VVR29" s="8"/>
      <c r="VVS29" s="8"/>
      <c r="VVT29" s="8"/>
      <c r="VVU29" s="8"/>
      <c r="VVV29" s="8"/>
      <c r="VVW29" s="8"/>
      <c r="VVX29" s="8"/>
      <c r="VVY29" s="8"/>
      <c r="VVZ29" s="8"/>
      <c r="VWA29" s="8"/>
      <c r="VWB29" s="8"/>
      <c r="VWC29" s="8"/>
      <c r="VWD29" s="8"/>
      <c r="VWE29" s="8"/>
      <c r="VWF29" s="8"/>
      <c r="VWG29" s="8"/>
      <c r="VWH29" s="8"/>
      <c r="VWI29" s="8"/>
      <c r="VWJ29" s="8"/>
      <c r="VWK29" s="8"/>
      <c r="VWL29" s="8"/>
      <c r="VWM29" s="8"/>
      <c r="VWN29" s="8"/>
      <c r="VWO29" s="8"/>
      <c r="VWP29" s="8"/>
      <c r="VWQ29" s="8"/>
      <c r="VWR29" s="8"/>
      <c r="VWS29" s="8"/>
      <c r="VWT29" s="8"/>
      <c r="VWU29" s="8"/>
      <c r="VWV29" s="8"/>
      <c r="VWW29" s="8"/>
      <c r="VWX29" s="8"/>
      <c r="VWY29" s="8"/>
      <c r="VWZ29" s="8"/>
      <c r="VXA29" s="8"/>
      <c r="VXB29" s="8"/>
      <c r="VXC29" s="8"/>
      <c r="VXD29" s="8"/>
      <c r="VXE29" s="8"/>
      <c r="VXF29" s="8"/>
      <c r="VXG29" s="8"/>
      <c r="VXH29" s="8"/>
      <c r="VXI29" s="8"/>
      <c r="VXJ29" s="8"/>
      <c r="VXK29" s="8"/>
      <c r="VXL29" s="8"/>
      <c r="VXM29" s="8"/>
      <c r="VXN29" s="8"/>
      <c r="VXO29" s="8"/>
      <c r="VXP29" s="8"/>
      <c r="VXQ29" s="8"/>
      <c r="VXR29" s="8"/>
      <c r="VXS29" s="8"/>
      <c r="VXT29" s="8"/>
      <c r="VXU29" s="8"/>
      <c r="VXV29" s="8"/>
      <c r="VXW29" s="8"/>
      <c r="VXX29" s="8"/>
      <c r="VXY29" s="8"/>
      <c r="VXZ29" s="8"/>
      <c r="VYA29" s="8"/>
      <c r="VYB29" s="8"/>
      <c r="VYC29" s="8"/>
      <c r="VYD29" s="8"/>
      <c r="VYE29" s="8"/>
      <c r="VYF29" s="8"/>
      <c r="VYG29" s="8"/>
      <c r="VYH29" s="8"/>
      <c r="VYI29" s="8"/>
      <c r="VYJ29" s="8"/>
      <c r="VYK29" s="8"/>
      <c r="VYL29" s="8"/>
      <c r="VYM29" s="8"/>
      <c r="VYN29" s="8"/>
      <c r="VYO29" s="8"/>
      <c r="VYP29" s="8"/>
      <c r="VYQ29" s="8"/>
      <c r="VYR29" s="8"/>
      <c r="VYS29" s="8"/>
      <c r="VYT29" s="8"/>
      <c r="VYU29" s="8"/>
      <c r="VYV29" s="8"/>
      <c r="VYW29" s="8"/>
      <c r="VYX29" s="8"/>
      <c r="VYY29" s="8"/>
      <c r="VYZ29" s="8"/>
      <c r="VZA29" s="8"/>
      <c r="VZB29" s="8"/>
      <c r="VZC29" s="8"/>
      <c r="VZD29" s="8"/>
      <c r="VZE29" s="8"/>
      <c r="VZF29" s="8"/>
      <c r="VZG29" s="8"/>
      <c r="VZH29" s="8"/>
      <c r="VZI29" s="8"/>
      <c r="VZJ29" s="8"/>
      <c r="VZK29" s="8"/>
      <c r="VZL29" s="8"/>
      <c r="VZM29" s="8"/>
      <c r="VZN29" s="8"/>
      <c r="VZO29" s="8"/>
      <c r="VZP29" s="8"/>
      <c r="VZQ29" s="8"/>
      <c r="VZR29" s="8"/>
      <c r="VZS29" s="8"/>
      <c r="VZT29" s="8"/>
      <c r="VZU29" s="8"/>
      <c r="VZV29" s="8"/>
      <c r="VZW29" s="8"/>
      <c r="VZX29" s="8"/>
      <c r="VZY29" s="8"/>
      <c r="VZZ29" s="8"/>
      <c r="WAA29" s="8"/>
      <c r="WAB29" s="8"/>
      <c r="WAC29" s="8"/>
      <c r="WAD29" s="8"/>
      <c r="WAE29" s="8"/>
      <c r="WAF29" s="8"/>
      <c r="WAG29" s="8"/>
      <c r="WAH29" s="8"/>
      <c r="WAI29" s="8"/>
      <c r="WAJ29" s="8"/>
      <c r="WAK29" s="8"/>
      <c r="WAL29" s="8"/>
      <c r="WAM29" s="8"/>
      <c r="WAN29" s="8"/>
      <c r="WAO29" s="8"/>
      <c r="WAP29" s="8"/>
      <c r="WAQ29" s="8"/>
      <c r="WAR29" s="8"/>
      <c r="WAS29" s="8"/>
      <c r="WAT29" s="8"/>
      <c r="WAU29" s="8"/>
      <c r="WAV29" s="8"/>
      <c r="WAW29" s="8"/>
      <c r="WAX29" s="8"/>
      <c r="WAY29" s="8"/>
      <c r="WAZ29" s="8"/>
      <c r="WBA29" s="8"/>
      <c r="WBB29" s="8"/>
      <c r="WBC29" s="8"/>
      <c r="WBD29" s="8"/>
      <c r="WBE29" s="8"/>
      <c r="WBF29" s="8"/>
      <c r="WBG29" s="8"/>
      <c r="WBH29" s="8"/>
      <c r="WBI29" s="8"/>
      <c r="WBJ29" s="8"/>
      <c r="WBK29" s="8"/>
      <c r="WBL29" s="8"/>
      <c r="WBM29" s="8"/>
      <c r="WBN29" s="8"/>
      <c r="WBO29" s="8"/>
      <c r="WBP29" s="8"/>
      <c r="WBQ29" s="8"/>
      <c r="WBR29" s="8"/>
      <c r="WBS29" s="8"/>
      <c r="WBT29" s="8"/>
      <c r="WBU29" s="8"/>
      <c r="WBV29" s="8"/>
      <c r="WBW29" s="8"/>
      <c r="WBX29" s="8"/>
      <c r="WBY29" s="8"/>
      <c r="WBZ29" s="8"/>
      <c r="WCA29" s="8"/>
      <c r="WCB29" s="8"/>
      <c r="WCC29" s="8"/>
      <c r="WCD29" s="8"/>
      <c r="WCE29" s="8"/>
      <c r="WCF29" s="8"/>
      <c r="WCG29" s="8"/>
      <c r="WCH29" s="8"/>
      <c r="WCI29" s="8"/>
      <c r="WCJ29" s="8"/>
      <c r="WCK29" s="8"/>
      <c r="WCL29" s="8"/>
      <c r="WCM29" s="8"/>
      <c r="WCN29" s="8"/>
      <c r="WCO29" s="8"/>
      <c r="WCP29" s="8"/>
      <c r="WCQ29" s="8"/>
      <c r="WCR29" s="8"/>
      <c r="WCS29" s="8"/>
      <c r="WCT29" s="8"/>
      <c r="WCU29" s="8"/>
      <c r="WCV29" s="8"/>
      <c r="WCW29" s="8"/>
      <c r="WCX29" s="8"/>
      <c r="WCY29" s="8"/>
      <c r="WCZ29" s="8"/>
      <c r="WDA29" s="8"/>
      <c r="WDB29" s="8"/>
      <c r="WDC29" s="8"/>
      <c r="WDD29" s="8"/>
      <c r="WDE29" s="8"/>
      <c r="WDF29" s="8"/>
      <c r="WDG29" s="8"/>
      <c r="WDH29" s="8"/>
      <c r="WDI29" s="8"/>
      <c r="WDJ29" s="8"/>
      <c r="WDK29" s="8"/>
      <c r="WDL29" s="8"/>
      <c r="WDM29" s="8"/>
      <c r="WDN29" s="8"/>
      <c r="WDO29" s="8"/>
      <c r="WDP29" s="8"/>
      <c r="WDQ29" s="8"/>
      <c r="WDR29" s="8"/>
      <c r="WDS29" s="8"/>
      <c r="WDT29" s="8"/>
      <c r="WDU29" s="8"/>
      <c r="WDV29" s="8"/>
      <c r="WDW29" s="8"/>
      <c r="WDX29" s="8"/>
      <c r="WDY29" s="8"/>
      <c r="WDZ29" s="8"/>
      <c r="WEA29" s="8"/>
      <c r="WEB29" s="8"/>
      <c r="WEC29" s="8"/>
      <c r="WED29" s="8"/>
      <c r="WEE29" s="8"/>
      <c r="WEF29" s="8"/>
      <c r="WEG29" s="8"/>
      <c r="WEH29" s="8"/>
      <c r="WEI29" s="8"/>
      <c r="WEJ29" s="8"/>
      <c r="WEK29" s="8"/>
      <c r="WEL29" s="8"/>
      <c r="WEM29" s="8"/>
      <c r="WEN29" s="8"/>
      <c r="WEO29" s="8"/>
      <c r="WEP29" s="8"/>
      <c r="WEQ29" s="8"/>
      <c r="WER29" s="8"/>
      <c r="WES29" s="8"/>
      <c r="WET29" s="8"/>
      <c r="WEU29" s="8"/>
      <c r="WEV29" s="8"/>
      <c r="WEW29" s="8"/>
      <c r="WEX29" s="8"/>
      <c r="WEY29" s="8"/>
      <c r="WEZ29" s="8"/>
      <c r="WFA29" s="8"/>
      <c r="WFB29" s="8"/>
      <c r="WFC29" s="8"/>
      <c r="WFD29" s="8"/>
      <c r="WFE29" s="8"/>
      <c r="WFF29" s="8"/>
      <c r="WFG29" s="8"/>
      <c r="WFH29" s="8"/>
      <c r="WFI29" s="8"/>
      <c r="WFJ29" s="8"/>
      <c r="WFK29" s="8"/>
      <c r="WFL29" s="8"/>
      <c r="WFM29" s="8"/>
      <c r="WFN29" s="8"/>
      <c r="WFO29" s="8"/>
      <c r="WFP29" s="8"/>
      <c r="WFQ29" s="8"/>
      <c r="WFR29" s="8"/>
      <c r="WFS29" s="8"/>
      <c r="WFT29" s="8"/>
      <c r="WFU29" s="8"/>
      <c r="WFV29" s="8"/>
      <c r="WFW29" s="8"/>
      <c r="WFX29" s="8"/>
      <c r="WFY29" s="8"/>
      <c r="WFZ29" s="8"/>
      <c r="WGA29" s="8"/>
      <c r="WGB29" s="8"/>
      <c r="WGC29" s="8"/>
      <c r="WGD29" s="8"/>
      <c r="WGE29" s="8"/>
      <c r="WGF29" s="8"/>
      <c r="WGG29" s="8"/>
      <c r="WGH29" s="8"/>
      <c r="WGI29" s="8"/>
      <c r="WGJ29" s="8"/>
      <c r="WGK29" s="8"/>
      <c r="WGL29" s="8"/>
      <c r="WGM29" s="8"/>
      <c r="WGN29" s="8"/>
      <c r="WGO29" s="8"/>
      <c r="WGP29" s="8"/>
      <c r="WGQ29" s="8"/>
      <c r="WGR29" s="8"/>
      <c r="WGS29" s="8"/>
      <c r="WGT29" s="8"/>
      <c r="WGU29" s="8"/>
      <c r="WGV29" s="8"/>
      <c r="WGW29" s="8"/>
      <c r="WGX29" s="8"/>
      <c r="WGY29" s="8"/>
      <c r="WGZ29" s="8"/>
      <c r="WHA29" s="8"/>
      <c r="WHB29" s="8"/>
      <c r="WHC29" s="8"/>
      <c r="WHD29" s="8"/>
      <c r="WHE29" s="8"/>
      <c r="WHF29" s="8"/>
      <c r="WHG29" s="8"/>
      <c r="WHH29" s="8"/>
      <c r="WHI29" s="8"/>
      <c r="WHJ29" s="8"/>
      <c r="WHK29" s="8"/>
      <c r="WHL29" s="8"/>
      <c r="WHM29" s="8"/>
      <c r="WHN29" s="8"/>
      <c r="WHO29" s="8"/>
      <c r="WHP29" s="8"/>
      <c r="WHQ29" s="8"/>
      <c r="WHR29" s="8"/>
      <c r="WHS29" s="8"/>
      <c r="WHT29" s="8"/>
      <c r="WHU29" s="8"/>
      <c r="WHV29" s="8"/>
      <c r="WHW29" s="8"/>
      <c r="WHX29" s="8"/>
      <c r="WHY29" s="8"/>
      <c r="WHZ29" s="8"/>
      <c r="WIA29" s="8"/>
      <c r="WIB29" s="8"/>
      <c r="WIC29" s="8"/>
      <c r="WID29" s="8"/>
      <c r="WIE29" s="8"/>
      <c r="WIF29" s="8"/>
      <c r="WIG29" s="8"/>
      <c r="WIH29" s="8"/>
      <c r="WII29" s="8"/>
      <c r="WIJ29" s="8"/>
      <c r="WIK29" s="8"/>
      <c r="WIL29" s="8"/>
      <c r="WIM29" s="8"/>
      <c r="WIN29" s="8"/>
      <c r="WIO29" s="8"/>
      <c r="WIP29" s="8"/>
      <c r="WIQ29" s="8"/>
      <c r="WIR29" s="8"/>
      <c r="WIS29" s="8"/>
      <c r="WIT29" s="8"/>
      <c r="WIU29" s="8"/>
      <c r="WIV29" s="8"/>
      <c r="WIW29" s="8"/>
      <c r="WIX29" s="8"/>
      <c r="WIY29" s="8"/>
      <c r="WIZ29" s="8"/>
      <c r="WJA29" s="8"/>
      <c r="WJB29" s="8"/>
      <c r="WJC29" s="8"/>
      <c r="WJD29" s="8"/>
      <c r="WJE29" s="8"/>
      <c r="WJF29" s="8"/>
      <c r="WJG29" s="8"/>
      <c r="WJH29" s="8"/>
      <c r="WJI29" s="8"/>
      <c r="WJJ29" s="8"/>
      <c r="WJK29" s="8"/>
      <c r="WJL29" s="8"/>
      <c r="WJM29" s="8"/>
      <c r="WJN29" s="8"/>
      <c r="WJO29" s="8"/>
      <c r="WJP29" s="8"/>
      <c r="WJQ29" s="8"/>
      <c r="WJR29" s="8"/>
      <c r="WJS29" s="8"/>
      <c r="WJT29" s="8"/>
      <c r="WJU29" s="8"/>
      <c r="WJV29" s="8"/>
      <c r="WJW29" s="8"/>
      <c r="WJX29" s="8"/>
      <c r="WJY29" s="8"/>
      <c r="WJZ29" s="8"/>
      <c r="WKA29" s="8"/>
      <c r="WKB29" s="8"/>
      <c r="WKC29" s="8"/>
      <c r="WKD29" s="8"/>
      <c r="WKE29" s="8"/>
      <c r="WKF29" s="8"/>
      <c r="WKG29" s="8"/>
      <c r="WKH29" s="8"/>
      <c r="WKI29" s="8"/>
      <c r="WKJ29" s="8"/>
      <c r="WKK29" s="8"/>
      <c r="WKL29" s="8"/>
      <c r="WKM29" s="8"/>
      <c r="WKN29" s="8"/>
      <c r="WKO29" s="8"/>
      <c r="WKP29" s="8"/>
      <c r="WKQ29" s="8"/>
      <c r="WKR29" s="8"/>
      <c r="WKS29" s="8"/>
      <c r="WKT29" s="8"/>
      <c r="WKU29" s="8"/>
      <c r="WKV29" s="8"/>
      <c r="WKW29" s="8"/>
      <c r="WKX29" s="8"/>
      <c r="WKY29" s="8"/>
      <c r="WKZ29" s="8"/>
      <c r="WLA29" s="8"/>
      <c r="WLB29" s="8"/>
      <c r="WLC29" s="8"/>
      <c r="WLD29" s="8"/>
      <c r="WLE29" s="8"/>
      <c r="WLF29" s="8"/>
      <c r="WLG29" s="8"/>
      <c r="WLH29" s="8"/>
      <c r="WLI29" s="8"/>
      <c r="WLJ29" s="8"/>
      <c r="WLK29" s="8"/>
      <c r="WLL29" s="8"/>
      <c r="WLM29" s="8"/>
      <c r="WLN29" s="8"/>
      <c r="WLO29" s="8"/>
      <c r="WLP29" s="8"/>
      <c r="WLQ29" s="8"/>
      <c r="WLR29" s="8"/>
      <c r="WLS29" s="8"/>
      <c r="WLT29" s="8"/>
      <c r="WLU29" s="8"/>
      <c r="WLV29" s="8"/>
      <c r="WLW29" s="8"/>
      <c r="WLX29" s="8"/>
      <c r="WLY29" s="8"/>
      <c r="WLZ29" s="8"/>
      <c r="WMA29" s="8"/>
      <c r="WMB29" s="8"/>
      <c r="WMC29" s="8"/>
      <c r="WMD29" s="8"/>
      <c r="WME29" s="8"/>
      <c r="WMF29" s="8"/>
      <c r="WMG29" s="8"/>
      <c r="WMH29" s="8"/>
      <c r="WMI29" s="8"/>
      <c r="WMJ29" s="8"/>
      <c r="WMK29" s="8"/>
      <c r="WML29" s="8"/>
      <c r="WMM29" s="8"/>
      <c r="WMN29" s="8"/>
      <c r="WMO29" s="8"/>
      <c r="WMP29" s="8"/>
      <c r="WMQ29" s="8"/>
      <c r="WMR29" s="8"/>
      <c r="WMS29" s="8"/>
      <c r="WMT29" s="8"/>
      <c r="WMU29" s="8"/>
      <c r="WMV29" s="8"/>
      <c r="WMW29" s="8"/>
      <c r="WMX29" s="8"/>
      <c r="WMY29" s="8"/>
      <c r="WMZ29" s="8"/>
      <c r="WNA29" s="8"/>
      <c r="WNB29" s="8"/>
      <c r="WNC29" s="8"/>
      <c r="WND29" s="8"/>
      <c r="WNE29" s="8"/>
      <c r="WNF29" s="8"/>
      <c r="WNG29" s="8"/>
      <c r="WNH29" s="8"/>
      <c r="WNI29" s="8"/>
      <c r="WNJ29" s="8"/>
      <c r="WNK29" s="8"/>
      <c r="WNL29" s="8"/>
      <c r="WNM29" s="8"/>
      <c r="WNN29" s="8"/>
      <c r="WNO29" s="8"/>
      <c r="WNP29" s="8"/>
      <c r="WNQ29" s="8"/>
      <c r="WNR29" s="8"/>
      <c r="WNS29" s="8"/>
      <c r="WNT29" s="8"/>
      <c r="WNU29" s="8"/>
      <c r="WNV29" s="8"/>
      <c r="WNW29" s="8"/>
      <c r="WNX29" s="8"/>
      <c r="WNY29" s="8"/>
      <c r="WNZ29" s="8"/>
      <c r="WOA29" s="8"/>
      <c r="WOB29" s="8"/>
      <c r="WOC29" s="8"/>
      <c r="WOD29" s="8"/>
      <c r="WOE29" s="8"/>
      <c r="WOF29" s="8"/>
      <c r="WOG29" s="8"/>
      <c r="WOH29" s="8"/>
      <c r="WOI29" s="8"/>
      <c r="WOJ29" s="8"/>
      <c r="WOK29" s="8"/>
      <c r="WOL29" s="8"/>
      <c r="WOM29" s="8"/>
      <c r="WON29" s="8"/>
      <c r="WOO29" s="8"/>
      <c r="WOP29" s="8"/>
      <c r="WOQ29" s="8"/>
      <c r="WOR29" s="8"/>
      <c r="WOS29" s="8"/>
      <c r="WOT29" s="8"/>
      <c r="WOU29" s="8"/>
      <c r="WOV29" s="8"/>
      <c r="WOW29" s="8"/>
      <c r="WOX29" s="8"/>
      <c r="WOY29" s="8"/>
      <c r="WOZ29" s="8"/>
      <c r="WPA29" s="8"/>
      <c r="WPB29" s="8"/>
      <c r="WPC29" s="8"/>
      <c r="WPD29" s="8"/>
      <c r="WPE29" s="8"/>
      <c r="WPF29" s="8"/>
      <c r="WPG29" s="8"/>
      <c r="WPH29" s="8"/>
      <c r="WPI29" s="8"/>
      <c r="WPJ29" s="8"/>
      <c r="WPK29" s="8"/>
      <c r="WPL29" s="8"/>
      <c r="WPM29" s="8"/>
      <c r="WPN29" s="8"/>
      <c r="WPO29" s="8"/>
      <c r="WPP29" s="8"/>
      <c r="WPQ29" s="8"/>
      <c r="WPR29" s="8"/>
      <c r="WPS29" s="8"/>
      <c r="WPT29" s="8"/>
      <c r="WPU29" s="8"/>
      <c r="WPV29" s="8"/>
      <c r="WPW29" s="8"/>
      <c r="WPX29" s="8"/>
      <c r="WPY29" s="8"/>
      <c r="WPZ29" s="8"/>
      <c r="WQA29" s="8"/>
      <c r="WQB29" s="8"/>
      <c r="WQC29" s="8"/>
      <c r="WQD29" s="8"/>
      <c r="WQE29" s="8"/>
      <c r="WQF29" s="8"/>
      <c r="WQG29" s="8"/>
      <c r="WQH29" s="8"/>
      <c r="WQI29" s="8"/>
      <c r="WQJ29" s="8"/>
      <c r="WQK29" s="8"/>
      <c r="WQL29" s="8"/>
      <c r="WQM29" s="8"/>
      <c r="WQN29" s="8"/>
      <c r="WQO29" s="8"/>
      <c r="WQP29" s="8"/>
      <c r="WQQ29" s="8"/>
      <c r="WQR29" s="8"/>
      <c r="WQS29" s="8"/>
      <c r="WQT29" s="8"/>
      <c r="WQU29" s="8"/>
      <c r="WQV29" s="8"/>
      <c r="WQW29" s="8"/>
      <c r="WQX29" s="8"/>
      <c r="WQY29" s="8"/>
      <c r="WQZ29" s="8"/>
      <c r="WRA29" s="8"/>
      <c r="WRB29" s="8"/>
      <c r="WRC29" s="8"/>
      <c r="WRD29" s="8"/>
      <c r="WRE29" s="8"/>
      <c r="WRF29" s="8"/>
      <c r="WRG29" s="8"/>
      <c r="WRH29" s="8"/>
      <c r="WRI29" s="8"/>
      <c r="WRJ29" s="8"/>
      <c r="WRK29" s="8"/>
      <c r="WRL29" s="8"/>
      <c r="WRM29" s="8"/>
      <c r="WRN29" s="8"/>
      <c r="WRO29" s="8"/>
      <c r="WRP29" s="8"/>
      <c r="WRQ29" s="8"/>
      <c r="WRR29" s="8"/>
      <c r="WRS29" s="8"/>
      <c r="WRT29" s="8"/>
      <c r="WRU29" s="8"/>
      <c r="WRV29" s="8"/>
      <c r="WRW29" s="8"/>
      <c r="WRX29" s="8"/>
      <c r="WRY29" s="8"/>
      <c r="WRZ29" s="8"/>
      <c r="WSA29" s="8"/>
      <c r="WSB29" s="8"/>
      <c r="WSC29" s="8"/>
      <c r="WSD29" s="8"/>
      <c r="WSE29" s="8"/>
      <c r="WSF29" s="8"/>
      <c r="WSG29" s="8"/>
      <c r="WSH29" s="8"/>
      <c r="WSI29" s="8"/>
      <c r="WSJ29" s="8"/>
      <c r="WSK29" s="8"/>
      <c r="WSL29" s="8"/>
      <c r="WSM29" s="8"/>
      <c r="WSN29" s="8"/>
      <c r="WSO29" s="8"/>
      <c r="WSP29" s="8"/>
      <c r="WSQ29" s="8"/>
      <c r="WSR29" s="8"/>
      <c r="WSS29" s="8"/>
      <c r="WST29" s="8"/>
      <c r="WSU29" s="8"/>
      <c r="WSV29" s="8"/>
      <c r="WSW29" s="8"/>
      <c r="WSX29" s="8"/>
      <c r="WSY29" s="8"/>
      <c r="WSZ29" s="8"/>
      <c r="WTA29" s="8"/>
      <c r="WTB29" s="8"/>
      <c r="WTC29" s="8"/>
      <c r="WTD29" s="8"/>
      <c r="WTE29" s="8"/>
      <c r="WTF29" s="8"/>
      <c r="WTG29" s="8"/>
      <c r="WTH29" s="8"/>
      <c r="WTI29" s="8"/>
      <c r="WTJ29" s="8"/>
      <c r="WTK29" s="8"/>
      <c r="WTL29" s="8"/>
      <c r="WTM29" s="8"/>
      <c r="WTN29" s="8"/>
      <c r="WTO29" s="8"/>
      <c r="WTP29" s="8"/>
      <c r="WTQ29" s="8"/>
      <c r="WTR29" s="8"/>
      <c r="WTS29" s="8"/>
      <c r="WTT29" s="8"/>
      <c r="WTU29" s="8"/>
      <c r="WTV29" s="8"/>
      <c r="WTW29" s="8"/>
      <c r="WTX29" s="8"/>
      <c r="WTY29" s="8"/>
      <c r="WTZ29" s="8"/>
      <c r="WUA29" s="8"/>
      <c r="WUB29" s="8"/>
      <c r="WUC29" s="8"/>
      <c r="WUD29" s="8"/>
      <c r="WUE29" s="8"/>
      <c r="WUF29" s="8"/>
      <c r="WUG29" s="8"/>
      <c r="WUH29" s="8"/>
      <c r="WUI29" s="8"/>
      <c r="WUJ29" s="8"/>
      <c r="WUK29" s="8"/>
      <c r="WUL29" s="8"/>
      <c r="WUM29" s="8"/>
      <c r="WUN29" s="8"/>
      <c r="WUO29" s="8"/>
      <c r="WUP29" s="8"/>
      <c r="WUQ29" s="8"/>
      <c r="WUR29" s="8"/>
      <c r="WUS29" s="8"/>
      <c r="WUT29" s="8"/>
      <c r="WUU29" s="8"/>
      <c r="WUV29" s="8"/>
      <c r="WUW29" s="8"/>
      <c r="WUX29" s="8"/>
      <c r="WUY29" s="8"/>
      <c r="WUZ29" s="8"/>
      <c r="WVA29" s="8"/>
      <c r="WVB29" s="8"/>
      <c r="WVC29" s="8"/>
      <c r="WVD29" s="8"/>
      <c r="WVE29" s="8"/>
      <c r="WVF29" s="8"/>
      <c r="WVG29" s="8"/>
      <c r="WVH29" s="8"/>
      <c r="WVI29" s="8"/>
      <c r="WVJ29" s="8"/>
      <c r="WVK29" s="8"/>
      <c r="WVL29" s="8"/>
      <c r="WVM29" s="8"/>
      <c r="WVN29" s="8"/>
      <c r="WVO29" s="8"/>
      <c r="WVP29" s="8"/>
      <c r="WVQ29" s="8"/>
      <c r="WVR29" s="8"/>
      <c r="WVS29" s="8"/>
      <c r="WVT29" s="8"/>
      <c r="WVU29" s="8"/>
      <c r="WVV29" s="8"/>
      <c r="WVW29" s="8"/>
      <c r="WVX29" s="8"/>
      <c r="WVY29" s="8"/>
      <c r="WVZ29" s="8"/>
      <c r="WWA29" s="8"/>
      <c r="WWB29" s="8"/>
      <c r="WWC29" s="8"/>
      <c r="WWD29" s="8"/>
      <c r="WWE29" s="8"/>
      <c r="WWF29" s="8"/>
      <c r="WWG29" s="8"/>
      <c r="WWH29" s="8"/>
      <c r="WWI29" s="8"/>
      <c r="WWJ29" s="8"/>
      <c r="WWK29" s="8"/>
      <c r="WWL29" s="8"/>
      <c r="WWM29" s="8"/>
      <c r="WWN29" s="8"/>
      <c r="WWO29" s="8"/>
      <c r="WWP29" s="8"/>
      <c r="WWQ29" s="8"/>
      <c r="WWR29" s="8"/>
      <c r="WWS29" s="8"/>
      <c r="WWT29" s="8"/>
      <c r="WWU29" s="8"/>
      <c r="WWV29" s="8"/>
      <c r="WWW29" s="8"/>
      <c r="WWX29" s="8"/>
      <c r="WWY29" s="8"/>
      <c r="WWZ29" s="8"/>
      <c r="WXA29" s="8"/>
      <c r="WXB29" s="8"/>
      <c r="WXC29" s="8"/>
      <c r="WXD29" s="8"/>
      <c r="WXE29" s="8"/>
      <c r="WXF29" s="8"/>
      <c r="WXG29" s="8"/>
      <c r="WXH29" s="8"/>
      <c r="WXI29" s="8"/>
      <c r="WXJ29" s="8"/>
      <c r="WXK29" s="8"/>
      <c r="WXL29" s="8"/>
      <c r="WXM29" s="8"/>
      <c r="WXN29" s="8"/>
      <c r="WXO29" s="8"/>
      <c r="WXP29" s="8"/>
      <c r="WXQ29" s="8"/>
      <c r="WXR29" s="8"/>
      <c r="WXS29" s="8"/>
      <c r="WXT29" s="8"/>
      <c r="WXU29" s="8"/>
      <c r="WXV29" s="8"/>
      <c r="WXW29" s="8"/>
      <c r="WXX29" s="8"/>
      <c r="WXY29" s="8"/>
      <c r="WXZ29" s="8"/>
      <c r="WYA29" s="8"/>
      <c r="WYB29" s="8"/>
      <c r="WYC29" s="8"/>
      <c r="WYD29" s="8"/>
      <c r="WYE29" s="8"/>
      <c r="WYF29" s="8"/>
      <c r="WYG29" s="8"/>
      <c r="WYH29" s="8"/>
      <c r="WYI29" s="8"/>
      <c r="WYJ29" s="8"/>
      <c r="WYK29" s="8"/>
      <c r="WYL29" s="8"/>
      <c r="WYM29" s="8"/>
      <c r="WYN29" s="8"/>
      <c r="WYO29" s="8"/>
      <c r="WYP29" s="8"/>
      <c r="WYQ29" s="8"/>
      <c r="WYR29" s="8"/>
      <c r="WYS29" s="8"/>
      <c r="WYT29" s="8"/>
      <c r="WYU29" s="8"/>
      <c r="WYV29" s="8"/>
      <c r="WYW29" s="8"/>
      <c r="WYX29" s="8"/>
      <c r="WYY29" s="8"/>
      <c r="WYZ29" s="8"/>
      <c r="WZA29" s="8"/>
      <c r="WZB29" s="8"/>
      <c r="WZC29" s="8"/>
      <c r="WZD29" s="8"/>
      <c r="WZE29" s="8"/>
      <c r="WZF29" s="8"/>
      <c r="WZG29" s="8"/>
      <c r="WZH29" s="8"/>
      <c r="WZI29" s="8"/>
      <c r="WZJ29" s="8"/>
      <c r="WZK29" s="8"/>
      <c r="WZL29" s="8"/>
      <c r="WZM29" s="8"/>
      <c r="WZN29" s="8"/>
      <c r="WZO29" s="8"/>
      <c r="WZP29" s="8"/>
      <c r="WZQ29" s="8"/>
      <c r="WZR29" s="8"/>
      <c r="WZS29" s="8"/>
      <c r="WZT29" s="8"/>
      <c r="WZU29" s="8"/>
      <c r="WZV29" s="8"/>
      <c r="WZW29" s="8"/>
      <c r="WZX29" s="8"/>
      <c r="WZY29" s="8"/>
      <c r="WZZ29" s="8"/>
      <c r="XAA29" s="8"/>
      <c r="XAB29" s="8"/>
      <c r="XAC29" s="8"/>
      <c r="XAD29" s="8"/>
      <c r="XAE29" s="8"/>
      <c r="XAF29" s="8"/>
      <c r="XAG29" s="8"/>
      <c r="XAH29" s="8"/>
      <c r="XAI29" s="8"/>
      <c r="XAJ29" s="8"/>
      <c r="XAK29" s="8"/>
      <c r="XAL29" s="8"/>
      <c r="XAM29" s="8"/>
      <c r="XAN29" s="8"/>
      <c r="XAO29" s="8"/>
      <c r="XAP29" s="8"/>
      <c r="XAQ29" s="8"/>
      <c r="XAR29" s="8"/>
      <c r="XAS29" s="8"/>
      <c r="XAT29" s="8"/>
      <c r="XAU29" s="8"/>
      <c r="XAV29" s="8"/>
      <c r="XAW29" s="8"/>
      <c r="XAX29" s="8"/>
      <c r="XAY29" s="8"/>
      <c r="XAZ29" s="8"/>
      <c r="XBA29" s="8"/>
      <c r="XBB29" s="8"/>
      <c r="XBC29" s="8"/>
      <c r="XBD29" s="8"/>
      <c r="XBE29" s="8"/>
      <c r="XBF29" s="8"/>
      <c r="XBG29" s="8"/>
      <c r="XBH29" s="8"/>
      <c r="XBI29" s="8"/>
      <c r="XBJ29" s="8"/>
      <c r="XBK29" s="8"/>
      <c r="XBL29" s="8"/>
      <c r="XBM29" s="8"/>
      <c r="XBN29" s="8"/>
      <c r="XBO29" s="8"/>
      <c r="XBP29" s="8"/>
      <c r="XBQ29" s="8"/>
      <c r="XBR29" s="8"/>
      <c r="XBS29" s="8"/>
      <c r="XBT29" s="8"/>
      <c r="XBU29" s="8"/>
      <c r="XBV29" s="8"/>
      <c r="XBW29" s="8"/>
      <c r="XBX29" s="8"/>
      <c r="XBY29" s="8"/>
      <c r="XBZ29" s="8"/>
      <c r="XCA29" s="8"/>
      <c r="XCB29" s="8"/>
      <c r="XCC29" s="8"/>
      <c r="XCD29" s="8"/>
      <c r="XCE29" s="8"/>
      <c r="XCF29" s="8"/>
      <c r="XCG29" s="8"/>
      <c r="XCH29" s="8"/>
      <c r="XCI29" s="8"/>
      <c r="XCJ29" s="8"/>
      <c r="XCK29" s="8"/>
      <c r="XCL29" s="8"/>
      <c r="XCM29" s="8"/>
      <c r="XCN29" s="8"/>
      <c r="XCO29" s="8"/>
      <c r="XCP29" s="8"/>
      <c r="XCQ29" s="8"/>
      <c r="XCR29" s="8"/>
      <c r="XCS29" s="8"/>
      <c r="XCT29" s="8"/>
      <c r="XCU29" s="8"/>
      <c r="XCV29" s="8"/>
      <c r="XCW29" s="8"/>
      <c r="XCX29" s="8"/>
      <c r="XCY29" s="8"/>
      <c r="XCZ29" s="8"/>
      <c r="XDA29" s="8"/>
      <c r="XDB29" s="8"/>
      <c r="XDC29" s="8"/>
      <c r="XDD29" s="8"/>
      <c r="XDE29" s="8"/>
      <c r="XDF29" s="8"/>
      <c r="XDG29" s="8"/>
      <c r="XDH29" s="8"/>
      <c r="XDI29" s="8"/>
      <c r="XDJ29" s="8"/>
      <c r="XDK29" s="8"/>
      <c r="XDL29" s="8"/>
      <c r="XDM29" s="8"/>
      <c r="XDN29" s="8"/>
      <c r="XDO29" s="8"/>
      <c r="XDP29" s="8"/>
      <c r="XDQ29" s="8"/>
      <c r="XDR29" s="8"/>
      <c r="XDS29" s="8"/>
      <c r="XDT29" s="8"/>
      <c r="XDU29" s="8"/>
      <c r="XDV29" s="8"/>
      <c r="XDW29" s="8"/>
      <c r="XDX29" s="8"/>
      <c r="XDY29" s="8"/>
      <c r="XDZ29" s="8"/>
      <c r="XEA29" s="8"/>
      <c r="XEB29" s="8"/>
      <c r="XEC29" s="8"/>
      <c r="XED29" s="8"/>
      <c r="XEE29" s="8"/>
      <c r="XEF29" s="8"/>
      <c r="XEG29" s="8"/>
      <c r="XEH29" s="8"/>
      <c r="XEI29" s="8"/>
      <c r="XEJ29" s="8"/>
      <c r="XEK29" s="8"/>
      <c r="XEL29" s="8"/>
      <c r="XEM29" s="8"/>
      <c r="XEN29" s="8"/>
      <c r="XEO29" s="8"/>
      <c r="XEP29" s="8"/>
      <c r="XEQ29" s="8"/>
      <c r="XER29" s="8"/>
      <c r="XES29" s="8"/>
      <c r="XET29" s="8"/>
      <c r="XEU29" s="8"/>
      <c r="XEV29" s="8"/>
      <c r="XEW29" s="8"/>
      <c r="XEX29" s="8"/>
      <c r="XEY29" s="8"/>
      <c r="XEZ29" s="8"/>
      <c r="XFA29" s="8"/>
      <c r="XFB29" s="8"/>
      <c r="XFC29" s="8"/>
      <c r="XFD29" s="8"/>
    </row>
    <row r="30" s="89" customFormat="1" ht="32.25" customHeight="1" spans="1:16384">
      <c r="A30" s="230" t="s">
        <v>359</v>
      </c>
      <c r="B30" s="230" t="s">
        <v>360</v>
      </c>
      <c r="C30" s="230" t="s">
        <v>361</v>
      </c>
      <c r="D30" s="230" t="s">
        <v>334</v>
      </c>
      <c r="E30" s="231">
        <v>90</v>
      </c>
      <c r="F30" s="230" t="s">
        <v>363</v>
      </c>
      <c r="G30" s="230" t="s">
        <v>357</v>
      </c>
      <c r="H30" s="232" t="s">
        <v>364</v>
      </c>
      <c r="I30" s="254"/>
      <c r="J30" s="232" t="s">
        <v>364</v>
      </c>
      <c r="K30" s="254"/>
      <c r="L30" s="232" t="s">
        <v>457</v>
      </c>
      <c r="M30" s="254"/>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c r="VOG30" s="8"/>
      <c r="VOH30" s="8"/>
      <c r="VOI30" s="8"/>
      <c r="VOJ30" s="8"/>
      <c r="VOK30" s="8"/>
      <c r="VOL30" s="8"/>
      <c r="VOM30" s="8"/>
      <c r="VON30" s="8"/>
      <c r="VOO30" s="8"/>
      <c r="VOP30" s="8"/>
      <c r="VOQ30" s="8"/>
      <c r="VOR30" s="8"/>
      <c r="VOS30" s="8"/>
      <c r="VOT30" s="8"/>
      <c r="VOU30" s="8"/>
      <c r="VOV30" s="8"/>
      <c r="VOW30" s="8"/>
      <c r="VOX30" s="8"/>
      <c r="VOY30" s="8"/>
      <c r="VOZ30" s="8"/>
      <c r="VPA30" s="8"/>
      <c r="VPB30" s="8"/>
      <c r="VPC30" s="8"/>
      <c r="VPD30" s="8"/>
      <c r="VPE30" s="8"/>
      <c r="VPF30" s="8"/>
      <c r="VPG30" s="8"/>
      <c r="VPH30" s="8"/>
      <c r="VPI30" s="8"/>
      <c r="VPJ30" s="8"/>
      <c r="VPK30" s="8"/>
      <c r="VPL30" s="8"/>
      <c r="VPM30" s="8"/>
      <c r="VPN30" s="8"/>
      <c r="VPO30" s="8"/>
      <c r="VPP30" s="8"/>
      <c r="VPQ30" s="8"/>
      <c r="VPR30" s="8"/>
      <c r="VPS30" s="8"/>
      <c r="VPT30" s="8"/>
      <c r="VPU30" s="8"/>
      <c r="VPV30" s="8"/>
      <c r="VPW30" s="8"/>
      <c r="VPX30" s="8"/>
      <c r="VPY30" s="8"/>
      <c r="VPZ30" s="8"/>
      <c r="VQA30" s="8"/>
      <c r="VQB30" s="8"/>
      <c r="VQC30" s="8"/>
      <c r="VQD30" s="8"/>
      <c r="VQE30" s="8"/>
      <c r="VQF30" s="8"/>
      <c r="VQG30" s="8"/>
      <c r="VQH30" s="8"/>
      <c r="VQI30" s="8"/>
      <c r="VQJ30" s="8"/>
      <c r="VQK30" s="8"/>
      <c r="VQL30" s="8"/>
      <c r="VQM30" s="8"/>
      <c r="VQN30" s="8"/>
      <c r="VQO30" s="8"/>
      <c r="VQP30" s="8"/>
      <c r="VQQ30" s="8"/>
      <c r="VQR30" s="8"/>
      <c r="VQS30" s="8"/>
      <c r="VQT30" s="8"/>
      <c r="VQU30" s="8"/>
      <c r="VQV30" s="8"/>
      <c r="VQW30" s="8"/>
      <c r="VQX30" s="8"/>
      <c r="VQY30" s="8"/>
      <c r="VQZ30" s="8"/>
      <c r="VRA30" s="8"/>
      <c r="VRB30" s="8"/>
      <c r="VRC30" s="8"/>
      <c r="VRD30" s="8"/>
      <c r="VRE30" s="8"/>
      <c r="VRF30" s="8"/>
      <c r="VRG30" s="8"/>
      <c r="VRH30" s="8"/>
      <c r="VRI30" s="8"/>
      <c r="VRJ30" s="8"/>
      <c r="VRK30" s="8"/>
      <c r="VRL30" s="8"/>
      <c r="VRM30" s="8"/>
      <c r="VRN30" s="8"/>
      <c r="VRO30" s="8"/>
      <c r="VRP30" s="8"/>
      <c r="VRQ30" s="8"/>
      <c r="VRR30" s="8"/>
      <c r="VRS30" s="8"/>
      <c r="VRT30" s="8"/>
      <c r="VRU30" s="8"/>
      <c r="VRV30" s="8"/>
      <c r="VRW30" s="8"/>
      <c r="VRX30" s="8"/>
      <c r="VRY30" s="8"/>
      <c r="VRZ30" s="8"/>
      <c r="VSA30" s="8"/>
      <c r="VSB30" s="8"/>
      <c r="VSC30" s="8"/>
      <c r="VSD30" s="8"/>
      <c r="VSE30" s="8"/>
      <c r="VSF30" s="8"/>
      <c r="VSG30" s="8"/>
      <c r="VSH30" s="8"/>
      <c r="VSI30" s="8"/>
      <c r="VSJ30" s="8"/>
      <c r="VSK30" s="8"/>
      <c r="VSL30" s="8"/>
      <c r="VSM30" s="8"/>
      <c r="VSN30" s="8"/>
      <c r="VSO30" s="8"/>
      <c r="VSP30" s="8"/>
      <c r="VSQ30" s="8"/>
      <c r="VSR30" s="8"/>
      <c r="VSS30" s="8"/>
      <c r="VST30" s="8"/>
      <c r="VSU30" s="8"/>
      <c r="VSV30" s="8"/>
      <c r="VSW30" s="8"/>
      <c r="VSX30" s="8"/>
      <c r="VSY30" s="8"/>
      <c r="VSZ30" s="8"/>
      <c r="VTA30" s="8"/>
      <c r="VTB30" s="8"/>
      <c r="VTC30" s="8"/>
      <c r="VTD30" s="8"/>
      <c r="VTE30" s="8"/>
      <c r="VTF30" s="8"/>
      <c r="VTG30" s="8"/>
      <c r="VTH30" s="8"/>
      <c r="VTI30" s="8"/>
      <c r="VTJ30" s="8"/>
      <c r="VTK30" s="8"/>
      <c r="VTL30" s="8"/>
      <c r="VTM30" s="8"/>
      <c r="VTN30" s="8"/>
      <c r="VTO30" s="8"/>
      <c r="VTP30" s="8"/>
      <c r="VTQ30" s="8"/>
      <c r="VTR30" s="8"/>
      <c r="VTS30" s="8"/>
      <c r="VTT30" s="8"/>
      <c r="VTU30" s="8"/>
      <c r="VTV30" s="8"/>
      <c r="VTW30" s="8"/>
      <c r="VTX30" s="8"/>
      <c r="VTY30" s="8"/>
      <c r="VTZ30" s="8"/>
      <c r="VUA30" s="8"/>
      <c r="VUB30" s="8"/>
      <c r="VUC30" s="8"/>
      <c r="VUD30" s="8"/>
      <c r="VUE30" s="8"/>
      <c r="VUF30" s="8"/>
      <c r="VUG30" s="8"/>
      <c r="VUH30" s="8"/>
      <c r="VUI30" s="8"/>
      <c r="VUJ30" s="8"/>
      <c r="VUK30" s="8"/>
      <c r="VUL30" s="8"/>
      <c r="VUM30" s="8"/>
      <c r="VUN30" s="8"/>
      <c r="VUO30" s="8"/>
      <c r="VUP30" s="8"/>
      <c r="VUQ30" s="8"/>
      <c r="VUR30" s="8"/>
      <c r="VUS30" s="8"/>
      <c r="VUT30" s="8"/>
      <c r="VUU30" s="8"/>
      <c r="VUV30" s="8"/>
      <c r="VUW30" s="8"/>
      <c r="VUX30" s="8"/>
      <c r="VUY30" s="8"/>
      <c r="VUZ30" s="8"/>
      <c r="VVA30" s="8"/>
      <c r="VVB30" s="8"/>
      <c r="VVC30" s="8"/>
      <c r="VVD30" s="8"/>
      <c r="VVE30" s="8"/>
      <c r="VVF30" s="8"/>
      <c r="VVG30" s="8"/>
      <c r="VVH30" s="8"/>
      <c r="VVI30" s="8"/>
      <c r="VVJ30" s="8"/>
      <c r="VVK30" s="8"/>
      <c r="VVL30" s="8"/>
      <c r="VVM30" s="8"/>
      <c r="VVN30" s="8"/>
      <c r="VVO30" s="8"/>
      <c r="VVP30" s="8"/>
      <c r="VVQ30" s="8"/>
      <c r="VVR30" s="8"/>
      <c r="VVS30" s="8"/>
      <c r="VVT30" s="8"/>
      <c r="VVU30" s="8"/>
      <c r="VVV30" s="8"/>
      <c r="VVW30" s="8"/>
      <c r="VVX30" s="8"/>
      <c r="VVY30" s="8"/>
      <c r="VVZ30" s="8"/>
      <c r="VWA30" s="8"/>
      <c r="VWB30" s="8"/>
      <c r="VWC30" s="8"/>
      <c r="VWD30" s="8"/>
      <c r="VWE30" s="8"/>
      <c r="VWF30" s="8"/>
      <c r="VWG30" s="8"/>
      <c r="VWH30" s="8"/>
      <c r="VWI30" s="8"/>
      <c r="VWJ30" s="8"/>
      <c r="VWK30" s="8"/>
      <c r="VWL30" s="8"/>
      <c r="VWM30" s="8"/>
      <c r="VWN30" s="8"/>
      <c r="VWO30" s="8"/>
      <c r="VWP30" s="8"/>
      <c r="VWQ30" s="8"/>
      <c r="VWR30" s="8"/>
      <c r="VWS30" s="8"/>
      <c r="VWT30" s="8"/>
      <c r="VWU30" s="8"/>
      <c r="VWV30" s="8"/>
      <c r="VWW30" s="8"/>
      <c r="VWX30" s="8"/>
      <c r="VWY30" s="8"/>
      <c r="VWZ30" s="8"/>
      <c r="VXA30" s="8"/>
      <c r="VXB30" s="8"/>
      <c r="VXC30" s="8"/>
      <c r="VXD30" s="8"/>
      <c r="VXE30" s="8"/>
      <c r="VXF30" s="8"/>
      <c r="VXG30" s="8"/>
      <c r="VXH30" s="8"/>
      <c r="VXI30" s="8"/>
      <c r="VXJ30" s="8"/>
      <c r="VXK30" s="8"/>
      <c r="VXL30" s="8"/>
      <c r="VXM30" s="8"/>
      <c r="VXN30" s="8"/>
      <c r="VXO30" s="8"/>
      <c r="VXP30" s="8"/>
      <c r="VXQ30" s="8"/>
      <c r="VXR30" s="8"/>
      <c r="VXS30" s="8"/>
      <c r="VXT30" s="8"/>
      <c r="VXU30" s="8"/>
      <c r="VXV30" s="8"/>
      <c r="VXW30" s="8"/>
      <c r="VXX30" s="8"/>
      <c r="VXY30" s="8"/>
      <c r="VXZ30" s="8"/>
      <c r="VYA30" s="8"/>
      <c r="VYB30" s="8"/>
      <c r="VYC30" s="8"/>
      <c r="VYD30" s="8"/>
      <c r="VYE30" s="8"/>
      <c r="VYF30" s="8"/>
      <c r="VYG30" s="8"/>
      <c r="VYH30" s="8"/>
      <c r="VYI30" s="8"/>
      <c r="VYJ30" s="8"/>
      <c r="VYK30" s="8"/>
      <c r="VYL30" s="8"/>
      <c r="VYM30" s="8"/>
      <c r="VYN30" s="8"/>
      <c r="VYO30" s="8"/>
      <c r="VYP30" s="8"/>
      <c r="VYQ30" s="8"/>
      <c r="VYR30" s="8"/>
      <c r="VYS30" s="8"/>
      <c r="VYT30" s="8"/>
      <c r="VYU30" s="8"/>
      <c r="VYV30" s="8"/>
      <c r="VYW30" s="8"/>
      <c r="VYX30" s="8"/>
      <c r="VYY30" s="8"/>
      <c r="VYZ30" s="8"/>
      <c r="VZA30" s="8"/>
      <c r="VZB30" s="8"/>
      <c r="VZC30" s="8"/>
      <c r="VZD30" s="8"/>
      <c r="VZE30" s="8"/>
      <c r="VZF30" s="8"/>
      <c r="VZG30" s="8"/>
      <c r="VZH30" s="8"/>
      <c r="VZI30" s="8"/>
      <c r="VZJ30" s="8"/>
      <c r="VZK30" s="8"/>
      <c r="VZL30" s="8"/>
      <c r="VZM30" s="8"/>
      <c r="VZN30" s="8"/>
      <c r="VZO30" s="8"/>
      <c r="VZP30" s="8"/>
      <c r="VZQ30" s="8"/>
      <c r="VZR30" s="8"/>
      <c r="VZS30" s="8"/>
      <c r="VZT30" s="8"/>
      <c r="VZU30" s="8"/>
      <c r="VZV30" s="8"/>
      <c r="VZW30" s="8"/>
      <c r="VZX30" s="8"/>
      <c r="VZY30" s="8"/>
      <c r="VZZ30" s="8"/>
      <c r="WAA30" s="8"/>
      <c r="WAB30" s="8"/>
      <c r="WAC30" s="8"/>
      <c r="WAD30" s="8"/>
      <c r="WAE30" s="8"/>
      <c r="WAF30" s="8"/>
      <c r="WAG30" s="8"/>
      <c r="WAH30" s="8"/>
      <c r="WAI30" s="8"/>
      <c r="WAJ30" s="8"/>
      <c r="WAK30" s="8"/>
      <c r="WAL30" s="8"/>
      <c r="WAM30" s="8"/>
      <c r="WAN30" s="8"/>
      <c r="WAO30" s="8"/>
      <c r="WAP30" s="8"/>
      <c r="WAQ30" s="8"/>
      <c r="WAR30" s="8"/>
      <c r="WAS30" s="8"/>
      <c r="WAT30" s="8"/>
      <c r="WAU30" s="8"/>
      <c r="WAV30" s="8"/>
      <c r="WAW30" s="8"/>
      <c r="WAX30" s="8"/>
      <c r="WAY30" s="8"/>
      <c r="WAZ30" s="8"/>
      <c r="WBA30" s="8"/>
      <c r="WBB30" s="8"/>
      <c r="WBC30" s="8"/>
      <c r="WBD30" s="8"/>
      <c r="WBE30" s="8"/>
      <c r="WBF30" s="8"/>
      <c r="WBG30" s="8"/>
      <c r="WBH30" s="8"/>
      <c r="WBI30" s="8"/>
      <c r="WBJ30" s="8"/>
      <c r="WBK30" s="8"/>
      <c r="WBL30" s="8"/>
      <c r="WBM30" s="8"/>
      <c r="WBN30" s="8"/>
      <c r="WBO30" s="8"/>
      <c r="WBP30" s="8"/>
      <c r="WBQ30" s="8"/>
      <c r="WBR30" s="8"/>
      <c r="WBS30" s="8"/>
      <c r="WBT30" s="8"/>
      <c r="WBU30" s="8"/>
      <c r="WBV30" s="8"/>
      <c r="WBW30" s="8"/>
      <c r="WBX30" s="8"/>
      <c r="WBY30" s="8"/>
      <c r="WBZ30" s="8"/>
      <c r="WCA30" s="8"/>
      <c r="WCB30" s="8"/>
      <c r="WCC30" s="8"/>
      <c r="WCD30" s="8"/>
      <c r="WCE30" s="8"/>
      <c r="WCF30" s="8"/>
      <c r="WCG30" s="8"/>
      <c r="WCH30" s="8"/>
      <c r="WCI30" s="8"/>
      <c r="WCJ30" s="8"/>
      <c r="WCK30" s="8"/>
      <c r="WCL30" s="8"/>
      <c r="WCM30" s="8"/>
      <c r="WCN30" s="8"/>
      <c r="WCO30" s="8"/>
      <c r="WCP30" s="8"/>
      <c r="WCQ30" s="8"/>
      <c r="WCR30" s="8"/>
      <c r="WCS30" s="8"/>
      <c r="WCT30" s="8"/>
      <c r="WCU30" s="8"/>
      <c r="WCV30" s="8"/>
      <c r="WCW30" s="8"/>
      <c r="WCX30" s="8"/>
      <c r="WCY30" s="8"/>
      <c r="WCZ30" s="8"/>
      <c r="WDA30" s="8"/>
      <c r="WDB30" s="8"/>
      <c r="WDC30" s="8"/>
      <c r="WDD30" s="8"/>
      <c r="WDE30" s="8"/>
      <c r="WDF30" s="8"/>
      <c r="WDG30" s="8"/>
      <c r="WDH30" s="8"/>
      <c r="WDI30" s="8"/>
      <c r="WDJ30" s="8"/>
      <c r="WDK30" s="8"/>
      <c r="WDL30" s="8"/>
      <c r="WDM30" s="8"/>
      <c r="WDN30" s="8"/>
      <c r="WDO30" s="8"/>
      <c r="WDP30" s="8"/>
      <c r="WDQ30" s="8"/>
      <c r="WDR30" s="8"/>
      <c r="WDS30" s="8"/>
      <c r="WDT30" s="8"/>
      <c r="WDU30" s="8"/>
      <c r="WDV30" s="8"/>
      <c r="WDW30" s="8"/>
      <c r="WDX30" s="8"/>
      <c r="WDY30" s="8"/>
      <c r="WDZ30" s="8"/>
      <c r="WEA30" s="8"/>
      <c r="WEB30" s="8"/>
      <c r="WEC30" s="8"/>
      <c r="WED30" s="8"/>
      <c r="WEE30" s="8"/>
      <c r="WEF30" s="8"/>
      <c r="WEG30" s="8"/>
      <c r="WEH30" s="8"/>
      <c r="WEI30" s="8"/>
      <c r="WEJ30" s="8"/>
      <c r="WEK30" s="8"/>
      <c r="WEL30" s="8"/>
      <c r="WEM30" s="8"/>
      <c r="WEN30" s="8"/>
      <c r="WEO30" s="8"/>
      <c r="WEP30" s="8"/>
      <c r="WEQ30" s="8"/>
      <c r="WER30" s="8"/>
      <c r="WES30" s="8"/>
      <c r="WET30" s="8"/>
      <c r="WEU30" s="8"/>
      <c r="WEV30" s="8"/>
      <c r="WEW30" s="8"/>
      <c r="WEX30" s="8"/>
      <c r="WEY30" s="8"/>
      <c r="WEZ30" s="8"/>
      <c r="WFA30" s="8"/>
      <c r="WFB30" s="8"/>
      <c r="WFC30" s="8"/>
      <c r="WFD30" s="8"/>
      <c r="WFE30" s="8"/>
      <c r="WFF30" s="8"/>
      <c r="WFG30" s="8"/>
      <c r="WFH30" s="8"/>
      <c r="WFI30" s="8"/>
      <c r="WFJ30" s="8"/>
      <c r="WFK30" s="8"/>
      <c r="WFL30" s="8"/>
      <c r="WFM30" s="8"/>
      <c r="WFN30" s="8"/>
      <c r="WFO30" s="8"/>
      <c r="WFP30" s="8"/>
      <c r="WFQ30" s="8"/>
      <c r="WFR30" s="8"/>
      <c r="WFS30" s="8"/>
      <c r="WFT30" s="8"/>
      <c r="WFU30" s="8"/>
      <c r="WFV30" s="8"/>
      <c r="WFW30" s="8"/>
      <c r="WFX30" s="8"/>
      <c r="WFY30" s="8"/>
      <c r="WFZ30" s="8"/>
      <c r="WGA30" s="8"/>
      <c r="WGB30" s="8"/>
      <c r="WGC30" s="8"/>
      <c r="WGD30" s="8"/>
      <c r="WGE30" s="8"/>
      <c r="WGF30" s="8"/>
      <c r="WGG30" s="8"/>
      <c r="WGH30" s="8"/>
      <c r="WGI30" s="8"/>
      <c r="WGJ30" s="8"/>
      <c r="WGK30" s="8"/>
      <c r="WGL30" s="8"/>
      <c r="WGM30" s="8"/>
      <c r="WGN30" s="8"/>
      <c r="WGO30" s="8"/>
      <c r="WGP30" s="8"/>
      <c r="WGQ30" s="8"/>
      <c r="WGR30" s="8"/>
      <c r="WGS30" s="8"/>
      <c r="WGT30" s="8"/>
      <c r="WGU30" s="8"/>
      <c r="WGV30" s="8"/>
      <c r="WGW30" s="8"/>
      <c r="WGX30" s="8"/>
      <c r="WGY30" s="8"/>
      <c r="WGZ30" s="8"/>
      <c r="WHA30" s="8"/>
      <c r="WHB30" s="8"/>
      <c r="WHC30" s="8"/>
      <c r="WHD30" s="8"/>
      <c r="WHE30" s="8"/>
      <c r="WHF30" s="8"/>
      <c r="WHG30" s="8"/>
      <c r="WHH30" s="8"/>
      <c r="WHI30" s="8"/>
      <c r="WHJ30" s="8"/>
      <c r="WHK30" s="8"/>
      <c r="WHL30" s="8"/>
      <c r="WHM30" s="8"/>
      <c r="WHN30" s="8"/>
      <c r="WHO30" s="8"/>
      <c r="WHP30" s="8"/>
      <c r="WHQ30" s="8"/>
      <c r="WHR30" s="8"/>
      <c r="WHS30" s="8"/>
      <c r="WHT30" s="8"/>
      <c r="WHU30" s="8"/>
      <c r="WHV30" s="8"/>
      <c r="WHW30" s="8"/>
      <c r="WHX30" s="8"/>
      <c r="WHY30" s="8"/>
      <c r="WHZ30" s="8"/>
      <c r="WIA30" s="8"/>
      <c r="WIB30" s="8"/>
      <c r="WIC30" s="8"/>
      <c r="WID30" s="8"/>
      <c r="WIE30" s="8"/>
      <c r="WIF30" s="8"/>
      <c r="WIG30" s="8"/>
      <c r="WIH30" s="8"/>
      <c r="WII30" s="8"/>
      <c r="WIJ30" s="8"/>
      <c r="WIK30" s="8"/>
      <c r="WIL30" s="8"/>
      <c r="WIM30" s="8"/>
      <c r="WIN30" s="8"/>
      <c r="WIO30" s="8"/>
      <c r="WIP30" s="8"/>
      <c r="WIQ30" s="8"/>
      <c r="WIR30" s="8"/>
      <c r="WIS30" s="8"/>
      <c r="WIT30" s="8"/>
      <c r="WIU30" s="8"/>
      <c r="WIV30" s="8"/>
      <c r="WIW30" s="8"/>
      <c r="WIX30" s="8"/>
      <c r="WIY30" s="8"/>
      <c r="WIZ30" s="8"/>
      <c r="WJA30" s="8"/>
      <c r="WJB30" s="8"/>
      <c r="WJC30" s="8"/>
      <c r="WJD30" s="8"/>
      <c r="WJE30" s="8"/>
      <c r="WJF30" s="8"/>
      <c r="WJG30" s="8"/>
      <c r="WJH30" s="8"/>
      <c r="WJI30" s="8"/>
      <c r="WJJ30" s="8"/>
      <c r="WJK30" s="8"/>
      <c r="WJL30" s="8"/>
      <c r="WJM30" s="8"/>
      <c r="WJN30" s="8"/>
      <c r="WJO30" s="8"/>
      <c r="WJP30" s="8"/>
      <c r="WJQ30" s="8"/>
      <c r="WJR30" s="8"/>
      <c r="WJS30" s="8"/>
      <c r="WJT30" s="8"/>
      <c r="WJU30" s="8"/>
      <c r="WJV30" s="8"/>
      <c r="WJW30" s="8"/>
      <c r="WJX30" s="8"/>
      <c r="WJY30" s="8"/>
      <c r="WJZ30" s="8"/>
      <c r="WKA30" s="8"/>
      <c r="WKB30" s="8"/>
      <c r="WKC30" s="8"/>
      <c r="WKD30" s="8"/>
      <c r="WKE30" s="8"/>
      <c r="WKF30" s="8"/>
      <c r="WKG30" s="8"/>
      <c r="WKH30" s="8"/>
      <c r="WKI30" s="8"/>
      <c r="WKJ30" s="8"/>
      <c r="WKK30" s="8"/>
      <c r="WKL30" s="8"/>
      <c r="WKM30" s="8"/>
      <c r="WKN30" s="8"/>
      <c r="WKO30" s="8"/>
      <c r="WKP30" s="8"/>
      <c r="WKQ30" s="8"/>
      <c r="WKR30" s="8"/>
      <c r="WKS30" s="8"/>
      <c r="WKT30" s="8"/>
      <c r="WKU30" s="8"/>
      <c r="WKV30" s="8"/>
      <c r="WKW30" s="8"/>
      <c r="WKX30" s="8"/>
      <c r="WKY30" s="8"/>
      <c r="WKZ30" s="8"/>
      <c r="WLA30" s="8"/>
      <c r="WLB30" s="8"/>
      <c r="WLC30" s="8"/>
      <c r="WLD30" s="8"/>
      <c r="WLE30" s="8"/>
      <c r="WLF30" s="8"/>
      <c r="WLG30" s="8"/>
      <c r="WLH30" s="8"/>
      <c r="WLI30" s="8"/>
      <c r="WLJ30" s="8"/>
      <c r="WLK30" s="8"/>
      <c r="WLL30" s="8"/>
      <c r="WLM30" s="8"/>
      <c r="WLN30" s="8"/>
      <c r="WLO30" s="8"/>
      <c r="WLP30" s="8"/>
      <c r="WLQ30" s="8"/>
      <c r="WLR30" s="8"/>
      <c r="WLS30" s="8"/>
      <c r="WLT30" s="8"/>
      <c r="WLU30" s="8"/>
      <c r="WLV30" s="8"/>
      <c r="WLW30" s="8"/>
      <c r="WLX30" s="8"/>
      <c r="WLY30" s="8"/>
      <c r="WLZ30" s="8"/>
      <c r="WMA30" s="8"/>
      <c r="WMB30" s="8"/>
      <c r="WMC30" s="8"/>
      <c r="WMD30" s="8"/>
      <c r="WME30" s="8"/>
      <c r="WMF30" s="8"/>
      <c r="WMG30" s="8"/>
      <c r="WMH30" s="8"/>
      <c r="WMI30" s="8"/>
      <c r="WMJ30" s="8"/>
      <c r="WMK30" s="8"/>
      <c r="WML30" s="8"/>
      <c r="WMM30" s="8"/>
      <c r="WMN30" s="8"/>
      <c r="WMO30" s="8"/>
      <c r="WMP30" s="8"/>
      <c r="WMQ30" s="8"/>
      <c r="WMR30" s="8"/>
      <c r="WMS30" s="8"/>
      <c r="WMT30" s="8"/>
      <c r="WMU30" s="8"/>
      <c r="WMV30" s="8"/>
      <c r="WMW30" s="8"/>
      <c r="WMX30" s="8"/>
      <c r="WMY30" s="8"/>
      <c r="WMZ30" s="8"/>
      <c r="WNA30" s="8"/>
      <c r="WNB30" s="8"/>
      <c r="WNC30" s="8"/>
      <c r="WND30" s="8"/>
      <c r="WNE30" s="8"/>
      <c r="WNF30" s="8"/>
      <c r="WNG30" s="8"/>
      <c r="WNH30" s="8"/>
      <c r="WNI30" s="8"/>
      <c r="WNJ30" s="8"/>
      <c r="WNK30" s="8"/>
      <c r="WNL30" s="8"/>
      <c r="WNM30" s="8"/>
      <c r="WNN30" s="8"/>
      <c r="WNO30" s="8"/>
      <c r="WNP30" s="8"/>
      <c r="WNQ30" s="8"/>
      <c r="WNR30" s="8"/>
      <c r="WNS30" s="8"/>
      <c r="WNT30" s="8"/>
      <c r="WNU30" s="8"/>
      <c r="WNV30" s="8"/>
      <c r="WNW30" s="8"/>
      <c r="WNX30" s="8"/>
      <c r="WNY30" s="8"/>
      <c r="WNZ30" s="8"/>
      <c r="WOA30" s="8"/>
      <c r="WOB30" s="8"/>
      <c r="WOC30" s="8"/>
      <c r="WOD30" s="8"/>
      <c r="WOE30" s="8"/>
      <c r="WOF30" s="8"/>
      <c r="WOG30" s="8"/>
      <c r="WOH30" s="8"/>
      <c r="WOI30" s="8"/>
      <c r="WOJ30" s="8"/>
      <c r="WOK30" s="8"/>
      <c r="WOL30" s="8"/>
      <c r="WOM30" s="8"/>
      <c r="WON30" s="8"/>
      <c r="WOO30" s="8"/>
      <c r="WOP30" s="8"/>
      <c r="WOQ30" s="8"/>
      <c r="WOR30" s="8"/>
      <c r="WOS30" s="8"/>
      <c r="WOT30" s="8"/>
      <c r="WOU30" s="8"/>
      <c r="WOV30" s="8"/>
      <c r="WOW30" s="8"/>
      <c r="WOX30" s="8"/>
      <c r="WOY30" s="8"/>
      <c r="WOZ30" s="8"/>
      <c r="WPA30" s="8"/>
      <c r="WPB30" s="8"/>
      <c r="WPC30" s="8"/>
      <c r="WPD30" s="8"/>
      <c r="WPE30" s="8"/>
      <c r="WPF30" s="8"/>
      <c r="WPG30" s="8"/>
      <c r="WPH30" s="8"/>
      <c r="WPI30" s="8"/>
      <c r="WPJ30" s="8"/>
      <c r="WPK30" s="8"/>
      <c r="WPL30" s="8"/>
      <c r="WPM30" s="8"/>
      <c r="WPN30" s="8"/>
      <c r="WPO30" s="8"/>
      <c r="WPP30" s="8"/>
      <c r="WPQ30" s="8"/>
      <c r="WPR30" s="8"/>
      <c r="WPS30" s="8"/>
      <c r="WPT30" s="8"/>
      <c r="WPU30" s="8"/>
      <c r="WPV30" s="8"/>
      <c r="WPW30" s="8"/>
      <c r="WPX30" s="8"/>
      <c r="WPY30" s="8"/>
      <c r="WPZ30" s="8"/>
      <c r="WQA30" s="8"/>
      <c r="WQB30" s="8"/>
      <c r="WQC30" s="8"/>
      <c r="WQD30" s="8"/>
      <c r="WQE30" s="8"/>
      <c r="WQF30" s="8"/>
      <c r="WQG30" s="8"/>
      <c r="WQH30" s="8"/>
      <c r="WQI30" s="8"/>
      <c r="WQJ30" s="8"/>
      <c r="WQK30" s="8"/>
      <c r="WQL30" s="8"/>
      <c r="WQM30" s="8"/>
      <c r="WQN30" s="8"/>
      <c r="WQO30" s="8"/>
      <c r="WQP30" s="8"/>
      <c r="WQQ30" s="8"/>
      <c r="WQR30" s="8"/>
      <c r="WQS30" s="8"/>
      <c r="WQT30" s="8"/>
      <c r="WQU30" s="8"/>
      <c r="WQV30" s="8"/>
      <c r="WQW30" s="8"/>
      <c r="WQX30" s="8"/>
      <c r="WQY30" s="8"/>
      <c r="WQZ30" s="8"/>
      <c r="WRA30" s="8"/>
      <c r="WRB30" s="8"/>
      <c r="WRC30" s="8"/>
      <c r="WRD30" s="8"/>
      <c r="WRE30" s="8"/>
      <c r="WRF30" s="8"/>
      <c r="WRG30" s="8"/>
      <c r="WRH30" s="8"/>
      <c r="WRI30" s="8"/>
      <c r="WRJ30" s="8"/>
      <c r="WRK30" s="8"/>
      <c r="WRL30" s="8"/>
      <c r="WRM30" s="8"/>
      <c r="WRN30" s="8"/>
      <c r="WRO30" s="8"/>
      <c r="WRP30" s="8"/>
      <c r="WRQ30" s="8"/>
      <c r="WRR30" s="8"/>
      <c r="WRS30" s="8"/>
      <c r="WRT30" s="8"/>
      <c r="WRU30" s="8"/>
      <c r="WRV30" s="8"/>
      <c r="WRW30" s="8"/>
      <c r="WRX30" s="8"/>
      <c r="WRY30" s="8"/>
      <c r="WRZ30" s="8"/>
      <c r="WSA30" s="8"/>
      <c r="WSB30" s="8"/>
      <c r="WSC30" s="8"/>
      <c r="WSD30" s="8"/>
      <c r="WSE30" s="8"/>
      <c r="WSF30" s="8"/>
      <c r="WSG30" s="8"/>
      <c r="WSH30" s="8"/>
      <c r="WSI30" s="8"/>
      <c r="WSJ30" s="8"/>
      <c r="WSK30" s="8"/>
      <c r="WSL30" s="8"/>
      <c r="WSM30" s="8"/>
      <c r="WSN30" s="8"/>
      <c r="WSO30" s="8"/>
      <c r="WSP30" s="8"/>
      <c r="WSQ30" s="8"/>
      <c r="WSR30" s="8"/>
      <c r="WSS30" s="8"/>
      <c r="WST30" s="8"/>
      <c r="WSU30" s="8"/>
      <c r="WSV30" s="8"/>
      <c r="WSW30" s="8"/>
      <c r="WSX30" s="8"/>
      <c r="WSY30" s="8"/>
      <c r="WSZ30" s="8"/>
      <c r="WTA30" s="8"/>
      <c r="WTB30" s="8"/>
      <c r="WTC30" s="8"/>
      <c r="WTD30" s="8"/>
      <c r="WTE30" s="8"/>
      <c r="WTF30" s="8"/>
      <c r="WTG30" s="8"/>
      <c r="WTH30" s="8"/>
      <c r="WTI30" s="8"/>
      <c r="WTJ30" s="8"/>
      <c r="WTK30" s="8"/>
      <c r="WTL30" s="8"/>
      <c r="WTM30" s="8"/>
      <c r="WTN30" s="8"/>
      <c r="WTO30" s="8"/>
      <c r="WTP30" s="8"/>
      <c r="WTQ30" s="8"/>
      <c r="WTR30" s="8"/>
      <c r="WTS30" s="8"/>
      <c r="WTT30" s="8"/>
      <c r="WTU30" s="8"/>
      <c r="WTV30" s="8"/>
      <c r="WTW30" s="8"/>
      <c r="WTX30" s="8"/>
      <c r="WTY30" s="8"/>
      <c r="WTZ30" s="8"/>
      <c r="WUA30" s="8"/>
      <c r="WUB30" s="8"/>
      <c r="WUC30" s="8"/>
      <c r="WUD30" s="8"/>
      <c r="WUE30" s="8"/>
      <c r="WUF30" s="8"/>
      <c r="WUG30" s="8"/>
      <c r="WUH30" s="8"/>
      <c r="WUI30" s="8"/>
      <c r="WUJ30" s="8"/>
      <c r="WUK30" s="8"/>
      <c r="WUL30" s="8"/>
      <c r="WUM30" s="8"/>
      <c r="WUN30" s="8"/>
      <c r="WUO30" s="8"/>
      <c r="WUP30" s="8"/>
      <c r="WUQ30" s="8"/>
      <c r="WUR30" s="8"/>
      <c r="WUS30" s="8"/>
      <c r="WUT30" s="8"/>
      <c r="WUU30" s="8"/>
      <c r="WUV30" s="8"/>
      <c r="WUW30" s="8"/>
      <c r="WUX30" s="8"/>
      <c r="WUY30" s="8"/>
      <c r="WUZ30" s="8"/>
      <c r="WVA30" s="8"/>
      <c r="WVB30" s="8"/>
      <c r="WVC30" s="8"/>
      <c r="WVD30" s="8"/>
      <c r="WVE30" s="8"/>
      <c r="WVF30" s="8"/>
      <c r="WVG30" s="8"/>
      <c r="WVH30" s="8"/>
      <c r="WVI30" s="8"/>
      <c r="WVJ30" s="8"/>
      <c r="WVK30" s="8"/>
      <c r="WVL30" s="8"/>
      <c r="WVM30" s="8"/>
      <c r="WVN30" s="8"/>
      <c r="WVO30" s="8"/>
      <c r="WVP30" s="8"/>
      <c r="WVQ30" s="8"/>
      <c r="WVR30" s="8"/>
      <c r="WVS30" s="8"/>
      <c r="WVT30" s="8"/>
      <c r="WVU30" s="8"/>
      <c r="WVV30" s="8"/>
      <c r="WVW30" s="8"/>
      <c r="WVX30" s="8"/>
      <c r="WVY30" s="8"/>
      <c r="WVZ30" s="8"/>
      <c r="WWA30" s="8"/>
      <c r="WWB30" s="8"/>
      <c r="WWC30" s="8"/>
      <c r="WWD30" s="8"/>
      <c r="WWE30" s="8"/>
      <c r="WWF30" s="8"/>
      <c r="WWG30" s="8"/>
      <c r="WWH30" s="8"/>
      <c r="WWI30" s="8"/>
      <c r="WWJ30" s="8"/>
      <c r="WWK30" s="8"/>
      <c r="WWL30" s="8"/>
      <c r="WWM30" s="8"/>
      <c r="WWN30" s="8"/>
      <c r="WWO30" s="8"/>
      <c r="WWP30" s="8"/>
      <c r="WWQ30" s="8"/>
      <c r="WWR30" s="8"/>
      <c r="WWS30" s="8"/>
      <c r="WWT30" s="8"/>
      <c r="WWU30" s="8"/>
      <c r="WWV30" s="8"/>
      <c r="WWW30" s="8"/>
      <c r="WWX30" s="8"/>
      <c r="WWY30" s="8"/>
      <c r="WWZ30" s="8"/>
      <c r="WXA30" s="8"/>
      <c r="WXB30" s="8"/>
      <c r="WXC30" s="8"/>
      <c r="WXD30" s="8"/>
      <c r="WXE30" s="8"/>
      <c r="WXF30" s="8"/>
      <c r="WXG30" s="8"/>
      <c r="WXH30" s="8"/>
      <c r="WXI30" s="8"/>
      <c r="WXJ30" s="8"/>
      <c r="WXK30" s="8"/>
      <c r="WXL30" s="8"/>
      <c r="WXM30" s="8"/>
      <c r="WXN30" s="8"/>
      <c r="WXO30" s="8"/>
      <c r="WXP30" s="8"/>
      <c r="WXQ30" s="8"/>
      <c r="WXR30" s="8"/>
      <c r="WXS30" s="8"/>
      <c r="WXT30" s="8"/>
      <c r="WXU30" s="8"/>
      <c r="WXV30" s="8"/>
      <c r="WXW30" s="8"/>
      <c r="WXX30" s="8"/>
      <c r="WXY30" s="8"/>
      <c r="WXZ30" s="8"/>
      <c r="WYA30" s="8"/>
      <c r="WYB30" s="8"/>
      <c r="WYC30" s="8"/>
      <c r="WYD30" s="8"/>
      <c r="WYE30" s="8"/>
      <c r="WYF30" s="8"/>
      <c r="WYG30" s="8"/>
      <c r="WYH30" s="8"/>
      <c r="WYI30" s="8"/>
      <c r="WYJ30" s="8"/>
      <c r="WYK30" s="8"/>
      <c r="WYL30" s="8"/>
      <c r="WYM30" s="8"/>
      <c r="WYN30" s="8"/>
      <c r="WYO30" s="8"/>
      <c r="WYP30" s="8"/>
      <c r="WYQ30" s="8"/>
      <c r="WYR30" s="8"/>
      <c r="WYS30" s="8"/>
      <c r="WYT30" s="8"/>
      <c r="WYU30" s="8"/>
      <c r="WYV30" s="8"/>
      <c r="WYW30" s="8"/>
      <c r="WYX30" s="8"/>
      <c r="WYY30" s="8"/>
      <c r="WYZ30" s="8"/>
      <c r="WZA30" s="8"/>
      <c r="WZB30" s="8"/>
      <c r="WZC30" s="8"/>
      <c r="WZD30" s="8"/>
      <c r="WZE30" s="8"/>
      <c r="WZF30" s="8"/>
      <c r="WZG30" s="8"/>
      <c r="WZH30" s="8"/>
      <c r="WZI30" s="8"/>
      <c r="WZJ30" s="8"/>
      <c r="WZK30" s="8"/>
      <c r="WZL30" s="8"/>
      <c r="WZM30" s="8"/>
      <c r="WZN30" s="8"/>
      <c r="WZO30" s="8"/>
      <c r="WZP30" s="8"/>
      <c r="WZQ30" s="8"/>
      <c r="WZR30" s="8"/>
      <c r="WZS30" s="8"/>
      <c r="WZT30" s="8"/>
      <c r="WZU30" s="8"/>
      <c r="WZV30" s="8"/>
      <c r="WZW30" s="8"/>
      <c r="WZX30" s="8"/>
      <c r="WZY30" s="8"/>
      <c r="WZZ30" s="8"/>
      <c r="XAA30" s="8"/>
      <c r="XAB30" s="8"/>
      <c r="XAC30" s="8"/>
      <c r="XAD30" s="8"/>
      <c r="XAE30" s="8"/>
      <c r="XAF30" s="8"/>
      <c r="XAG30" s="8"/>
      <c r="XAH30" s="8"/>
      <c r="XAI30" s="8"/>
      <c r="XAJ30" s="8"/>
      <c r="XAK30" s="8"/>
      <c r="XAL30" s="8"/>
      <c r="XAM30" s="8"/>
      <c r="XAN30" s="8"/>
      <c r="XAO30" s="8"/>
      <c r="XAP30" s="8"/>
      <c r="XAQ30" s="8"/>
      <c r="XAR30" s="8"/>
      <c r="XAS30" s="8"/>
      <c r="XAT30" s="8"/>
      <c r="XAU30" s="8"/>
      <c r="XAV30" s="8"/>
      <c r="XAW30" s="8"/>
      <c r="XAX30" s="8"/>
      <c r="XAY30" s="8"/>
      <c r="XAZ30" s="8"/>
      <c r="XBA30" s="8"/>
      <c r="XBB30" s="8"/>
      <c r="XBC30" s="8"/>
      <c r="XBD30" s="8"/>
      <c r="XBE30" s="8"/>
      <c r="XBF30" s="8"/>
      <c r="XBG30" s="8"/>
      <c r="XBH30" s="8"/>
      <c r="XBI30" s="8"/>
      <c r="XBJ30" s="8"/>
      <c r="XBK30" s="8"/>
      <c r="XBL30" s="8"/>
      <c r="XBM30" s="8"/>
      <c r="XBN30" s="8"/>
      <c r="XBO30" s="8"/>
      <c r="XBP30" s="8"/>
      <c r="XBQ30" s="8"/>
      <c r="XBR30" s="8"/>
      <c r="XBS30" s="8"/>
      <c r="XBT30" s="8"/>
      <c r="XBU30" s="8"/>
      <c r="XBV30" s="8"/>
      <c r="XBW30" s="8"/>
      <c r="XBX30" s="8"/>
      <c r="XBY30" s="8"/>
      <c r="XBZ30" s="8"/>
      <c r="XCA30" s="8"/>
      <c r="XCB30" s="8"/>
      <c r="XCC30" s="8"/>
      <c r="XCD30" s="8"/>
      <c r="XCE30" s="8"/>
      <c r="XCF30" s="8"/>
      <c r="XCG30" s="8"/>
      <c r="XCH30" s="8"/>
      <c r="XCI30" s="8"/>
      <c r="XCJ30" s="8"/>
      <c r="XCK30" s="8"/>
      <c r="XCL30" s="8"/>
      <c r="XCM30" s="8"/>
      <c r="XCN30" s="8"/>
      <c r="XCO30" s="8"/>
      <c r="XCP30" s="8"/>
      <c r="XCQ30" s="8"/>
      <c r="XCR30" s="8"/>
      <c r="XCS30" s="8"/>
      <c r="XCT30" s="8"/>
      <c r="XCU30" s="8"/>
      <c r="XCV30" s="8"/>
      <c r="XCW30" s="8"/>
      <c r="XCX30" s="8"/>
      <c r="XCY30" s="8"/>
      <c r="XCZ30" s="8"/>
      <c r="XDA30" s="8"/>
      <c r="XDB30" s="8"/>
      <c r="XDC30" s="8"/>
      <c r="XDD30" s="8"/>
      <c r="XDE30" s="8"/>
      <c r="XDF30" s="8"/>
      <c r="XDG30" s="8"/>
      <c r="XDH30" s="8"/>
      <c r="XDI30" s="8"/>
      <c r="XDJ30" s="8"/>
      <c r="XDK30" s="8"/>
      <c r="XDL30" s="8"/>
      <c r="XDM30" s="8"/>
      <c r="XDN30" s="8"/>
      <c r="XDO30" s="8"/>
      <c r="XDP30" s="8"/>
      <c r="XDQ30" s="8"/>
      <c r="XDR30" s="8"/>
      <c r="XDS30" s="8"/>
      <c r="XDT30" s="8"/>
      <c r="XDU30" s="8"/>
      <c r="XDV30" s="8"/>
      <c r="XDW30" s="8"/>
      <c r="XDX30" s="8"/>
      <c r="XDY30" s="8"/>
      <c r="XDZ30" s="8"/>
      <c r="XEA30" s="8"/>
      <c r="XEB30" s="8"/>
      <c r="XEC30" s="8"/>
      <c r="XED30" s="8"/>
      <c r="XEE30" s="8"/>
      <c r="XEF30" s="8"/>
      <c r="XEG30" s="8"/>
      <c r="XEH30" s="8"/>
      <c r="XEI30" s="8"/>
      <c r="XEJ30" s="8"/>
      <c r="XEK30" s="8"/>
      <c r="XEL30" s="8"/>
      <c r="XEM30" s="8"/>
      <c r="XEN30" s="8"/>
      <c r="XEO30" s="8"/>
      <c r="XEP30" s="8"/>
      <c r="XEQ30" s="8"/>
      <c r="XER30" s="8"/>
      <c r="XES30" s="8"/>
      <c r="XET30" s="8"/>
      <c r="XEU30" s="8"/>
      <c r="XEV30" s="8"/>
      <c r="XEW30" s="8"/>
      <c r="XEX30" s="8"/>
      <c r="XEY30" s="8"/>
      <c r="XEZ30" s="8"/>
      <c r="XFA30" s="8"/>
      <c r="XFB30" s="8"/>
      <c r="XFC30" s="8"/>
      <c r="XFD30" s="8"/>
    </row>
  </sheetData>
  <mergeCells count="61">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M22"/>
    <mergeCell ref="A23:G23"/>
    <mergeCell ref="H25:I25"/>
    <mergeCell ref="J25:K25"/>
    <mergeCell ref="L25:M25"/>
    <mergeCell ref="H26:I26"/>
    <mergeCell ref="J26:K26"/>
    <mergeCell ref="L26:M26"/>
    <mergeCell ref="H27:I27"/>
    <mergeCell ref="J27:K27"/>
    <mergeCell ref="L27:M27"/>
    <mergeCell ref="H28:I28"/>
    <mergeCell ref="J28:K28"/>
    <mergeCell ref="L28:M28"/>
    <mergeCell ref="H29:I29"/>
    <mergeCell ref="J29:K29"/>
    <mergeCell ref="L29:M29"/>
    <mergeCell ref="H30:I30"/>
    <mergeCell ref="J30:K30"/>
    <mergeCell ref="L30:M30"/>
    <mergeCell ref="A6:A7"/>
    <mergeCell ref="A10:B11"/>
    <mergeCell ref="C10:G11"/>
    <mergeCell ref="H23:I24"/>
    <mergeCell ref="J23:K24"/>
    <mergeCell ref="L23:M2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zoomScaleSheetLayoutView="60" workbookViewId="0">
      <selection activeCell="C15" sqref="C15"/>
    </sheetView>
  </sheetViews>
  <sheetFormatPr defaultColWidth="8.88571428571429" defaultRowHeight="14.25" customHeight="1" outlineLevelCol="5"/>
  <cols>
    <col min="1" max="2" width="21.1333333333333" style="161" customWidth="1"/>
    <col min="3" max="3" width="21.1333333333333" style="83" customWidth="1"/>
    <col min="4" max="4" width="27.7142857142857" style="83" customWidth="1"/>
    <col min="5" max="6" width="36.7142857142857" style="83" customWidth="1"/>
    <col min="7" max="7" width="9.13333333333333" style="83" customWidth="1"/>
    <col min="8" max="16384" width="9.13333333333333" style="83"/>
  </cols>
  <sheetData>
    <row r="1" ht="12" customHeight="1" spans="1:6">
      <c r="A1" s="162">
        <v>0</v>
      </c>
      <c r="B1" s="162">
        <v>0</v>
      </c>
      <c r="C1" s="163">
        <v>1</v>
      </c>
      <c r="D1" s="164"/>
      <c r="E1" s="164"/>
      <c r="F1" s="164"/>
    </row>
    <row r="2" ht="26.25" customHeight="1" spans="1:6">
      <c r="A2" s="165" t="s">
        <v>12</v>
      </c>
      <c r="B2" s="165"/>
      <c r="C2" s="166"/>
      <c r="D2" s="166"/>
      <c r="E2" s="166"/>
      <c r="F2" s="166"/>
    </row>
    <row r="3" ht="13.5" customHeight="1" spans="1:6">
      <c r="A3" s="167" t="s">
        <v>21</v>
      </c>
      <c r="B3" s="167"/>
      <c r="C3" s="163"/>
      <c r="D3" s="164"/>
      <c r="E3" s="164"/>
      <c r="F3" s="164" t="s">
        <v>22</v>
      </c>
    </row>
    <row r="4" ht="19.5" customHeight="1" spans="1:6">
      <c r="A4" s="91" t="s">
        <v>197</v>
      </c>
      <c r="B4" s="168" t="s">
        <v>92</v>
      </c>
      <c r="C4" s="91" t="s">
        <v>93</v>
      </c>
      <c r="D4" s="92" t="s">
        <v>458</v>
      </c>
      <c r="E4" s="93"/>
      <c r="F4" s="169"/>
    </row>
    <row r="5" ht="18.75" customHeight="1" spans="1:6">
      <c r="A5" s="95"/>
      <c r="B5" s="170"/>
      <c r="C5" s="96"/>
      <c r="D5" s="91" t="s">
        <v>75</v>
      </c>
      <c r="E5" s="92" t="s">
        <v>95</v>
      </c>
      <c r="F5" s="91" t="s">
        <v>96</v>
      </c>
    </row>
    <row r="6" ht="18.75" customHeight="1" spans="1:6">
      <c r="A6" s="171">
        <v>1</v>
      </c>
      <c r="B6" s="171" t="s">
        <v>184</v>
      </c>
      <c r="C6" s="112">
        <v>3</v>
      </c>
      <c r="D6" s="171" t="s">
        <v>186</v>
      </c>
      <c r="E6" s="171" t="s">
        <v>187</v>
      </c>
      <c r="F6" s="112">
        <v>6</v>
      </c>
    </row>
    <row r="7" ht="18.75" customHeight="1" spans="1:6">
      <c r="A7" s="80" t="s">
        <v>91</v>
      </c>
      <c r="B7" s="80" t="s">
        <v>91</v>
      </c>
      <c r="C7" s="80" t="s">
        <v>91</v>
      </c>
      <c r="D7" s="172" t="s">
        <v>91</v>
      </c>
      <c r="E7" s="173" t="s">
        <v>91</v>
      </c>
      <c r="F7" s="173" t="s">
        <v>91</v>
      </c>
    </row>
    <row r="8" ht="18.75" customHeight="1" spans="1:6">
      <c r="A8" s="174" t="s">
        <v>144</v>
      </c>
      <c r="B8" s="175"/>
      <c r="C8" s="176" t="s">
        <v>144</v>
      </c>
      <c r="D8" s="172" t="s">
        <v>91</v>
      </c>
      <c r="E8" s="173" t="s">
        <v>91</v>
      </c>
      <c r="F8" s="173" t="s">
        <v>91</v>
      </c>
    </row>
    <row r="9" ht="25" customHeight="1" spans="1:1">
      <c r="A9" s="177" t="s">
        <v>459</v>
      </c>
    </row>
  </sheetData>
  <mergeCells count="7">
    <mergeCell ref="A2:F2"/>
    <mergeCell ref="A3:D3"/>
    <mergeCell ref="D4:F4"/>
    <mergeCell ref="A8:C8"/>
    <mergeCell ref="A4:A5"/>
    <mergeCell ref="B4:B5"/>
    <mergeCell ref="C4:C5"/>
  </mergeCells>
  <printOptions horizontalCentered="1"/>
  <pageMargins left="0.393055555555556" right="0.393055555555556" top="0.511805555555556" bottom="0.511805555555556" header="0.314583333333333" footer="0.314583333333333"/>
  <pageSetup paperSize="9" scale="86"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A3" sqref="A3:D3"/>
    </sheetView>
  </sheetViews>
  <sheetFormatPr defaultColWidth="8.88571428571429" defaultRowHeight="14.25" customHeight="1" outlineLevelCol="5"/>
  <cols>
    <col min="1" max="2" width="21.1333333333333" style="161" customWidth="1"/>
    <col min="3" max="3" width="21.1333333333333" style="83" customWidth="1"/>
    <col min="4" max="4" width="27.7142857142857" style="83" customWidth="1"/>
    <col min="5" max="6" width="36.7142857142857" style="83" customWidth="1"/>
    <col min="7" max="7" width="9.13333333333333" style="83" customWidth="1"/>
    <col min="8" max="16384" width="9.13333333333333" style="83"/>
  </cols>
  <sheetData>
    <row r="1" s="83" customFormat="1" ht="12" customHeight="1" spans="1:6">
      <c r="A1" s="162">
        <v>0</v>
      </c>
      <c r="B1" s="162">
        <v>0</v>
      </c>
      <c r="C1" s="163">
        <v>1</v>
      </c>
      <c r="D1" s="164"/>
      <c r="E1" s="164"/>
      <c r="F1" s="164"/>
    </row>
    <row r="2" s="83" customFormat="1" ht="26.25" customHeight="1" spans="1:6">
      <c r="A2" s="165" t="s">
        <v>13</v>
      </c>
      <c r="B2" s="165"/>
      <c r="C2" s="166"/>
      <c r="D2" s="166"/>
      <c r="E2" s="166"/>
      <c r="F2" s="166"/>
    </row>
    <row r="3" s="83" customFormat="1" ht="13.5" customHeight="1" spans="1:6">
      <c r="A3" s="167" t="s">
        <v>21</v>
      </c>
      <c r="B3" s="167"/>
      <c r="C3" s="163"/>
      <c r="D3" s="164"/>
      <c r="E3" s="164"/>
      <c r="F3" s="164" t="s">
        <v>22</v>
      </c>
    </row>
    <row r="4" s="83" customFormat="1" ht="19.5" customHeight="1" spans="1:6">
      <c r="A4" s="91" t="s">
        <v>197</v>
      </c>
      <c r="B4" s="168" t="s">
        <v>92</v>
      </c>
      <c r="C4" s="91" t="s">
        <v>93</v>
      </c>
      <c r="D4" s="92" t="s">
        <v>460</v>
      </c>
      <c r="E4" s="93"/>
      <c r="F4" s="169"/>
    </row>
    <row r="5" s="83" customFormat="1" ht="18.75" customHeight="1" spans="1:6">
      <c r="A5" s="95"/>
      <c r="B5" s="170"/>
      <c r="C5" s="96"/>
      <c r="D5" s="91" t="s">
        <v>75</v>
      </c>
      <c r="E5" s="92" t="s">
        <v>95</v>
      </c>
      <c r="F5" s="91" t="s">
        <v>96</v>
      </c>
    </row>
    <row r="6" s="83" customFormat="1" ht="18.75" customHeight="1" spans="1:6">
      <c r="A6" s="171">
        <v>1</v>
      </c>
      <c r="B6" s="171" t="s">
        <v>184</v>
      </c>
      <c r="C6" s="112">
        <v>3</v>
      </c>
      <c r="D6" s="171" t="s">
        <v>186</v>
      </c>
      <c r="E6" s="171" t="s">
        <v>187</v>
      </c>
      <c r="F6" s="112">
        <v>6</v>
      </c>
    </row>
    <row r="7" s="83" customFormat="1" ht="18.75" customHeight="1" spans="1:6">
      <c r="A7" s="80" t="s">
        <v>91</v>
      </c>
      <c r="B7" s="80" t="s">
        <v>91</v>
      </c>
      <c r="C7" s="80" t="s">
        <v>91</v>
      </c>
      <c r="D7" s="172" t="s">
        <v>91</v>
      </c>
      <c r="E7" s="173" t="s">
        <v>91</v>
      </c>
      <c r="F7" s="173" t="s">
        <v>91</v>
      </c>
    </row>
    <row r="8" s="83" customFormat="1" ht="18.75" customHeight="1" spans="1:6">
      <c r="A8" s="174" t="s">
        <v>144</v>
      </c>
      <c r="B8" s="175"/>
      <c r="C8" s="176"/>
      <c r="D8" s="172" t="s">
        <v>91</v>
      </c>
      <c r="E8" s="173" t="s">
        <v>91</v>
      </c>
      <c r="F8" s="173" t="s">
        <v>91</v>
      </c>
    </row>
    <row r="9" customHeight="1" spans="1:1">
      <c r="A9" s="161" t="s">
        <v>461</v>
      </c>
    </row>
  </sheetData>
  <mergeCells count="7">
    <mergeCell ref="A2:F2"/>
    <mergeCell ref="A3:D3"/>
    <mergeCell ref="D4:F4"/>
    <mergeCell ref="A8:C8"/>
    <mergeCell ref="A4:A5"/>
    <mergeCell ref="B4:B5"/>
    <mergeCell ref="C4:C5"/>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9"/>
  <sheetViews>
    <sheetView zoomScaleSheetLayoutView="60" workbookViewId="0">
      <selection activeCell="H11" sqref="H11"/>
    </sheetView>
  </sheetViews>
  <sheetFormatPr defaultColWidth="8.88571428571429" defaultRowHeight="14.25" customHeight="1"/>
  <cols>
    <col min="1" max="1" width="20.7142857142857" style="83" customWidth="1"/>
    <col min="2" max="2" width="21.7142857142857" style="83" customWidth="1"/>
    <col min="3" max="3" width="35.2857142857143" style="83" customWidth="1"/>
    <col min="4" max="4" width="7.71428571428571" style="83" customWidth="1"/>
    <col min="5" max="6" width="10.2857142857143" style="83" customWidth="1"/>
    <col min="7" max="7" width="12" style="83" customWidth="1"/>
    <col min="8" max="10" width="10" style="83" customWidth="1"/>
    <col min="11" max="11" width="9.13333333333333" style="67" customWidth="1"/>
    <col min="12" max="13" width="9.13333333333333" style="83" customWidth="1"/>
    <col min="14" max="15" width="12.7142857142857" style="83" customWidth="1"/>
    <col min="16" max="16" width="9.13333333333333" style="67" customWidth="1"/>
    <col min="17" max="17" width="10.4285714285714" style="83" customWidth="1"/>
    <col min="18" max="18" width="9.13333333333333" style="67" customWidth="1"/>
    <col min="19" max="16384" width="9.13333333333333" style="67"/>
  </cols>
  <sheetData>
    <row r="1" ht="13.5" customHeight="1" spans="1:17">
      <c r="A1" s="85"/>
      <c r="B1" s="85"/>
      <c r="C1" s="85"/>
      <c r="D1" s="85"/>
      <c r="E1" s="85"/>
      <c r="F1" s="85"/>
      <c r="G1" s="85"/>
      <c r="H1" s="85"/>
      <c r="I1" s="85"/>
      <c r="J1" s="85"/>
      <c r="P1" s="81"/>
      <c r="Q1" s="159"/>
    </row>
    <row r="2" ht="27.75" customHeight="1" spans="1:17">
      <c r="A2" s="138" t="s">
        <v>14</v>
      </c>
      <c r="B2" s="69"/>
      <c r="C2" s="69"/>
      <c r="D2" s="69"/>
      <c r="E2" s="69"/>
      <c r="F2" s="69"/>
      <c r="G2" s="69"/>
      <c r="H2" s="69"/>
      <c r="I2" s="69"/>
      <c r="J2" s="69"/>
      <c r="K2" s="70"/>
      <c r="L2" s="69"/>
      <c r="M2" s="69"/>
      <c r="N2" s="69"/>
      <c r="O2" s="69"/>
      <c r="P2" s="70"/>
      <c r="Q2" s="69"/>
    </row>
    <row r="3" ht="18.75" customHeight="1" spans="1:17">
      <c r="A3" s="88" t="s">
        <v>21</v>
      </c>
      <c r="B3" s="89"/>
      <c r="C3" s="89"/>
      <c r="D3" s="89"/>
      <c r="E3" s="89"/>
      <c r="F3" s="89"/>
      <c r="G3" s="89"/>
      <c r="H3" s="89"/>
      <c r="I3" s="89"/>
      <c r="J3" s="89"/>
      <c r="P3" s="153"/>
      <c r="Q3" s="160" t="s">
        <v>190</v>
      </c>
    </row>
    <row r="4" ht="15.75" customHeight="1" spans="1:17">
      <c r="A4" s="97" t="s">
        <v>462</v>
      </c>
      <c r="B4" s="139" t="s">
        <v>463</v>
      </c>
      <c r="C4" s="139" t="s">
        <v>464</v>
      </c>
      <c r="D4" s="139" t="s">
        <v>465</v>
      </c>
      <c r="E4" s="139" t="s">
        <v>466</v>
      </c>
      <c r="F4" s="139" t="s">
        <v>467</v>
      </c>
      <c r="G4" s="75" t="s">
        <v>204</v>
      </c>
      <c r="H4" s="140"/>
      <c r="I4" s="140"/>
      <c r="J4" s="75"/>
      <c r="K4" s="154"/>
      <c r="L4" s="75"/>
      <c r="M4" s="75"/>
      <c r="N4" s="75"/>
      <c r="O4" s="75"/>
      <c r="P4" s="154"/>
      <c r="Q4" s="76"/>
    </row>
    <row r="5" ht="17.25" customHeight="1" spans="1:17">
      <c r="A5" s="141"/>
      <c r="B5" s="142"/>
      <c r="C5" s="142"/>
      <c r="D5" s="142"/>
      <c r="E5" s="142"/>
      <c r="F5" s="142"/>
      <c r="G5" s="143" t="s">
        <v>75</v>
      </c>
      <c r="H5" s="118" t="s">
        <v>78</v>
      </c>
      <c r="I5" s="118" t="s">
        <v>468</v>
      </c>
      <c r="J5" s="142" t="s">
        <v>469</v>
      </c>
      <c r="K5" s="155" t="s">
        <v>470</v>
      </c>
      <c r="L5" s="145" t="s">
        <v>82</v>
      </c>
      <c r="M5" s="145"/>
      <c r="N5" s="145"/>
      <c r="O5" s="145"/>
      <c r="P5" s="156"/>
      <c r="Q5" s="144"/>
    </row>
    <row r="6" ht="54" customHeight="1" spans="1:17">
      <c r="A6" s="111"/>
      <c r="B6" s="144"/>
      <c r="C6" s="144"/>
      <c r="D6" s="144"/>
      <c r="E6" s="144"/>
      <c r="F6" s="144"/>
      <c r="G6" s="145"/>
      <c r="H6" s="118"/>
      <c r="I6" s="118"/>
      <c r="J6" s="144"/>
      <c r="K6" s="157"/>
      <c r="L6" s="144" t="s">
        <v>77</v>
      </c>
      <c r="M6" s="144" t="s">
        <v>84</v>
      </c>
      <c r="N6" s="144" t="s">
        <v>294</v>
      </c>
      <c r="O6" s="144" t="s">
        <v>86</v>
      </c>
      <c r="P6" s="157" t="s">
        <v>87</v>
      </c>
      <c r="Q6" s="144" t="s">
        <v>88</v>
      </c>
    </row>
    <row r="7" ht="15" customHeight="1" spans="1:17">
      <c r="A7" s="95">
        <v>1</v>
      </c>
      <c r="B7" s="95">
        <v>2</v>
      </c>
      <c r="C7" s="95">
        <v>3</v>
      </c>
      <c r="D7" s="95">
        <v>4</v>
      </c>
      <c r="E7" s="95">
        <v>5</v>
      </c>
      <c r="F7" s="95">
        <v>6</v>
      </c>
      <c r="G7" s="95">
        <v>7</v>
      </c>
      <c r="H7" s="95">
        <v>8</v>
      </c>
      <c r="I7" s="95">
        <v>9</v>
      </c>
      <c r="J7" s="95">
        <v>10</v>
      </c>
      <c r="K7" s="95">
        <v>11</v>
      </c>
      <c r="L7" s="95">
        <v>12</v>
      </c>
      <c r="M7" s="95">
        <v>13</v>
      </c>
      <c r="N7" s="95">
        <v>14</v>
      </c>
      <c r="O7" s="95">
        <v>15</v>
      </c>
      <c r="P7" s="95">
        <v>16</v>
      </c>
      <c r="Q7" s="95">
        <v>17</v>
      </c>
    </row>
    <row r="8" ht="21" customHeight="1" spans="1:17">
      <c r="A8" s="146" t="s">
        <v>329</v>
      </c>
      <c r="B8" s="147" t="s">
        <v>471</v>
      </c>
      <c r="C8" s="147" t="s">
        <v>472</v>
      </c>
      <c r="D8" s="147" t="s">
        <v>473</v>
      </c>
      <c r="E8" s="147" t="s">
        <v>474</v>
      </c>
      <c r="F8" s="148">
        <v>4800</v>
      </c>
      <c r="G8" s="148">
        <v>4800</v>
      </c>
      <c r="H8" s="149">
        <v>4800</v>
      </c>
      <c r="I8" s="158" t="s">
        <v>91</v>
      </c>
      <c r="J8" s="158" t="s">
        <v>91</v>
      </c>
      <c r="K8" s="158" t="s">
        <v>91</v>
      </c>
      <c r="L8" s="158" t="s">
        <v>91</v>
      </c>
      <c r="M8" s="158" t="s">
        <v>91</v>
      </c>
      <c r="N8" s="158" t="s">
        <v>91</v>
      </c>
      <c r="O8" s="158"/>
      <c r="P8" s="158" t="s">
        <v>91</v>
      </c>
      <c r="Q8" s="158" t="s">
        <v>91</v>
      </c>
    </row>
    <row r="9" ht="21" customHeight="1" spans="1:17">
      <c r="A9" s="150" t="s">
        <v>144</v>
      </c>
      <c r="B9" s="151"/>
      <c r="C9" s="151"/>
      <c r="D9" s="151"/>
      <c r="E9" s="152"/>
      <c r="F9" s="148">
        <v>4800</v>
      </c>
      <c r="G9" s="148">
        <v>4800</v>
      </c>
      <c r="H9" s="149">
        <v>4800</v>
      </c>
      <c r="I9" s="158" t="s">
        <v>91</v>
      </c>
      <c r="J9" s="158" t="s">
        <v>91</v>
      </c>
      <c r="K9" s="158" t="s">
        <v>91</v>
      </c>
      <c r="L9" s="158" t="s">
        <v>91</v>
      </c>
      <c r="M9" s="158" t="s">
        <v>91</v>
      </c>
      <c r="N9" s="158" t="s">
        <v>91</v>
      </c>
      <c r="O9" s="158"/>
      <c r="P9" s="158" t="s">
        <v>91</v>
      </c>
      <c r="Q9" s="158" t="s">
        <v>91</v>
      </c>
    </row>
  </sheetData>
  <mergeCells count="16">
    <mergeCell ref="A2:Q2"/>
    <mergeCell ref="A3:F3"/>
    <mergeCell ref="G4:Q4"/>
    <mergeCell ref="L5:Q5"/>
    <mergeCell ref="A9:E9"/>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1"/>
  <sheetViews>
    <sheetView zoomScaleSheetLayoutView="60" workbookViewId="0">
      <selection activeCell="N12" sqref="N12"/>
    </sheetView>
  </sheetViews>
  <sheetFormatPr defaultColWidth="8.71428571428571" defaultRowHeight="14.25" customHeight="1"/>
  <cols>
    <col min="1" max="6" width="9.13333333333333" style="114" customWidth="1"/>
    <col min="7" max="7" width="12" style="83" customWidth="1"/>
    <col min="8" max="10" width="10" style="83" customWidth="1"/>
    <col min="11" max="11" width="9.13333333333333" style="67" customWidth="1"/>
    <col min="12" max="13" width="9.13333333333333" style="83" customWidth="1"/>
    <col min="14" max="15" width="12.7142857142857" style="83" customWidth="1"/>
    <col min="16" max="16" width="9.13333333333333" style="67" customWidth="1"/>
    <col min="17" max="17" width="10.4285714285714" style="83" customWidth="1"/>
    <col min="18" max="18" width="9.13333333333333" style="67" customWidth="1"/>
    <col min="19" max="246" width="9.13333333333333" style="67"/>
    <col min="247" max="255" width="8.71428571428571" style="67"/>
  </cols>
  <sheetData>
    <row r="1" ht="13.5" customHeight="1" spans="1:17">
      <c r="A1" s="85"/>
      <c r="B1" s="85"/>
      <c r="C1" s="85"/>
      <c r="D1" s="85"/>
      <c r="E1" s="85"/>
      <c r="F1" s="85"/>
      <c r="G1" s="115"/>
      <c r="H1" s="115"/>
      <c r="I1" s="115"/>
      <c r="J1" s="115"/>
      <c r="K1" s="129"/>
      <c r="L1" s="130"/>
      <c r="M1" s="130"/>
      <c r="N1" s="130"/>
      <c r="O1" s="130"/>
      <c r="P1" s="131"/>
      <c r="Q1" s="136"/>
    </row>
    <row r="2" ht="27.75" customHeight="1" spans="1:17">
      <c r="A2" s="116" t="s">
        <v>15</v>
      </c>
      <c r="B2" s="116"/>
      <c r="C2" s="116"/>
      <c r="D2" s="116"/>
      <c r="E2" s="116"/>
      <c r="F2" s="116"/>
      <c r="G2" s="116"/>
      <c r="H2" s="116"/>
      <c r="I2" s="116"/>
      <c r="J2" s="116"/>
      <c r="K2" s="116"/>
      <c r="L2" s="116"/>
      <c r="M2" s="116"/>
      <c r="N2" s="116"/>
      <c r="O2" s="116"/>
      <c r="P2" s="116"/>
      <c r="Q2" s="116"/>
    </row>
    <row r="3" ht="26.1" customHeight="1" spans="1:17">
      <c r="A3" s="88" t="s">
        <v>21</v>
      </c>
      <c r="B3" s="89"/>
      <c r="C3" s="89"/>
      <c r="D3" s="89"/>
      <c r="E3" s="89"/>
      <c r="F3" s="89"/>
      <c r="G3" s="117"/>
      <c r="H3" s="117"/>
      <c r="I3" s="117"/>
      <c r="J3" s="117"/>
      <c r="K3" s="129"/>
      <c r="L3" s="130"/>
      <c r="M3" s="130"/>
      <c r="N3" s="130"/>
      <c r="O3" s="130"/>
      <c r="P3" s="132"/>
      <c r="Q3" s="137" t="s">
        <v>190</v>
      </c>
    </row>
    <row r="4" ht="15.75" customHeight="1" spans="1:17">
      <c r="A4" s="118" t="s">
        <v>462</v>
      </c>
      <c r="B4" s="118" t="s">
        <v>475</v>
      </c>
      <c r="C4" s="118" t="s">
        <v>476</v>
      </c>
      <c r="D4" s="118" t="s">
        <v>477</v>
      </c>
      <c r="E4" s="118" t="s">
        <v>478</v>
      </c>
      <c r="F4" s="118" t="s">
        <v>479</v>
      </c>
      <c r="G4" s="118" t="s">
        <v>204</v>
      </c>
      <c r="H4" s="118"/>
      <c r="I4" s="118"/>
      <c r="J4" s="118"/>
      <c r="K4" s="133"/>
      <c r="L4" s="118"/>
      <c r="M4" s="118"/>
      <c r="N4" s="118"/>
      <c r="O4" s="118"/>
      <c r="P4" s="133"/>
      <c r="Q4" s="118"/>
    </row>
    <row r="5" ht="17.25" customHeight="1" spans="1:17">
      <c r="A5" s="118"/>
      <c r="B5" s="118"/>
      <c r="C5" s="118"/>
      <c r="D5" s="118"/>
      <c r="E5" s="118"/>
      <c r="F5" s="118"/>
      <c r="G5" s="118" t="s">
        <v>75</v>
      </c>
      <c r="H5" s="118" t="s">
        <v>78</v>
      </c>
      <c r="I5" s="118" t="s">
        <v>468</v>
      </c>
      <c r="J5" s="118" t="s">
        <v>469</v>
      </c>
      <c r="K5" s="134" t="s">
        <v>470</v>
      </c>
      <c r="L5" s="118" t="s">
        <v>82</v>
      </c>
      <c r="M5" s="118"/>
      <c r="N5" s="118"/>
      <c r="O5" s="118"/>
      <c r="P5" s="134"/>
      <c r="Q5" s="118"/>
    </row>
    <row r="6" ht="54" customHeight="1" spans="1:17">
      <c r="A6" s="118"/>
      <c r="B6" s="118"/>
      <c r="C6" s="118"/>
      <c r="D6" s="118"/>
      <c r="E6" s="118"/>
      <c r="F6" s="118"/>
      <c r="G6" s="118"/>
      <c r="H6" s="118"/>
      <c r="I6" s="118"/>
      <c r="J6" s="118"/>
      <c r="K6" s="133"/>
      <c r="L6" s="118" t="s">
        <v>77</v>
      </c>
      <c r="M6" s="118" t="s">
        <v>84</v>
      </c>
      <c r="N6" s="118" t="s">
        <v>294</v>
      </c>
      <c r="O6" s="118" t="s">
        <v>86</v>
      </c>
      <c r="P6" s="133" t="s">
        <v>87</v>
      </c>
      <c r="Q6" s="118" t="s">
        <v>88</v>
      </c>
    </row>
    <row r="7" ht="15" customHeight="1" spans="1:17">
      <c r="A7" s="118">
        <v>1</v>
      </c>
      <c r="B7" s="118">
        <v>2</v>
      </c>
      <c r="C7" s="118">
        <v>3</v>
      </c>
      <c r="D7" s="118">
        <v>4</v>
      </c>
      <c r="E7" s="118">
        <v>5</v>
      </c>
      <c r="F7" s="118">
        <v>6</v>
      </c>
      <c r="G7" s="118">
        <v>7</v>
      </c>
      <c r="H7" s="118">
        <v>8</v>
      </c>
      <c r="I7" s="118">
        <v>9</v>
      </c>
      <c r="J7" s="118">
        <v>10</v>
      </c>
      <c r="K7" s="118">
        <v>11</v>
      </c>
      <c r="L7" s="118">
        <v>12</v>
      </c>
      <c r="M7" s="118">
        <v>13</v>
      </c>
      <c r="N7" s="118">
        <v>14</v>
      </c>
      <c r="O7" s="118">
        <v>15</v>
      </c>
      <c r="P7" s="118">
        <v>16</v>
      </c>
      <c r="Q7" s="118">
        <v>17</v>
      </c>
    </row>
    <row r="8" ht="22.5" customHeight="1" spans="1:17">
      <c r="A8" s="119"/>
      <c r="B8" s="119"/>
      <c r="C8" s="119"/>
      <c r="D8" s="119"/>
      <c r="E8" s="119"/>
      <c r="F8" s="119"/>
      <c r="G8" s="120" t="s">
        <v>91</v>
      </c>
      <c r="H8" s="121" t="s">
        <v>91</v>
      </c>
      <c r="I8" s="121" t="s">
        <v>91</v>
      </c>
      <c r="J8" s="121" t="s">
        <v>91</v>
      </c>
      <c r="K8" s="121" t="s">
        <v>91</v>
      </c>
      <c r="L8" s="121" t="s">
        <v>91</v>
      </c>
      <c r="M8" s="121" t="s">
        <v>91</v>
      </c>
      <c r="N8" s="121" t="s">
        <v>91</v>
      </c>
      <c r="O8" s="121"/>
      <c r="P8" s="121" t="s">
        <v>91</v>
      </c>
      <c r="Q8" s="121" t="s">
        <v>91</v>
      </c>
    </row>
    <row r="9" ht="22.5" customHeight="1" spans="1:17">
      <c r="A9" s="122" t="s">
        <v>480</v>
      </c>
      <c r="B9" s="122"/>
      <c r="C9" s="122"/>
      <c r="D9" s="122"/>
      <c r="E9" s="122"/>
      <c r="F9" s="122"/>
      <c r="G9" s="122"/>
      <c r="H9" s="123" t="s">
        <v>91</v>
      </c>
      <c r="I9" s="123" t="s">
        <v>91</v>
      </c>
      <c r="J9" s="123" t="s">
        <v>91</v>
      </c>
      <c r="K9" s="121" t="s">
        <v>91</v>
      </c>
      <c r="L9" s="123" t="s">
        <v>91</v>
      </c>
      <c r="M9" s="123" t="s">
        <v>91</v>
      </c>
      <c r="N9" s="123" t="s">
        <v>91</v>
      </c>
      <c r="O9" s="123"/>
      <c r="P9" s="121" t="s">
        <v>91</v>
      </c>
      <c r="Q9" s="123" t="s">
        <v>91</v>
      </c>
    </row>
    <row r="10" ht="22.5" customHeight="1" spans="1:17">
      <c r="A10" s="124"/>
      <c r="B10" s="125"/>
      <c r="C10" s="125"/>
      <c r="D10" s="125"/>
      <c r="E10" s="125"/>
      <c r="F10" s="125"/>
      <c r="G10" s="126" t="s">
        <v>91</v>
      </c>
      <c r="H10" s="127" t="s">
        <v>91</v>
      </c>
      <c r="I10" s="127" t="s">
        <v>91</v>
      </c>
      <c r="J10" s="127" t="s">
        <v>91</v>
      </c>
      <c r="K10" s="127" t="s">
        <v>91</v>
      </c>
      <c r="L10" s="127" t="s">
        <v>91</v>
      </c>
      <c r="M10" s="127" t="s">
        <v>91</v>
      </c>
      <c r="N10" s="127" t="s">
        <v>91</v>
      </c>
      <c r="O10" s="127"/>
      <c r="P10" s="127" t="s">
        <v>91</v>
      </c>
      <c r="Q10" s="127" t="s">
        <v>91</v>
      </c>
    </row>
    <row r="11" ht="22.5" customHeight="1" spans="1:17">
      <c r="A11" s="94" t="s">
        <v>144</v>
      </c>
      <c r="B11" s="94"/>
      <c r="C11" s="94"/>
      <c r="D11" s="94"/>
      <c r="E11" s="94"/>
      <c r="F11" s="94"/>
      <c r="G11" s="128"/>
      <c r="H11" s="128"/>
      <c r="I11" s="128"/>
      <c r="J11" s="128"/>
      <c r="K11" s="135"/>
      <c r="L11" s="128"/>
      <c r="M11" s="128"/>
      <c r="N11" s="128"/>
      <c r="O11" s="128"/>
      <c r="P11" s="135"/>
      <c r="Q11" s="128"/>
    </row>
  </sheetData>
  <mergeCells count="17">
    <mergeCell ref="A2:Q2"/>
    <mergeCell ref="A3:C3"/>
    <mergeCell ref="G4:Q4"/>
    <mergeCell ref="L5:Q5"/>
    <mergeCell ref="A9:G9"/>
    <mergeCell ref="A11:F11"/>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4"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A3" sqref="A3:D3"/>
    </sheetView>
  </sheetViews>
  <sheetFormatPr defaultColWidth="8.88571428571429" defaultRowHeight="14.25" customHeight="1" outlineLevelRow="7"/>
  <cols>
    <col min="1" max="1" width="50" style="83" customWidth="1"/>
    <col min="2" max="2" width="17.2857142857143" style="83" customWidth="1"/>
    <col min="3" max="4" width="13.4285714285714" style="83" customWidth="1"/>
    <col min="5" max="12" width="10.2857142857143" style="83" customWidth="1"/>
    <col min="13" max="13" width="13.1428571428571" style="83" customWidth="1"/>
    <col min="14" max="14" width="9.13333333333333" style="67" customWidth="1"/>
    <col min="15" max="246" width="9.13333333333333" style="67"/>
    <col min="247" max="247" width="9.13333333333333" style="84"/>
    <col min="248" max="256" width="8.88571428571429" style="84"/>
  </cols>
  <sheetData>
    <row r="1" s="67" customFormat="1" ht="13.5" customHeight="1" spans="1:13">
      <c r="A1" s="85"/>
      <c r="B1" s="85"/>
      <c r="C1" s="85"/>
      <c r="D1" s="86"/>
      <c r="E1" s="83"/>
      <c r="F1" s="83"/>
      <c r="G1" s="83"/>
      <c r="H1" s="83"/>
      <c r="I1" s="83"/>
      <c r="J1" s="83"/>
      <c r="K1" s="83"/>
      <c r="L1" s="83"/>
      <c r="M1" s="83"/>
    </row>
    <row r="2" s="67" customFormat="1" ht="35" customHeight="1" spans="1:13">
      <c r="A2" s="87" t="s">
        <v>16</v>
      </c>
      <c r="B2" s="87"/>
      <c r="C2" s="87"/>
      <c r="D2" s="87"/>
      <c r="E2" s="87"/>
      <c r="F2" s="87"/>
      <c r="G2" s="87"/>
      <c r="H2" s="87"/>
      <c r="I2" s="87"/>
      <c r="J2" s="87"/>
      <c r="K2" s="87"/>
      <c r="L2" s="87"/>
      <c r="M2" s="87"/>
    </row>
    <row r="3" s="82" customFormat="1" ht="24" customHeight="1" spans="1:13">
      <c r="A3" s="88" t="s">
        <v>21</v>
      </c>
      <c r="B3" s="89"/>
      <c r="C3" s="89"/>
      <c r="D3" s="89"/>
      <c r="E3" s="90"/>
      <c r="F3" s="90"/>
      <c r="G3" s="90"/>
      <c r="H3" s="90"/>
      <c r="I3" s="90"/>
      <c r="J3" s="109"/>
      <c r="K3" s="109"/>
      <c r="L3" s="109"/>
      <c r="M3" s="110" t="s">
        <v>190</v>
      </c>
    </row>
    <row r="4" s="67" customFormat="1" ht="19.5" customHeight="1" spans="1:13">
      <c r="A4" s="91" t="s">
        <v>481</v>
      </c>
      <c r="B4" s="92" t="s">
        <v>204</v>
      </c>
      <c r="C4" s="93"/>
      <c r="D4" s="93"/>
      <c r="E4" s="94" t="s">
        <v>482</v>
      </c>
      <c r="F4" s="94"/>
      <c r="G4" s="94"/>
      <c r="H4" s="94"/>
      <c r="I4" s="94"/>
      <c r="J4" s="94"/>
      <c r="K4" s="94"/>
      <c r="L4" s="94"/>
      <c r="M4" s="94"/>
    </row>
    <row r="5" s="67" customFormat="1" ht="40.5" customHeight="1" spans="1:13">
      <c r="A5" s="95"/>
      <c r="B5" s="96" t="s">
        <v>75</v>
      </c>
      <c r="C5" s="97" t="s">
        <v>78</v>
      </c>
      <c r="D5" s="98" t="s">
        <v>483</v>
      </c>
      <c r="E5" s="95" t="s">
        <v>484</v>
      </c>
      <c r="F5" s="95" t="s">
        <v>485</v>
      </c>
      <c r="G5" s="95" t="s">
        <v>486</v>
      </c>
      <c r="H5" s="95" t="s">
        <v>487</v>
      </c>
      <c r="I5" s="111" t="s">
        <v>488</v>
      </c>
      <c r="J5" s="95" t="s">
        <v>489</v>
      </c>
      <c r="K5" s="95" t="s">
        <v>490</v>
      </c>
      <c r="L5" s="95" t="s">
        <v>491</v>
      </c>
      <c r="M5" s="95" t="s">
        <v>492</v>
      </c>
    </row>
    <row r="6" s="67" customFormat="1" ht="19.5" customHeight="1" spans="1:13">
      <c r="A6" s="91">
        <v>1</v>
      </c>
      <c r="B6" s="91">
        <v>2</v>
      </c>
      <c r="C6" s="91">
        <v>3</v>
      </c>
      <c r="D6" s="99">
        <v>4</v>
      </c>
      <c r="E6" s="91">
        <v>5</v>
      </c>
      <c r="F6" s="91">
        <v>6</v>
      </c>
      <c r="G6" s="91">
        <v>7</v>
      </c>
      <c r="H6" s="100">
        <v>8</v>
      </c>
      <c r="I6" s="112">
        <v>9</v>
      </c>
      <c r="J6" s="112">
        <v>10</v>
      </c>
      <c r="K6" s="112">
        <v>11</v>
      </c>
      <c r="L6" s="100">
        <v>12</v>
      </c>
      <c r="M6" s="112">
        <v>13</v>
      </c>
    </row>
    <row r="7" s="67" customFormat="1" ht="19.5" customHeight="1" spans="1:247">
      <c r="A7" s="101" t="s">
        <v>493</v>
      </c>
      <c r="B7" s="102"/>
      <c r="C7" s="102"/>
      <c r="D7" s="102"/>
      <c r="E7" s="102"/>
      <c r="F7" s="102"/>
      <c r="G7" s="103"/>
      <c r="H7" s="104" t="s">
        <v>91</v>
      </c>
      <c r="I7" s="104" t="s">
        <v>91</v>
      </c>
      <c r="J7" s="104" t="s">
        <v>91</v>
      </c>
      <c r="K7" s="104" t="s">
        <v>91</v>
      </c>
      <c r="L7" s="104" t="s">
        <v>91</v>
      </c>
      <c r="M7" s="104" t="s">
        <v>91</v>
      </c>
      <c r="IM7" s="113"/>
    </row>
    <row r="8" s="67" customFormat="1" ht="19.5" customHeight="1" spans="1:13">
      <c r="A8" s="105" t="s">
        <v>91</v>
      </c>
      <c r="B8" s="106" t="s">
        <v>91</v>
      </c>
      <c r="C8" s="106" t="s">
        <v>91</v>
      </c>
      <c r="D8" s="107" t="s">
        <v>91</v>
      </c>
      <c r="E8" s="106" t="s">
        <v>91</v>
      </c>
      <c r="F8" s="106" t="s">
        <v>91</v>
      </c>
      <c r="G8" s="106" t="s">
        <v>91</v>
      </c>
      <c r="H8" s="108" t="s">
        <v>91</v>
      </c>
      <c r="I8" s="108" t="s">
        <v>91</v>
      </c>
      <c r="J8" s="108" t="s">
        <v>91</v>
      </c>
      <c r="K8" s="108" t="s">
        <v>91</v>
      </c>
      <c r="L8" s="108" t="s">
        <v>91</v>
      </c>
      <c r="M8" s="108" t="s">
        <v>91</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52"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3" sqref="A3:H3"/>
    </sheetView>
  </sheetViews>
  <sheetFormatPr defaultColWidth="8.88571428571429" defaultRowHeight="12" outlineLevelRow="6"/>
  <cols>
    <col min="1" max="1" width="34.2857142857143" style="66" customWidth="1"/>
    <col min="2" max="2" width="29" style="66" customWidth="1"/>
    <col min="3" max="5" width="23.5714285714286" style="66" customWidth="1"/>
    <col min="6" max="6" width="11.2857142857143" style="67" customWidth="1"/>
    <col min="7" max="7" width="25.1333333333333" style="66" customWidth="1"/>
    <col min="8" max="8" width="15.5714285714286" style="67" customWidth="1"/>
    <col min="9" max="9" width="13.4285714285714" style="67" customWidth="1"/>
    <col min="10" max="10" width="18.847619047619" style="66" customWidth="1"/>
    <col min="11" max="11" width="9.13333333333333" style="67" customWidth="1"/>
    <col min="12" max="16384" width="9.13333333333333" style="67"/>
  </cols>
  <sheetData>
    <row r="1" customHeight="1" spans="10:10">
      <c r="J1" s="81"/>
    </row>
    <row r="2" ht="28.5" customHeight="1" spans="1:10">
      <c r="A2" s="68" t="s">
        <v>17</v>
      </c>
      <c r="B2" s="69"/>
      <c r="C2" s="69"/>
      <c r="D2" s="69"/>
      <c r="E2" s="69"/>
      <c r="F2" s="70"/>
      <c r="G2" s="69"/>
      <c r="H2" s="70"/>
      <c r="I2" s="70"/>
      <c r="J2" s="69"/>
    </row>
    <row r="3" ht="17.25" customHeight="1" spans="1:1">
      <c r="A3" s="71" t="s">
        <v>21</v>
      </c>
    </row>
    <row r="4" ht="44.25" customHeight="1" spans="1:10">
      <c r="A4" s="72" t="s">
        <v>319</v>
      </c>
      <c r="B4" s="72" t="s">
        <v>320</v>
      </c>
      <c r="C4" s="72" t="s">
        <v>321</v>
      </c>
      <c r="D4" s="72" t="s">
        <v>322</v>
      </c>
      <c r="E4" s="72" t="s">
        <v>323</v>
      </c>
      <c r="F4" s="73" t="s">
        <v>324</v>
      </c>
      <c r="G4" s="72" t="s">
        <v>325</v>
      </c>
      <c r="H4" s="73" t="s">
        <v>326</v>
      </c>
      <c r="I4" s="73" t="s">
        <v>327</v>
      </c>
      <c r="J4" s="72" t="s">
        <v>328</v>
      </c>
    </row>
    <row r="5" ht="14.25" customHeight="1" spans="1:10">
      <c r="A5" s="72">
        <v>1</v>
      </c>
      <c r="B5" s="72">
        <v>2</v>
      </c>
      <c r="C5" s="72">
        <v>3</v>
      </c>
      <c r="D5" s="72">
        <v>4</v>
      </c>
      <c r="E5" s="72">
        <v>5</v>
      </c>
      <c r="F5" s="72">
        <v>6</v>
      </c>
      <c r="G5" s="72">
        <v>7</v>
      </c>
      <c r="H5" s="72">
        <v>8</v>
      </c>
      <c r="I5" s="72">
        <v>9</v>
      </c>
      <c r="J5" s="72">
        <v>10</v>
      </c>
    </row>
    <row r="6" ht="42" customHeight="1" spans="1:10">
      <c r="A6" s="74" t="s">
        <v>493</v>
      </c>
      <c r="B6" s="75"/>
      <c r="C6" s="75"/>
      <c r="D6" s="76"/>
      <c r="E6" s="77"/>
      <c r="F6" s="78"/>
      <c r="G6" s="77"/>
      <c r="H6" s="78"/>
      <c r="I6" s="78"/>
      <c r="J6" s="77"/>
    </row>
    <row r="7" ht="42.75" customHeight="1" spans="1:10">
      <c r="A7" s="79" t="s">
        <v>91</v>
      </c>
      <c r="B7" s="79" t="s">
        <v>91</v>
      </c>
      <c r="C7" s="79" t="s">
        <v>91</v>
      </c>
      <c r="D7" s="79" t="s">
        <v>91</v>
      </c>
      <c r="E7" s="80" t="s">
        <v>91</v>
      </c>
      <c r="F7" s="79" t="s">
        <v>91</v>
      </c>
      <c r="G7" s="80" t="s">
        <v>91</v>
      </c>
      <c r="H7" s="79" t="s">
        <v>91</v>
      </c>
      <c r="I7" s="79" t="s">
        <v>91</v>
      </c>
      <c r="J7" s="80" t="s">
        <v>91</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zoomScaleSheetLayoutView="60" workbookViewId="0">
      <selection activeCell="E7" sqref="E7"/>
    </sheetView>
  </sheetViews>
  <sheetFormatPr defaultColWidth="8.88571428571429" defaultRowHeight="12" outlineLevelCol="7"/>
  <cols>
    <col min="1" max="1" width="29" style="47"/>
    <col min="2" max="2" width="18.7142857142857" style="47" customWidth="1"/>
    <col min="3" max="3" width="24.847619047619" style="47" customWidth="1"/>
    <col min="4" max="6" width="23.5714285714286" style="47" customWidth="1"/>
    <col min="7" max="7" width="25.1333333333333" style="47" customWidth="1"/>
    <col min="8" max="8" width="18.847619047619" style="47" customWidth="1"/>
    <col min="9" max="16384" width="9.13333333333333" style="47"/>
  </cols>
  <sheetData>
    <row r="1" spans="8:8">
      <c r="H1" s="48"/>
    </row>
    <row r="2" ht="28.5" spans="1:8">
      <c r="A2" s="49" t="s">
        <v>18</v>
      </c>
      <c r="B2" s="49"/>
      <c r="C2" s="49"/>
      <c r="D2" s="49"/>
      <c r="E2" s="49"/>
      <c r="F2" s="49"/>
      <c r="G2" s="49"/>
      <c r="H2" s="49"/>
    </row>
    <row r="3" ht="13.5" spans="1:2">
      <c r="A3" s="50" t="s">
        <v>21</v>
      </c>
      <c r="B3" s="51"/>
    </row>
    <row r="4" ht="18" customHeight="1" spans="1:8">
      <c r="A4" s="52" t="s">
        <v>197</v>
      </c>
      <c r="B4" s="52" t="s">
        <v>494</v>
      </c>
      <c r="C4" s="52" t="s">
        <v>495</v>
      </c>
      <c r="D4" s="52" t="s">
        <v>496</v>
      </c>
      <c r="E4" s="52" t="s">
        <v>497</v>
      </c>
      <c r="F4" s="53" t="s">
        <v>498</v>
      </c>
      <c r="G4" s="54"/>
      <c r="H4" s="55"/>
    </row>
    <row r="5" ht="18" customHeight="1" spans="1:8">
      <c r="A5" s="56"/>
      <c r="B5" s="56"/>
      <c r="C5" s="56"/>
      <c r="D5" s="56"/>
      <c r="E5" s="56"/>
      <c r="F5" s="57" t="s">
        <v>466</v>
      </c>
      <c r="G5" s="57" t="s">
        <v>499</v>
      </c>
      <c r="H5" s="57" t="s">
        <v>500</v>
      </c>
    </row>
    <row r="6" ht="21" customHeight="1" spans="1:8">
      <c r="A6" s="58">
        <v>1</v>
      </c>
      <c r="B6" s="58">
        <v>2</v>
      </c>
      <c r="C6" s="58">
        <v>3</v>
      </c>
      <c r="D6" s="58">
        <v>4</v>
      </c>
      <c r="E6" s="58">
        <v>5</v>
      </c>
      <c r="F6" s="58">
        <v>6</v>
      </c>
      <c r="G6" s="58">
        <v>7</v>
      </c>
      <c r="H6" s="58">
        <v>8</v>
      </c>
    </row>
    <row r="7" ht="33" customHeight="1" spans="1:8">
      <c r="A7" s="59" t="s">
        <v>90</v>
      </c>
      <c r="B7" s="59" t="s">
        <v>501</v>
      </c>
      <c r="C7" s="60" t="s">
        <v>502</v>
      </c>
      <c r="D7" s="61" t="s">
        <v>503</v>
      </c>
      <c r="E7" s="59" t="s">
        <v>504</v>
      </c>
      <c r="F7" s="62">
        <v>4</v>
      </c>
      <c r="G7" s="63">
        <v>13454</v>
      </c>
      <c r="H7" s="63">
        <v>53816</v>
      </c>
    </row>
    <row r="8" ht="24" customHeight="1" spans="1:8">
      <c r="A8" s="64"/>
      <c r="B8" s="64"/>
      <c r="C8" s="64"/>
      <c r="D8" s="64"/>
      <c r="E8" s="65"/>
      <c r="F8" s="58"/>
      <c r="G8" s="58"/>
      <c r="H8" s="58"/>
    </row>
    <row r="9" ht="24" customHeight="1" spans="1:8">
      <c r="A9" s="65"/>
      <c r="B9" s="65"/>
      <c r="C9" s="65"/>
      <c r="D9" s="65"/>
      <c r="E9" s="65"/>
      <c r="F9" s="58"/>
      <c r="G9" s="58"/>
      <c r="H9" s="58"/>
    </row>
  </sheetData>
  <mergeCells count="7">
    <mergeCell ref="A2:H2"/>
    <mergeCell ref="F4:H4"/>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75"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6"/>
  <sheetViews>
    <sheetView workbookViewId="0">
      <selection activeCell="A15" sqref="A15"/>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190</v>
      </c>
    </row>
    <row r="4" s="1" customFormat="1" ht="21.75" customHeight="1" spans="1:11">
      <c r="A4" s="10" t="s">
        <v>289</v>
      </c>
      <c r="B4" s="10" t="s">
        <v>199</v>
      </c>
      <c r="C4" s="10" t="s">
        <v>290</v>
      </c>
      <c r="D4" s="11" t="s">
        <v>200</v>
      </c>
      <c r="E4" s="11" t="s">
        <v>201</v>
      </c>
      <c r="F4" s="11" t="s">
        <v>291</v>
      </c>
      <c r="G4" s="11" t="s">
        <v>292</v>
      </c>
      <c r="H4" s="31" t="s">
        <v>75</v>
      </c>
      <c r="I4" s="12" t="s">
        <v>505</v>
      </c>
      <c r="J4" s="13"/>
      <c r="K4" s="14"/>
    </row>
    <row r="5" s="1" customFormat="1" ht="21.75" customHeight="1" spans="1:11">
      <c r="A5" s="15"/>
      <c r="B5" s="15"/>
      <c r="C5" s="15"/>
      <c r="D5" s="16"/>
      <c r="E5" s="16"/>
      <c r="F5" s="16"/>
      <c r="G5" s="16"/>
      <c r="H5" s="32"/>
      <c r="I5" s="11" t="s">
        <v>78</v>
      </c>
      <c r="J5" s="11" t="s">
        <v>79</v>
      </c>
      <c r="K5" s="11" t="s">
        <v>80</v>
      </c>
    </row>
    <row r="6" s="1" customFormat="1" ht="40.5" customHeight="1" spans="1:11">
      <c r="A6" s="19"/>
      <c r="B6" s="19"/>
      <c r="C6" s="19"/>
      <c r="D6" s="20"/>
      <c r="E6" s="20"/>
      <c r="F6" s="20"/>
      <c r="G6" s="20"/>
      <c r="H6" s="33"/>
      <c r="I6" s="20"/>
      <c r="J6" s="20"/>
      <c r="K6" s="20"/>
    </row>
    <row r="7" s="1" customFormat="1" ht="15" customHeight="1" spans="1:11">
      <c r="A7" s="23">
        <v>1</v>
      </c>
      <c r="B7" s="23">
        <v>2</v>
      </c>
      <c r="C7" s="23">
        <v>3</v>
      </c>
      <c r="D7" s="23">
        <v>4</v>
      </c>
      <c r="E7" s="23">
        <v>5</v>
      </c>
      <c r="F7" s="23">
        <v>6</v>
      </c>
      <c r="G7" s="23">
        <v>7</v>
      </c>
      <c r="H7" s="23">
        <v>8</v>
      </c>
      <c r="I7" s="23">
        <v>9</v>
      </c>
      <c r="J7" s="46">
        <v>10</v>
      </c>
      <c r="K7" s="46">
        <v>11</v>
      </c>
    </row>
    <row r="8" s="1" customFormat="1" ht="18.75" customHeight="1" spans="1:11">
      <c r="A8" s="34"/>
      <c r="B8" s="24" t="s">
        <v>91</v>
      </c>
      <c r="C8" s="34"/>
      <c r="D8" s="34"/>
      <c r="E8" s="34"/>
      <c r="F8" s="34"/>
      <c r="G8" s="34"/>
      <c r="H8" s="35" t="s">
        <v>91</v>
      </c>
      <c r="I8" s="35" t="s">
        <v>91</v>
      </c>
      <c r="J8" s="35" t="s">
        <v>91</v>
      </c>
      <c r="K8" s="35"/>
    </row>
    <row r="9" s="1" customFormat="1" ht="18.75" customHeight="1" spans="1:11">
      <c r="A9" s="36" t="s">
        <v>91</v>
      </c>
      <c r="B9" s="37" t="s">
        <v>91</v>
      </c>
      <c r="C9" s="37" t="s">
        <v>91</v>
      </c>
      <c r="D9" s="37" t="s">
        <v>91</v>
      </c>
      <c r="E9" s="37" t="s">
        <v>91</v>
      </c>
      <c r="F9" s="37" t="s">
        <v>91</v>
      </c>
      <c r="G9" s="37" t="s">
        <v>91</v>
      </c>
      <c r="H9" s="38" t="s">
        <v>91</v>
      </c>
      <c r="I9" s="38" t="s">
        <v>91</v>
      </c>
      <c r="J9" s="38" t="s">
        <v>91</v>
      </c>
      <c r="K9" s="38"/>
    </row>
    <row r="10" s="1" customFormat="1" ht="18.75" customHeight="1" spans="1:11">
      <c r="A10" s="39"/>
      <c r="B10" s="40"/>
      <c r="C10" s="40"/>
      <c r="D10" s="40"/>
      <c r="E10" s="40"/>
      <c r="F10" s="40"/>
      <c r="G10" s="40"/>
      <c r="H10" s="41"/>
      <c r="I10" s="41"/>
      <c r="J10" s="41"/>
      <c r="K10" s="41"/>
    </row>
    <row r="11" s="1" customFormat="1" ht="18.75" customHeight="1" spans="1:11">
      <c r="A11" s="39"/>
      <c r="B11" s="40"/>
      <c r="C11" s="40"/>
      <c r="D11" s="40"/>
      <c r="E11" s="40"/>
      <c r="F11" s="40"/>
      <c r="G11" s="40"/>
      <c r="H11" s="41"/>
      <c r="I11" s="41"/>
      <c r="J11" s="41"/>
      <c r="K11" s="41"/>
    </row>
    <row r="12" s="1" customFormat="1" ht="18.75" customHeight="1" spans="1:11">
      <c r="A12" s="39"/>
      <c r="B12" s="40"/>
      <c r="C12" s="40"/>
      <c r="D12" s="40"/>
      <c r="E12" s="40"/>
      <c r="F12" s="40"/>
      <c r="G12" s="40"/>
      <c r="H12" s="41"/>
      <c r="I12" s="41"/>
      <c r="J12" s="41"/>
      <c r="K12" s="41"/>
    </row>
    <row r="13" s="1" customFormat="1" ht="18.75" customHeight="1" spans="1:11">
      <c r="A13" s="39"/>
      <c r="B13" s="40"/>
      <c r="C13" s="40"/>
      <c r="D13" s="40"/>
      <c r="E13" s="40"/>
      <c r="F13" s="40"/>
      <c r="G13" s="40"/>
      <c r="H13" s="41"/>
      <c r="I13" s="41"/>
      <c r="J13" s="41"/>
      <c r="K13" s="41"/>
    </row>
    <row r="14" s="1" customFormat="1" ht="18.75" customHeight="1" spans="1:11">
      <c r="A14" s="42" t="s">
        <v>144</v>
      </c>
      <c r="B14" s="43"/>
      <c r="C14" s="43"/>
      <c r="D14" s="43"/>
      <c r="E14" s="43"/>
      <c r="F14" s="43"/>
      <c r="G14" s="44"/>
      <c r="H14" s="45" t="s">
        <v>91</v>
      </c>
      <c r="I14" s="45" t="s">
        <v>91</v>
      </c>
      <c r="J14" s="45" t="s">
        <v>91</v>
      </c>
      <c r="K14" s="45"/>
    </row>
    <row r="15" s="1" customFormat="1" customHeight="1" spans="1:1">
      <c r="A15" s="1" t="s">
        <v>506</v>
      </c>
    </row>
    <row r="16" customHeight="1" spans="1:1">
      <c r="A16" s="30"/>
    </row>
  </sheetData>
  <mergeCells count="15">
    <mergeCell ref="A2:K2"/>
    <mergeCell ref="A3:G3"/>
    <mergeCell ref="I4:K4"/>
    <mergeCell ref="A14:G14"/>
    <mergeCell ref="A4:A6"/>
    <mergeCell ref="B4:B6"/>
    <mergeCell ref="C4:C6"/>
    <mergeCell ref="D4:D6"/>
    <mergeCell ref="E4:E6"/>
    <mergeCell ref="F4:F6"/>
    <mergeCell ref="G4:G6"/>
    <mergeCell ref="H4:H6"/>
    <mergeCell ref="I5:I6"/>
    <mergeCell ref="J5:J6"/>
    <mergeCell ref="K5:K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7" activePane="bottomRight" state="frozen"/>
      <selection/>
      <selection pane="topRight"/>
      <selection pane="bottomLeft"/>
      <selection pane="bottomRight" activeCell="B40" sqref="B40"/>
    </sheetView>
  </sheetViews>
  <sheetFormatPr defaultColWidth="8" defaultRowHeight="12" outlineLevelCol="3"/>
  <cols>
    <col min="1" max="1" width="39.5714285714286" style="83" customWidth="1"/>
    <col min="2" max="2" width="43.1333333333333" style="83" customWidth="1"/>
    <col min="3" max="3" width="40.4285714285714" style="83" customWidth="1"/>
    <col min="4" max="4" width="46.1333333333333" style="83" customWidth="1"/>
    <col min="5" max="5" width="8" style="67" customWidth="1"/>
    <col min="6" max="16384" width="8" style="67"/>
  </cols>
  <sheetData>
    <row r="1" ht="17" customHeight="1" spans="1:4">
      <c r="A1" s="367"/>
      <c r="B1" s="85"/>
      <c r="C1" s="85"/>
      <c r="D1" s="160"/>
    </row>
    <row r="2" ht="36" customHeight="1" spans="1:4">
      <c r="A2" s="68" t="s">
        <v>2</v>
      </c>
      <c r="B2" s="368"/>
      <c r="C2" s="368"/>
      <c r="D2" s="368"/>
    </row>
    <row r="3" ht="21" customHeight="1" spans="1:4">
      <c r="A3" s="88" t="s">
        <v>21</v>
      </c>
      <c r="B3" s="321"/>
      <c r="C3" s="321"/>
      <c r="D3" s="159" t="s">
        <v>22</v>
      </c>
    </row>
    <row r="4" ht="19.5" customHeight="1" spans="1:4">
      <c r="A4" s="92" t="s">
        <v>23</v>
      </c>
      <c r="B4" s="169"/>
      <c r="C4" s="92" t="s">
        <v>24</v>
      </c>
      <c r="D4" s="169"/>
    </row>
    <row r="5" ht="19.5" customHeight="1" spans="1:4">
      <c r="A5" s="91" t="s">
        <v>25</v>
      </c>
      <c r="B5" s="91" t="s">
        <v>26</v>
      </c>
      <c r="C5" s="91" t="s">
        <v>27</v>
      </c>
      <c r="D5" s="91" t="s">
        <v>26</v>
      </c>
    </row>
    <row r="6" ht="19.5" customHeight="1" spans="1:4">
      <c r="A6" s="95"/>
      <c r="B6" s="95"/>
      <c r="C6" s="95"/>
      <c r="D6" s="95"/>
    </row>
    <row r="7" ht="20.25" customHeight="1" spans="1:4">
      <c r="A7" s="327" t="s">
        <v>28</v>
      </c>
      <c r="B7" s="324">
        <v>1574971.44</v>
      </c>
      <c r="C7" s="327" t="s">
        <v>29</v>
      </c>
      <c r="D7" s="324">
        <v>1183721.44</v>
      </c>
    </row>
    <row r="8" ht="20.25" customHeight="1" spans="1:4">
      <c r="A8" s="327" t="s">
        <v>30</v>
      </c>
      <c r="B8" s="307"/>
      <c r="C8" s="327" t="s">
        <v>31</v>
      </c>
      <c r="D8" s="324"/>
    </row>
    <row r="9" ht="20.25" customHeight="1" spans="1:4">
      <c r="A9" s="327" t="s">
        <v>32</v>
      </c>
      <c r="B9" s="307"/>
      <c r="C9" s="327" t="s">
        <v>33</v>
      </c>
      <c r="D9" s="324"/>
    </row>
    <row r="10" ht="20.25" customHeight="1" spans="1:4">
      <c r="A10" s="327" t="s">
        <v>34</v>
      </c>
      <c r="B10" s="307"/>
      <c r="C10" s="327" t="s">
        <v>35</v>
      </c>
      <c r="D10" s="324"/>
    </row>
    <row r="11" ht="20.25" customHeight="1" spans="1:4">
      <c r="A11" s="327" t="s">
        <v>36</v>
      </c>
      <c r="B11" s="369"/>
      <c r="C11" s="327" t="s">
        <v>37</v>
      </c>
      <c r="D11" s="324"/>
    </row>
    <row r="12" ht="20.25" customHeight="1" spans="1:4">
      <c r="A12" s="327" t="s">
        <v>38</v>
      </c>
      <c r="B12" s="332"/>
      <c r="C12" s="327" t="s">
        <v>39</v>
      </c>
      <c r="D12" s="324"/>
    </row>
    <row r="13" ht="20.25" customHeight="1" spans="1:4">
      <c r="A13" s="327" t="s">
        <v>40</v>
      </c>
      <c r="B13" s="332"/>
      <c r="C13" s="327" t="s">
        <v>41</v>
      </c>
      <c r="D13" s="324"/>
    </row>
    <row r="14" ht="20.25" customHeight="1" spans="1:4">
      <c r="A14" s="327" t="s">
        <v>42</v>
      </c>
      <c r="B14" s="332"/>
      <c r="C14" s="327" t="s">
        <v>43</v>
      </c>
      <c r="D14" s="324">
        <v>280721.5</v>
      </c>
    </row>
    <row r="15" ht="20.25" customHeight="1" spans="1:4">
      <c r="A15" s="370" t="s">
        <v>44</v>
      </c>
      <c r="B15" s="371"/>
      <c r="C15" s="327" t="s">
        <v>45</v>
      </c>
      <c r="D15" s="324">
        <v>92880</v>
      </c>
    </row>
    <row r="16" ht="20.25" customHeight="1" spans="1:4">
      <c r="A16" s="370" t="s">
        <v>46</v>
      </c>
      <c r="B16" s="372"/>
      <c r="C16" s="327" t="s">
        <v>47</v>
      </c>
      <c r="D16" s="210"/>
    </row>
    <row r="17" ht="20.25" customHeight="1" spans="1:4">
      <c r="A17" s="370"/>
      <c r="B17" s="373"/>
      <c r="C17" s="327" t="s">
        <v>48</v>
      </c>
      <c r="D17" s="324"/>
    </row>
    <row r="18" ht="20.25" customHeight="1" spans="1:4">
      <c r="A18" s="372"/>
      <c r="B18" s="373"/>
      <c r="C18" s="327" t="s">
        <v>49</v>
      </c>
      <c r="D18" s="324">
        <v>138534</v>
      </c>
    </row>
    <row r="19" ht="20.25" customHeight="1" spans="1:4">
      <c r="A19" s="372"/>
      <c r="B19" s="373"/>
      <c r="C19" s="327" t="s">
        <v>50</v>
      </c>
      <c r="D19" s="324"/>
    </row>
    <row r="20" ht="20.25" customHeight="1" spans="1:4">
      <c r="A20" s="372"/>
      <c r="B20" s="373"/>
      <c r="C20" s="327" t="s">
        <v>51</v>
      </c>
      <c r="D20" s="324"/>
    </row>
    <row r="21" ht="20.25" customHeight="1" spans="1:4">
      <c r="A21" s="372"/>
      <c r="B21" s="373"/>
      <c r="C21" s="327" t="s">
        <v>52</v>
      </c>
      <c r="D21" s="324"/>
    </row>
    <row r="22" ht="20.25" customHeight="1" spans="1:4">
      <c r="A22" s="372"/>
      <c r="B22" s="373"/>
      <c r="C22" s="327" t="s">
        <v>53</v>
      </c>
      <c r="D22" s="324"/>
    </row>
    <row r="23" ht="20.25" customHeight="1" spans="1:4">
      <c r="A23" s="372"/>
      <c r="B23" s="373"/>
      <c r="C23" s="327" t="s">
        <v>54</v>
      </c>
      <c r="D23" s="324"/>
    </row>
    <row r="24" ht="20.25" customHeight="1" spans="1:4">
      <c r="A24" s="372"/>
      <c r="B24" s="373"/>
      <c r="C24" s="327" t="s">
        <v>55</v>
      </c>
      <c r="D24" s="324"/>
    </row>
    <row r="25" ht="20.25" customHeight="1" spans="1:4">
      <c r="A25" s="372"/>
      <c r="B25" s="373"/>
      <c r="C25" s="327" t="s">
        <v>56</v>
      </c>
      <c r="D25" s="324">
        <v>66324</v>
      </c>
    </row>
    <row r="26" ht="20.25" customHeight="1" spans="1:4">
      <c r="A26" s="372"/>
      <c r="B26" s="373"/>
      <c r="C26" s="327" t="s">
        <v>57</v>
      </c>
      <c r="D26" s="374"/>
    </row>
    <row r="27" ht="20.25" customHeight="1" spans="1:4">
      <c r="A27" s="372"/>
      <c r="B27" s="373"/>
      <c r="C27" s="327" t="s">
        <v>58</v>
      </c>
      <c r="D27" s="374"/>
    </row>
    <row r="28" ht="20.25" customHeight="1" spans="1:4">
      <c r="A28" s="372"/>
      <c r="B28" s="373"/>
      <c r="C28" s="327" t="s">
        <v>59</v>
      </c>
      <c r="D28" s="374"/>
    </row>
    <row r="29" ht="20.25" customHeight="1" spans="1:4">
      <c r="A29" s="372"/>
      <c r="B29" s="373"/>
      <c r="C29" s="327" t="s">
        <v>60</v>
      </c>
      <c r="D29" s="374"/>
    </row>
    <row r="30" ht="20.25" customHeight="1" spans="1:4">
      <c r="A30" s="375"/>
      <c r="B30" s="376"/>
      <c r="C30" s="327" t="s">
        <v>61</v>
      </c>
      <c r="D30" s="374"/>
    </row>
    <row r="31" ht="20.25" customHeight="1" spans="1:4">
      <c r="A31" s="375"/>
      <c r="B31" s="376"/>
      <c r="C31" s="327" t="s">
        <v>62</v>
      </c>
      <c r="D31" s="374"/>
    </row>
    <row r="32" ht="20.25" customHeight="1" spans="1:4">
      <c r="A32" s="375"/>
      <c r="B32" s="376"/>
      <c r="C32" s="327" t="s">
        <v>63</v>
      </c>
      <c r="D32" s="374"/>
    </row>
    <row r="33" ht="20.25" customHeight="1" spans="1:4">
      <c r="A33" s="377" t="s">
        <v>64</v>
      </c>
      <c r="B33" s="378">
        <f>B7+B8+B9+B10+B11</f>
        <v>1574971.44</v>
      </c>
      <c r="C33" s="333" t="s">
        <v>65</v>
      </c>
      <c r="D33" s="329">
        <f>SUM(D7:D29)</f>
        <v>1762180.94</v>
      </c>
    </row>
    <row r="34" ht="20.25" customHeight="1" spans="1:4">
      <c r="A34" s="370" t="s">
        <v>66</v>
      </c>
      <c r="B34" s="379">
        <v>187209.5</v>
      </c>
      <c r="C34" s="327" t="s">
        <v>67</v>
      </c>
      <c r="D34" s="307"/>
    </row>
    <row r="35" ht="20.25" customHeight="1" spans="1:4">
      <c r="A35" s="370" t="s">
        <v>68</v>
      </c>
      <c r="B35" s="380">
        <v>63015.5</v>
      </c>
      <c r="C35" s="370" t="s">
        <v>68</v>
      </c>
      <c r="D35" s="381"/>
    </row>
    <row r="36" ht="20.25" customHeight="1" spans="1:4">
      <c r="A36" s="370" t="s">
        <v>69</v>
      </c>
      <c r="B36" s="380">
        <v>124194</v>
      </c>
      <c r="C36" s="370" t="s">
        <v>70</v>
      </c>
      <c r="D36" s="381"/>
    </row>
    <row r="37" ht="20.25" customHeight="1" spans="1:4">
      <c r="A37" s="382" t="s">
        <v>71</v>
      </c>
      <c r="B37" s="383">
        <f>B33+B34</f>
        <v>1762180.94</v>
      </c>
      <c r="C37" s="333" t="s">
        <v>72</v>
      </c>
      <c r="D37" s="383">
        <f>D33+D34</f>
        <v>1762180.94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81" orientation="landscape"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4"/>
  <sheetViews>
    <sheetView workbookViewId="0">
      <selection activeCell="D27" sqref="D27"/>
    </sheetView>
  </sheetViews>
  <sheetFormatPr defaultColWidth="9.14285714285714" defaultRowHeight="14.25" customHeight="1" outlineLevelCol="6"/>
  <cols>
    <col min="1" max="1" width="35.2857142857143" style="1" customWidth="1"/>
    <col min="2" max="4" width="28"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190</v>
      </c>
    </row>
    <row r="4" s="1" customFormat="1" ht="21.75" customHeight="1" spans="1:7">
      <c r="A4" s="10" t="s">
        <v>290</v>
      </c>
      <c r="B4" s="10" t="s">
        <v>289</v>
      </c>
      <c r="C4" s="10" t="s">
        <v>199</v>
      </c>
      <c r="D4" s="11" t="s">
        <v>507</v>
      </c>
      <c r="E4" s="12" t="s">
        <v>78</v>
      </c>
      <c r="F4" s="13"/>
      <c r="G4" s="14"/>
    </row>
    <row r="5" s="1" customFormat="1" ht="21.75" customHeight="1" spans="1:7">
      <c r="A5" s="15"/>
      <c r="B5" s="15"/>
      <c r="C5" s="15"/>
      <c r="D5" s="16"/>
      <c r="E5" s="17" t="s">
        <v>508</v>
      </c>
      <c r="F5" s="18" t="s">
        <v>509</v>
      </c>
      <c r="G5" s="18" t="s">
        <v>510</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90</v>
      </c>
      <c r="B8" s="24" t="s">
        <v>511</v>
      </c>
      <c r="C8" s="25" t="s">
        <v>304</v>
      </c>
      <c r="D8" s="24" t="s">
        <v>512</v>
      </c>
      <c r="E8" s="26">
        <v>46184</v>
      </c>
      <c r="F8" s="26">
        <v>46184</v>
      </c>
      <c r="G8" s="26">
        <v>46184</v>
      </c>
    </row>
    <row r="9" s="1" customFormat="1" ht="18.75" customHeight="1" spans="1:7">
      <c r="A9" s="24" t="s">
        <v>90</v>
      </c>
      <c r="B9" s="24" t="s">
        <v>513</v>
      </c>
      <c r="C9" s="24" t="s">
        <v>308</v>
      </c>
      <c r="D9" s="24" t="s">
        <v>512</v>
      </c>
      <c r="E9" s="26">
        <v>53816</v>
      </c>
      <c r="F9" s="26"/>
      <c r="G9" s="26"/>
    </row>
    <row r="10" s="1" customFormat="1" ht="27" customHeight="1" spans="1:7">
      <c r="A10" s="24" t="s">
        <v>90</v>
      </c>
      <c r="B10" s="24" t="s">
        <v>513</v>
      </c>
      <c r="C10" s="24" t="s">
        <v>383</v>
      </c>
      <c r="D10" s="24" t="s">
        <v>512</v>
      </c>
      <c r="E10" s="26">
        <v>2661.5</v>
      </c>
      <c r="F10" s="26"/>
      <c r="G10" s="26"/>
    </row>
    <row r="11" s="1" customFormat="1" ht="22.5" spans="1:7">
      <c r="A11" s="24" t="s">
        <v>90</v>
      </c>
      <c r="B11" s="24" t="s">
        <v>513</v>
      </c>
      <c r="C11" s="24" t="s">
        <v>393</v>
      </c>
      <c r="D11" s="24" t="s">
        <v>512</v>
      </c>
      <c r="E11" s="26">
        <v>39900</v>
      </c>
      <c r="F11" s="26"/>
      <c r="G11" s="26"/>
    </row>
    <row r="12" s="1" customFormat="1" ht="22.5" spans="1:7">
      <c r="A12" s="24" t="s">
        <v>90</v>
      </c>
      <c r="B12" s="24" t="s">
        <v>513</v>
      </c>
      <c r="C12" s="24" t="s">
        <v>401</v>
      </c>
      <c r="D12" s="24" t="s">
        <v>512</v>
      </c>
      <c r="E12" s="26">
        <v>20454</v>
      </c>
      <c r="F12" s="26"/>
      <c r="G12" s="26"/>
    </row>
    <row r="13" s="1" customFormat="1" ht="18.75" customHeight="1" spans="1:7">
      <c r="A13" s="27" t="s">
        <v>75</v>
      </c>
      <c r="B13" s="28"/>
      <c r="C13" s="28"/>
      <c r="D13" s="29"/>
      <c r="E13" s="26">
        <f>SUM(E8:E12)</f>
        <v>163015.5</v>
      </c>
      <c r="F13" s="26">
        <f>SUM(F8:F12)</f>
        <v>46184</v>
      </c>
      <c r="G13" s="26">
        <f>SUM(G8:G12)</f>
        <v>46184</v>
      </c>
    </row>
    <row r="14" customHeight="1" spans="1:1">
      <c r="A14" s="30"/>
    </row>
  </sheetData>
  <mergeCells count="11">
    <mergeCell ref="A2:G2"/>
    <mergeCell ref="A3:D3"/>
    <mergeCell ref="E4:G4"/>
    <mergeCell ref="A13:D13"/>
    <mergeCell ref="A4:A6"/>
    <mergeCell ref="B4:B6"/>
    <mergeCell ref="C4:C6"/>
    <mergeCell ref="D4:D6"/>
    <mergeCell ref="E5:E6"/>
    <mergeCell ref="F5:F6"/>
    <mergeCell ref="G5:G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
  <sheetViews>
    <sheetView zoomScaleSheetLayoutView="60" workbookViewId="0">
      <selection activeCell="P9" sqref="E9 P9"/>
    </sheetView>
  </sheetViews>
  <sheetFormatPr defaultColWidth="8" defaultRowHeight="14.25" customHeight="1"/>
  <cols>
    <col min="1" max="1" width="21.1333333333333" style="83" customWidth="1"/>
    <col min="2" max="2" width="23.4285714285714" style="83" customWidth="1"/>
    <col min="3" max="5" width="12.5714285714286" style="83" customWidth="1"/>
    <col min="6" max="6" width="14" style="83" customWidth="1"/>
    <col min="7" max="8" width="12.5714285714286" style="83" customWidth="1"/>
    <col min="9" max="9" width="8.84761904761905" style="83" customWidth="1"/>
    <col min="10" max="14" width="12.5714285714286" style="83" customWidth="1"/>
    <col min="15" max="15" width="10.447619047619" style="67" customWidth="1"/>
    <col min="16" max="16" width="9.57142857142857" style="67" customWidth="1"/>
    <col min="17" max="17" width="9.71428571428571" style="67" customWidth="1"/>
    <col min="18" max="18" width="10.5714285714286" style="67" customWidth="1"/>
    <col min="19" max="19" width="10.1333333333333" style="83" customWidth="1"/>
    <col min="20" max="20" width="8" style="67" customWidth="1"/>
    <col min="21" max="16384" width="8" style="67"/>
  </cols>
  <sheetData>
    <row r="1" ht="12" customHeight="1" spans="1:19">
      <c r="A1" s="85"/>
      <c r="B1" s="85"/>
      <c r="C1" s="85"/>
      <c r="D1" s="85"/>
      <c r="E1" s="85"/>
      <c r="F1" s="85"/>
      <c r="G1" s="85"/>
      <c r="H1" s="85"/>
      <c r="I1" s="85"/>
      <c r="J1" s="85"/>
      <c r="K1" s="85"/>
      <c r="L1" s="85"/>
      <c r="M1" s="85"/>
      <c r="N1" s="85"/>
      <c r="O1" s="356"/>
      <c r="P1" s="356"/>
      <c r="Q1" s="356"/>
      <c r="R1" s="356"/>
      <c r="S1" s="362"/>
    </row>
    <row r="2" ht="36" customHeight="1" spans="1:19">
      <c r="A2" s="343" t="s">
        <v>3</v>
      </c>
      <c r="B2" s="69"/>
      <c r="C2" s="69"/>
      <c r="D2" s="69"/>
      <c r="E2" s="69"/>
      <c r="F2" s="69"/>
      <c r="G2" s="69"/>
      <c r="H2" s="69"/>
      <c r="I2" s="69"/>
      <c r="J2" s="69"/>
      <c r="K2" s="69"/>
      <c r="L2" s="69"/>
      <c r="M2" s="69"/>
      <c r="N2" s="69"/>
      <c r="O2" s="70"/>
      <c r="P2" s="70"/>
      <c r="Q2" s="70"/>
      <c r="R2" s="70"/>
      <c r="S2" s="69"/>
    </row>
    <row r="3" ht="20.25" customHeight="1" spans="1:19">
      <c r="A3" s="88" t="s">
        <v>21</v>
      </c>
      <c r="B3" s="89"/>
      <c r="C3" s="89"/>
      <c r="D3" s="89"/>
      <c r="E3" s="89"/>
      <c r="F3" s="89"/>
      <c r="G3" s="89"/>
      <c r="H3" s="89"/>
      <c r="I3" s="89"/>
      <c r="J3" s="89"/>
      <c r="K3" s="89"/>
      <c r="L3" s="89"/>
      <c r="M3" s="89"/>
      <c r="N3" s="89"/>
      <c r="O3" s="357"/>
      <c r="P3" s="357"/>
      <c r="Q3" s="357"/>
      <c r="R3" s="357"/>
      <c r="S3" s="363" t="s">
        <v>22</v>
      </c>
    </row>
    <row r="4" ht="18.75" customHeight="1" spans="1:19">
      <c r="A4" s="344" t="s">
        <v>73</v>
      </c>
      <c r="B4" s="345" t="s">
        <v>74</v>
      </c>
      <c r="C4" s="345" t="s">
        <v>75</v>
      </c>
      <c r="D4" s="271" t="s">
        <v>76</v>
      </c>
      <c r="E4" s="346"/>
      <c r="F4" s="346"/>
      <c r="G4" s="346"/>
      <c r="H4" s="346"/>
      <c r="I4" s="346"/>
      <c r="J4" s="346"/>
      <c r="K4" s="346"/>
      <c r="L4" s="346"/>
      <c r="M4" s="346"/>
      <c r="N4" s="346"/>
      <c r="O4" s="358" t="s">
        <v>66</v>
      </c>
      <c r="P4" s="358"/>
      <c r="Q4" s="358"/>
      <c r="R4" s="358"/>
      <c r="S4" s="265"/>
    </row>
    <row r="5" ht="18.75" customHeight="1" spans="1:19">
      <c r="A5" s="347"/>
      <c r="B5" s="348"/>
      <c r="C5" s="348"/>
      <c r="D5" s="349" t="s">
        <v>77</v>
      </c>
      <c r="E5" s="349" t="s">
        <v>78</v>
      </c>
      <c r="F5" s="349" t="s">
        <v>79</v>
      </c>
      <c r="G5" s="349" t="s">
        <v>80</v>
      </c>
      <c r="H5" s="349" t="s">
        <v>81</v>
      </c>
      <c r="I5" s="359" t="s">
        <v>82</v>
      </c>
      <c r="J5" s="346"/>
      <c r="K5" s="346"/>
      <c r="L5" s="346"/>
      <c r="M5" s="346"/>
      <c r="N5" s="346"/>
      <c r="O5" s="358" t="s">
        <v>77</v>
      </c>
      <c r="P5" s="358" t="s">
        <v>78</v>
      </c>
      <c r="Q5" s="358" t="s">
        <v>79</v>
      </c>
      <c r="R5" s="364" t="s">
        <v>80</v>
      </c>
      <c r="S5" s="358" t="s">
        <v>83</v>
      </c>
    </row>
    <row r="6" ht="33.75" customHeight="1" spans="1:19">
      <c r="A6" s="350"/>
      <c r="B6" s="351"/>
      <c r="C6" s="351"/>
      <c r="D6" s="350"/>
      <c r="E6" s="350"/>
      <c r="F6" s="350"/>
      <c r="G6" s="350"/>
      <c r="H6" s="350"/>
      <c r="I6" s="351" t="s">
        <v>77</v>
      </c>
      <c r="J6" s="351" t="s">
        <v>84</v>
      </c>
      <c r="K6" s="351" t="s">
        <v>85</v>
      </c>
      <c r="L6" s="351" t="s">
        <v>86</v>
      </c>
      <c r="M6" s="351" t="s">
        <v>87</v>
      </c>
      <c r="N6" s="360" t="s">
        <v>88</v>
      </c>
      <c r="O6" s="358"/>
      <c r="P6" s="358"/>
      <c r="Q6" s="358"/>
      <c r="R6" s="364"/>
      <c r="S6" s="358"/>
    </row>
    <row r="7" ht="16.5" customHeight="1" spans="1:19">
      <c r="A7" s="352">
        <v>1</v>
      </c>
      <c r="B7" s="353">
        <v>2</v>
      </c>
      <c r="C7" s="353">
        <v>3</v>
      </c>
      <c r="D7" s="352">
        <v>4</v>
      </c>
      <c r="E7" s="353">
        <v>5</v>
      </c>
      <c r="F7" s="353">
        <v>6</v>
      </c>
      <c r="G7" s="352">
        <v>7</v>
      </c>
      <c r="H7" s="353">
        <v>8</v>
      </c>
      <c r="I7" s="353">
        <v>9</v>
      </c>
      <c r="J7" s="352">
        <v>10</v>
      </c>
      <c r="K7" s="352">
        <v>11</v>
      </c>
      <c r="L7" s="352">
        <v>12</v>
      </c>
      <c r="M7" s="352">
        <v>13</v>
      </c>
      <c r="N7" s="352">
        <v>14</v>
      </c>
      <c r="O7" s="352">
        <v>15</v>
      </c>
      <c r="P7" s="352">
        <v>16</v>
      </c>
      <c r="Q7" s="352">
        <v>17</v>
      </c>
      <c r="R7" s="352">
        <v>18</v>
      </c>
      <c r="S7" s="269">
        <v>19</v>
      </c>
    </row>
    <row r="8" ht="16.5" customHeight="1" spans="1:19">
      <c r="A8" s="285" t="s">
        <v>89</v>
      </c>
      <c r="B8" s="285" t="s">
        <v>90</v>
      </c>
      <c r="C8" s="316">
        <v>1762180.94</v>
      </c>
      <c r="D8" s="316">
        <v>1574971.44</v>
      </c>
      <c r="E8" s="212">
        <v>1574971.44</v>
      </c>
      <c r="F8" s="108" t="s">
        <v>91</v>
      </c>
      <c r="G8" s="108" t="s">
        <v>91</v>
      </c>
      <c r="H8" s="108" t="s">
        <v>91</v>
      </c>
      <c r="I8" s="108" t="s">
        <v>91</v>
      </c>
      <c r="J8" s="108" t="s">
        <v>91</v>
      </c>
      <c r="K8" s="108" t="s">
        <v>91</v>
      </c>
      <c r="L8" s="108" t="s">
        <v>91</v>
      </c>
      <c r="M8" s="108" t="s">
        <v>91</v>
      </c>
      <c r="N8" s="361" t="s">
        <v>91</v>
      </c>
      <c r="O8" s="212">
        <v>187209.5</v>
      </c>
      <c r="P8" s="212">
        <v>63015.5</v>
      </c>
      <c r="Q8" s="365"/>
      <c r="R8" s="366"/>
      <c r="S8" s="212">
        <v>124194</v>
      </c>
    </row>
    <row r="9" ht="16.5" customHeight="1" spans="1:19">
      <c r="A9" s="354" t="s">
        <v>75</v>
      </c>
      <c r="B9" s="355"/>
      <c r="C9" s="316">
        <f>C8</f>
        <v>1762180.94</v>
      </c>
      <c r="D9" s="316">
        <f>D8</f>
        <v>1574971.44</v>
      </c>
      <c r="E9" s="316">
        <f>E8</f>
        <v>1574971.44</v>
      </c>
      <c r="F9" s="108" t="s">
        <v>91</v>
      </c>
      <c r="G9" s="108" t="s">
        <v>91</v>
      </c>
      <c r="H9" s="108" t="s">
        <v>91</v>
      </c>
      <c r="I9" s="108" t="s">
        <v>91</v>
      </c>
      <c r="J9" s="108" t="s">
        <v>91</v>
      </c>
      <c r="K9" s="108" t="s">
        <v>91</v>
      </c>
      <c r="L9" s="108" t="s">
        <v>91</v>
      </c>
      <c r="M9" s="108" t="s">
        <v>91</v>
      </c>
      <c r="N9" s="361" t="s">
        <v>91</v>
      </c>
      <c r="O9" s="316">
        <f>O8</f>
        <v>187209.5</v>
      </c>
      <c r="P9" s="316">
        <f>P8</f>
        <v>63015.5</v>
      </c>
      <c r="Q9" s="316"/>
      <c r="R9" s="316"/>
      <c r="S9" s="316">
        <f>S8</f>
        <v>124194</v>
      </c>
    </row>
    <row r="10" customHeight="1" spans="19:19">
      <c r="S10" s="81"/>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
  <sheetViews>
    <sheetView zoomScaleSheetLayoutView="60" workbookViewId="0">
      <selection activeCell="D28" sqref="D28"/>
    </sheetView>
  </sheetViews>
  <sheetFormatPr defaultColWidth="8.88571428571429" defaultRowHeight="14.25" customHeight="1"/>
  <cols>
    <col min="1" max="1" width="14.2857142857143" style="83" customWidth="1"/>
    <col min="2" max="2" width="29.1333333333333" style="83" customWidth="1"/>
    <col min="3" max="4" width="15.4285714285714" style="83" customWidth="1"/>
    <col min="5" max="8" width="18.847619047619" style="83" customWidth="1"/>
    <col min="9" max="9" width="15.5714285714286" style="83" customWidth="1"/>
    <col min="10" max="10" width="14.1333333333333" style="83" customWidth="1"/>
    <col min="11" max="15" width="18.847619047619" style="83" customWidth="1"/>
    <col min="16" max="16" width="9.13333333333333" style="83" customWidth="1"/>
    <col min="17" max="16384" width="9.13333333333333" style="83"/>
  </cols>
  <sheetData>
    <row r="1" ht="15.75" customHeight="1" spans="1:15">
      <c r="A1" s="85"/>
      <c r="B1" s="85"/>
      <c r="C1" s="85"/>
      <c r="D1" s="85"/>
      <c r="E1" s="85"/>
      <c r="F1" s="85"/>
      <c r="G1" s="85"/>
      <c r="H1" s="85"/>
      <c r="I1" s="85"/>
      <c r="J1" s="85"/>
      <c r="K1" s="85"/>
      <c r="L1" s="85"/>
      <c r="M1" s="85"/>
      <c r="N1" s="85"/>
      <c r="O1" s="86"/>
    </row>
    <row r="2" ht="28.5" customHeight="1" spans="1:15">
      <c r="A2" s="69" t="s">
        <v>4</v>
      </c>
      <c r="B2" s="69"/>
      <c r="C2" s="69"/>
      <c r="D2" s="69"/>
      <c r="E2" s="69"/>
      <c r="F2" s="69"/>
      <c r="G2" s="69"/>
      <c r="H2" s="69"/>
      <c r="I2" s="69"/>
      <c r="J2" s="69"/>
      <c r="K2" s="69"/>
      <c r="L2" s="69"/>
      <c r="M2" s="69"/>
      <c r="N2" s="69"/>
      <c r="O2" s="69"/>
    </row>
    <row r="3" ht="15" customHeight="1" spans="1:15">
      <c r="A3" s="336" t="s">
        <v>21</v>
      </c>
      <c r="B3" s="337"/>
      <c r="C3" s="117"/>
      <c r="D3" s="117"/>
      <c r="E3" s="117"/>
      <c r="F3" s="117"/>
      <c r="G3" s="117"/>
      <c r="H3" s="117"/>
      <c r="I3" s="117"/>
      <c r="J3" s="117"/>
      <c r="K3" s="117"/>
      <c r="L3" s="117"/>
      <c r="M3" s="89"/>
      <c r="N3" s="89"/>
      <c r="O3" s="164" t="s">
        <v>22</v>
      </c>
    </row>
    <row r="4" ht="17.25" customHeight="1" spans="1:15">
      <c r="A4" s="97" t="s">
        <v>92</v>
      </c>
      <c r="B4" s="97" t="s">
        <v>93</v>
      </c>
      <c r="C4" s="98" t="s">
        <v>75</v>
      </c>
      <c r="D4" s="118" t="s">
        <v>78</v>
      </c>
      <c r="E4" s="118"/>
      <c r="F4" s="118"/>
      <c r="G4" s="118" t="s">
        <v>79</v>
      </c>
      <c r="H4" s="118" t="s">
        <v>80</v>
      </c>
      <c r="I4" s="118" t="s">
        <v>94</v>
      </c>
      <c r="J4" s="118" t="s">
        <v>82</v>
      </c>
      <c r="K4" s="118"/>
      <c r="L4" s="118"/>
      <c r="M4" s="118"/>
      <c r="N4" s="118"/>
      <c r="O4" s="118"/>
    </row>
    <row r="5" ht="27" spans="1:15">
      <c r="A5" s="111"/>
      <c r="B5" s="111"/>
      <c r="C5" s="338"/>
      <c r="D5" s="118" t="s">
        <v>77</v>
      </c>
      <c r="E5" s="118" t="s">
        <v>95</v>
      </c>
      <c r="F5" s="118" t="s">
        <v>96</v>
      </c>
      <c r="G5" s="118"/>
      <c r="H5" s="118"/>
      <c r="I5" s="118"/>
      <c r="J5" s="118" t="s">
        <v>77</v>
      </c>
      <c r="K5" s="118" t="s">
        <v>97</v>
      </c>
      <c r="L5" s="118" t="s">
        <v>98</v>
      </c>
      <c r="M5" s="118" t="s">
        <v>99</v>
      </c>
      <c r="N5" s="118" t="s">
        <v>100</v>
      </c>
      <c r="O5" s="118" t="s">
        <v>101</v>
      </c>
    </row>
    <row r="6" ht="16.5" customHeight="1" spans="1:15">
      <c r="A6" s="112">
        <v>1</v>
      </c>
      <c r="B6" s="112">
        <v>2</v>
      </c>
      <c r="C6" s="112">
        <v>3</v>
      </c>
      <c r="D6" s="112">
        <v>4</v>
      </c>
      <c r="E6" s="112">
        <v>5</v>
      </c>
      <c r="F6" s="112">
        <v>6</v>
      </c>
      <c r="G6" s="112">
        <v>7</v>
      </c>
      <c r="H6" s="112">
        <v>8</v>
      </c>
      <c r="I6" s="112">
        <v>9</v>
      </c>
      <c r="J6" s="112">
        <v>10</v>
      </c>
      <c r="K6" s="112">
        <v>11</v>
      </c>
      <c r="L6" s="112">
        <v>12</v>
      </c>
      <c r="M6" s="112">
        <v>13</v>
      </c>
      <c r="N6" s="112">
        <v>14</v>
      </c>
      <c r="O6" s="112">
        <v>15</v>
      </c>
    </row>
    <row r="7" ht="20.25" customHeight="1" spans="1:15">
      <c r="A7" s="339" t="s">
        <v>102</v>
      </c>
      <c r="B7" s="339" t="s">
        <v>103</v>
      </c>
      <c r="C7" s="316">
        <v>1183721.44</v>
      </c>
      <c r="D7" s="212">
        <f>E7+F7</f>
        <v>1177607.44</v>
      </c>
      <c r="E7" s="212">
        <v>1077607.44</v>
      </c>
      <c r="F7" s="212">
        <v>100000</v>
      </c>
      <c r="G7" s="212"/>
      <c r="H7" s="316"/>
      <c r="I7" s="212"/>
      <c r="J7" s="316">
        <v>6114</v>
      </c>
      <c r="K7" s="316"/>
      <c r="L7" s="316"/>
      <c r="M7" s="212">
        <v>6114</v>
      </c>
      <c r="N7" s="123" t="s">
        <v>91</v>
      </c>
      <c r="O7" s="123" t="s">
        <v>91</v>
      </c>
    </row>
    <row r="8" ht="17.25" customHeight="1" spans="1:15">
      <c r="A8" s="339" t="s">
        <v>104</v>
      </c>
      <c r="B8" s="339" t="s">
        <v>105</v>
      </c>
      <c r="C8" s="316">
        <v>1183721.44</v>
      </c>
      <c r="D8" s="212">
        <f t="shared" ref="D8:D27" si="0">E8+F8</f>
        <v>1177607.44</v>
      </c>
      <c r="E8" s="212">
        <v>1077607.44</v>
      </c>
      <c r="F8" s="212">
        <v>100000</v>
      </c>
      <c r="G8" s="212"/>
      <c r="H8" s="316"/>
      <c r="I8" s="212"/>
      <c r="J8" s="316">
        <v>6114</v>
      </c>
      <c r="K8" s="316"/>
      <c r="L8" s="316"/>
      <c r="M8" s="212">
        <v>6114</v>
      </c>
      <c r="N8" s="341"/>
      <c r="O8" s="341"/>
    </row>
    <row r="9" ht="17.25" customHeight="1" spans="1:15">
      <c r="A9" s="339" t="s">
        <v>106</v>
      </c>
      <c r="B9" s="339" t="s">
        <v>107</v>
      </c>
      <c r="C9" s="316">
        <v>1083721.44</v>
      </c>
      <c r="D9" s="212">
        <f t="shared" si="0"/>
        <v>1077607.44</v>
      </c>
      <c r="E9" s="212">
        <v>1077607.44</v>
      </c>
      <c r="F9" s="212"/>
      <c r="G9" s="212"/>
      <c r="H9" s="316"/>
      <c r="I9" s="212"/>
      <c r="J9" s="316">
        <v>6114</v>
      </c>
      <c r="K9" s="316"/>
      <c r="L9" s="316"/>
      <c r="M9" s="212">
        <v>6114</v>
      </c>
      <c r="N9" s="341"/>
      <c r="O9" s="341"/>
    </row>
    <row r="10" ht="17.25" customHeight="1" spans="1:15">
      <c r="A10" s="339" t="s">
        <v>108</v>
      </c>
      <c r="B10" s="339" t="s">
        <v>109</v>
      </c>
      <c r="C10" s="316">
        <v>100000</v>
      </c>
      <c r="D10" s="212">
        <f t="shared" si="0"/>
        <v>100000</v>
      </c>
      <c r="E10" s="212"/>
      <c r="F10" s="212">
        <v>100000</v>
      </c>
      <c r="G10" s="212"/>
      <c r="H10" s="316"/>
      <c r="I10" s="212"/>
      <c r="J10" s="316"/>
      <c r="K10" s="316"/>
      <c r="L10" s="316"/>
      <c r="M10" s="212"/>
      <c r="N10" s="341"/>
      <c r="O10" s="341"/>
    </row>
    <row r="11" ht="17.25" customHeight="1" spans="1:15">
      <c r="A11" s="339" t="s">
        <v>110</v>
      </c>
      <c r="B11" s="339" t="s">
        <v>111</v>
      </c>
      <c r="C11" s="316">
        <v>280721.5</v>
      </c>
      <c r="D11" s="212">
        <f t="shared" si="0"/>
        <v>280721.5</v>
      </c>
      <c r="E11" s="212">
        <v>238160</v>
      </c>
      <c r="F11" s="212">
        <v>42561.5</v>
      </c>
      <c r="G11" s="212"/>
      <c r="H11" s="316"/>
      <c r="I11" s="212"/>
      <c r="J11" s="316"/>
      <c r="K11" s="316"/>
      <c r="L11" s="316"/>
      <c r="M11" s="212"/>
      <c r="N11" s="341"/>
      <c r="O11" s="341"/>
    </row>
    <row r="12" ht="17.25" customHeight="1" spans="1:15">
      <c r="A12" s="339" t="s">
        <v>112</v>
      </c>
      <c r="B12" s="339" t="s">
        <v>113</v>
      </c>
      <c r="C12" s="316">
        <v>238160</v>
      </c>
      <c r="D12" s="212">
        <f t="shared" si="0"/>
        <v>238160</v>
      </c>
      <c r="E12" s="212">
        <v>238160</v>
      </c>
      <c r="F12" s="212"/>
      <c r="G12" s="212"/>
      <c r="H12" s="316"/>
      <c r="I12" s="212"/>
      <c r="J12" s="316"/>
      <c r="K12" s="316"/>
      <c r="L12" s="316"/>
      <c r="M12" s="212"/>
      <c r="N12" s="341"/>
      <c r="O12" s="341"/>
    </row>
    <row r="13" ht="17.25" customHeight="1" spans="1:15">
      <c r="A13" s="339" t="s">
        <v>114</v>
      </c>
      <c r="B13" s="339" t="s">
        <v>115</v>
      </c>
      <c r="C13" s="316">
        <v>135500</v>
      </c>
      <c r="D13" s="212">
        <f t="shared" si="0"/>
        <v>135500</v>
      </c>
      <c r="E13" s="212">
        <v>135500</v>
      </c>
      <c r="F13" s="212"/>
      <c r="G13" s="212"/>
      <c r="H13" s="316"/>
      <c r="I13" s="212"/>
      <c r="J13" s="316"/>
      <c r="K13" s="316"/>
      <c r="L13" s="316"/>
      <c r="M13" s="212"/>
      <c r="N13" s="341"/>
      <c r="O13" s="341"/>
    </row>
    <row r="14" ht="17.25" customHeight="1" spans="1:15">
      <c r="A14" s="339" t="s">
        <v>116</v>
      </c>
      <c r="B14" s="339" t="s">
        <v>117</v>
      </c>
      <c r="C14" s="316">
        <v>102660</v>
      </c>
      <c r="D14" s="212">
        <f t="shared" si="0"/>
        <v>102660</v>
      </c>
      <c r="E14" s="212">
        <v>102660</v>
      </c>
      <c r="F14" s="212"/>
      <c r="G14" s="212"/>
      <c r="H14" s="316"/>
      <c r="I14" s="212"/>
      <c r="J14" s="316"/>
      <c r="K14" s="316"/>
      <c r="L14" s="316"/>
      <c r="M14" s="212"/>
      <c r="N14" s="341"/>
      <c r="O14" s="341"/>
    </row>
    <row r="15" ht="17.25" customHeight="1" spans="1:15">
      <c r="A15" s="339" t="s">
        <v>118</v>
      </c>
      <c r="B15" s="339" t="s">
        <v>119</v>
      </c>
      <c r="C15" s="316">
        <v>42561.5</v>
      </c>
      <c r="D15" s="212">
        <f t="shared" si="0"/>
        <v>42561.5</v>
      </c>
      <c r="E15" s="212"/>
      <c r="F15" s="212">
        <v>42561.5</v>
      </c>
      <c r="G15" s="212"/>
      <c r="H15" s="316"/>
      <c r="I15" s="212"/>
      <c r="J15" s="316"/>
      <c r="K15" s="316"/>
      <c r="L15" s="316"/>
      <c r="M15" s="212"/>
      <c r="N15" s="341"/>
      <c r="O15" s="341"/>
    </row>
    <row r="16" ht="17.25" customHeight="1" spans="1:15">
      <c r="A16" s="339" t="s">
        <v>120</v>
      </c>
      <c r="B16" s="339" t="s">
        <v>121</v>
      </c>
      <c r="C16" s="316">
        <v>42561.5</v>
      </c>
      <c r="D16" s="212">
        <f t="shared" si="0"/>
        <v>42561.5</v>
      </c>
      <c r="E16" s="212"/>
      <c r="F16" s="212">
        <v>42561.5</v>
      </c>
      <c r="G16" s="212"/>
      <c r="H16" s="316"/>
      <c r="I16" s="212"/>
      <c r="J16" s="316"/>
      <c r="K16" s="316"/>
      <c r="L16" s="316"/>
      <c r="M16" s="212"/>
      <c r="N16" s="341"/>
      <c r="O16" s="341"/>
    </row>
    <row r="17" ht="17.25" customHeight="1" spans="1:15">
      <c r="A17" s="339" t="s">
        <v>122</v>
      </c>
      <c r="B17" s="339" t="s">
        <v>123</v>
      </c>
      <c r="C17" s="316">
        <v>92880</v>
      </c>
      <c r="D17" s="212">
        <f t="shared" si="0"/>
        <v>92880</v>
      </c>
      <c r="E17" s="212">
        <v>92880</v>
      </c>
      <c r="F17" s="212"/>
      <c r="G17" s="212"/>
      <c r="H17" s="316"/>
      <c r="I17" s="212"/>
      <c r="J17" s="316"/>
      <c r="K17" s="316"/>
      <c r="L17" s="316"/>
      <c r="M17" s="212"/>
      <c r="N17" s="341"/>
      <c r="O17" s="341"/>
    </row>
    <row r="18" ht="17.25" customHeight="1" spans="1:15">
      <c r="A18" s="339" t="s">
        <v>124</v>
      </c>
      <c r="B18" s="339" t="s">
        <v>125</v>
      </c>
      <c r="C18" s="316">
        <v>92880</v>
      </c>
      <c r="D18" s="212">
        <f t="shared" si="0"/>
        <v>92880</v>
      </c>
      <c r="E18" s="212">
        <v>92880</v>
      </c>
      <c r="F18" s="212"/>
      <c r="G18" s="212"/>
      <c r="H18" s="316"/>
      <c r="I18" s="212"/>
      <c r="J18" s="316"/>
      <c r="K18" s="316"/>
      <c r="L18" s="316"/>
      <c r="M18" s="212"/>
      <c r="N18" s="341"/>
      <c r="O18" s="341"/>
    </row>
    <row r="19" ht="17.25" customHeight="1" spans="1:15">
      <c r="A19" s="339" t="s">
        <v>126</v>
      </c>
      <c r="B19" s="339" t="s">
        <v>127</v>
      </c>
      <c r="C19" s="316">
        <v>46844</v>
      </c>
      <c r="D19" s="212">
        <f t="shared" si="0"/>
        <v>46844</v>
      </c>
      <c r="E19" s="212">
        <v>46844</v>
      </c>
      <c r="F19" s="212"/>
      <c r="G19" s="212"/>
      <c r="H19" s="316"/>
      <c r="I19" s="212"/>
      <c r="J19" s="316"/>
      <c r="K19" s="316"/>
      <c r="L19" s="316"/>
      <c r="M19" s="212"/>
      <c r="N19" s="341"/>
      <c r="O19" s="341"/>
    </row>
    <row r="20" ht="17.25" customHeight="1" spans="1:15">
      <c r="A20" s="339" t="s">
        <v>128</v>
      </c>
      <c r="B20" s="339" t="s">
        <v>129</v>
      </c>
      <c r="C20" s="316">
        <v>45000</v>
      </c>
      <c r="D20" s="212">
        <f t="shared" si="0"/>
        <v>45000</v>
      </c>
      <c r="E20" s="212">
        <v>45000</v>
      </c>
      <c r="F20" s="212"/>
      <c r="G20" s="212"/>
      <c r="H20" s="316"/>
      <c r="I20" s="212"/>
      <c r="J20" s="316"/>
      <c r="K20" s="316"/>
      <c r="L20" s="316"/>
      <c r="M20" s="212"/>
      <c r="N20" s="341"/>
      <c r="O20" s="341"/>
    </row>
    <row r="21" ht="17.25" customHeight="1" spans="1:15">
      <c r="A21" s="339" t="s">
        <v>130</v>
      </c>
      <c r="B21" s="339" t="s">
        <v>131</v>
      </c>
      <c r="C21" s="316">
        <v>1036</v>
      </c>
      <c r="D21" s="212">
        <f t="shared" si="0"/>
        <v>1036</v>
      </c>
      <c r="E21" s="212">
        <v>1036</v>
      </c>
      <c r="F21" s="212"/>
      <c r="G21" s="212"/>
      <c r="H21" s="316"/>
      <c r="I21" s="212"/>
      <c r="J21" s="316"/>
      <c r="K21" s="316"/>
      <c r="L21" s="316"/>
      <c r="M21" s="212"/>
      <c r="N21" s="341"/>
      <c r="O21" s="341"/>
    </row>
    <row r="22" ht="17.25" customHeight="1" spans="1:15">
      <c r="A22" s="339" t="s">
        <v>132</v>
      </c>
      <c r="B22" s="339" t="s">
        <v>133</v>
      </c>
      <c r="C22" s="316">
        <v>138534</v>
      </c>
      <c r="D22" s="212">
        <f t="shared" si="0"/>
        <v>20454</v>
      </c>
      <c r="E22" s="212"/>
      <c r="F22" s="212">
        <v>20454</v>
      </c>
      <c r="G22" s="212"/>
      <c r="H22" s="316"/>
      <c r="I22" s="212"/>
      <c r="J22" s="316">
        <v>118080</v>
      </c>
      <c r="K22" s="316"/>
      <c r="L22" s="316"/>
      <c r="M22" s="212">
        <v>118080</v>
      </c>
      <c r="N22" s="341"/>
      <c r="O22" s="341"/>
    </row>
    <row r="23" ht="17.25" customHeight="1" spans="1:15">
      <c r="A23" s="339" t="s">
        <v>134</v>
      </c>
      <c r="B23" s="339" t="s">
        <v>135</v>
      </c>
      <c r="C23" s="316">
        <v>138534</v>
      </c>
      <c r="D23" s="212">
        <f t="shared" si="0"/>
        <v>20454</v>
      </c>
      <c r="E23" s="212"/>
      <c r="F23" s="212">
        <v>20454</v>
      </c>
      <c r="G23" s="212"/>
      <c r="H23" s="316"/>
      <c r="I23" s="212"/>
      <c r="J23" s="316">
        <v>118080</v>
      </c>
      <c r="K23" s="316"/>
      <c r="L23" s="316"/>
      <c r="M23" s="212">
        <v>118080</v>
      </c>
      <c r="N23" s="341"/>
      <c r="O23" s="341"/>
    </row>
    <row r="24" ht="17.25" customHeight="1" spans="1:15">
      <c r="A24" s="339" t="s">
        <v>136</v>
      </c>
      <c r="B24" s="339" t="s">
        <v>137</v>
      </c>
      <c r="C24" s="316">
        <v>138534</v>
      </c>
      <c r="D24" s="212">
        <f t="shared" si="0"/>
        <v>20454</v>
      </c>
      <c r="E24" s="212"/>
      <c r="F24" s="212">
        <v>20454</v>
      </c>
      <c r="G24" s="212"/>
      <c r="H24" s="316"/>
      <c r="I24" s="212"/>
      <c r="J24" s="316">
        <v>118080</v>
      </c>
      <c r="K24" s="316"/>
      <c r="L24" s="316"/>
      <c r="M24" s="212">
        <v>118080</v>
      </c>
      <c r="N24" s="341"/>
      <c r="O24" s="341"/>
    </row>
    <row r="25" ht="17.25" customHeight="1" spans="1:15">
      <c r="A25" s="339" t="s">
        <v>138</v>
      </c>
      <c r="B25" s="339" t="s">
        <v>139</v>
      </c>
      <c r="C25" s="316">
        <v>66324</v>
      </c>
      <c r="D25" s="212">
        <f t="shared" si="0"/>
        <v>66324</v>
      </c>
      <c r="E25" s="212">
        <v>66324</v>
      </c>
      <c r="F25" s="212"/>
      <c r="G25" s="212"/>
      <c r="H25" s="316"/>
      <c r="I25" s="212"/>
      <c r="J25" s="316"/>
      <c r="K25" s="316"/>
      <c r="L25" s="316"/>
      <c r="M25" s="212"/>
      <c r="N25" s="341"/>
      <c r="O25" s="341"/>
    </row>
    <row r="26" ht="17.25" customHeight="1" spans="1:15">
      <c r="A26" s="339" t="s">
        <v>140</v>
      </c>
      <c r="B26" s="339" t="s">
        <v>141</v>
      </c>
      <c r="C26" s="316">
        <v>66324</v>
      </c>
      <c r="D26" s="212">
        <f t="shared" si="0"/>
        <v>66324</v>
      </c>
      <c r="E26" s="212">
        <v>66324</v>
      </c>
      <c r="F26" s="212"/>
      <c r="G26" s="212"/>
      <c r="H26" s="316"/>
      <c r="I26" s="212"/>
      <c r="J26" s="316"/>
      <c r="K26" s="316"/>
      <c r="L26" s="316"/>
      <c r="M26" s="212"/>
      <c r="N26" s="341"/>
      <c r="O26" s="341"/>
    </row>
    <row r="27" ht="17.25" customHeight="1" spans="1:15">
      <c r="A27" s="339" t="s">
        <v>142</v>
      </c>
      <c r="B27" s="339" t="s">
        <v>143</v>
      </c>
      <c r="C27" s="316">
        <v>66324</v>
      </c>
      <c r="D27" s="212">
        <f t="shared" si="0"/>
        <v>66324</v>
      </c>
      <c r="E27" s="212">
        <v>66324</v>
      </c>
      <c r="F27" s="212"/>
      <c r="G27" s="212"/>
      <c r="H27" s="316"/>
      <c r="I27" s="212"/>
      <c r="J27" s="316"/>
      <c r="K27" s="316"/>
      <c r="L27" s="316"/>
      <c r="M27" s="212"/>
      <c r="N27" s="341"/>
      <c r="O27" s="341"/>
    </row>
    <row r="28" ht="17.25" customHeight="1" spans="1:15">
      <c r="A28" s="270" t="s">
        <v>144</v>
      </c>
      <c r="B28" s="340" t="s">
        <v>144</v>
      </c>
      <c r="C28" s="307">
        <f>C7+C11+C17+C22+C25</f>
        <v>1762180.94</v>
      </c>
      <c r="D28" s="307">
        <f t="shared" ref="D28:M28" si="1">D7+D11+D17+D22+D25</f>
        <v>1637986.94</v>
      </c>
      <c r="E28" s="307">
        <f t="shared" si="1"/>
        <v>1474971.44</v>
      </c>
      <c r="F28" s="307">
        <f t="shared" si="1"/>
        <v>163015.5</v>
      </c>
      <c r="G28" s="307"/>
      <c r="H28" s="307"/>
      <c r="I28" s="307"/>
      <c r="J28" s="307">
        <f t="shared" si="1"/>
        <v>124194</v>
      </c>
      <c r="K28" s="307"/>
      <c r="L28" s="307"/>
      <c r="M28" s="307">
        <f t="shared" si="1"/>
        <v>124194</v>
      </c>
      <c r="N28" s="342" t="s">
        <v>91</v>
      </c>
      <c r="O28" s="342" t="s">
        <v>91</v>
      </c>
    </row>
    <row r="29" customHeight="1" spans="4:8">
      <c r="D29" s="318"/>
      <c r="H29" s="318"/>
    </row>
  </sheetData>
  <mergeCells count="11">
    <mergeCell ref="A2:O2"/>
    <mergeCell ref="A3:L3"/>
    <mergeCell ref="D4:F4"/>
    <mergeCell ref="J4:O4"/>
    <mergeCell ref="A28:B28"/>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59"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pane xSplit="4" ySplit="6" topLeftCell="E7" activePane="bottomRight" state="frozen"/>
      <selection/>
      <selection pane="topRight"/>
      <selection pane="bottomLeft"/>
      <selection pane="bottomRight" activeCell="C26" sqref="C26"/>
    </sheetView>
  </sheetViews>
  <sheetFormatPr defaultColWidth="8.88571428571429" defaultRowHeight="14.25" customHeight="1" outlineLevelCol="3"/>
  <cols>
    <col min="1" max="1" width="49.2857142857143" style="66" customWidth="1"/>
    <col min="2" max="2" width="38.847619047619" style="66" customWidth="1"/>
    <col min="3" max="3" width="48.5714285714286" style="66" customWidth="1"/>
    <col min="4" max="4" width="36.4285714285714" style="66" customWidth="1"/>
    <col min="5" max="5" width="9.13333333333333" style="67" customWidth="1"/>
    <col min="6" max="16384" width="9.13333333333333" style="67"/>
  </cols>
  <sheetData>
    <row r="1" customHeight="1" spans="1:4">
      <c r="A1" s="319"/>
      <c r="B1" s="319"/>
      <c r="C1" s="319"/>
      <c r="D1" s="159"/>
    </row>
    <row r="2" ht="31.5" customHeight="1" spans="1:4">
      <c r="A2" s="68" t="s">
        <v>5</v>
      </c>
      <c r="B2" s="320"/>
      <c r="C2" s="320"/>
      <c r="D2" s="320"/>
    </row>
    <row r="3" ht="17.25" customHeight="1" spans="1:4">
      <c r="A3" s="167" t="s">
        <v>21</v>
      </c>
      <c r="B3" s="321"/>
      <c r="C3" s="321"/>
      <c r="D3" s="160" t="s">
        <v>22</v>
      </c>
    </row>
    <row r="4" ht="19.5" customHeight="1" spans="1:4">
      <c r="A4" s="92" t="s">
        <v>23</v>
      </c>
      <c r="B4" s="169"/>
      <c r="C4" s="92" t="s">
        <v>24</v>
      </c>
      <c r="D4" s="169"/>
    </row>
    <row r="5" ht="21.75" customHeight="1" spans="1:4">
      <c r="A5" s="91" t="s">
        <v>25</v>
      </c>
      <c r="B5" s="322" t="s">
        <v>26</v>
      </c>
      <c r="C5" s="91" t="s">
        <v>145</v>
      </c>
      <c r="D5" s="322" t="s">
        <v>26</v>
      </c>
    </row>
    <row r="6" ht="17.25" customHeight="1" spans="1:4">
      <c r="A6" s="95"/>
      <c r="B6" s="111"/>
      <c r="C6" s="95"/>
      <c r="D6" s="111"/>
    </row>
    <row r="7" ht="17.25" customHeight="1" spans="1:4">
      <c r="A7" s="323" t="s">
        <v>146</v>
      </c>
      <c r="B7" s="324">
        <v>1574971.44</v>
      </c>
      <c r="C7" s="325" t="s">
        <v>147</v>
      </c>
      <c r="D7" s="210">
        <v>1637986.94</v>
      </c>
    </row>
    <row r="8" ht="17.25" customHeight="1" spans="1:4">
      <c r="A8" s="326" t="s">
        <v>148</v>
      </c>
      <c r="B8" s="324">
        <v>1574971.44</v>
      </c>
      <c r="C8" s="325" t="s">
        <v>149</v>
      </c>
      <c r="D8" s="210">
        <v>1177607.44</v>
      </c>
    </row>
    <row r="9" ht="17.25" customHeight="1" spans="1:4">
      <c r="A9" s="326" t="s">
        <v>150</v>
      </c>
      <c r="B9" s="210"/>
      <c r="C9" s="325" t="s">
        <v>151</v>
      </c>
      <c r="D9" s="210"/>
    </row>
    <row r="10" ht="17.25" customHeight="1" spans="1:4">
      <c r="A10" s="326" t="s">
        <v>152</v>
      </c>
      <c r="B10" s="210"/>
      <c r="C10" s="325" t="s">
        <v>153</v>
      </c>
      <c r="D10" s="210"/>
    </row>
    <row r="11" ht="17.25" customHeight="1" spans="1:4">
      <c r="A11" s="326" t="s">
        <v>154</v>
      </c>
      <c r="B11" s="210">
        <v>63015.5</v>
      </c>
      <c r="C11" s="325" t="s">
        <v>155</v>
      </c>
      <c r="D11" s="210"/>
    </row>
    <row r="12" ht="17.25" customHeight="1" spans="1:4">
      <c r="A12" s="326" t="s">
        <v>148</v>
      </c>
      <c r="B12" s="210">
        <v>63015.5</v>
      </c>
      <c r="C12" s="325" t="s">
        <v>156</v>
      </c>
      <c r="D12" s="210"/>
    </row>
    <row r="13" ht="17.25" customHeight="1" spans="1:4">
      <c r="A13" s="327" t="s">
        <v>150</v>
      </c>
      <c r="B13" s="328"/>
      <c r="C13" s="325" t="s">
        <v>157</v>
      </c>
      <c r="D13" s="210"/>
    </row>
    <row r="14" ht="17.25" customHeight="1" spans="1:4">
      <c r="A14" s="327" t="s">
        <v>152</v>
      </c>
      <c r="B14" s="328"/>
      <c r="C14" s="325" t="s">
        <v>158</v>
      </c>
      <c r="D14" s="324"/>
    </row>
    <row r="15" ht="17.25" customHeight="1" spans="1:4">
      <c r="A15" s="326"/>
      <c r="B15" s="328"/>
      <c r="C15" s="325" t="s">
        <v>159</v>
      </c>
      <c r="D15" s="324">
        <v>280721.5</v>
      </c>
    </row>
    <row r="16" ht="17.25" customHeight="1" spans="1:4">
      <c r="A16" s="326"/>
      <c r="B16" s="307"/>
      <c r="C16" s="325" t="s">
        <v>160</v>
      </c>
      <c r="D16" s="324">
        <v>92880</v>
      </c>
    </row>
    <row r="17" ht="17.25" customHeight="1" spans="1:4">
      <c r="A17" s="326"/>
      <c r="B17" s="329"/>
      <c r="C17" s="325" t="s">
        <v>161</v>
      </c>
      <c r="D17" s="324"/>
    </row>
    <row r="18" ht="17.25" customHeight="1" spans="1:4">
      <c r="A18" s="327"/>
      <c r="B18" s="329"/>
      <c r="C18" s="325" t="s">
        <v>162</v>
      </c>
      <c r="D18" s="324"/>
    </row>
    <row r="19" ht="17.25" customHeight="1" spans="1:4">
      <c r="A19" s="327"/>
      <c r="B19" s="330"/>
      <c r="C19" s="325" t="s">
        <v>163</v>
      </c>
      <c r="D19" s="324">
        <v>20454</v>
      </c>
    </row>
    <row r="20" ht="17.25" customHeight="1" spans="1:4">
      <c r="A20" s="331"/>
      <c r="B20" s="330"/>
      <c r="C20" s="325" t="s">
        <v>164</v>
      </c>
      <c r="D20" s="324"/>
    </row>
    <row r="21" ht="17.25" customHeight="1" spans="1:4">
      <c r="A21" s="331"/>
      <c r="B21" s="330"/>
      <c r="C21" s="325" t="s">
        <v>165</v>
      </c>
      <c r="D21" s="324"/>
    </row>
    <row r="22" ht="17.25" customHeight="1" spans="1:4">
      <c r="A22" s="331"/>
      <c r="B22" s="330"/>
      <c r="C22" s="325" t="s">
        <v>166</v>
      </c>
      <c r="D22" s="324"/>
    </row>
    <row r="23" ht="17.25" customHeight="1" spans="1:4">
      <c r="A23" s="331"/>
      <c r="B23" s="330"/>
      <c r="C23" s="325" t="s">
        <v>167</v>
      </c>
      <c r="D23" s="324"/>
    </row>
    <row r="24" ht="17.25" customHeight="1" spans="1:4">
      <c r="A24" s="331"/>
      <c r="B24" s="330"/>
      <c r="C24" s="325" t="s">
        <v>168</v>
      </c>
      <c r="D24" s="324"/>
    </row>
    <row r="25" ht="17.25" customHeight="1" spans="1:4">
      <c r="A25" s="331"/>
      <c r="B25" s="330"/>
      <c r="C25" s="325" t="s">
        <v>169</v>
      </c>
      <c r="D25" s="324"/>
    </row>
    <row r="26" ht="17.25" customHeight="1" spans="1:4">
      <c r="A26" s="331"/>
      <c r="B26" s="330"/>
      <c r="C26" s="325" t="s">
        <v>170</v>
      </c>
      <c r="D26" s="324">
        <v>66324</v>
      </c>
    </row>
    <row r="27" ht="17.25" customHeight="1" spans="1:4">
      <c r="A27" s="331"/>
      <c r="B27" s="330"/>
      <c r="C27" s="325" t="s">
        <v>171</v>
      </c>
      <c r="D27" s="332"/>
    </row>
    <row r="28" ht="17.25" customHeight="1" spans="1:4">
      <c r="A28" s="331"/>
      <c r="B28" s="330"/>
      <c r="C28" s="325" t="s">
        <v>172</v>
      </c>
      <c r="D28" s="332"/>
    </row>
    <row r="29" ht="17.25" customHeight="1" spans="1:4">
      <c r="A29" s="331"/>
      <c r="B29" s="330"/>
      <c r="C29" s="325" t="s">
        <v>173</v>
      </c>
      <c r="D29" s="332"/>
    </row>
    <row r="30" ht="17.25" customHeight="1" spans="1:4">
      <c r="A30" s="331"/>
      <c r="B30" s="330"/>
      <c r="C30" s="325" t="s">
        <v>174</v>
      </c>
      <c r="D30" s="332"/>
    </row>
    <row r="31" customHeight="1" spans="1:4">
      <c r="A31" s="333"/>
      <c r="B31" s="329"/>
      <c r="C31" s="325" t="s">
        <v>175</v>
      </c>
      <c r="D31" s="332"/>
    </row>
    <row r="32" customHeight="1" spans="1:4">
      <c r="A32" s="333"/>
      <c r="B32" s="329"/>
      <c r="C32" s="325" t="s">
        <v>176</v>
      </c>
      <c r="D32" s="332"/>
    </row>
    <row r="33" customHeight="1" spans="1:4">
      <c r="A33" s="333"/>
      <c r="B33" s="329"/>
      <c r="C33" s="325" t="s">
        <v>177</v>
      </c>
      <c r="D33" s="332"/>
    </row>
    <row r="34" customHeight="1" spans="1:4">
      <c r="A34" s="333"/>
      <c r="B34" s="329"/>
      <c r="C34" s="327" t="s">
        <v>178</v>
      </c>
      <c r="D34" s="334"/>
    </row>
    <row r="35" ht="17.25" customHeight="1" spans="1:4">
      <c r="A35" s="335" t="s">
        <v>179</v>
      </c>
      <c r="B35" s="329">
        <f>B7+B11</f>
        <v>1637986.94</v>
      </c>
      <c r="C35" s="333" t="s">
        <v>72</v>
      </c>
      <c r="D35" s="329">
        <f>D7</f>
        <v>1637986.94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landscape"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9"/>
  <sheetViews>
    <sheetView zoomScaleSheetLayoutView="60" workbookViewId="0">
      <selection activeCell="A24" sqref="$A24:$XFD24"/>
    </sheetView>
  </sheetViews>
  <sheetFormatPr defaultColWidth="8.88571428571429" defaultRowHeight="14.25" customHeight="1" outlineLevelCol="6"/>
  <cols>
    <col min="1" max="1" width="20.1333333333333" style="161" customWidth="1"/>
    <col min="2" max="2" width="44" style="161" customWidth="1"/>
    <col min="3" max="3" width="24.2857142857143" style="83" customWidth="1"/>
    <col min="4" max="4" width="16.5714285714286" style="83" customWidth="1"/>
    <col min="5" max="7" width="24.2857142857143" style="83" customWidth="1"/>
    <col min="8" max="8" width="9.13333333333333" style="83" customWidth="1"/>
    <col min="9" max="16384" width="9.13333333333333" style="83"/>
  </cols>
  <sheetData>
    <row r="1" ht="12" customHeight="1" spans="4:7">
      <c r="D1" s="309"/>
      <c r="F1" s="86"/>
      <c r="G1" s="86"/>
    </row>
    <row r="2" ht="39" customHeight="1" spans="1:7">
      <c r="A2" s="166" t="s">
        <v>6</v>
      </c>
      <c r="B2" s="166"/>
      <c r="C2" s="166"/>
      <c r="D2" s="166"/>
      <c r="E2" s="166"/>
      <c r="F2" s="166"/>
      <c r="G2" s="166"/>
    </row>
    <row r="3" ht="18" customHeight="1" spans="1:7">
      <c r="A3" s="167" t="s">
        <v>21</v>
      </c>
      <c r="F3" s="164"/>
      <c r="G3" s="164" t="s">
        <v>22</v>
      </c>
    </row>
    <row r="4" ht="20.25" customHeight="1" spans="1:7">
      <c r="A4" s="310" t="s">
        <v>180</v>
      </c>
      <c r="B4" s="311"/>
      <c r="C4" s="94" t="s">
        <v>75</v>
      </c>
      <c r="D4" s="94" t="s">
        <v>95</v>
      </c>
      <c r="E4" s="94"/>
      <c r="F4" s="94"/>
      <c r="G4" s="312" t="s">
        <v>96</v>
      </c>
    </row>
    <row r="5" ht="20.25" customHeight="1" spans="1:7">
      <c r="A5" s="171" t="s">
        <v>92</v>
      </c>
      <c r="B5" s="313" t="s">
        <v>93</v>
      </c>
      <c r="C5" s="94"/>
      <c r="D5" s="94" t="s">
        <v>77</v>
      </c>
      <c r="E5" s="94" t="s">
        <v>181</v>
      </c>
      <c r="F5" s="94" t="s">
        <v>182</v>
      </c>
      <c r="G5" s="314"/>
    </row>
    <row r="6" ht="13.5" customHeight="1" spans="1:7">
      <c r="A6" s="171" t="s">
        <v>183</v>
      </c>
      <c r="B6" s="171" t="s">
        <v>184</v>
      </c>
      <c r="C6" s="315" t="s">
        <v>185</v>
      </c>
      <c r="D6" s="315" t="s">
        <v>186</v>
      </c>
      <c r="E6" s="315" t="s">
        <v>187</v>
      </c>
      <c r="F6" s="315" t="s">
        <v>188</v>
      </c>
      <c r="G6" s="171" t="s">
        <v>189</v>
      </c>
    </row>
    <row r="7" ht="18" customHeight="1" spans="1:7">
      <c r="A7" s="285" t="s">
        <v>102</v>
      </c>
      <c r="B7" s="285" t="s">
        <v>103</v>
      </c>
      <c r="C7" s="212">
        <v>1177607.44</v>
      </c>
      <c r="D7" s="316">
        <v>1077607.44</v>
      </c>
      <c r="E7" s="316">
        <v>989467.44</v>
      </c>
      <c r="F7" s="316">
        <v>88140</v>
      </c>
      <c r="G7" s="316">
        <v>100000</v>
      </c>
    </row>
    <row r="8" ht="18" customHeight="1" spans="1:7">
      <c r="A8" s="285" t="s">
        <v>104</v>
      </c>
      <c r="B8" s="285" t="s">
        <v>105</v>
      </c>
      <c r="C8" s="212">
        <v>1177607.44</v>
      </c>
      <c r="D8" s="316">
        <v>1077607.44</v>
      </c>
      <c r="E8" s="316">
        <v>989467.44</v>
      </c>
      <c r="F8" s="316">
        <v>88140</v>
      </c>
      <c r="G8" s="316">
        <v>100000</v>
      </c>
    </row>
    <row r="9" ht="18" customHeight="1" spans="1:7">
      <c r="A9" s="285" t="s">
        <v>106</v>
      </c>
      <c r="B9" s="285" t="s">
        <v>107</v>
      </c>
      <c r="C9" s="212">
        <v>1077607.44</v>
      </c>
      <c r="D9" s="316">
        <v>1077607.44</v>
      </c>
      <c r="E9" s="316">
        <v>989467.44</v>
      </c>
      <c r="F9" s="316">
        <v>88140</v>
      </c>
      <c r="G9" s="316"/>
    </row>
    <row r="10" ht="18" customHeight="1" spans="1:7">
      <c r="A10" s="285" t="s">
        <v>108</v>
      </c>
      <c r="B10" s="285" t="s">
        <v>109</v>
      </c>
      <c r="C10" s="212">
        <v>100000</v>
      </c>
      <c r="D10" s="316"/>
      <c r="E10" s="316"/>
      <c r="F10" s="316"/>
      <c r="G10" s="316">
        <v>100000</v>
      </c>
    </row>
    <row r="11" ht="18" customHeight="1" spans="1:7">
      <c r="A11" s="285" t="s">
        <v>110</v>
      </c>
      <c r="B11" s="285" t="s">
        <v>111</v>
      </c>
      <c r="C11" s="212">
        <v>280721.5</v>
      </c>
      <c r="D11" s="316">
        <v>238160</v>
      </c>
      <c r="E11" s="316">
        <v>228660</v>
      </c>
      <c r="F11" s="316">
        <v>9500</v>
      </c>
      <c r="G11" s="316">
        <v>42561.5</v>
      </c>
    </row>
    <row r="12" ht="18" customHeight="1" spans="1:7">
      <c r="A12" s="285" t="s">
        <v>112</v>
      </c>
      <c r="B12" s="285" t="s">
        <v>113</v>
      </c>
      <c r="C12" s="212">
        <v>238160</v>
      </c>
      <c r="D12" s="316">
        <v>238160</v>
      </c>
      <c r="E12" s="316">
        <v>228660</v>
      </c>
      <c r="F12" s="316">
        <v>9500</v>
      </c>
      <c r="G12" s="316"/>
    </row>
    <row r="13" ht="18" customHeight="1" spans="1:7">
      <c r="A13" s="285" t="s">
        <v>114</v>
      </c>
      <c r="B13" s="285" t="s">
        <v>115</v>
      </c>
      <c r="C13" s="212">
        <v>135500</v>
      </c>
      <c r="D13" s="316">
        <v>135500</v>
      </c>
      <c r="E13" s="316">
        <v>126000</v>
      </c>
      <c r="F13" s="316">
        <v>9500</v>
      </c>
      <c r="G13" s="316"/>
    </row>
    <row r="14" ht="18" customHeight="1" spans="1:7">
      <c r="A14" s="285" t="s">
        <v>116</v>
      </c>
      <c r="B14" s="285" t="s">
        <v>117</v>
      </c>
      <c r="C14" s="212">
        <v>102660</v>
      </c>
      <c r="D14" s="316">
        <v>102660</v>
      </c>
      <c r="E14" s="316">
        <v>102660</v>
      </c>
      <c r="F14" s="316"/>
      <c r="G14" s="316"/>
    </row>
    <row r="15" ht="18" customHeight="1" spans="1:7">
      <c r="A15" s="285" t="s">
        <v>118</v>
      </c>
      <c r="B15" s="285" t="s">
        <v>119</v>
      </c>
      <c r="C15" s="212">
        <v>42561.5</v>
      </c>
      <c r="D15" s="316"/>
      <c r="E15" s="316"/>
      <c r="F15" s="316"/>
      <c r="G15" s="316">
        <v>42561.5</v>
      </c>
    </row>
    <row r="16" ht="18" customHeight="1" spans="1:7">
      <c r="A16" s="285" t="s">
        <v>120</v>
      </c>
      <c r="B16" s="285" t="s">
        <v>121</v>
      </c>
      <c r="C16" s="212">
        <v>42561.5</v>
      </c>
      <c r="D16" s="316"/>
      <c r="E16" s="316"/>
      <c r="F16" s="316"/>
      <c r="G16" s="316">
        <v>42561.5</v>
      </c>
    </row>
    <row r="17" ht="18" customHeight="1" spans="1:7">
      <c r="A17" s="285" t="s">
        <v>122</v>
      </c>
      <c r="B17" s="285" t="s">
        <v>123</v>
      </c>
      <c r="C17" s="212">
        <v>92880</v>
      </c>
      <c r="D17" s="316">
        <v>92880</v>
      </c>
      <c r="E17" s="316">
        <v>92880</v>
      </c>
      <c r="F17" s="316"/>
      <c r="G17" s="316"/>
    </row>
    <row r="18" ht="18" customHeight="1" spans="1:7">
      <c r="A18" s="285" t="s">
        <v>124</v>
      </c>
      <c r="B18" s="285" t="s">
        <v>125</v>
      </c>
      <c r="C18" s="212">
        <v>92880</v>
      </c>
      <c r="D18" s="316">
        <v>92880</v>
      </c>
      <c r="E18" s="316">
        <v>92880</v>
      </c>
      <c r="F18" s="316"/>
      <c r="G18" s="316"/>
    </row>
    <row r="19" ht="18" customHeight="1" spans="1:7">
      <c r="A19" s="285" t="s">
        <v>126</v>
      </c>
      <c r="B19" s="285" t="s">
        <v>127</v>
      </c>
      <c r="C19" s="212">
        <v>46844</v>
      </c>
      <c r="D19" s="316">
        <v>46844</v>
      </c>
      <c r="E19" s="316">
        <v>46844</v>
      </c>
      <c r="F19" s="316"/>
      <c r="G19" s="316"/>
    </row>
    <row r="20" ht="18" customHeight="1" spans="1:7">
      <c r="A20" s="285" t="s">
        <v>128</v>
      </c>
      <c r="B20" s="285" t="s">
        <v>129</v>
      </c>
      <c r="C20" s="212">
        <v>45000</v>
      </c>
      <c r="D20" s="316">
        <v>45000</v>
      </c>
      <c r="E20" s="316">
        <v>45000</v>
      </c>
      <c r="F20" s="316"/>
      <c r="G20" s="316"/>
    </row>
    <row r="21" ht="18" customHeight="1" spans="1:7">
      <c r="A21" s="285" t="s">
        <v>130</v>
      </c>
      <c r="B21" s="285" t="s">
        <v>131</v>
      </c>
      <c r="C21" s="212">
        <v>1036</v>
      </c>
      <c r="D21" s="316">
        <v>1036</v>
      </c>
      <c r="E21" s="316">
        <v>1036</v>
      </c>
      <c r="F21" s="316"/>
      <c r="G21" s="316"/>
    </row>
    <row r="22" ht="18" customHeight="1" spans="1:7">
      <c r="A22" s="285" t="s">
        <v>132</v>
      </c>
      <c r="B22" s="285" t="s">
        <v>133</v>
      </c>
      <c r="C22" s="212">
        <v>20454</v>
      </c>
      <c r="D22" s="316"/>
      <c r="E22" s="316"/>
      <c r="F22" s="316"/>
      <c r="G22" s="316">
        <v>20454</v>
      </c>
    </row>
    <row r="23" ht="18" customHeight="1" spans="1:7">
      <c r="A23" s="285" t="s">
        <v>134</v>
      </c>
      <c r="B23" s="285" t="s">
        <v>135</v>
      </c>
      <c r="C23" s="212">
        <v>20454</v>
      </c>
      <c r="D23" s="316"/>
      <c r="E23" s="316"/>
      <c r="F23" s="316"/>
      <c r="G23" s="316">
        <v>20454</v>
      </c>
    </row>
    <row r="24" ht="18" customHeight="1" spans="1:7">
      <c r="A24" s="285" t="s">
        <v>136</v>
      </c>
      <c r="B24" s="285" t="s">
        <v>137</v>
      </c>
      <c r="C24" s="212">
        <v>20454</v>
      </c>
      <c r="D24" s="316"/>
      <c r="E24" s="316"/>
      <c r="F24" s="316"/>
      <c r="G24" s="316">
        <v>20454</v>
      </c>
    </row>
    <row r="25" ht="18" customHeight="1" spans="1:7">
      <c r="A25" s="285" t="s">
        <v>138</v>
      </c>
      <c r="B25" s="285" t="s">
        <v>139</v>
      </c>
      <c r="C25" s="212">
        <v>66324</v>
      </c>
      <c r="D25" s="316">
        <v>66324</v>
      </c>
      <c r="E25" s="316">
        <v>66324</v>
      </c>
      <c r="F25" s="316"/>
      <c r="G25" s="316"/>
    </row>
    <row r="26" ht="18" customHeight="1" spans="1:7">
      <c r="A26" s="285" t="s">
        <v>140</v>
      </c>
      <c r="B26" s="285" t="s">
        <v>141</v>
      </c>
      <c r="C26" s="212">
        <v>66324</v>
      </c>
      <c r="D26" s="316">
        <v>66324</v>
      </c>
      <c r="E26" s="316">
        <v>66324</v>
      </c>
      <c r="F26" s="316"/>
      <c r="G26" s="316"/>
    </row>
    <row r="27" ht="18" customHeight="1" spans="1:7">
      <c r="A27" s="285" t="s">
        <v>142</v>
      </c>
      <c r="B27" s="285" t="s">
        <v>143</v>
      </c>
      <c r="C27" s="212">
        <v>66324</v>
      </c>
      <c r="D27" s="316">
        <v>66324</v>
      </c>
      <c r="E27" s="316">
        <v>66324</v>
      </c>
      <c r="F27" s="316"/>
      <c r="G27" s="316"/>
    </row>
    <row r="28" ht="18" customHeight="1" spans="1:7">
      <c r="A28" s="174" t="s">
        <v>144</v>
      </c>
      <c r="B28" s="176" t="s">
        <v>144</v>
      </c>
      <c r="C28" s="278">
        <f>C7+C11+C17+C22+C25</f>
        <v>1637986.94</v>
      </c>
      <c r="D28" s="278">
        <f>D7+D11+D17+D22+D25</f>
        <v>1474971.44</v>
      </c>
      <c r="E28" s="278">
        <f>E7+E11+E17+E22+E25</f>
        <v>1377331.44</v>
      </c>
      <c r="F28" s="278">
        <f>F7+F11+F17+F22+F25</f>
        <v>97640</v>
      </c>
      <c r="G28" s="278">
        <f>G7+G11+G17+G22+G25</f>
        <v>163015.5</v>
      </c>
    </row>
    <row r="29" customHeight="1" spans="2:4">
      <c r="B29" s="317"/>
      <c r="C29" s="318"/>
      <c r="D29" s="318"/>
    </row>
  </sheetData>
  <mergeCells count="7">
    <mergeCell ref="A2:G2"/>
    <mergeCell ref="A3:E3"/>
    <mergeCell ref="A4:B4"/>
    <mergeCell ref="D4:F4"/>
    <mergeCell ref="A28:B28"/>
    <mergeCell ref="C4:C5"/>
    <mergeCell ref="G4:G5"/>
  </mergeCells>
  <printOptions horizontalCentered="1"/>
  <pageMargins left="0.393055555555556" right="0.393055555555556" top="0.511805555555556" bottom="0.511805555555556" header="0.314583333333333" footer="0.314583333333333"/>
  <pageSetup paperSize="9" scale="79"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F14" sqref="F14"/>
    </sheetView>
  </sheetViews>
  <sheetFormatPr defaultColWidth="8.88571428571429" defaultRowHeight="14.25" outlineLevelRow="6" outlineLevelCol="5"/>
  <cols>
    <col min="1" max="2" width="27.4285714285714" style="298" customWidth="1"/>
    <col min="3" max="3" width="17.2857142857143" style="299" customWidth="1"/>
    <col min="4" max="5" width="26.2857142857143" style="300" customWidth="1"/>
    <col min="6" max="6" width="18.7142857142857" style="300" customWidth="1"/>
    <col min="7" max="7" width="9.13333333333333" style="83" customWidth="1"/>
    <col min="8" max="16384" width="9.13333333333333" style="83"/>
  </cols>
  <sheetData>
    <row r="1" ht="12" customHeight="1" spans="1:6">
      <c r="A1" s="301"/>
      <c r="B1" s="301"/>
      <c r="C1" s="130"/>
      <c r="D1" s="83"/>
      <c r="E1" s="83"/>
      <c r="F1" s="302"/>
    </row>
    <row r="2" ht="25.5" customHeight="1" spans="1:6">
      <c r="A2" s="303" t="s">
        <v>7</v>
      </c>
      <c r="B2" s="303"/>
      <c r="C2" s="303"/>
      <c r="D2" s="303"/>
      <c r="E2" s="303"/>
      <c r="F2" s="303"/>
    </row>
    <row r="3" ht="15.75" customHeight="1" spans="1:6">
      <c r="A3" s="167" t="s">
        <v>21</v>
      </c>
      <c r="B3" s="301"/>
      <c r="C3" s="130"/>
      <c r="D3" s="83"/>
      <c r="E3" s="83"/>
      <c r="F3" s="302" t="s">
        <v>190</v>
      </c>
    </row>
    <row r="4" s="297" customFormat="1" ht="19.5" customHeight="1" spans="1:6">
      <c r="A4" s="304" t="s">
        <v>191</v>
      </c>
      <c r="B4" s="91" t="s">
        <v>192</v>
      </c>
      <c r="C4" s="92" t="s">
        <v>193</v>
      </c>
      <c r="D4" s="93"/>
      <c r="E4" s="169"/>
      <c r="F4" s="91" t="s">
        <v>194</v>
      </c>
    </row>
    <row r="5" s="297" customFormat="1" ht="19.5" customHeight="1" spans="1:6">
      <c r="A5" s="111"/>
      <c r="B5" s="95"/>
      <c r="C5" s="112" t="s">
        <v>77</v>
      </c>
      <c r="D5" s="112" t="s">
        <v>195</v>
      </c>
      <c r="E5" s="112" t="s">
        <v>196</v>
      </c>
      <c r="F5" s="95"/>
    </row>
    <row r="6" s="297" customFormat="1" ht="18.75" customHeight="1" spans="1:6">
      <c r="A6" s="305">
        <v>1</v>
      </c>
      <c r="B6" s="305">
        <v>2</v>
      </c>
      <c r="C6" s="306">
        <v>3</v>
      </c>
      <c r="D6" s="305">
        <v>4</v>
      </c>
      <c r="E6" s="305">
        <v>5</v>
      </c>
      <c r="F6" s="305">
        <v>6</v>
      </c>
    </row>
    <row r="7" ht="18.75" customHeight="1" spans="1:6">
      <c r="A7" s="307">
        <v>12500</v>
      </c>
      <c r="B7" s="307"/>
      <c r="C7" s="308"/>
      <c r="D7" s="307"/>
      <c r="E7" s="307"/>
      <c r="F7" s="307">
        <v>12500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32"/>
  <sheetViews>
    <sheetView tabSelected="1" zoomScaleSheetLayoutView="60" workbookViewId="0">
      <selection activeCell="E9" sqref="E9"/>
    </sheetView>
  </sheetViews>
  <sheetFormatPr defaultColWidth="8.88571428571429" defaultRowHeight="14.25" customHeight="1"/>
  <cols>
    <col min="1" max="1" width="19.2857142857143" style="161" customWidth="1"/>
    <col min="2" max="2" width="19.2190476190476" style="161" customWidth="1"/>
    <col min="3" max="3" width="17.1428571428571" style="161" customWidth="1"/>
    <col min="4" max="4" width="12.7809523809524" style="161" customWidth="1"/>
    <col min="5" max="5" width="33.8571428571429" style="161" customWidth="1"/>
    <col min="6" max="6" width="16.7809523809524" style="161" customWidth="1"/>
    <col min="7" max="7" width="26.7142857142857" style="161" customWidth="1"/>
    <col min="8" max="9" width="12.1333333333333" style="130" customWidth="1"/>
    <col min="10" max="10" width="14.5714285714286" style="130" customWidth="1"/>
    <col min="11" max="24" width="12.1333333333333" style="130" customWidth="1"/>
    <col min="25" max="25" width="9.13333333333333" style="83" customWidth="1"/>
    <col min="26" max="16384" width="9.13333333333333" style="83"/>
  </cols>
  <sheetData>
    <row r="1" ht="12" customHeight="1" spans="24:24">
      <c r="X1" s="295"/>
    </row>
    <row r="2" ht="39" customHeight="1" spans="1:24">
      <c r="A2" s="166" t="s">
        <v>8</v>
      </c>
      <c r="B2" s="166"/>
      <c r="C2" s="166"/>
      <c r="D2" s="166"/>
      <c r="E2" s="166"/>
      <c r="F2" s="166"/>
      <c r="G2" s="166"/>
      <c r="H2" s="166"/>
      <c r="I2" s="166"/>
      <c r="J2" s="166"/>
      <c r="K2" s="166"/>
      <c r="L2" s="166"/>
      <c r="M2" s="166"/>
      <c r="N2" s="166"/>
      <c r="O2" s="166"/>
      <c r="P2" s="166"/>
      <c r="Q2" s="166"/>
      <c r="R2" s="166"/>
      <c r="S2" s="166"/>
      <c r="T2" s="166"/>
      <c r="U2" s="166"/>
      <c r="V2" s="166"/>
      <c r="W2" s="166"/>
      <c r="X2" s="166"/>
    </row>
    <row r="3" ht="18" customHeight="1" spans="1:24">
      <c r="A3" s="167" t="s">
        <v>21</v>
      </c>
      <c r="H3" s="83"/>
      <c r="I3" s="83"/>
      <c r="J3" s="83"/>
      <c r="K3" s="83"/>
      <c r="L3" s="83"/>
      <c r="M3" s="83"/>
      <c r="N3" s="83"/>
      <c r="O3" s="83"/>
      <c r="P3" s="83"/>
      <c r="Q3" s="83"/>
      <c r="X3" s="296" t="s">
        <v>22</v>
      </c>
    </row>
    <row r="4" ht="13.5" spans="1:24">
      <c r="A4" s="283" t="s">
        <v>197</v>
      </c>
      <c r="B4" s="283" t="s">
        <v>198</v>
      </c>
      <c r="C4" s="283" t="s">
        <v>199</v>
      </c>
      <c r="D4" s="283" t="s">
        <v>200</v>
      </c>
      <c r="E4" s="283" t="s">
        <v>201</v>
      </c>
      <c r="F4" s="283" t="s">
        <v>202</v>
      </c>
      <c r="G4" s="283" t="s">
        <v>203</v>
      </c>
      <c r="H4" s="118" t="s">
        <v>204</v>
      </c>
      <c r="I4" s="118"/>
      <c r="J4" s="118"/>
      <c r="K4" s="118"/>
      <c r="L4" s="118"/>
      <c r="M4" s="118"/>
      <c r="N4" s="118"/>
      <c r="O4" s="118"/>
      <c r="P4" s="118"/>
      <c r="Q4" s="118"/>
      <c r="R4" s="118"/>
      <c r="S4" s="118"/>
      <c r="T4" s="118"/>
      <c r="U4" s="118"/>
      <c r="V4" s="118"/>
      <c r="W4" s="118"/>
      <c r="X4" s="118"/>
    </row>
    <row r="5" ht="13.5" spans="1:24">
      <c r="A5" s="283"/>
      <c r="B5" s="283"/>
      <c r="C5" s="283"/>
      <c r="D5" s="283"/>
      <c r="E5" s="283"/>
      <c r="F5" s="283"/>
      <c r="G5" s="283"/>
      <c r="H5" s="118" t="s">
        <v>205</v>
      </c>
      <c r="I5" s="118" t="s">
        <v>206</v>
      </c>
      <c r="J5" s="118"/>
      <c r="K5" s="118"/>
      <c r="L5" s="118"/>
      <c r="M5" s="118"/>
      <c r="N5" s="118"/>
      <c r="O5" s="94" t="s">
        <v>207</v>
      </c>
      <c r="P5" s="94"/>
      <c r="Q5" s="94"/>
      <c r="R5" s="118" t="s">
        <v>81</v>
      </c>
      <c r="S5" s="118" t="s">
        <v>82</v>
      </c>
      <c r="T5" s="118"/>
      <c r="U5" s="118"/>
      <c r="V5" s="118"/>
      <c r="W5" s="118"/>
      <c r="X5" s="118"/>
    </row>
    <row r="6" ht="13.5" customHeight="1" spans="1:24">
      <c r="A6" s="283"/>
      <c r="B6" s="283"/>
      <c r="C6" s="283"/>
      <c r="D6" s="283"/>
      <c r="E6" s="283"/>
      <c r="F6" s="283"/>
      <c r="G6" s="283"/>
      <c r="H6" s="118"/>
      <c r="I6" s="118" t="s">
        <v>208</v>
      </c>
      <c r="J6" s="118"/>
      <c r="K6" s="118" t="s">
        <v>209</v>
      </c>
      <c r="L6" s="118" t="s">
        <v>210</v>
      </c>
      <c r="M6" s="118" t="s">
        <v>211</v>
      </c>
      <c r="N6" s="118" t="s">
        <v>212</v>
      </c>
      <c r="O6" s="290" t="s">
        <v>78</v>
      </c>
      <c r="P6" s="290" t="s">
        <v>79</v>
      </c>
      <c r="Q6" s="290" t="s">
        <v>80</v>
      </c>
      <c r="R6" s="118"/>
      <c r="S6" s="118" t="s">
        <v>77</v>
      </c>
      <c r="T6" s="118" t="s">
        <v>84</v>
      </c>
      <c r="U6" s="118" t="s">
        <v>85</v>
      </c>
      <c r="V6" s="118" t="s">
        <v>86</v>
      </c>
      <c r="W6" s="118" t="s">
        <v>87</v>
      </c>
      <c r="X6" s="118" t="s">
        <v>88</v>
      </c>
    </row>
    <row r="7" ht="27" spans="1:24">
      <c r="A7" s="283"/>
      <c r="B7" s="283"/>
      <c r="C7" s="283"/>
      <c r="D7" s="283"/>
      <c r="E7" s="283"/>
      <c r="F7" s="283"/>
      <c r="G7" s="283"/>
      <c r="H7" s="118"/>
      <c r="I7" s="118" t="s">
        <v>77</v>
      </c>
      <c r="J7" s="118" t="s">
        <v>213</v>
      </c>
      <c r="K7" s="118"/>
      <c r="L7" s="118"/>
      <c r="M7" s="118"/>
      <c r="N7" s="118"/>
      <c r="O7" s="291"/>
      <c r="P7" s="291"/>
      <c r="Q7" s="291"/>
      <c r="R7" s="118"/>
      <c r="S7" s="118"/>
      <c r="T7" s="118"/>
      <c r="U7" s="118"/>
      <c r="V7" s="118"/>
      <c r="W7" s="118"/>
      <c r="X7" s="118"/>
    </row>
    <row r="8" ht="13.5" customHeight="1" spans="1:24">
      <c r="A8" s="284" t="s">
        <v>183</v>
      </c>
      <c r="B8" s="284" t="s">
        <v>184</v>
      </c>
      <c r="C8" s="284" t="s">
        <v>185</v>
      </c>
      <c r="D8" s="284" t="s">
        <v>186</v>
      </c>
      <c r="E8" s="284" t="s">
        <v>187</v>
      </c>
      <c r="F8" s="284" t="s">
        <v>188</v>
      </c>
      <c r="G8" s="284" t="s">
        <v>189</v>
      </c>
      <c r="H8" s="284" t="s">
        <v>214</v>
      </c>
      <c r="I8" s="284" t="s">
        <v>215</v>
      </c>
      <c r="J8" s="284" t="s">
        <v>216</v>
      </c>
      <c r="K8" s="284" t="s">
        <v>217</v>
      </c>
      <c r="L8" s="284" t="s">
        <v>218</v>
      </c>
      <c r="M8" s="284" t="s">
        <v>219</v>
      </c>
      <c r="N8" s="284" t="s">
        <v>220</v>
      </c>
      <c r="O8" s="284" t="s">
        <v>221</v>
      </c>
      <c r="P8" s="284" t="s">
        <v>222</v>
      </c>
      <c r="Q8" s="284" t="s">
        <v>223</v>
      </c>
      <c r="R8" s="284" t="s">
        <v>224</v>
      </c>
      <c r="S8" s="284" t="s">
        <v>225</v>
      </c>
      <c r="T8" s="284" t="s">
        <v>226</v>
      </c>
      <c r="U8" s="284" t="s">
        <v>227</v>
      </c>
      <c r="V8" s="284" t="s">
        <v>228</v>
      </c>
      <c r="W8" s="284" t="s">
        <v>229</v>
      </c>
      <c r="X8" s="284" t="s">
        <v>230</v>
      </c>
    </row>
    <row r="9" ht="18" customHeight="1" spans="1:24">
      <c r="A9" s="285" t="s">
        <v>90</v>
      </c>
      <c r="B9" s="285" t="s">
        <v>231</v>
      </c>
      <c r="C9" s="285" t="s">
        <v>232</v>
      </c>
      <c r="D9" s="285" t="s">
        <v>106</v>
      </c>
      <c r="E9" s="285" t="s">
        <v>233</v>
      </c>
      <c r="F9" s="285" t="s">
        <v>234</v>
      </c>
      <c r="G9" s="285" t="s">
        <v>235</v>
      </c>
      <c r="H9" s="212">
        <v>195876</v>
      </c>
      <c r="I9" s="210">
        <v>195876</v>
      </c>
      <c r="J9" s="292"/>
      <c r="K9" s="292"/>
      <c r="L9" s="292"/>
      <c r="M9" s="210">
        <v>195876</v>
      </c>
      <c r="N9" s="293"/>
      <c r="O9" s="293"/>
      <c r="P9" s="293"/>
      <c r="Q9" s="293"/>
      <c r="R9" s="293"/>
      <c r="S9" s="293"/>
      <c r="T9" s="293"/>
      <c r="U9" s="293"/>
      <c r="V9" s="293"/>
      <c r="W9" s="293"/>
      <c r="X9" s="293" t="s">
        <v>91</v>
      </c>
    </row>
    <row r="10" ht="18" customHeight="1" spans="1:24">
      <c r="A10" s="285" t="s">
        <v>90</v>
      </c>
      <c r="B10" s="285" t="s">
        <v>231</v>
      </c>
      <c r="C10" s="285" t="s">
        <v>232</v>
      </c>
      <c r="D10" s="285" t="s">
        <v>106</v>
      </c>
      <c r="E10" s="285" t="s">
        <v>233</v>
      </c>
      <c r="F10" s="285" t="s">
        <v>236</v>
      </c>
      <c r="G10" s="285" t="s">
        <v>237</v>
      </c>
      <c r="H10" s="212">
        <v>266028</v>
      </c>
      <c r="I10" s="210">
        <v>266028</v>
      </c>
      <c r="J10" s="294"/>
      <c r="K10" s="294"/>
      <c r="L10" s="294"/>
      <c r="M10" s="210">
        <v>266028</v>
      </c>
      <c r="N10" s="289"/>
      <c r="O10" s="289"/>
      <c r="P10" s="289"/>
      <c r="Q10" s="289"/>
      <c r="R10" s="289"/>
      <c r="S10" s="289"/>
      <c r="T10" s="289"/>
      <c r="U10" s="289"/>
      <c r="V10" s="289"/>
      <c r="W10" s="289"/>
      <c r="X10" s="289"/>
    </row>
    <row r="11" ht="18" customHeight="1" spans="1:24">
      <c r="A11" s="285" t="s">
        <v>90</v>
      </c>
      <c r="B11" s="285" t="s">
        <v>231</v>
      </c>
      <c r="C11" s="285" t="s">
        <v>232</v>
      </c>
      <c r="D11" s="285" t="s">
        <v>106</v>
      </c>
      <c r="E11" s="285" t="s">
        <v>233</v>
      </c>
      <c r="F11" s="285" t="s">
        <v>238</v>
      </c>
      <c r="G11" s="285" t="s">
        <v>239</v>
      </c>
      <c r="H11" s="212">
        <v>16323</v>
      </c>
      <c r="I11" s="210">
        <v>16323</v>
      </c>
      <c r="J11" s="294"/>
      <c r="K11" s="294"/>
      <c r="L11" s="294"/>
      <c r="M11" s="210">
        <v>16323</v>
      </c>
      <c r="N11" s="289"/>
      <c r="O11" s="289"/>
      <c r="P11" s="289"/>
      <c r="Q11" s="289"/>
      <c r="R11" s="289"/>
      <c r="S11" s="289"/>
      <c r="T11" s="289"/>
      <c r="U11" s="289"/>
      <c r="V11" s="289"/>
      <c r="W11" s="289"/>
      <c r="X11" s="289"/>
    </row>
    <row r="12" ht="18" customHeight="1" spans="1:24">
      <c r="A12" s="285" t="s">
        <v>90</v>
      </c>
      <c r="B12" s="285" t="s">
        <v>240</v>
      </c>
      <c r="C12" s="285" t="s">
        <v>241</v>
      </c>
      <c r="D12" s="285" t="s">
        <v>106</v>
      </c>
      <c r="E12" s="285" t="s">
        <v>233</v>
      </c>
      <c r="F12" s="285" t="s">
        <v>242</v>
      </c>
      <c r="G12" s="285" t="s">
        <v>243</v>
      </c>
      <c r="H12" s="212">
        <v>840</v>
      </c>
      <c r="I12" s="210">
        <v>840</v>
      </c>
      <c r="J12" s="294"/>
      <c r="K12" s="294"/>
      <c r="L12" s="294"/>
      <c r="M12" s="210">
        <v>840</v>
      </c>
      <c r="N12" s="289"/>
      <c r="O12" s="289"/>
      <c r="P12" s="289"/>
      <c r="Q12" s="289"/>
      <c r="R12" s="289"/>
      <c r="S12" s="289"/>
      <c r="T12" s="289"/>
      <c r="U12" s="289"/>
      <c r="V12" s="289"/>
      <c r="W12" s="289"/>
      <c r="X12" s="289"/>
    </row>
    <row r="13" ht="18" customHeight="1" spans="1:24">
      <c r="A13" s="285" t="s">
        <v>90</v>
      </c>
      <c r="B13" s="285" t="s">
        <v>240</v>
      </c>
      <c r="C13" s="285" t="s">
        <v>241</v>
      </c>
      <c r="D13" s="285" t="s">
        <v>116</v>
      </c>
      <c r="E13" s="285" t="s">
        <v>244</v>
      </c>
      <c r="F13" s="285" t="s">
        <v>245</v>
      </c>
      <c r="G13" s="285" t="s">
        <v>246</v>
      </c>
      <c r="H13" s="212">
        <v>102660</v>
      </c>
      <c r="I13" s="210">
        <v>102660</v>
      </c>
      <c r="J13" s="294"/>
      <c r="K13" s="294"/>
      <c r="L13" s="294"/>
      <c r="M13" s="210">
        <v>102660</v>
      </c>
      <c r="N13" s="289"/>
      <c r="O13" s="289"/>
      <c r="P13" s="289"/>
      <c r="Q13" s="289"/>
      <c r="R13" s="289"/>
      <c r="S13" s="289"/>
      <c r="T13" s="289"/>
      <c r="U13" s="289"/>
      <c r="V13" s="289"/>
      <c r="W13" s="289"/>
      <c r="X13" s="289"/>
    </row>
    <row r="14" ht="18" customHeight="1" spans="1:24">
      <c r="A14" s="285" t="s">
        <v>90</v>
      </c>
      <c r="B14" s="285" t="s">
        <v>240</v>
      </c>
      <c r="C14" s="285" t="s">
        <v>241</v>
      </c>
      <c r="D14" s="285" t="s">
        <v>126</v>
      </c>
      <c r="E14" s="285" t="s">
        <v>247</v>
      </c>
      <c r="F14" s="285" t="s">
        <v>248</v>
      </c>
      <c r="G14" s="285" t="s">
        <v>249</v>
      </c>
      <c r="H14" s="212">
        <v>46844</v>
      </c>
      <c r="I14" s="210">
        <v>46844</v>
      </c>
      <c r="J14" s="294"/>
      <c r="K14" s="294"/>
      <c r="L14" s="294"/>
      <c r="M14" s="210">
        <v>46844</v>
      </c>
      <c r="N14" s="289"/>
      <c r="O14" s="289"/>
      <c r="P14" s="289"/>
      <c r="Q14" s="289"/>
      <c r="R14" s="289"/>
      <c r="S14" s="289"/>
      <c r="T14" s="289"/>
      <c r="U14" s="289"/>
      <c r="V14" s="289"/>
      <c r="W14" s="289"/>
      <c r="X14" s="289"/>
    </row>
    <row r="15" ht="18" customHeight="1" spans="1:24">
      <c r="A15" s="285" t="s">
        <v>90</v>
      </c>
      <c r="B15" s="285" t="s">
        <v>240</v>
      </c>
      <c r="C15" s="285" t="s">
        <v>241</v>
      </c>
      <c r="D15" s="285" t="s">
        <v>128</v>
      </c>
      <c r="E15" s="285" t="s">
        <v>250</v>
      </c>
      <c r="F15" s="285" t="s">
        <v>251</v>
      </c>
      <c r="G15" s="285" t="s">
        <v>252</v>
      </c>
      <c r="H15" s="212">
        <v>45000</v>
      </c>
      <c r="I15" s="210">
        <v>45000</v>
      </c>
      <c r="J15" s="294"/>
      <c r="K15" s="294"/>
      <c r="L15" s="294"/>
      <c r="M15" s="210">
        <v>45000</v>
      </c>
      <c r="N15" s="289"/>
      <c r="O15" s="289"/>
      <c r="P15" s="289"/>
      <c r="Q15" s="289"/>
      <c r="R15" s="289"/>
      <c r="S15" s="289"/>
      <c r="T15" s="289"/>
      <c r="U15" s="289"/>
      <c r="V15" s="289"/>
      <c r="W15" s="289"/>
      <c r="X15" s="289"/>
    </row>
    <row r="16" ht="18" customHeight="1" spans="1:24">
      <c r="A16" s="285" t="s">
        <v>90</v>
      </c>
      <c r="B16" s="285" t="s">
        <v>240</v>
      </c>
      <c r="C16" s="285" t="s">
        <v>241</v>
      </c>
      <c r="D16" s="285" t="s">
        <v>130</v>
      </c>
      <c r="E16" s="285" t="s">
        <v>253</v>
      </c>
      <c r="F16" s="285" t="s">
        <v>242</v>
      </c>
      <c r="G16" s="285" t="s">
        <v>243</v>
      </c>
      <c r="H16" s="212">
        <v>1036</v>
      </c>
      <c r="I16" s="210">
        <v>1036</v>
      </c>
      <c r="J16" s="294"/>
      <c r="K16" s="294"/>
      <c r="L16" s="294"/>
      <c r="M16" s="210">
        <v>1036</v>
      </c>
      <c r="N16" s="289"/>
      <c r="O16" s="289"/>
      <c r="P16" s="289"/>
      <c r="Q16" s="289"/>
      <c r="R16" s="289"/>
      <c r="S16" s="289"/>
      <c r="T16" s="289"/>
      <c r="U16" s="289"/>
      <c r="V16" s="289"/>
      <c r="W16" s="289"/>
      <c r="X16" s="289"/>
    </row>
    <row r="17" ht="18" customHeight="1" spans="1:24">
      <c r="A17" s="285" t="s">
        <v>90</v>
      </c>
      <c r="B17" s="285" t="s">
        <v>254</v>
      </c>
      <c r="C17" s="285" t="s">
        <v>255</v>
      </c>
      <c r="D17" s="285" t="s">
        <v>142</v>
      </c>
      <c r="E17" s="285" t="s">
        <v>255</v>
      </c>
      <c r="F17" s="285" t="s">
        <v>256</v>
      </c>
      <c r="G17" s="285" t="s">
        <v>255</v>
      </c>
      <c r="H17" s="212">
        <v>66324</v>
      </c>
      <c r="I17" s="210">
        <v>66324</v>
      </c>
      <c r="J17" s="294"/>
      <c r="K17" s="294"/>
      <c r="L17" s="294"/>
      <c r="M17" s="210">
        <v>66324</v>
      </c>
      <c r="N17" s="289"/>
      <c r="O17" s="289"/>
      <c r="P17" s="289"/>
      <c r="Q17" s="289"/>
      <c r="R17" s="289"/>
      <c r="S17" s="289"/>
      <c r="T17" s="289"/>
      <c r="U17" s="289"/>
      <c r="V17" s="289"/>
      <c r="W17" s="289"/>
      <c r="X17" s="289"/>
    </row>
    <row r="18" ht="18" customHeight="1" spans="1:24">
      <c r="A18" s="285" t="s">
        <v>90</v>
      </c>
      <c r="B18" s="285" t="s">
        <v>257</v>
      </c>
      <c r="C18" s="285" t="s">
        <v>258</v>
      </c>
      <c r="D18" s="285" t="s">
        <v>114</v>
      </c>
      <c r="E18" s="285" t="s">
        <v>259</v>
      </c>
      <c r="F18" s="285" t="s">
        <v>260</v>
      </c>
      <c r="G18" s="285" t="s">
        <v>261</v>
      </c>
      <c r="H18" s="212">
        <v>126000</v>
      </c>
      <c r="I18" s="210">
        <v>126000</v>
      </c>
      <c r="J18" s="294"/>
      <c r="K18" s="294"/>
      <c r="L18" s="294"/>
      <c r="M18" s="210">
        <v>126000</v>
      </c>
      <c r="N18" s="289"/>
      <c r="O18" s="289"/>
      <c r="P18" s="289"/>
      <c r="Q18" s="289"/>
      <c r="R18" s="289"/>
      <c r="S18" s="289"/>
      <c r="T18" s="289"/>
      <c r="U18" s="289"/>
      <c r="V18" s="289"/>
      <c r="W18" s="289"/>
      <c r="X18" s="289"/>
    </row>
    <row r="19" ht="18" customHeight="1" spans="1:24">
      <c r="A19" s="285" t="s">
        <v>90</v>
      </c>
      <c r="B19" s="285" t="s">
        <v>262</v>
      </c>
      <c r="C19" s="285" t="s">
        <v>263</v>
      </c>
      <c r="D19" s="285" t="s">
        <v>106</v>
      </c>
      <c r="E19" s="285" t="s">
        <v>233</v>
      </c>
      <c r="F19" s="285" t="s">
        <v>264</v>
      </c>
      <c r="G19" s="285" t="s">
        <v>265</v>
      </c>
      <c r="H19" s="212">
        <v>40200</v>
      </c>
      <c r="I19" s="210">
        <v>40200</v>
      </c>
      <c r="J19" s="294"/>
      <c r="K19" s="294"/>
      <c r="L19" s="294"/>
      <c r="M19" s="210">
        <v>40200</v>
      </c>
      <c r="N19" s="289"/>
      <c r="O19" s="289"/>
      <c r="P19" s="289"/>
      <c r="Q19" s="289"/>
      <c r="R19" s="289"/>
      <c r="S19" s="289"/>
      <c r="T19" s="289"/>
      <c r="U19" s="289"/>
      <c r="V19" s="289"/>
      <c r="W19" s="289"/>
      <c r="X19" s="289"/>
    </row>
    <row r="20" ht="18" customHeight="1" spans="1:24">
      <c r="A20" s="285" t="s">
        <v>90</v>
      </c>
      <c r="B20" s="285" t="s">
        <v>266</v>
      </c>
      <c r="C20" s="285" t="s">
        <v>267</v>
      </c>
      <c r="D20" s="285" t="s">
        <v>106</v>
      </c>
      <c r="E20" s="285" t="s">
        <v>233</v>
      </c>
      <c r="F20" s="285" t="s">
        <v>268</v>
      </c>
      <c r="G20" s="285" t="s">
        <v>269</v>
      </c>
      <c r="H20" s="212">
        <v>16000</v>
      </c>
      <c r="I20" s="210">
        <v>16000</v>
      </c>
      <c r="J20" s="294"/>
      <c r="K20" s="294"/>
      <c r="L20" s="294"/>
      <c r="M20" s="210">
        <v>16000</v>
      </c>
      <c r="N20" s="289"/>
      <c r="O20" s="289"/>
      <c r="P20" s="289"/>
      <c r="Q20" s="289"/>
      <c r="R20" s="289"/>
      <c r="S20" s="289"/>
      <c r="T20" s="289"/>
      <c r="U20" s="289"/>
      <c r="V20" s="289"/>
      <c r="W20" s="289"/>
      <c r="X20" s="289"/>
    </row>
    <row r="21" ht="18" customHeight="1" spans="1:24">
      <c r="A21" s="285" t="s">
        <v>90</v>
      </c>
      <c r="B21" s="285" t="s">
        <v>266</v>
      </c>
      <c r="C21" s="285" t="s">
        <v>267</v>
      </c>
      <c r="D21" s="285" t="s">
        <v>106</v>
      </c>
      <c r="E21" s="285" t="s">
        <v>233</v>
      </c>
      <c r="F21" s="285" t="s">
        <v>270</v>
      </c>
      <c r="G21" s="285" t="s">
        <v>271</v>
      </c>
      <c r="H21" s="212">
        <v>800</v>
      </c>
      <c r="I21" s="210">
        <v>800</v>
      </c>
      <c r="J21" s="294"/>
      <c r="K21" s="294"/>
      <c r="L21" s="294"/>
      <c r="M21" s="210">
        <v>800</v>
      </c>
      <c r="N21" s="289"/>
      <c r="O21" s="289"/>
      <c r="P21" s="289"/>
      <c r="Q21" s="289"/>
      <c r="R21" s="289"/>
      <c r="S21" s="289"/>
      <c r="T21" s="289"/>
      <c r="U21" s="289"/>
      <c r="V21" s="289"/>
      <c r="W21" s="289"/>
      <c r="X21" s="289"/>
    </row>
    <row r="22" ht="18" customHeight="1" spans="1:24">
      <c r="A22" s="285" t="s">
        <v>90</v>
      </c>
      <c r="B22" s="285" t="s">
        <v>266</v>
      </c>
      <c r="C22" s="285" t="s">
        <v>267</v>
      </c>
      <c r="D22" s="285" t="s">
        <v>106</v>
      </c>
      <c r="E22" s="285" t="s">
        <v>233</v>
      </c>
      <c r="F22" s="285" t="s">
        <v>272</v>
      </c>
      <c r="G22" s="285" t="s">
        <v>273</v>
      </c>
      <c r="H22" s="212">
        <v>8000</v>
      </c>
      <c r="I22" s="210">
        <v>8000</v>
      </c>
      <c r="J22" s="294"/>
      <c r="K22" s="294"/>
      <c r="L22" s="294"/>
      <c r="M22" s="210">
        <v>8000</v>
      </c>
      <c r="N22" s="289"/>
      <c r="O22" s="289"/>
      <c r="P22" s="289"/>
      <c r="Q22" s="289"/>
      <c r="R22" s="289"/>
      <c r="S22" s="289"/>
      <c r="T22" s="289"/>
      <c r="U22" s="289"/>
      <c r="V22" s="289"/>
      <c r="W22" s="289"/>
      <c r="X22" s="289"/>
    </row>
    <row r="23" ht="18" customHeight="1" spans="1:24">
      <c r="A23" s="285" t="s">
        <v>90</v>
      </c>
      <c r="B23" s="285" t="s">
        <v>266</v>
      </c>
      <c r="C23" s="285" t="s">
        <v>267</v>
      </c>
      <c r="D23" s="285" t="s">
        <v>106</v>
      </c>
      <c r="E23" s="285" t="s">
        <v>233</v>
      </c>
      <c r="F23" s="285" t="s">
        <v>274</v>
      </c>
      <c r="G23" s="285" t="s">
        <v>275</v>
      </c>
      <c r="H23" s="212">
        <v>1080</v>
      </c>
      <c r="I23" s="210">
        <v>1080</v>
      </c>
      <c r="J23" s="294"/>
      <c r="K23" s="294"/>
      <c r="L23" s="294"/>
      <c r="M23" s="210">
        <v>1080</v>
      </c>
      <c r="N23" s="289"/>
      <c r="O23" s="289"/>
      <c r="P23" s="289"/>
      <c r="Q23" s="289"/>
      <c r="R23" s="289"/>
      <c r="S23" s="289"/>
      <c r="T23" s="289"/>
      <c r="U23" s="289"/>
      <c r="V23" s="289"/>
      <c r="W23" s="289"/>
      <c r="X23" s="289"/>
    </row>
    <row r="24" ht="18" customHeight="1" spans="1:24">
      <c r="A24" s="285" t="s">
        <v>90</v>
      </c>
      <c r="B24" s="285" t="s">
        <v>266</v>
      </c>
      <c r="C24" s="285" t="s">
        <v>267</v>
      </c>
      <c r="D24" s="285" t="s">
        <v>106</v>
      </c>
      <c r="E24" s="285" t="s">
        <v>233</v>
      </c>
      <c r="F24" s="285" t="s">
        <v>276</v>
      </c>
      <c r="G24" s="285" t="s">
        <v>277</v>
      </c>
      <c r="H24" s="212">
        <v>9600</v>
      </c>
      <c r="I24" s="210">
        <v>9600</v>
      </c>
      <c r="J24" s="294"/>
      <c r="K24" s="294"/>
      <c r="L24" s="294"/>
      <c r="M24" s="210">
        <v>9600</v>
      </c>
      <c r="N24" s="289"/>
      <c r="O24" s="289"/>
      <c r="P24" s="289"/>
      <c r="Q24" s="289"/>
      <c r="R24" s="289"/>
      <c r="S24" s="289"/>
      <c r="T24" s="289"/>
      <c r="U24" s="289"/>
      <c r="V24" s="289"/>
      <c r="W24" s="289"/>
      <c r="X24" s="289"/>
    </row>
    <row r="25" ht="18" customHeight="1" spans="1:24">
      <c r="A25" s="285" t="s">
        <v>90</v>
      </c>
      <c r="B25" s="285" t="s">
        <v>266</v>
      </c>
      <c r="C25" s="285" t="s">
        <v>267</v>
      </c>
      <c r="D25" s="285" t="s">
        <v>106</v>
      </c>
      <c r="E25" s="285" t="s">
        <v>233</v>
      </c>
      <c r="F25" s="285" t="s">
        <v>264</v>
      </c>
      <c r="G25" s="285" t="s">
        <v>265</v>
      </c>
      <c r="H25" s="212">
        <v>4020</v>
      </c>
      <c r="I25" s="210">
        <v>4020</v>
      </c>
      <c r="J25" s="294"/>
      <c r="K25" s="294"/>
      <c r="L25" s="294"/>
      <c r="M25" s="210">
        <v>4020</v>
      </c>
      <c r="N25" s="289"/>
      <c r="O25" s="289"/>
      <c r="P25" s="289"/>
      <c r="Q25" s="289"/>
      <c r="R25" s="289"/>
      <c r="S25" s="289"/>
      <c r="T25" s="289"/>
      <c r="U25" s="289"/>
      <c r="V25" s="289"/>
      <c r="W25" s="289"/>
      <c r="X25" s="289"/>
    </row>
    <row r="26" ht="18" customHeight="1" spans="1:24">
      <c r="A26" s="285" t="s">
        <v>90</v>
      </c>
      <c r="B26" s="285" t="s">
        <v>266</v>
      </c>
      <c r="C26" s="285" t="s">
        <v>267</v>
      </c>
      <c r="D26" s="285" t="s">
        <v>106</v>
      </c>
      <c r="E26" s="285" t="s">
        <v>233</v>
      </c>
      <c r="F26" s="285" t="s">
        <v>278</v>
      </c>
      <c r="G26" s="285" t="s">
        <v>279</v>
      </c>
      <c r="H26" s="212">
        <v>7000</v>
      </c>
      <c r="I26" s="210">
        <v>7000</v>
      </c>
      <c r="J26" s="294"/>
      <c r="K26" s="294"/>
      <c r="L26" s="294"/>
      <c r="M26" s="210">
        <v>7000</v>
      </c>
      <c r="N26" s="289"/>
      <c r="O26" s="289"/>
      <c r="P26" s="289"/>
      <c r="Q26" s="289"/>
      <c r="R26" s="289"/>
      <c r="S26" s="289"/>
      <c r="T26" s="289"/>
      <c r="U26" s="289"/>
      <c r="V26" s="289"/>
      <c r="W26" s="289"/>
      <c r="X26" s="289"/>
    </row>
    <row r="27" ht="18" customHeight="1" spans="1:24">
      <c r="A27" s="285" t="s">
        <v>90</v>
      </c>
      <c r="B27" s="285" t="s">
        <v>266</v>
      </c>
      <c r="C27" s="285" t="s">
        <v>267</v>
      </c>
      <c r="D27" s="285" t="s">
        <v>114</v>
      </c>
      <c r="E27" s="285" t="s">
        <v>259</v>
      </c>
      <c r="F27" s="285" t="s">
        <v>276</v>
      </c>
      <c r="G27" s="285" t="s">
        <v>277</v>
      </c>
      <c r="H27" s="212">
        <v>1500</v>
      </c>
      <c r="I27" s="210">
        <v>1500</v>
      </c>
      <c r="J27" s="294"/>
      <c r="K27" s="294"/>
      <c r="L27" s="294"/>
      <c r="M27" s="210">
        <v>1500</v>
      </c>
      <c r="N27" s="289"/>
      <c r="O27" s="289"/>
      <c r="P27" s="289"/>
      <c r="Q27" s="289"/>
      <c r="R27" s="289"/>
      <c r="S27" s="289"/>
      <c r="T27" s="289"/>
      <c r="U27" s="289"/>
      <c r="V27" s="289"/>
      <c r="W27" s="289"/>
      <c r="X27" s="289"/>
    </row>
    <row r="28" ht="18" customHeight="1" spans="1:24">
      <c r="A28" s="285" t="s">
        <v>90</v>
      </c>
      <c r="B28" s="285" t="s">
        <v>266</v>
      </c>
      <c r="C28" s="285" t="s">
        <v>267</v>
      </c>
      <c r="D28" s="285" t="s">
        <v>114</v>
      </c>
      <c r="E28" s="285" t="s">
        <v>259</v>
      </c>
      <c r="F28" s="285" t="s">
        <v>278</v>
      </c>
      <c r="G28" s="285" t="s">
        <v>279</v>
      </c>
      <c r="H28" s="212">
        <v>8000</v>
      </c>
      <c r="I28" s="210">
        <v>8000</v>
      </c>
      <c r="J28" s="294"/>
      <c r="K28" s="294"/>
      <c r="L28" s="294"/>
      <c r="M28" s="210">
        <v>8000</v>
      </c>
      <c r="N28" s="289"/>
      <c r="O28" s="289"/>
      <c r="P28" s="289"/>
      <c r="Q28" s="289"/>
      <c r="R28" s="289"/>
      <c r="S28" s="289"/>
      <c r="T28" s="289"/>
      <c r="U28" s="289"/>
      <c r="V28" s="289"/>
      <c r="W28" s="289"/>
      <c r="X28" s="289"/>
    </row>
    <row r="29" ht="18" customHeight="1" spans="1:24">
      <c r="A29" s="285" t="s">
        <v>90</v>
      </c>
      <c r="B29" s="285" t="s">
        <v>280</v>
      </c>
      <c r="C29" s="285" t="s">
        <v>281</v>
      </c>
      <c r="D29" s="285" t="s">
        <v>106</v>
      </c>
      <c r="E29" s="285" t="s">
        <v>233</v>
      </c>
      <c r="F29" s="285" t="s">
        <v>282</v>
      </c>
      <c r="G29" s="285" t="s">
        <v>281</v>
      </c>
      <c r="H29" s="212">
        <v>1440</v>
      </c>
      <c r="I29" s="210">
        <v>1440</v>
      </c>
      <c r="J29" s="294"/>
      <c r="K29" s="294"/>
      <c r="L29" s="294"/>
      <c r="M29" s="210">
        <v>1440</v>
      </c>
      <c r="N29" s="289"/>
      <c r="O29" s="289"/>
      <c r="P29" s="289"/>
      <c r="Q29" s="289"/>
      <c r="R29" s="289"/>
      <c r="S29" s="289"/>
      <c r="T29" s="289"/>
      <c r="U29" s="289"/>
      <c r="V29" s="289"/>
      <c r="W29" s="289"/>
      <c r="X29" s="289"/>
    </row>
    <row r="30" ht="18" customHeight="1" spans="1:24">
      <c r="A30" s="285" t="s">
        <v>90</v>
      </c>
      <c r="B30" s="285" t="s">
        <v>283</v>
      </c>
      <c r="C30" s="285" t="s">
        <v>284</v>
      </c>
      <c r="D30" s="285" t="s">
        <v>106</v>
      </c>
      <c r="E30" s="285" t="s">
        <v>233</v>
      </c>
      <c r="F30" s="285" t="s">
        <v>238</v>
      </c>
      <c r="G30" s="285" t="s">
        <v>239</v>
      </c>
      <c r="H30" s="212">
        <v>170280</v>
      </c>
      <c r="I30" s="210">
        <v>170280</v>
      </c>
      <c r="J30" s="294"/>
      <c r="K30" s="294"/>
      <c r="L30" s="294"/>
      <c r="M30" s="210">
        <v>170280</v>
      </c>
      <c r="N30" s="289"/>
      <c r="O30" s="289"/>
      <c r="P30" s="289"/>
      <c r="Q30" s="289"/>
      <c r="R30" s="289"/>
      <c r="S30" s="289"/>
      <c r="T30" s="289"/>
      <c r="U30" s="289"/>
      <c r="V30" s="289"/>
      <c r="W30" s="289"/>
      <c r="X30" s="289"/>
    </row>
    <row r="31" ht="18" customHeight="1" spans="1:24">
      <c r="A31" s="285" t="s">
        <v>90</v>
      </c>
      <c r="B31" s="285" t="s">
        <v>285</v>
      </c>
      <c r="C31" s="285" t="s">
        <v>286</v>
      </c>
      <c r="D31" s="285" t="s">
        <v>106</v>
      </c>
      <c r="E31" s="285" t="s">
        <v>233</v>
      </c>
      <c r="F31" s="285" t="s">
        <v>287</v>
      </c>
      <c r="G31" s="285" t="s">
        <v>288</v>
      </c>
      <c r="H31" s="212">
        <v>340120.44</v>
      </c>
      <c r="I31" s="210">
        <v>340120.44</v>
      </c>
      <c r="J31" s="294"/>
      <c r="K31" s="294"/>
      <c r="L31" s="294"/>
      <c r="M31" s="210">
        <v>340120.44</v>
      </c>
      <c r="N31" s="289"/>
      <c r="O31" s="289"/>
      <c r="P31" s="289"/>
      <c r="Q31" s="289"/>
      <c r="R31" s="289"/>
      <c r="S31" s="289"/>
      <c r="T31" s="289"/>
      <c r="U31" s="289"/>
      <c r="V31" s="289"/>
      <c r="W31" s="289"/>
      <c r="X31" s="289"/>
    </row>
    <row r="32" ht="18" customHeight="1" spans="1:24">
      <c r="A32" s="286" t="s">
        <v>144</v>
      </c>
      <c r="B32" s="287"/>
      <c r="C32" s="287"/>
      <c r="D32" s="287"/>
      <c r="E32" s="287"/>
      <c r="F32" s="287"/>
      <c r="G32" s="288"/>
      <c r="H32" s="289">
        <f>H9+H10+H11+H12+H13+H14+H15+H16+H17+H18+H19+H20+H21+H22+H23+H24+H25+H26+H27+H28+H29+H30+H31</f>
        <v>1474971.44</v>
      </c>
      <c r="I32" s="289">
        <f>I9+I10+I11+I12+I13+I14+I15+I16+I17+I18+I19+I20+I21+I22+I23+I24+I25+I26+I27+I28+I29+I30+I31</f>
        <v>1474971.44</v>
      </c>
      <c r="J32" s="289"/>
      <c r="K32" s="289"/>
      <c r="L32" s="289"/>
      <c r="M32" s="289">
        <f>M9+M10+M11+M12+M13+M14+M15+M16+M17+M18+M19+M20+M21+M22+M23+M24+M25+M26+M27+M28+M29+M30+M31</f>
        <v>1474971.44</v>
      </c>
      <c r="N32" s="289"/>
      <c r="O32" s="289"/>
      <c r="P32" s="289"/>
      <c r="Q32" s="289"/>
      <c r="R32" s="289"/>
      <c r="S32" s="289"/>
      <c r="T32" s="289"/>
      <c r="U32" s="289"/>
      <c r="V32" s="289"/>
      <c r="W32" s="289"/>
      <c r="X32" s="289" t="s">
        <v>91</v>
      </c>
    </row>
  </sheetData>
  <mergeCells count="30">
    <mergeCell ref="A2:X2"/>
    <mergeCell ref="A3:I3"/>
    <mergeCell ref="H4:X4"/>
    <mergeCell ref="I5:N5"/>
    <mergeCell ref="O5:Q5"/>
    <mergeCell ref="S5:X5"/>
    <mergeCell ref="I6:J6"/>
    <mergeCell ref="A32:G32"/>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5"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6"/>
  <sheetViews>
    <sheetView zoomScaleSheetLayoutView="60" topLeftCell="C1" workbookViewId="0">
      <selection activeCell="K15" sqref="K15"/>
    </sheetView>
  </sheetViews>
  <sheetFormatPr defaultColWidth="8.88571428571429" defaultRowHeight="14.25" customHeight="1"/>
  <cols>
    <col min="1" max="1" width="9.11428571428571" style="83" customWidth="1"/>
    <col min="2" max="2" width="13.7142857142857" style="83" customWidth="1"/>
    <col min="3" max="3" width="9.11428571428571" style="83" customWidth="1"/>
    <col min="4" max="4" width="8.88571428571429" style="83" customWidth="1"/>
    <col min="5" max="8" width="12.7809523809524" style="83" customWidth="1"/>
    <col min="9" max="9" width="10.447619047619" style="83" customWidth="1"/>
    <col min="10" max="11" width="11.447619047619" style="83" customWidth="1"/>
    <col min="12" max="12" width="14.7809523809524" style="83" customWidth="1"/>
    <col min="13" max="13" width="16.7809523809524" style="83" customWidth="1"/>
    <col min="14" max="14" width="12.7809523809524" style="83" customWidth="1"/>
    <col min="15" max="15" width="14.7809523809524" style="83" customWidth="1"/>
    <col min="16" max="17" width="16.7809523809524" style="83" customWidth="1"/>
    <col min="18" max="18" width="11.447619047619" style="83" customWidth="1"/>
    <col min="19" max="20" width="8.78095238095238" style="83" customWidth="1"/>
    <col min="21" max="21" width="12.7809523809524" style="83" customWidth="1"/>
    <col min="22" max="22" width="11.7142857142857" style="83" customWidth="1"/>
    <col min="23" max="23" width="10.2857142857143" style="83" customWidth="1"/>
    <col min="24" max="24" width="9.13333333333333" style="83" customWidth="1"/>
    <col min="25" max="16384" width="9.13333333333333" style="83"/>
  </cols>
  <sheetData>
    <row r="1" ht="13.5" customHeight="1" spans="5:23">
      <c r="E1" s="267"/>
      <c r="F1" s="267"/>
      <c r="G1" s="267"/>
      <c r="H1" s="267"/>
      <c r="I1" s="85"/>
      <c r="J1" s="85"/>
      <c r="K1" s="85"/>
      <c r="L1" s="85"/>
      <c r="M1" s="85"/>
      <c r="N1" s="85"/>
      <c r="O1" s="85"/>
      <c r="P1" s="85"/>
      <c r="Q1" s="85"/>
      <c r="W1" s="86"/>
    </row>
    <row r="2" ht="27.75" customHeight="1" spans="1:23">
      <c r="A2" s="69" t="s">
        <v>9</v>
      </c>
      <c r="B2" s="69"/>
      <c r="C2" s="69"/>
      <c r="D2" s="69"/>
      <c r="E2" s="69"/>
      <c r="F2" s="69"/>
      <c r="G2" s="69"/>
      <c r="H2" s="69"/>
      <c r="I2" s="69"/>
      <c r="J2" s="69"/>
      <c r="K2" s="69"/>
      <c r="L2" s="69"/>
      <c r="M2" s="69"/>
      <c r="N2" s="69"/>
      <c r="O2" s="69"/>
      <c r="P2" s="69"/>
      <c r="Q2" s="69"/>
      <c r="R2" s="69"/>
      <c r="S2" s="69"/>
      <c r="T2" s="69"/>
      <c r="U2" s="69"/>
      <c r="V2" s="69"/>
      <c r="W2" s="69"/>
    </row>
    <row r="3" ht="13.5" customHeight="1" spans="1:23">
      <c r="A3" s="167" t="s">
        <v>21</v>
      </c>
      <c r="B3" s="167"/>
      <c r="C3" s="268"/>
      <c r="D3" s="268"/>
      <c r="E3" s="268"/>
      <c r="F3" s="268"/>
      <c r="G3" s="268"/>
      <c r="H3" s="268"/>
      <c r="I3" s="89"/>
      <c r="J3" s="89"/>
      <c r="K3" s="89"/>
      <c r="L3" s="89"/>
      <c r="M3" s="89"/>
      <c r="N3" s="89"/>
      <c r="O3" s="89"/>
      <c r="P3" s="89"/>
      <c r="Q3" s="89"/>
      <c r="W3" s="164" t="s">
        <v>190</v>
      </c>
    </row>
    <row r="4" ht="15.75" customHeight="1" spans="1:23">
      <c r="A4" s="133" t="s">
        <v>289</v>
      </c>
      <c r="B4" s="133" t="s">
        <v>198</v>
      </c>
      <c r="C4" s="133" t="s">
        <v>199</v>
      </c>
      <c r="D4" s="133" t="s">
        <v>290</v>
      </c>
      <c r="E4" s="133" t="s">
        <v>200</v>
      </c>
      <c r="F4" s="133" t="s">
        <v>201</v>
      </c>
      <c r="G4" s="133" t="s">
        <v>291</v>
      </c>
      <c r="H4" s="133" t="s">
        <v>292</v>
      </c>
      <c r="I4" s="133" t="s">
        <v>75</v>
      </c>
      <c r="J4" s="94" t="s">
        <v>293</v>
      </c>
      <c r="K4" s="94"/>
      <c r="L4" s="94"/>
      <c r="M4" s="94"/>
      <c r="N4" s="94" t="s">
        <v>207</v>
      </c>
      <c r="O4" s="94"/>
      <c r="P4" s="94"/>
      <c r="Q4" s="274" t="s">
        <v>81</v>
      </c>
      <c r="R4" s="94" t="s">
        <v>82</v>
      </c>
      <c r="S4" s="94"/>
      <c r="T4" s="94"/>
      <c r="U4" s="94"/>
      <c r="V4" s="94"/>
      <c r="W4" s="94"/>
    </row>
    <row r="5" ht="17.25" customHeight="1" spans="1:23">
      <c r="A5" s="133"/>
      <c r="B5" s="133"/>
      <c r="C5" s="133"/>
      <c r="D5" s="133"/>
      <c r="E5" s="133"/>
      <c r="F5" s="133"/>
      <c r="G5" s="133"/>
      <c r="H5" s="133"/>
      <c r="I5" s="133"/>
      <c r="J5" s="94" t="s">
        <v>78</v>
      </c>
      <c r="K5" s="94"/>
      <c r="L5" s="274" t="s">
        <v>79</v>
      </c>
      <c r="M5" s="274" t="s">
        <v>80</v>
      </c>
      <c r="N5" s="274" t="s">
        <v>78</v>
      </c>
      <c r="O5" s="274" t="s">
        <v>79</v>
      </c>
      <c r="P5" s="274" t="s">
        <v>80</v>
      </c>
      <c r="Q5" s="274"/>
      <c r="R5" s="274" t="s">
        <v>77</v>
      </c>
      <c r="S5" s="274" t="s">
        <v>84</v>
      </c>
      <c r="T5" s="274" t="s">
        <v>294</v>
      </c>
      <c r="U5" s="279" t="s">
        <v>86</v>
      </c>
      <c r="V5" s="274" t="s">
        <v>87</v>
      </c>
      <c r="W5" s="274" t="s">
        <v>88</v>
      </c>
    </row>
    <row r="6" ht="27" spans="1:23">
      <c r="A6" s="133"/>
      <c r="B6" s="133"/>
      <c r="C6" s="133"/>
      <c r="D6" s="133"/>
      <c r="E6" s="133"/>
      <c r="F6" s="133"/>
      <c r="G6" s="133"/>
      <c r="H6" s="133"/>
      <c r="I6" s="133"/>
      <c r="J6" s="275" t="s">
        <v>77</v>
      </c>
      <c r="K6" s="275" t="s">
        <v>295</v>
      </c>
      <c r="L6" s="274"/>
      <c r="M6" s="274"/>
      <c r="N6" s="274"/>
      <c r="O6" s="274"/>
      <c r="P6" s="274"/>
      <c r="Q6" s="274"/>
      <c r="R6" s="274"/>
      <c r="S6" s="274"/>
      <c r="T6" s="274"/>
      <c r="U6" s="279"/>
      <c r="V6" s="274"/>
      <c r="W6" s="274"/>
    </row>
    <row r="7" ht="15" customHeight="1" spans="1:23">
      <c r="A7" s="269">
        <v>1</v>
      </c>
      <c r="B7" s="269">
        <v>2</v>
      </c>
      <c r="C7" s="269">
        <v>3</v>
      </c>
      <c r="D7" s="269">
        <v>4</v>
      </c>
      <c r="E7" s="269">
        <v>5</v>
      </c>
      <c r="F7" s="269">
        <v>6</v>
      </c>
      <c r="G7" s="269">
        <v>7</v>
      </c>
      <c r="H7" s="269">
        <v>8</v>
      </c>
      <c r="I7" s="269">
        <v>9</v>
      </c>
      <c r="J7" s="269">
        <v>10</v>
      </c>
      <c r="K7" s="269">
        <v>11</v>
      </c>
      <c r="L7" s="269">
        <v>12</v>
      </c>
      <c r="M7" s="269">
        <v>13</v>
      </c>
      <c r="N7" s="269">
        <v>14</v>
      </c>
      <c r="O7" s="269">
        <v>15</v>
      </c>
      <c r="P7" s="269">
        <v>16</v>
      </c>
      <c r="Q7" s="269">
        <v>17</v>
      </c>
      <c r="R7" s="269">
        <v>18</v>
      </c>
      <c r="S7" s="269">
        <v>19</v>
      </c>
      <c r="T7" s="269">
        <v>20</v>
      </c>
      <c r="U7" s="280">
        <v>21</v>
      </c>
      <c r="V7" s="269">
        <v>22</v>
      </c>
      <c r="W7" s="269">
        <v>23</v>
      </c>
    </row>
    <row r="8" ht="33.75" spans="1:23">
      <c r="A8" s="146" t="s">
        <v>296</v>
      </c>
      <c r="B8" s="146" t="s">
        <v>297</v>
      </c>
      <c r="C8" s="146" t="s">
        <v>298</v>
      </c>
      <c r="D8" s="146" t="s">
        <v>90</v>
      </c>
      <c r="E8" s="146" t="s">
        <v>136</v>
      </c>
      <c r="F8" s="146" t="s">
        <v>299</v>
      </c>
      <c r="G8" s="146" t="s">
        <v>300</v>
      </c>
      <c r="H8" s="146" t="s">
        <v>269</v>
      </c>
      <c r="I8" s="276">
        <v>118080</v>
      </c>
      <c r="J8" s="277"/>
      <c r="K8" s="276"/>
      <c r="L8" s="276"/>
      <c r="M8" s="277"/>
      <c r="N8" s="276"/>
      <c r="O8" s="276"/>
      <c r="P8" s="276"/>
      <c r="Q8" s="277"/>
      <c r="R8" s="276">
        <v>118080</v>
      </c>
      <c r="S8" s="277"/>
      <c r="T8" s="277"/>
      <c r="U8" s="277">
        <v>118080</v>
      </c>
      <c r="V8" s="281" t="s">
        <v>91</v>
      </c>
      <c r="W8" s="281" t="s">
        <v>91</v>
      </c>
    </row>
    <row r="9" ht="33.75" spans="1:23">
      <c r="A9" s="146" t="s">
        <v>296</v>
      </c>
      <c r="B9" s="146" t="s">
        <v>301</v>
      </c>
      <c r="C9" s="146" t="s">
        <v>302</v>
      </c>
      <c r="D9" s="146" t="s">
        <v>90</v>
      </c>
      <c r="E9" s="146" t="s">
        <v>106</v>
      </c>
      <c r="F9" s="146" t="s">
        <v>233</v>
      </c>
      <c r="G9" s="146" t="s">
        <v>300</v>
      </c>
      <c r="H9" s="146" t="s">
        <v>269</v>
      </c>
      <c r="I9" s="276">
        <v>6114</v>
      </c>
      <c r="J9" s="277"/>
      <c r="K9" s="276"/>
      <c r="L9" s="276"/>
      <c r="M9" s="277"/>
      <c r="N9" s="276"/>
      <c r="O9" s="276"/>
      <c r="P9" s="276"/>
      <c r="Q9" s="277"/>
      <c r="R9" s="276">
        <v>6114</v>
      </c>
      <c r="S9" s="277"/>
      <c r="T9" s="277"/>
      <c r="U9" s="277">
        <v>6114</v>
      </c>
      <c r="V9" s="282"/>
      <c r="W9" s="282"/>
    </row>
    <row r="10" ht="33.75" spans="1:23">
      <c r="A10" s="146" t="s">
        <v>296</v>
      </c>
      <c r="B10" s="146" t="s">
        <v>303</v>
      </c>
      <c r="C10" s="146" t="s">
        <v>304</v>
      </c>
      <c r="D10" s="146" t="s">
        <v>90</v>
      </c>
      <c r="E10" s="146" t="s">
        <v>108</v>
      </c>
      <c r="F10" s="146" t="s">
        <v>305</v>
      </c>
      <c r="G10" s="146" t="s">
        <v>300</v>
      </c>
      <c r="H10" s="146" t="s">
        <v>269</v>
      </c>
      <c r="I10" s="276">
        <v>33684</v>
      </c>
      <c r="J10" s="277">
        <v>33684</v>
      </c>
      <c r="K10" s="276">
        <v>33684</v>
      </c>
      <c r="L10" s="276"/>
      <c r="M10" s="277"/>
      <c r="N10" s="276"/>
      <c r="O10" s="276"/>
      <c r="P10" s="276"/>
      <c r="Q10" s="277"/>
      <c r="R10" s="276"/>
      <c r="S10" s="277"/>
      <c r="T10" s="277"/>
      <c r="U10" s="277"/>
      <c r="V10" s="282"/>
      <c r="W10" s="282"/>
    </row>
    <row r="11" ht="33.75" spans="1:23">
      <c r="A11" s="146" t="s">
        <v>296</v>
      </c>
      <c r="B11" s="146" t="s">
        <v>303</v>
      </c>
      <c r="C11" s="146" t="s">
        <v>304</v>
      </c>
      <c r="D11" s="146" t="s">
        <v>90</v>
      </c>
      <c r="E11" s="146" t="s">
        <v>108</v>
      </c>
      <c r="F11" s="146" t="s">
        <v>305</v>
      </c>
      <c r="G11" s="146" t="s">
        <v>306</v>
      </c>
      <c r="H11" s="146" t="s">
        <v>194</v>
      </c>
      <c r="I11" s="276">
        <v>12500</v>
      </c>
      <c r="J11" s="277">
        <v>12500</v>
      </c>
      <c r="K11" s="276">
        <v>12500</v>
      </c>
      <c r="L11" s="276"/>
      <c r="M11" s="277"/>
      <c r="N11" s="276"/>
      <c r="O11" s="276"/>
      <c r="P11" s="276"/>
      <c r="Q11" s="277"/>
      <c r="R11" s="276"/>
      <c r="S11" s="277"/>
      <c r="T11" s="277"/>
      <c r="U11" s="277"/>
      <c r="V11" s="282"/>
      <c r="W11" s="282"/>
    </row>
    <row r="12" ht="33.75" spans="1:23">
      <c r="A12" s="146" t="s">
        <v>296</v>
      </c>
      <c r="B12" s="146" t="s">
        <v>307</v>
      </c>
      <c r="C12" s="146" t="s">
        <v>308</v>
      </c>
      <c r="D12" s="146" t="s">
        <v>90</v>
      </c>
      <c r="E12" s="146" t="s">
        <v>108</v>
      </c>
      <c r="F12" s="146" t="s">
        <v>305</v>
      </c>
      <c r="G12" s="146" t="s">
        <v>309</v>
      </c>
      <c r="H12" s="146" t="s">
        <v>310</v>
      </c>
      <c r="I12" s="276">
        <v>53816</v>
      </c>
      <c r="J12" s="277">
        <v>53816</v>
      </c>
      <c r="K12" s="276">
        <v>53816</v>
      </c>
      <c r="L12" s="276"/>
      <c r="M12" s="277"/>
      <c r="N12" s="276"/>
      <c r="O12" s="276"/>
      <c r="P12" s="276"/>
      <c r="Q12" s="277"/>
      <c r="R12" s="276"/>
      <c r="S12" s="277"/>
      <c r="T12" s="277"/>
      <c r="U12" s="277"/>
      <c r="V12" s="282"/>
      <c r="W12" s="282"/>
    </row>
    <row r="13" ht="56.25" spans="1:23">
      <c r="A13" s="146" t="s">
        <v>311</v>
      </c>
      <c r="B13" s="146" t="s">
        <v>312</v>
      </c>
      <c r="C13" s="146" t="s">
        <v>313</v>
      </c>
      <c r="D13" s="146" t="s">
        <v>90</v>
      </c>
      <c r="E13" s="146" t="s">
        <v>120</v>
      </c>
      <c r="F13" s="146" t="s">
        <v>314</v>
      </c>
      <c r="G13" s="146" t="s">
        <v>300</v>
      </c>
      <c r="H13" s="146" t="s">
        <v>269</v>
      </c>
      <c r="I13" s="276">
        <v>39900</v>
      </c>
      <c r="J13" s="277"/>
      <c r="K13" s="276"/>
      <c r="L13" s="276"/>
      <c r="M13" s="277"/>
      <c r="N13" s="276">
        <v>39900</v>
      </c>
      <c r="O13" s="276"/>
      <c r="P13" s="276"/>
      <c r="Q13" s="277"/>
      <c r="R13" s="276"/>
      <c r="S13" s="277"/>
      <c r="T13" s="277"/>
      <c r="U13" s="277"/>
      <c r="V13" s="282"/>
      <c r="W13" s="282"/>
    </row>
    <row r="14" ht="56.25" spans="1:23">
      <c r="A14" s="146" t="s">
        <v>311</v>
      </c>
      <c r="B14" s="146" t="s">
        <v>315</v>
      </c>
      <c r="C14" s="146" t="s">
        <v>316</v>
      </c>
      <c r="D14" s="146" t="s">
        <v>90</v>
      </c>
      <c r="E14" s="146" t="s">
        <v>136</v>
      </c>
      <c r="F14" s="146" t="s">
        <v>299</v>
      </c>
      <c r="G14" s="146" t="s">
        <v>300</v>
      </c>
      <c r="H14" s="146" t="s">
        <v>269</v>
      </c>
      <c r="I14" s="276">
        <v>20454</v>
      </c>
      <c r="J14" s="277"/>
      <c r="K14" s="276"/>
      <c r="L14" s="276"/>
      <c r="M14" s="277"/>
      <c r="N14" s="276">
        <v>20454</v>
      </c>
      <c r="O14" s="276"/>
      <c r="P14" s="276"/>
      <c r="Q14" s="277"/>
      <c r="R14" s="276"/>
      <c r="S14" s="277"/>
      <c r="T14" s="277"/>
      <c r="U14" s="277"/>
      <c r="V14" s="282"/>
      <c r="W14" s="282"/>
    </row>
    <row r="15" ht="56.25" spans="1:23">
      <c r="A15" s="146" t="s">
        <v>311</v>
      </c>
      <c r="B15" s="146" t="s">
        <v>317</v>
      </c>
      <c r="C15" s="146" t="s">
        <v>318</v>
      </c>
      <c r="D15" s="146" t="s">
        <v>90</v>
      </c>
      <c r="E15" s="146" t="s">
        <v>120</v>
      </c>
      <c r="F15" s="146" t="s">
        <v>314</v>
      </c>
      <c r="G15" s="146" t="s">
        <v>300</v>
      </c>
      <c r="H15" s="146" t="s">
        <v>269</v>
      </c>
      <c r="I15" s="276">
        <v>2661.5</v>
      </c>
      <c r="J15" s="277"/>
      <c r="K15" s="276"/>
      <c r="L15" s="276"/>
      <c r="M15" s="277"/>
      <c r="N15" s="276">
        <v>2661.5</v>
      </c>
      <c r="O15" s="276"/>
      <c r="P15" s="276"/>
      <c r="Q15" s="277"/>
      <c r="R15" s="276"/>
      <c r="S15" s="277"/>
      <c r="T15" s="277"/>
      <c r="U15" s="277"/>
      <c r="V15" s="282"/>
      <c r="W15" s="282"/>
    </row>
    <row r="16" ht="18.75" customHeight="1" spans="1:23">
      <c r="A16" s="270" t="s">
        <v>144</v>
      </c>
      <c r="B16" s="271"/>
      <c r="C16" s="272"/>
      <c r="D16" s="272"/>
      <c r="E16" s="272"/>
      <c r="F16" s="272"/>
      <c r="G16" s="272"/>
      <c r="H16" s="273"/>
      <c r="I16" s="278">
        <f>I8+I9+I10+I11+I12+I13+I14+I15</f>
        <v>287209.5</v>
      </c>
      <c r="J16" s="278">
        <f>J8+J9+J10+J11+J12+J13+J14+J15</f>
        <v>100000</v>
      </c>
      <c r="K16" s="278">
        <f>K8+K9+K10+K11+K12+K13+K14+K15</f>
        <v>100000</v>
      </c>
      <c r="L16" s="278"/>
      <c r="M16" s="278"/>
      <c r="N16" s="278">
        <f>N8+N9+N10+N11+N12+N13+N14+N15</f>
        <v>63015.5</v>
      </c>
      <c r="O16" s="278"/>
      <c r="P16" s="278"/>
      <c r="Q16" s="278"/>
      <c r="R16" s="278">
        <f>R8+R9+R10+R11+R12+R13+R14+R15</f>
        <v>124194</v>
      </c>
      <c r="S16" s="278"/>
      <c r="T16" s="278"/>
      <c r="U16" s="278">
        <f>U8+U9+U10+U11+U12+U13+U14+U15</f>
        <v>124194</v>
      </c>
      <c r="V16" s="282" t="s">
        <v>91</v>
      </c>
      <c r="W16" s="282" t="s">
        <v>91</v>
      </c>
    </row>
  </sheetData>
  <mergeCells count="28">
    <mergeCell ref="A2:W2"/>
    <mergeCell ref="A3:H3"/>
    <mergeCell ref="J4:M4"/>
    <mergeCell ref="N4:P4"/>
    <mergeCell ref="R4:W4"/>
    <mergeCell ref="J5:K5"/>
    <mergeCell ref="A16:H16"/>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61"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2020-01-11T06:24:00Z</dcterms:created>
  <cp:lastPrinted>2021-01-13T07:07:00Z</cp:lastPrinted>
  <dcterms:modified xsi:type="dcterms:W3CDTF">2024-02-26T08:36:45Z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2052-11.8.6.8722</vt:lpwstr>
  </property>
  <property fmtid="{D5CDD505-2E9C-101B-9397-08002B2CF9AE}" pid="3" name="ICV">
    <vt:lpwstr>DF1CC42875C04D9CAFBB5DE6CD5E63CE_13</vt:lpwstr>
  </property>
</Properties>
</file>