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25" tabRatio="768" firstSheet="1" activeTab="1"/>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<sst xmlns="http://schemas.openxmlformats.org/spreadsheetml/2006/main" count="1586" uniqueCount="579">
  <si>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</si>
  <si>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</si>
  <si>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</si>
  <si>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</si>
  <si>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</si>
  <si>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</si>
  <si>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</si>
  <si>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</si>
  <si>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</si>
  <si>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</si>
  <si>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</si>
  <si>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</si>
  <si>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</si>
  <si>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</si>
  <si>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</si>
  <si>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</si>
  <si>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</si>
  <si>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</si>
  <si>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</si>
  <si>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上级补助项目支出预算表</t>
  </si>
  <si>
    <t>部门项目中期规划预算表</t>
  </si>
  <si>
    <t>单位名称：安宁市城市管理局机关</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</si>
  <si>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</si>
  <si>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</si>
  <si>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</si>
  <si>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</si>
  <si>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</si>
  <si>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</si>
  <si>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</si>
  <si>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</si>
  <si>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</si>
  <si>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</si>
  <si>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</si>
  <si>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</si>
  <si>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</si>
  <si>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</si>
  <si>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</si>
  <si>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</si>
  <si>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</si>
  <si>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</si>
  <si>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</si>
  <si>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</si>
  <si>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</si>
  <si>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</si>
  <si>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</si>
  <si>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</si>
  <si>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</si>
  <si>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</si>
  <si>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</si>
  <si>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</si>
  <si>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</si>
  <si>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</si>
  <si>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</si>
  <si>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</si>
  <si>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</si>
  <si>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</si>
  <si>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</si>
  <si>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</si>
  <si>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</si>
  <si>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</si>
  <si>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</si>
  <si>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</si>
  <si>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</si>
  <si>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</si>
  <si>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</si>
  <si>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</si>
  <si>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</si>
  <si>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</si>
  <si>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</si>
  <si>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</si>
  <si>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</si>
  <si>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</si>
  <si>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</si>
  <si>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</si>
  <si>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</si>
  <si>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</si>
  <si>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</si>
  <si>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</si>
  <si>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</si>
  <si>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</si>
  <si>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</si>
  <si>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</si>
  <si>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</si>
  <si>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</si>
  <si>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</si>
  <si>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</si>
  <si>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</si>
  <si>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</si>
  <si>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</si>
  <si>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安宁市城市管理局</t>
  </si>
  <si>
    <t/>
  </si>
  <si>
    <t>科目编码</t>
  </si>
  <si>
    <t>科目名称</t>
  </si>
  <si>
    <t>财政专户管理的支出</t>
  </si>
  <si>
    <t>基本支出</t>
  </si>
  <si>
    <t>项目支出</t>
  </si>
  <si>
    <t>事业支出</t>
  </si>
  <si>
    <t>事业单位
经营支出</t>
  </si>
  <si>
    <t>上级补助支出</t>
  </si>
  <si>
    <t>附属单位补助支出</t>
  </si>
  <si>
    <t>其他支出</t>
  </si>
  <si>
    <t>208</t>
  </si>
  <si>
    <t>社会保障和就业支出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</si>
  <si>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</si>
  <si>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</si>
  <si>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</si>
  <si>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</si>
  <si>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</si>
  <si>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</si>
  <si>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</si>
  <si>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</si>
  <si>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2080506</t>
  </si>
  <si>
    <t xml:space="preserve">    机关事业单位职业年金缴费支出</t>
  </si>
  <si>
    <t>210</t>
  </si>
  <si>
    <t>卫生健康支出</t>
  </si>
  <si>
    <t>21011</t>
  </si>
  <si>
    <t xml:space="preserve">  行政事业单位医疗</t>
  </si>
  <si>
    <t>2101101</t>
  </si>
  <si>
    <t xml:space="preserve">    行政单位医疗</t>
  </si>
  <si>
    <t>2101103</t>
  </si>
  <si>
    <t xml:space="preserve">    公务员医疗补助</t>
  </si>
  <si>
    <t>2101199</t>
  </si>
  <si>
    <t xml:space="preserve">    其他行政事业单位医疗支出</t>
  </si>
  <si>
    <t>212</t>
  </si>
  <si>
    <t>城乡社区支出</t>
  </si>
  <si>
    <t>21201</t>
  </si>
  <si>
    <t xml:space="preserve">  城乡社区管理事务</t>
  </si>
  <si>
    <t>2120101</t>
  </si>
  <si>
    <t xml:space="preserve">    行政运行</t>
  </si>
  <si>
    <t>2120102</t>
  </si>
  <si>
    <t xml:space="preserve">    一般行政管理事务</t>
  </si>
  <si>
    <t>21205</t>
  </si>
  <si>
    <t xml:space="preserve">  城乡社区环境卫生</t>
  </si>
  <si>
    <t>2120501</t>
  </si>
  <si>
    <t xml:space="preserve">    城乡社区环境卫生</t>
  </si>
  <si>
    <t>21208</t>
  </si>
  <si>
    <t xml:space="preserve">  国有土地使用权出让收入安排的支出</t>
  </si>
  <si>
    <t>2120803</t>
  </si>
  <si>
    <t xml:space="preserve">    城市建设支出</t>
  </si>
  <si>
    <t>221</t>
  </si>
  <si>
    <t>住房保障支出</t>
  </si>
  <si>
    <t>22102</t>
  </si>
  <si>
    <t xml:space="preserve">  住房改革支出</t>
  </si>
  <si>
    <t>2210201</t>
  </si>
  <si>
    <t xml:space="preserve">    住房公积金</t>
  </si>
  <si>
    <t>合  计</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</si>
  <si>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</si>
  <si>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</si>
  <si>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</si>
  <si>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</si>
  <si>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</si>
  <si>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</si>
  <si>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</si>
  <si>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</si>
  <si>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</si>
  <si>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</si>
  <si>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</si>
  <si>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</si>
  <si>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</si>
  <si>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</si>
  <si>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</si>
  <si>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</si>
  <si>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</si>
  <si>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</si>
  <si>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</si>
  <si>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</si>
  <si>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</si>
  <si>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</si>
  <si>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</si>
  <si>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</si>
  <si>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</si>
  <si>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</si>
  <si>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</si>
  <si>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</si>
  <si>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</si>
  <si>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</si>
  <si>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</si>
  <si>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</si>
  <si>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</si>
  <si>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</si>
  <si>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</si>
  <si>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部门预算支出功能分类科目</t>
  </si>
  <si>
    <t>人员经费</t>
  </si>
  <si>
    <t>公用经费</t>
  </si>
  <si>
    <t>1</t>
  </si>
  <si>
    <t>2</t>
  </si>
  <si>
    <t>3</t>
  </si>
  <si>
    <t>4</t>
  </si>
  <si>
    <t>5</t>
  </si>
  <si>
    <t>6</t>
  </si>
  <si>
    <t>7</t>
  </si>
  <si>
    <t>单位：元</t>
  </si>
  <si>
    <t>“三公”经费合计</t>
  </si>
  <si>
    <t>因公出国（境）费</t>
  </si>
  <si>
    <t>公务用车购置及运行费</t>
  </si>
  <si>
    <t>公务接待费</t>
  </si>
  <si>
    <t>公务用车购置费</t>
  </si>
  <si>
    <t>公务用车运行费</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</si>
  <si>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</si>
  <si>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</si>
  <si>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</si>
  <si>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</si>
  <si>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</si>
  <si>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</si>
  <si>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</si>
  <si>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</si>
  <si>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</si>
  <si>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</si>
  <si>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</si>
  <si>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</si>
  <si>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</si>
  <si>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</si>
  <si>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</si>
  <si>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</si>
  <si>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其中：转隶人员公用经费</t>
  </si>
  <si>
    <t>8</t>
  </si>
  <si>
    <t>9</t>
  </si>
  <si>
    <t>10</t>
  </si>
  <si>
    <t>11</t>
  </si>
  <si>
    <t>12</t>
  </si>
  <si>
    <t>13</t>
  </si>
  <si>
    <t>14</t>
  </si>
  <si>
    <t>15</t>
  </si>
  <si>
    <t>16</t>
  </si>
  <si>
    <t>17</t>
  </si>
  <si>
    <t>18</t>
  </si>
  <si>
    <t>19</t>
  </si>
  <si>
    <t>20</t>
  </si>
  <si>
    <t>21</t>
  </si>
  <si>
    <t>22</t>
  </si>
  <si>
    <t>23</t>
  </si>
  <si>
    <t>24</t>
  </si>
  <si>
    <t>530181210000000018849</t>
  </si>
  <si>
    <t>行政人员支出工资</t>
  </si>
  <si>
    <t>行政运行</t>
  </si>
  <si>
    <t xml:space="preserve">  30101</t>
  </si>
  <si>
    <t>基本工资</t>
  </si>
  <si>
    <t xml:space="preserve">  30102</t>
  </si>
  <si>
    <t>津贴补贴</t>
  </si>
  <si>
    <t xml:space="preserve">  30103</t>
  </si>
  <si>
    <t>奖金</t>
  </si>
  <si>
    <t>530181210000000018852</t>
  </si>
  <si>
    <t>社会保障缴费</t>
  </si>
  <si>
    <t>机关事业单位基本养老保险缴费支出</t>
  </si>
  <si>
    <t xml:space="preserve">  30108</t>
  </si>
  <si>
    <t>机关事业单位基本养老保险缴费</t>
  </si>
  <si>
    <t>机关事业单位职业年金缴费支出</t>
  </si>
  <si>
    <t xml:space="preserve">  30109</t>
  </si>
  <si>
    <t>职业年金缴费</t>
  </si>
  <si>
    <t>行政单位医疗</t>
  </si>
  <si>
    <t xml:space="preserve">  30110</t>
  </si>
  <si>
    <t>职工基本医疗保险缴费</t>
  </si>
  <si>
    <t>公务员医疗补助</t>
  </si>
  <si>
    <t xml:space="preserve">  30111</t>
  </si>
  <si>
    <t>公务员医疗补助缴费</t>
  </si>
  <si>
    <t>其他行政事业单位医疗支出</t>
  </si>
  <si>
    <t xml:space="preserve">  30112</t>
  </si>
  <si>
    <t>其他社会保障缴费</t>
  </si>
  <si>
    <t>530181210000000018853</t>
  </si>
  <si>
    <t>住房公积金</t>
  </si>
  <si>
    <t xml:space="preserve">  30113</t>
  </si>
  <si>
    <t>530181210000000018854</t>
  </si>
  <si>
    <t>对个人和家庭的补助</t>
  </si>
  <si>
    <t>行政单位离退休</t>
  </si>
  <si>
    <t xml:space="preserve">  30305</t>
  </si>
  <si>
    <t>生活补助</t>
  </si>
  <si>
    <t>事业单位离退休</t>
  </si>
  <si>
    <t>530181210000000018855</t>
  </si>
  <si>
    <t>公车购置及运维费</t>
  </si>
  <si>
    <t xml:space="preserve">  30231</t>
  </si>
  <si>
    <t>公务用车运行维护费</t>
  </si>
  <si>
    <t>530181210000000018856</t>
  </si>
  <si>
    <t>公务交通补贴</t>
  </si>
  <si>
    <t xml:space="preserve">  30239</t>
  </si>
  <si>
    <t>其他交通费用</t>
  </si>
  <si>
    <t>530181210000000020368</t>
  </si>
  <si>
    <t>一般公用经费</t>
  </si>
  <si>
    <t xml:space="preserve">  30229</t>
  </si>
  <si>
    <t>福利费</t>
  </si>
  <si>
    <t xml:space="preserve">  30299</t>
  </si>
  <si>
    <t>其他商品和服务支出</t>
  </si>
  <si>
    <t xml:space="preserve">  30201</t>
  </si>
  <si>
    <t>办公费</t>
  </si>
  <si>
    <t xml:space="preserve">  30207</t>
  </si>
  <si>
    <t>邮电费</t>
  </si>
  <si>
    <t xml:space="preserve">  30211</t>
  </si>
  <si>
    <t>差旅费</t>
  </si>
  <si>
    <t xml:space="preserve">  30216</t>
  </si>
  <si>
    <t>培训费</t>
  </si>
  <si>
    <t>530181221100000201537</t>
  </si>
  <si>
    <t>工会经费</t>
  </si>
  <si>
    <t xml:space="preserve">  30228</t>
  </si>
  <si>
    <t>530181231100001568695</t>
  </si>
  <si>
    <t>行政人员绩效奖励</t>
  </si>
  <si>
    <t>530181231100001570661</t>
  </si>
  <si>
    <t>编外人员经费支出</t>
  </si>
  <si>
    <t xml:space="preserve">  30199</t>
  </si>
  <si>
    <t>其他工资福利支出</t>
  </si>
  <si>
    <t>530181241100002224534</t>
  </si>
  <si>
    <t xml:space="preserve">  30217</t>
  </si>
  <si>
    <t>项目分类</t>
  </si>
  <si>
    <t>项目单位</t>
  </si>
  <si>
    <t>经济科目编码</t>
  </si>
  <si>
    <t>经济科目名称</t>
  </si>
  <si>
    <t>本年拨款</t>
  </si>
  <si>
    <t>事业单位
经营收入</t>
  </si>
  <si>
    <t>其中：本次下达</t>
  </si>
  <si>
    <t>311 专项业务类</t>
  </si>
  <si>
    <t>530181241100002213544</t>
  </si>
  <si>
    <t>信创工作经费</t>
  </si>
  <si>
    <t>一般行政管理事务</t>
  </si>
  <si>
    <t>31002</t>
  </si>
  <si>
    <t>办公设备购置</t>
  </si>
  <si>
    <t>530181241100002513719</t>
  </si>
  <si>
    <t>城市维护用水用电资金</t>
  </si>
  <si>
    <t>城乡社区环境卫生</t>
  </si>
  <si>
    <t>30205</t>
  </si>
  <si>
    <t>水费</t>
  </si>
  <si>
    <t>30206</t>
  </si>
  <si>
    <t>电费</t>
  </si>
  <si>
    <t>313 事业发展类</t>
  </si>
  <si>
    <t>530181210000000019370</t>
  </si>
  <si>
    <t>城市管理维护专项资金</t>
  </si>
  <si>
    <t>城市建设支出</t>
  </si>
  <si>
    <t>30201</t>
  </si>
  <si>
    <t>30207</t>
  </si>
  <si>
    <t>30225</t>
  </si>
  <si>
    <t>专用燃料费</t>
  </si>
  <si>
    <t>30226</t>
  </si>
  <si>
    <t>劳务费</t>
  </si>
  <si>
    <t>30227</t>
  </si>
  <si>
    <t>委托业务费</t>
  </si>
  <si>
    <t>530181231100002497273</t>
  </si>
  <si>
    <t>口袋公园补助资金</t>
  </si>
  <si>
    <t>基础设施建设</t>
  </si>
  <si>
    <t>单位名称、项目名称</t>
  </si>
  <si>
    <t>项目年度绩效目标</t>
  </si>
  <si>
    <t>一级指标</t>
  </si>
  <si>
    <t>二级指标</t>
  </si>
  <si>
    <t>三级指标</t>
  </si>
  <si>
    <t>指标性质</t>
  </si>
  <si>
    <t>指标值</t>
  </si>
  <si>
    <t>度量单位</t>
  </si>
  <si>
    <t>指标属性</t>
  </si>
  <si>
    <t>指标内容</t>
  </si>
  <si>
    <t xml:space="preserve">  城市管理维护专项资金</t>
  </si>
  <si>
    <t>1.推进公园绿地建设和品质提升工作，打造更高品质的园林绿化体系，实现建成区公园绿地率达到40%以上，公园绿化覆盖率达到41%以上，人均公园绿地面积保持在15平方米以上。
2.推进市政设施管养精细化，建立更加有效的市政设施管养维护体系，市政设施完好率达到98%。
3.加强环卫作业常态化管理，建立科学完善的道路清洗、清扫保洁、垃圾清运作业体系，城市生活垃圾无害化处率达100%，城市道路机械化清扫保洁率达95%以上。城市生活垃圾分类收集覆盖率98%以上，粪便无害化处理率达100%，建成区公厕设置密度达到8座/平方公里。
4.持续做好城市照明设施管理。保障主次干道装灯率100%，主城区路灯设施完好率保持在100%，亮灯率保持在99%。
5.推行“划片包干网格化管理”模式、“721”工作法、“5分钟处置圈”应急处置、“引摊入市”、“首违不罚”、“街长制”等一系列适用的执法机制办法,常态化做好市容顽疾治理。
6.规范户外广告和门面招牌设置管理，违法广告发现处置率达98%以上，户外广告规范设置率90%。</t>
  </si>
  <si>
    <t>产出指标</t>
  </si>
  <si>
    <t>数量指标</t>
  </si>
  <si>
    <t>道路清扫保洁面积</t>
  </si>
  <si>
    <t>&gt;=</t>
  </si>
  <si>
    <t>4146200</t>
  </si>
  <si>
    <t>平方米</t>
  </si>
  <si>
    <t>定量指标</t>
  </si>
  <si>
    <t>建成区需进行日常道路清扫保洁面积4146200平方米</t>
  </si>
  <si>
    <t>市政人行道及附属设施管护面积</t>
  </si>
  <si>
    <t>900000</t>
  </si>
  <si>
    <t>建成区需进行日常管护人行道及附属设施900000平方米</t>
  </si>
  <si>
    <t>公园管护数</t>
  </si>
  <si>
    <t>=</t>
  </si>
  <si>
    <t>个</t>
  </si>
  <si>
    <t>公园管护数5个</t>
  </si>
  <si>
    <t>城市照明设施管护数</t>
  </si>
  <si>
    <t>21500</t>
  </si>
  <si>
    <t>盏</t>
  </si>
  <si>
    <t>城市照明设施管护数21500盏</t>
  </si>
  <si>
    <t>建成区公厕管护数</t>
  </si>
  <si>
    <t>84</t>
  </si>
  <si>
    <t>座（处）</t>
  </si>
  <si>
    <t>建成区公厕管护数84座</t>
  </si>
  <si>
    <t>质量指标</t>
  </si>
  <si>
    <t>市政设施完好率</t>
  </si>
  <si>
    <t>98</t>
  </si>
  <si>
    <t>%</t>
  </si>
  <si>
    <t>市政设施完好率达到98%</t>
  </si>
  <si>
    <t>城市生活垃圾无害化处理率</t>
  </si>
  <si>
    <t>100</t>
  </si>
  <si>
    <t>城市生活垃圾无害化处理率达100%</t>
  </si>
  <si>
    <t>城市道路机械化清扫保洁率</t>
  </si>
  <si>
    <t>95</t>
  </si>
  <si>
    <t>城市道路机械化清扫保洁率达到95%以上</t>
  </si>
  <si>
    <t>城市生活垃圾分类收集覆盖率</t>
  </si>
  <si>
    <t>城市生活垃圾分类收集覆盖率98%以上</t>
  </si>
  <si>
    <t>粪便无害化处理率</t>
  </si>
  <si>
    <t>粪便无害化处理率达100%</t>
  </si>
  <si>
    <t>主次干道装灯率</t>
  </si>
  <si>
    <t>主次干道装灯率100%</t>
  </si>
  <si>
    <t>亮灯率</t>
  </si>
  <si>
    <t>99</t>
  </si>
  <si>
    <t>亮灯率保持在99%</t>
  </si>
  <si>
    <t>违法广告发现处置率</t>
  </si>
  <si>
    <t>违法广告发现处置率达98%以上</t>
  </si>
  <si>
    <t>户外广告规范设置率</t>
  </si>
  <si>
    <t>92</t>
  </si>
  <si>
    <t>户外广告规范设置率90%</t>
  </si>
  <si>
    <t>建成区公园绿地率</t>
  </si>
  <si>
    <t>44</t>
  </si>
  <si>
    <t>建成区公园绿地率达到44%以上</t>
  </si>
  <si>
    <t>公园绿化覆盖率</t>
  </si>
  <si>
    <t>42</t>
  </si>
  <si>
    <t>公园绿化覆盖率达到42%以上</t>
  </si>
  <si>
    <t>主城区路灯设施完好率</t>
  </si>
  <si>
    <t>主城区路灯设施完好率保持在100%</t>
  </si>
  <si>
    <t>效益指标</t>
  </si>
  <si>
    <t>社会效益指标</t>
  </si>
  <si>
    <t>推进垃圾分类，提高城市卫生环境品质</t>
  </si>
  <si>
    <t>进一步提高</t>
  </si>
  <si>
    <t>是/否</t>
  </si>
  <si>
    <t>定性指标</t>
  </si>
  <si>
    <t>全面启动生活垃圾分类工作，优化生活垃圾收运系统</t>
  </si>
  <si>
    <t>加强渣土运输、消纳场规范化管理</t>
  </si>
  <si>
    <t>进一步提升渣土运输、建筑垃圾（工程弃土）消纳场管理工作</t>
  </si>
  <si>
    <t>提高道路照明建设管理水平</t>
  </si>
  <si>
    <t>结合智慧城管建设，建立更加智慧的路灯管理平台和灯光设施数据库</t>
  </si>
  <si>
    <t>规范户外广告、门面招牌管理，亮出“最美天际线”</t>
  </si>
  <si>
    <t>结合安宁市老旧小区改造、主题街区创建，对门面招牌进行提档升级</t>
  </si>
  <si>
    <t>满意度指标</t>
  </si>
  <si>
    <t>服务对象满意度指标</t>
  </si>
  <si>
    <t>社会公众满意度</t>
  </si>
  <si>
    <t>提升市民对城市管理工作满意度</t>
  </si>
  <si>
    <t xml:space="preserve">  信创工作经费</t>
  </si>
  <si>
    <t>用于购买国产台式电脑，提高部门办公效率。</t>
  </si>
  <si>
    <t>购买国产电脑</t>
  </si>
  <si>
    <t>台</t>
  </si>
  <si>
    <t>购买25台国产电脑</t>
  </si>
  <si>
    <t>成本指标</t>
  </si>
  <si>
    <t>经济成本指标</t>
  </si>
  <si>
    <t>&lt;=</t>
  </si>
  <si>
    <t>元/台</t>
  </si>
  <si>
    <t>国产电脑10000元/台</t>
  </si>
  <si>
    <t>提高部门办公效率，保障部门工作正常开展</t>
  </si>
  <si>
    <t>部门员工使用情况满意度</t>
  </si>
  <si>
    <t>部门员工满意度大于等于100%</t>
  </si>
  <si>
    <t xml:space="preserve">  城市维护用水用电资金</t>
  </si>
  <si>
    <t>道路清扫保洁面积大于等于4146200平方米</t>
  </si>
  <si>
    <t>座</t>
  </si>
  <si>
    <t>城市道路机械化清扫保洁率大于等于95%</t>
  </si>
  <si>
    <t>亮灯率大于等于99%</t>
  </si>
  <si>
    <t>可持续影响指标</t>
  </si>
  <si>
    <t>加强环卫作业常态化管理，建立科学完善的道路清洗、清扫保洁</t>
  </si>
  <si>
    <t>进一步加强</t>
  </si>
  <si>
    <t>社会公众满意度大于等于95%</t>
  </si>
  <si>
    <t>口袋公园补助资金专项用于园林绿化打造</t>
  </si>
  <si>
    <t>安全事故发生率</t>
  </si>
  <si>
    <t>反映工程实施期间的安全目标。</t>
  </si>
  <si>
    <t>竣工验收合格率</t>
  </si>
  <si>
    <t>反映项目验收情况。
竣工验收合格率=（验收合格单元工程数量/完工单元工程总数）×100%。</t>
  </si>
  <si>
    <t>时效指标</t>
  </si>
  <si>
    <t>计划完工率</t>
  </si>
  <si>
    <t>反映工程按计划完工情况。
计划完工率=实际完成工程项目个数/按计划应完成项目个数。</t>
  </si>
  <si>
    <t>综合使用率</t>
  </si>
  <si>
    <t>反映设施建成后的利用、使用的情况。
综合使用率=（投入使用的基础建设工程建设内容/完成建设内容）*100%</t>
  </si>
  <si>
    <t>受益人群覆盖率</t>
  </si>
  <si>
    <t>反映项目设计受益人群或地区的实现情况。
受益人群覆盖率=（实际实现受益人群数/计划实现受益人群数）*100%</t>
  </si>
  <si>
    <t>受益人群满意度</t>
  </si>
  <si>
    <t>调查人群中对设施建设或设施运行的满意度。
受益人群覆盖率=（调查人群中对设施建设或设施运行的人数/问卷调查人数）*100%</t>
  </si>
  <si>
    <t xml:space="preserve"> 2024年部门整体支出绩效目标表</t>
  </si>
  <si>
    <t>部门编码</t>
  </si>
  <si>
    <t>部门名称</t>
  </si>
  <si>
    <t>说明</t>
  </si>
  <si>
    <t>部门总体目标</t>
  </si>
  <si>
    <t>部门职责</t>
  </si>
  <si>
    <t>（一）贯彻执行国家、云南省、昆明市有关城市管理和园林绿化方面的法律、法规和政策，负责拟订有关城市管理和园林绿化方面工作的政策、规范性文件，经批准后组织实施。
（二）根据城市建设和经济的发展拟订安宁市城市管理和园林绿化工作的发展战略和中长期规划、年度计划，经批准后组织实施；拟订安宁市城市管理综合治理和专项整治方案及年度工作计划，并负责组织实施。
（三）承担对全市城市管理及园林绿化工作进行业务指导和培训、监督检查和考核的相关工作。
（四）承担城市管理及园林绿化工作经费管理，编制城市管理及园林绿化年度资金计划并组织实施；按照市容环卫、道路、园林绿化、城市公园、市政照明工程建设等维护管理的资金计划，对资金使用实施监督管理。
（五）负责建成区主次干道及公共区域市容环境卫生的清扫保洁和城市生活垃圾的清运、公共环卫设施的建设、维护和管理工作，依法对全市环境卫生工作进行行业监督和指导。
（六）负责建成区城市道路中人行道及其附属设施的维修管护工作。
（七）负责建成区主次干道路灯照明设施和城市景观灯饰的设置管理和日常管护工作。
（八）负责建成区户外广告的监督管理工作。
（九）负责建成区公共区域园林绿化的管理养护工作，负责建成区城市公园的建设和管理工作，负责办理全市新建和改、扩建绿化工程的备案及验收工作，对全市园林绿化建设和管护工作进行行业监督和指导。
（十）负责辖区内从事城市生活垃圾经营性清扫、收集、运输、处置服务资质审批；负责建成区工程建设涉及城市树木修剪砍伐移植及绿地临时占用审批；负责辖区内城市建筑垃圾处置核准；负责建成区内临时性建筑物搭建、堆放物料、占道施工审批；负责建成区内户外广告设置、门面（头）装修、招牌设置审批；负责关闭、闲置、拆除建成区内城市环卫设施许可；负责建成区内临时占用、挖掘城市道路审批。
（十一）承担相对集中行使城市管理、城市规划管理、住房和城乡建设管理、城市园林绿化管理方面法律、法规、规章规定的部分行政处罚权；履行法律、法规、规章规定或者省、昆明市赋予的其他城市管理综合执法的行政处罚权。
（十二）承担安宁市数字化城市管理的统一监督指挥、统筹协调、监督检查、考核评价工作；负责“12319”呼叫业务的受理分解、下达派遣指令、责任认定、跟踪督办及相关工作；负责城市管理综合执法110社会联动和市长热线交办的工作。</t>
  </si>
  <si>
    <t>根据三定方案归纳</t>
  </si>
  <si>
    <t>总体绩效目标
（2024-2026年期间）</t>
  </si>
  <si>
    <t>构建更加完善的城市综合管理格局。继续深化城市综合管理体制机制，完善城市综合管理指挥、协调、监督、考核体系，坚持城管重心下移，不断增强大城管工作合力，力争我市城市综合管理工作主要指标总体水平处于全省前列，奋力实现争创全省城市综合管理创新示范区的总体目标。创新更加高效的城市综合执法机制。深入推进城市执法体制改革，创新城市综合执法体制机制、创新执法方式，健全精干高效、依法行政、政令畅通的执法管理体系。打造更高品质的园林绿化体系。以成功创建国家生态园林城市为目标，完成国家生态园林城市三星标准的绿地储备，并完成达到国家生态园林城市一星标准的绿地建设总量。挖掘安宁特色，继续推进公园绿地建设和品质提升工作，确保园林绿化“提质增量”，创新管理机制，建立城市公园“市民园长”工作机制，推进智慧化公园管理。到2025年，建成区绿地率达到40.5%，绿化覆盖率达到43.5%以上，人均公园绿地面积保持在15平方米以上，各项指标达到国家生态园林城市标准，成功创建国家生态园林城市，公园绿地服务半径覆盖率达到90%以上，林荫路推广率达到85%以上。建设更加完备的生活垃圾与环卫系统治理体系。加快建设功能完善的生活垃圾分类投放、收集、运输系统，建立以法治为基础、政府主导、全民参与、城乡统筹、因地制宜的生活垃圾分类治理体系。持续推进“厕所革命”，加强环卫作业常态化管理；建立科学完善的道路清洗、清扫保洁、垃圾清运作业体系。确保到2025年，城市生活垃圾无害化处率达100%以上，城市生活垃圾分类收集覆盖率98%以上，城区和集镇粪便无害化处理率分别达100%和80%以上，建成区公厕设置密度达到8座/平方公里，城市道路机械化清扫保洁率达到95%以上。打造更加靓丽的城市照明和市容风貌。巩固提升“美丽县城”创建成果，扮靓城市重要空间节点，全面实施农村人居环境综合整治工程。继续补齐路灯照明设施短板，保障主次干道装灯率100%，主城区路灯设施完好率保持在100%，亮灯率保持在100%，路灯智能监控覆盖率达到99%以上。建立更加有效的市政道路管养维护体系。市政设施完好率达到98%以上，每年按老旧人行道总量的10%更新换代。创建更加智慧的城市管理服务网络。力争把安宁市智慧城管系统打造成县级市国内先进、省内标杆、争当西南地区智慧城管排头兵，全面提升城市管理的精细化和智慧化水平。</t>
  </si>
  <si>
    <t>根据部门职责，中长期规划，各级党委，各级政府要求归纳</t>
  </si>
  <si>
    <t>部门年度目标</t>
  </si>
  <si>
    <t>预算年度（2024年）
绩效目标</t>
  </si>
  <si>
    <t>2024年，安宁市城市管理局将深入推进城市精细化管理，以城市品质提升7大行动为抓手，力争各项工作高标准起步，高效率推进。
一是不断加强城市精细化、网格化管理力度，持续优化营商环境。全面落实领导干部划片包干和“四定”（定人、定岗、定时、定责）机制，坚持一线工作法，领导带头抓指导、抓检查、抓落实。聚焦城市品质提升7大行动，巩固城管执法“五分钟处置圈”，着力解决占道经营、主次干道、背街小巷、城乡结合部脏乱差等突出问题，坚决纠正市容顽疾，努力打造优良的城市环境；以点带面在全市推广“门前五包”星级评定，打造“潮汐式”经营示范街2条，助力个体经营经济复苏；高标准实施5条城市背街小巷提升改造。
二是聚焦“公园城市”建设，推进圆山森林主题公园建设，新建和提升改造口袋公园10个，建成区新增绿地面积20公顷以上，落实园林绿化“五个一”精细化管理。将宁湖广场打造园林绿化“五个一”精细化管理示范点，逐年实施城区部分道路低品质乔木跟换。推进公园管理由粗放管理向精细管理转变。实施公园市政公共基础更新改造，探索“公园+经济”，引入共享服务、便民设施、公益文化活动、展览、实训基地等，不断提升公园档次和文化内涵。持续做好城市绿地向市民开放共享。
三是不断精准施策提高环卫保洁水平及质量。完成安宁市环卫（2024-2035）专项规划编制工作，积极推进“席地而坐”示范点建设。夯实安宁厕所革命品牌，继续开展好厕所革命，新城城市管理公厕。
四是持续推进执法体制改革。创新制定《安宁市临违建筑治理工作指引》，理顺违建治理工作流程及职责；梳理制定云南省首个县市级“五张清单”自由裁量权标准，进一步降低行政执法风险。打造城市网格化精细化管理“升级版——探索实施城市管理分级别、分类型、分阶段、分时段“四分”管理。建立渣土管家服务制和工地三包责任制。
五是谋划做好太平片区13.86平方公里城市管理工作纳入主城区管理工作。积极申请第三批国家“专项债”资金保障，资金到位后及时启动开展太平片区智慧路灯建设项目。
六是围绕全国文明城市、公园城市、绿美城市创建和“五城共建”（健康县城、美丽县城、文明县城、智慧县城、幸福县城）等重点工作，全力开展“城市病”专项治理行动，全面落实城市标准化管理，常态化巩固好城市管理各项工作。</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</si>
  <si>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</si>
  <si>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</si>
  <si>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</si>
  <si>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</si>
  <si>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</si>
  <si>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</si>
  <si>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</si>
  <si>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</si>
  <si>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</si>
  <si>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城管局本级机构正常运转，人员运行费</t>
  </si>
  <si>
    <t>城管局本级机关人员运转经费，保障机构日常工作运转及人员的工资福利。</t>
  </si>
  <si>
    <t>口袋公园补助资金专项用于园林绿化打造。</t>
  </si>
  <si>
    <t>三、部门整体支出绩效指标</t>
  </si>
  <si>
    <t>绩效指标</t>
  </si>
  <si>
    <t>评（扣）分标准</t>
  </si>
  <si>
    <t>绩效指标设定依据及指标值数据来源</t>
  </si>
  <si>
    <t xml:space="preserve">二级指标 </t>
  </si>
  <si>
    <t>打造“潮汐式”经营示范街</t>
  </si>
  <si>
    <t>条</t>
  </si>
  <si>
    <t>达标得满分，不达标酌情扣分</t>
  </si>
  <si>
    <t>打造“潮汐式”经营示范街2条</t>
  </si>
  <si>
    <t>安宁市城市管理局2024年工作目标及计划</t>
  </si>
  <si>
    <t>城市背街小巷提升改造</t>
  </si>
  <si>
    <t>城市背街小巷提升改造5条</t>
  </si>
  <si>
    <t>新建和提升改造口袋公园</t>
  </si>
  <si>
    <t>新建和提升改造口袋公园10个</t>
  </si>
  <si>
    <t>建成区新增绿地面积</t>
  </si>
  <si>
    <t>公顷</t>
  </si>
  <si>
    <t>建成区新增绿地面积20公顷</t>
  </si>
  <si>
    <t>打造园林绿化“五个一”精细化管理示范点</t>
  </si>
  <si>
    <t>打造园林绿化“五个一”精细化管理示范点1个</t>
  </si>
  <si>
    <t>推进“席地而坐”示范点建设</t>
  </si>
  <si>
    <t>推进“席地而坐”示范点建设10个</t>
  </si>
  <si>
    <t>建成区公厕管护数84个</t>
  </si>
  <si>
    <t>城乡生活垃圾无害化处理率</t>
  </si>
  <si>
    <t>城乡生活垃圾无害化处理率100%</t>
  </si>
  <si>
    <t>市政设施完好率100%</t>
  </si>
  <si>
    <t>城市道路机械化清扫保洁率98%</t>
  </si>
  <si>
    <t>城市生活垃圾分类收集覆盖率98%</t>
  </si>
  <si>
    <t>粪便无害化处理率100%</t>
  </si>
  <si>
    <t>亮灯率99%</t>
  </si>
  <si>
    <t>违法广告发现处置率98%</t>
  </si>
  <si>
    <t>户外广告规范设置率95%</t>
  </si>
  <si>
    <t>主城区路灯设施完好率100%</t>
  </si>
  <si>
    <t>不断加强城市精细化、网格化管理力度，持续优化营商环境</t>
  </si>
  <si>
    <t>不断加强</t>
  </si>
  <si>
    <t>提升城市道路品质，助力个体经营经济复苏</t>
  </si>
  <si>
    <t>进一步提升</t>
  </si>
  <si>
    <t>坚决纠正市容顽疾，努力打造优良的城市环境</t>
  </si>
  <si>
    <t>努力打造</t>
  </si>
  <si>
    <t>不断提升公园档次和文化内涵，持续做好城市绿地向市民开放共享</t>
  </si>
  <si>
    <t>不断提升</t>
  </si>
  <si>
    <t>不断精准施策提高环卫保洁水平及质量</t>
  </si>
  <si>
    <t>降低行政执法风险</t>
  </si>
  <si>
    <t>进一步降低</t>
  </si>
  <si>
    <t>全面实现城市标准化管理</t>
  </si>
  <si>
    <t>全面实现</t>
  </si>
  <si>
    <t>市民满意度</t>
  </si>
  <si>
    <t>市民满意度98%</t>
  </si>
  <si>
    <t>本年政府性基金预算支出</t>
  </si>
  <si>
    <t>本年国有资本经营预算</t>
  </si>
  <si>
    <t>本单位2024年无国有资本经营预算支出，故此表无数据。</t>
  </si>
  <si>
    <t>预算项目</t>
  </si>
  <si>
    <t>采购项目</t>
  </si>
  <si>
    <t>采购品目</t>
  </si>
  <si>
    <t>计量
单位</t>
  </si>
  <si>
    <t>数量</t>
  </si>
  <si>
    <t>面向中小企业预留资金</t>
  </si>
  <si>
    <t>政府性
基金</t>
  </si>
  <si>
    <t>国有资本经营收益</t>
  </si>
  <si>
    <t>财政专户管理的收入</t>
  </si>
  <si>
    <t xml:space="preserve">  一般公用经费</t>
  </si>
  <si>
    <t>采购复印纸</t>
  </si>
  <si>
    <t>复印纸</t>
  </si>
  <si>
    <t>件</t>
  </si>
  <si>
    <t>政府购买服务项目</t>
  </si>
  <si>
    <t>政府购买服务指导性目录代码</t>
  </si>
  <si>
    <t>所属服务类别</t>
  </si>
  <si>
    <t>所属服务领域</t>
  </si>
  <si>
    <t>购买内容简述</t>
  </si>
  <si>
    <t>本单位2024年无政府购买服务预算，故此表无数据。</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</si>
  <si>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</si>
  <si>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</si>
  <si>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</si>
  <si>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</si>
  <si>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</si>
  <si>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</si>
  <si>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</si>
  <si>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</si>
  <si>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</si>
  <si>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</si>
  <si>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</si>
  <si>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</si>
  <si>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</si>
  <si>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资产类别</t>
  </si>
  <si>
    <t>资产分类代码.名称</t>
  </si>
  <si>
    <t>资产名称</t>
  </si>
  <si>
    <t>计量单位</t>
  </si>
  <si>
    <t>财政部门批复数（元）</t>
  </si>
  <si>
    <t>单价</t>
  </si>
  <si>
    <t>金额</t>
  </si>
  <si>
    <t>本单位2024年无新增资产配置，故此表无数据。</t>
  </si>
  <si>
    <t>上级补助</t>
  </si>
  <si>
    <t>本单位2024年无上级补助项目支出预算，故此表无数据。</t>
  </si>
  <si>
    <t>项目级次</t>
  </si>
  <si>
    <t>2024年</t>
  </si>
  <si>
    <t>2025年</t>
  </si>
  <si>
    <t>2026年</t>
  </si>
  <si>
    <t>本级项目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</si>
</sst>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0_ "/>
    <numFmt numFmtId="181" formatCode="#,##0.00_ ;[Red]\-#,##0.00\ "/>
  </numFmts>
  <fonts count="58">
    <font>
      <sz val="10"/>
      <name val="Arial"/>
      <charset val="0"/>
    </font>
    <font>
      <sz val="10"/>
      <name val="宋体"/>
      <charset val="1"/>
    </font>
    <font>
      <sz val="10"/>
      <color rgb="FF000000"/>
      <name val="宋体"/>
      <charset val="1"/>
    </font>
    <font>
      <sz val="9"/>
      <color rgb="FF000000"/>
      <name val="宋体"/>
      <charset val="1"/>
    </font>
    <font>
      <b/>
      <sz val="23"/>
      <color rgb="FF000000"/>
      <name val="宋体"/>
      <charset val="1"/>
    </font>
    <font>
      <sz val="11"/>
      <color rgb="FF000000"/>
      <name val="宋体"/>
      <charset val="1"/>
    </font>
    <font>
      <sz val="11"/>
      <color theme="1"/>
      <name val="宋体"/>
      <charset val="134"/>
      <scheme val="minor"/>
    </font>
    <font>
      <sz val="9"/>
      <name val="宋体"/>
      <charset val="1"/>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9"/>
      <name val="宋体"/>
      <charset val="134"/>
    </font>
    <font>
      <b/>
      <sz val="22"/>
      <color rgb="FF000000"/>
      <name val="宋体"/>
      <charset val="134"/>
    </font>
    <font>
      <b/>
      <sz val="23"/>
      <color rgb="FF000000"/>
      <name val="宋体"/>
      <charset val="134"/>
    </font>
    <font>
      <sz val="11"/>
      <color rgb="FF000000"/>
      <name val="宋体"/>
      <charset val="134"/>
    </font>
    <font>
      <sz val="9"/>
      <color rgb="FF000000"/>
      <name val="宋体"/>
      <charset val="134"/>
    </font>
    <font>
      <sz val="11"/>
      <name val="宋体"/>
      <charset val="134"/>
    </font>
    <font>
      <sz val="10"/>
      <color indexed="8"/>
      <name val="Arial"/>
      <charset val="0"/>
    </font>
    <font>
      <sz val="10"/>
      <color rgb="FF000000"/>
      <name val="宋体"/>
      <charset val="134"/>
    </font>
    <font>
      <sz val="12"/>
      <color rgb="FF000000"/>
      <name val="宋体"/>
      <charset val="134"/>
    </font>
    <font>
      <sz val="10"/>
      <color rgb="FFFFFFFF"/>
      <name val="宋体"/>
      <charset val="134"/>
    </font>
    <font>
      <b/>
      <sz val="21"/>
      <color rgb="FF000000"/>
      <name val="宋体"/>
      <charset val="134"/>
    </font>
    <font>
      <b/>
      <sz val="24"/>
      <color rgb="FF000000"/>
      <name val="宋体"/>
      <charset val="1"/>
    </font>
    <font>
      <b/>
      <sz val="10"/>
      <color rgb="FF000000"/>
      <name val="宋体"/>
      <charset val="1"/>
    </font>
    <font>
      <b/>
      <sz val="11"/>
      <color rgb="FF000000"/>
      <name val="宋体"/>
      <charset val="1"/>
    </font>
    <font>
      <sz val="12"/>
      <color rgb="FF000000"/>
      <name val="宋体"/>
      <charset val="1"/>
    </font>
    <font>
      <sz val="12"/>
      <name val="宋体"/>
      <charset val="134"/>
    </font>
    <font>
      <sz val="18"/>
      <name val="华文中宋"/>
      <charset val="134"/>
    </font>
    <font>
      <sz val="10"/>
      <color rgb="FFFF0000"/>
      <name val="宋体"/>
      <charset val="134"/>
    </font>
    <font>
      <b/>
      <sz val="20"/>
      <color rgb="FF000000"/>
      <name val="宋体"/>
      <charset val="134"/>
    </font>
    <font>
      <b/>
      <sz val="11"/>
      <color rgb="FF000000"/>
      <name val="宋体"/>
      <charset val="134"/>
    </font>
    <font>
      <b/>
      <sz val="9"/>
      <color rgb="FF000000"/>
      <name val="宋体"/>
      <charset val="134"/>
    </font>
    <font>
      <sz val="12"/>
      <color rgb="FF000000"/>
      <name val="方正黑体_GBK"/>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5">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auto="1"/>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right/>
      <top style="thin">
        <color rgb="FF000000"/>
      </top>
      <bottom/>
      <diagonal/>
    </border>
    <border>
      <left/>
      <right style="thin">
        <color rgb="FF000000"/>
      </right>
      <top/>
      <bottom/>
      <diagonal/>
    </border>
    <border>
      <left/>
      <right/>
      <top/>
      <bottom style="thin">
        <color rgb="FF000000"/>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0" fillId="4" borderId="26" applyNumberFormat="0" applyFont="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27" applyNumberFormat="0" applyFill="0" applyAlignment="0" applyProtection="0">
      <alignment vertical="center"/>
    </xf>
    <xf numFmtId="0" fontId="46" fillId="0" borderId="28" applyNumberFormat="0" applyFill="0" applyAlignment="0" applyProtection="0">
      <alignment vertical="center"/>
    </xf>
    <xf numFmtId="0" fontId="47" fillId="0" borderId="29" applyNumberFormat="0" applyFill="0" applyAlignment="0" applyProtection="0">
      <alignment vertical="center"/>
    </xf>
    <xf numFmtId="0" fontId="47" fillId="0" borderId="0" applyNumberFormat="0" applyFill="0" applyBorder="0" applyAlignment="0" applyProtection="0">
      <alignment vertical="center"/>
    </xf>
    <xf numFmtId="0" fontId="48" fillId="5" borderId="30" applyNumberFormat="0" applyAlignment="0" applyProtection="0">
      <alignment vertical="center"/>
    </xf>
    <xf numFmtId="0" fontId="49" fillId="6" borderId="31" applyNumberFormat="0" applyAlignment="0" applyProtection="0">
      <alignment vertical="center"/>
    </xf>
    <xf numFmtId="0" fontId="50" fillId="6" borderId="30" applyNumberFormat="0" applyAlignment="0" applyProtection="0">
      <alignment vertical="center"/>
    </xf>
    <xf numFmtId="0" fontId="51" fillId="7" borderId="32" applyNumberFormat="0" applyAlignment="0" applyProtection="0">
      <alignment vertical="center"/>
    </xf>
    <xf numFmtId="0" fontId="52" fillId="0" borderId="33" applyNumberFormat="0" applyFill="0" applyAlignment="0" applyProtection="0">
      <alignment vertical="center"/>
    </xf>
    <xf numFmtId="0" fontId="53" fillId="0" borderId="34" applyNumberFormat="0" applyFill="0" applyAlignment="0" applyProtection="0">
      <alignment vertical="center"/>
    </xf>
    <xf numFmtId="0" fontId="54" fillId="8" borderId="0" applyNumberFormat="0" applyBorder="0" applyAlignment="0" applyProtection="0">
      <alignment vertical="center"/>
    </xf>
    <xf numFmtId="0" fontId="55" fillId="9" borderId="0" applyNumberFormat="0" applyBorder="0" applyAlignment="0" applyProtection="0">
      <alignment vertical="center"/>
    </xf>
    <xf numFmtId="0" fontId="56" fillId="10" borderId="0" applyNumberFormat="0" applyBorder="0" applyAlignment="0" applyProtection="0">
      <alignment vertical="center"/>
    </xf>
    <xf numFmtId="0" fontId="57"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57" fillId="14" borderId="0" applyNumberFormat="0" applyBorder="0" applyAlignment="0" applyProtection="0">
      <alignment vertical="center"/>
    </xf>
    <xf numFmtId="0" fontId="57"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57" fillId="18" borderId="0" applyNumberFormat="0" applyBorder="0" applyAlignment="0" applyProtection="0">
      <alignment vertical="center"/>
    </xf>
    <xf numFmtId="0" fontId="57"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57" fillId="22" borderId="0" applyNumberFormat="0" applyBorder="0" applyAlignment="0" applyProtection="0">
      <alignment vertical="center"/>
    </xf>
    <xf numFmtId="0" fontId="57"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57" fillId="26" borderId="0" applyNumberFormat="0" applyBorder="0" applyAlignment="0" applyProtection="0">
      <alignment vertical="center"/>
    </xf>
    <xf numFmtId="0" fontId="57" fillId="27" borderId="0" applyNumberFormat="0" applyBorder="0" applyAlignment="0" applyProtection="0">
      <alignment vertical="center"/>
    </xf>
    <xf numFmtId="0" fontId="6" fillId="28" borderId="0" applyNumberFormat="0" applyBorder="0" applyAlignment="0" applyProtection="0">
      <alignment vertical="center"/>
    </xf>
    <xf numFmtId="0" fontId="6" fillId="29" borderId="0" applyNumberFormat="0" applyBorder="0" applyAlignment="0" applyProtection="0">
      <alignment vertical="center"/>
    </xf>
    <xf numFmtId="0" fontId="57" fillId="30" borderId="0" applyNumberFormat="0" applyBorder="0" applyAlignment="0" applyProtection="0">
      <alignment vertical="center"/>
    </xf>
    <xf numFmtId="0" fontId="57" fillId="31" borderId="0" applyNumberFormat="0" applyBorder="0" applyAlignment="0" applyProtection="0">
      <alignment vertical="center"/>
    </xf>
    <xf numFmtId="0" fontId="6" fillId="32" borderId="0" applyNumberFormat="0" applyBorder="0" applyAlignment="0" applyProtection="0">
      <alignment vertical="center"/>
    </xf>
    <xf numFmtId="0" fontId="6" fillId="33" borderId="0" applyNumberFormat="0" applyBorder="0" applyAlignment="0" applyProtection="0">
      <alignment vertical="center"/>
    </xf>
    <xf numFmtId="0" fontId="57" fillId="34" borderId="0" applyNumberFormat="0" applyBorder="0" applyAlignment="0" applyProtection="0">
      <alignment vertical="center"/>
    </xf>
    <xf numFmtId="0" fontId="29" fillId="0" borderId="0"/>
    <xf numFmtId="0" fontId="29" fillId="0" borderId="0">
      <alignment vertical="center"/>
    </xf>
    <xf numFmtId="0" fontId="14" fillId="0" borderId="0">
      <alignment vertical="top"/>
      <protection locked="0"/>
    </xf>
    <xf numFmtId="0" fontId="0" fillId="0" borderId="0"/>
    <xf numFmtId="0" fontId="8" fillId="0" borderId="0"/>
    <xf numFmtId="0" fontId="8" fillId="0" borderId="0"/>
  </cellStyleXfs>
  <cellXfs count="390">
    <xf numFmtId="0" fontId="0" fillId="0" borderId="0" xfId="0"/>
    <xf numFmtId="0" fontId="1" fillId="0" borderId="0" xfId="51" applyFont="1" applyFill="1" applyBorder="1" applyAlignment="1" applyProtection="1"/>
    <xf numFmtId="49" fontId="2" fillId="0" borderId="0" xfId="51" applyNumberFormat="1" applyFont="1" applyFill="1" applyBorder="1" applyAlignment="1" applyProtection="1"/>
    <xf numFmtId="0" fontId="2" fillId="0" borderId="0" xfId="51" applyFont="1" applyFill="1" applyBorder="1" applyAlignment="1" applyProtection="1"/>
    <xf numFmtId="0" fontId="3" fillId="0" borderId="0" xfId="51" applyFont="1" applyFill="1" applyBorder="1" applyAlignment="1" applyProtection="1">
      <alignment horizontal="right" vertical="center"/>
      <protection locked="0"/>
    </xf>
    <xf numFmtId="0" fontId="4" fillId="0" borderId="0" xfId="51" applyFont="1" applyFill="1" applyBorder="1" applyAlignment="1" applyProtection="1">
      <alignment horizontal="center" vertical="center"/>
    </xf>
    <xf numFmtId="0" fontId="3" fillId="0" borderId="0" xfId="51" applyFont="1" applyFill="1" applyBorder="1" applyAlignment="1" applyProtection="1">
      <alignment horizontal="left" vertical="center"/>
      <protection locked="0"/>
    </xf>
    <xf numFmtId="0" fontId="3" fillId="0" borderId="0" xfId="51" applyFont="1" applyFill="1" applyBorder="1" applyAlignment="1" applyProtection="1">
      <alignment horizontal="left" vertical="center"/>
    </xf>
    <xf numFmtId="0" fontId="5" fillId="0" borderId="0" xfId="51" applyFont="1" applyFill="1" applyBorder="1" applyAlignment="1" applyProtection="1"/>
    <xf numFmtId="0" fontId="3" fillId="0" borderId="0" xfId="51" applyFont="1" applyFill="1" applyBorder="1" applyAlignment="1" applyProtection="1">
      <alignment horizontal="right"/>
      <protection locked="0"/>
    </xf>
    <xf numFmtId="0" fontId="5" fillId="0" borderId="1" xfId="51" applyFont="1" applyFill="1" applyBorder="1" applyAlignment="1" applyProtection="1">
      <alignment horizontal="center" vertical="center" wrapText="1"/>
      <protection locked="0"/>
    </xf>
    <xf numFmtId="0" fontId="5" fillId="0" borderId="2" xfId="51" applyFont="1" applyFill="1" applyBorder="1" applyAlignment="1" applyProtection="1">
      <alignment horizontal="center" vertical="center" wrapText="1"/>
    </xf>
    <xf numFmtId="0" fontId="5" fillId="0" borderId="3" xfId="51" applyFont="1" applyFill="1" applyBorder="1" applyAlignment="1" applyProtection="1">
      <alignment horizontal="center" vertical="center"/>
    </xf>
    <xf numFmtId="0" fontId="5" fillId="0" borderId="4" xfId="51" applyFont="1" applyFill="1" applyBorder="1" applyAlignment="1" applyProtection="1">
      <alignment horizontal="center" vertical="center" wrapText="1"/>
      <protection locked="0"/>
    </xf>
    <xf numFmtId="0" fontId="5" fillId="0" borderId="5" xfId="51" applyFont="1" applyFill="1" applyBorder="1" applyAlignment="1" applyProtection="1">
      <alignment horizontal="center" vertical="center" wrapText="1"/>
    </xf>
    <xf numFmtId="0" fontId="6" fillId="0" borderId="3" xfId="0" applyFont="1" applyFill="1" applyBorder="1" applyAlignment="1">
      <alignment horizontal="center" vertical="center" wrapText="1"/>
    </xf>
    <xf numFmtId="0" fontId="5" fillId="0" borderId="6" xfId="51" applyFont="1" applyFill="1" applyBorder="1" applyAlignment="1" applyProtection="1">
      <alignment horizontal="center" vertical="center" wrapText="1"/>
      <protection locked="0"/>
    </xf>
    <xf numFmtId="0" fontId="5" fillId="0" borderId="7" xfId="51" applyFont="1" applyFill="1" applyBorder="1" applyAlignment="1" applyProtection="1">
      <alignment horizontal="center" vertical="center" wrapText="1"/>
    </xf>
    <xf numFmtId="0" fontId="1" fillId="0" borderId="8" xfId="51" applyFont="1" applyFill="1" applyBorder="1" applyAlignment="1" applyProtection="1">
      <alignment horizontal="center" vertical="center"/>
    </xf>
    <xf numFmtId="0" fontId="1" fillId="0" borderId="9" xfId="51" applyFont="1" applyFill="1" applyBorder="1" applyAlignment="1" applyProtection="1">
      <alignment horizontal="center" vertical="center"/>
    </xf>
    <xf numFmtId="0" fontId="1" fillId="0" borderId="3" xfId="51" applyFont="1" applyFill="1" applyBorder="1" applyAlignment="1" applyProtection="1">
      <alignment horizontal="center" vertical="center"/>
    </xf>
    <xf numFmtId="0" fontId="3" fillId="0" borderId="8" xfId="51" applyFont="1" applyFill="1" applyBorder="1" applyAlignment="1" applyProtection="1">
      <alignment horizontal="left" vertical="center" wrapText="1"/>
      <protection locked="0"/>
    </xf>
    <xf numFmtId="0" fontId="7" fillId="0" borderId="8" xfId="51" applyFont="1" applyFill="1" applyBorder="1" applyAlignment="1" applyProtection="1">
      <alignment horizontal="left" vertical="center"/>
      <protection locked="0"/>
    </xf>
    <xf numFmtId="0" fontId="3" fillId="0" borderId="9" xfId="51" applyFont="1" applyFill="1" applyBorder="1" applyAlignment="1" applyProtection="1">
      <alignment horizontal="left" vertical="center" wrapText="1"/>
      <protection locked="0"/>
    </xf>
    <xf numFmtId="4" fontId="7" fillId="0" borderId="3" xfId="51" applyNumberFormat="1" applyFont="1" applyFill="1" applyBorder="1" applyAlignment="1" applyProtection="1">
      <alignment horizontal="right" vertical="center" wrapText="1"/>
      <protection locked="0"/>
    </xf>
    <xf numFmtId="0" fontId="1" fillId="0" borderId="8" xfId="51" applyFont="1" applyFill="1" applyBorder="1" applyAlignment="1" applyProtection="1"/>
    <xf numFmtId="0" fontId="3" fillId="0" borderId="6" xfId="51" applyFont="1" applyFill="1" applyBorder="1" applyAlignment="1" applyProtection="1">
      <alignment vertical="center" wrapText="1"/>
    </xf>
    <xf numFmtId="0" fontId="7" fillId="0" borderId="9" xfId="51" applyFont="1" applyFill="1" applyBorder="1" applyAlignment="1" applyProtection="1">
      <alignment horizontal="center" vertical="center" wrapText="1"/>
      <protection locked="0"/>
    </xf>
    <xf numFmtId="0" fontId="7" fillId="0" borderId="10" xfId="51" applyFont="1" applyFill="1" applyBorder="1" applyAlignment="1" applyProtection="1">
      <alignment horizontal="left" vertical="center" wrapText="1"/>
      <protection locked="0"/>
    </xf>
    <xf numFmtId="0" fontId="5" fillId="0" borderId="3" xfId="51" applyFont="1" applyFill="1" applyBorder="1" applyAlignment="1" applyProtection="1">
      <alignment horizontal="center" vertical="center" wrapText="1"/>
      <protection locked="0"/>
    </xf>
    <xf numFmtId="0" fontId="5" fillId="0" borderId="3" xfId="51" applyFont="1" applyFill="1" applyBorder="1" applyAlignment="1" applyProtection="1">
      <alignment horizontal="center" vertical="center" wrapText="1"/>
    </xf>
    <xf numFmtId="0" fontId="1" fillId="0" borderId="3" xfId="51" applyFont="1" applyFill="1" applyBorder="1" applyAlignment="1" applyProtection="1"/>
    <xf numFmtId="0" fontId="3" fillId="0" borderId="3" xfId="51" applyFont="1" applyFill="1" applyBorder="1" applyAlignment="1" applyProtection="1">
      <alignment horizontal="left" vertical="center" wrapText="1"/>
    </xf>
    <xf numFmtId="0" fontId="3" fillId="0" borderId="3" xfId="51" applyFont="1" applyFill="1" applyBorder="1" applyAlignment="1" applyProtection="1">
      <alignment horizontal="right" vertical="center" wrapText="1"/>
    </xf>
    <xf numFmtId="0" fontId="7" fillId="0" borderId="3" xfId="51" applyFont="1" applyFill="1" applyBorder="1" applyAlignment="1" applyProtection="1">
      <alignment horizontal="left" vertical="center" wrapText="1"/>
      <protection locked="0"/>
    </xf>
    <xf numFmtId="0" fontId="3" fillId="0" borderId="3" xfId="51" applyFont="1" applyFill="1" applyBorder="1" applyAlignment="1" applyProtection="1">
      <alignment horizontal="left" vertical="center" wrapText="1"/>
      <protection locked="0"/>
    </xf>
    <xf numFmtId="0" fontId="3" fillId="0" borderId="3" xfId="51" applyFont="1" applyFill="1" applyBorder="1" applyAlignment="1" applyProtection="1">
      <alignment horizontal="right" vertical="center" wrapText="1"/>
      <protection locked="0"/>
    </xf>
    <xf numFmtId="0" fontId="1" fillId="0" borderId="3" xfId="51" applyFont="1" applyFill="1" applyBorder="1" applyAlignment="1" applyProtection="1">
      <alignment horizontal="center" vertical="center" wrapText="1"/>
      <protection locked="0"/>
    </xf>
    <xf numFmtId="0" fontId="7" fillId="0" borderId="3" xfId="51" applyFont="1" applyFill="1" applyBorder="1" applyAlignment="1" applyProtection="1">
      <alignment horizontal="left" vertical="center"/>
    </xf>
    <xf numFmtId="0" fontId="5" fillId="0" borderId="0" xfId="51" applyFont="1" applyFill="1" applyBorder="1" applyAlignment="1" applyProtection="1">
      <alignment horizontal="left" vertical="center" wrapText="1"/>
    </xf>
    <xf numFmtId="0" fontId="5" fillId="0" borderId="10" xfId="51" applyFont="1" applyFill="1" applyBorder="1" applyAlignment="1" applyProtection="1">
      <alignment horizontal="center" vertical="center"/>
    </xf>
    <xf numFmtId="0" fontId="5" fillId="0" borderId="11" xfId="51" applyFont="1" applyFill="1" applyBorder="1" applyAlignment="1" applyProtection="1">
      <alignment horizontal="center" vertical="center"/>
    </xf>
    <xf numFmtId="0" fontId="5" fillId="0" borderId="12" xfId="51" applyFont="1" applyFill="1" applyBorder="1" applyAlignment="1" applyProtection="1">
      <alignment horizontal="center" vertical="center" wrapText="1"/>
    </xf>
    <xf numFmtId="0" fontId="5" fillId="0" borderId="1" xfId="51" applyFont="1" applyFill="1" applyBorder="1" applyAlignment="1" applyProtection="1">
      <alignment horizontal="center" vertical="center" wrapText="1"/>
    </xf>
    <xf numFmtId="0" fontId="5" fillId="0" borderId="13" xfId="51" applyFont="1" applyFill="1" applyBorder="1" applyAlignment="1" applyProtection="1">
      <alignment horizontal="center" vertical="center" wrapText="1"/>
    </xf>
    <xf numFmtId="0" fontId="5" fillId="0" borderId="6" xfId="51" applyFont="1" applyFill="1" applyBorder="1" applyAlignment="1" applyProtection="1">
      <alignment horizontal="center" vertical="center" wrapText="1"/>
    </xf>
    <xf numFmtId="0" fontId="1" fillId="0" borderId="11" xfId="51" applyFont="1" applyFill="1" applyBorder="1" applyAlignment="1" applyProtection="1">
      <alignment horizontal="center" vertical="center"/>
    </xf>
    <xf numFmtId="0" fontId="1" fillId="0" borderId="8" xfId="51" applyFont="1" applyFill="1" applyBorder="1" applyAlignment="1" applyProtection="1">
      <alignment horizontal="center" vertical="center"/>
      <protection locked="0"/>
    </xf>
    <xf numFmtId="0" fontId="3" fillId="0" borderId="11" xfId="51" applyFont="1" applyFill="1" applyBorder="1" applyAlignment="1" applyProtection="1">
      <alignment horizontal="right" vertical="center" wrapText="1"/>
    </xf>
    <xf numFmtId="0" fontId="3" fillId="0" borderId="8" xfId="51" applyFont="1" applyFill="1" applyBorder="1" applyAlignment="1" applyProtection="1">
      <alignment horizontal="right" vertical="center" wrapText="1"/>
    </xf>
    <xf numFmtId="0" fontId="3" fillId="0" borderId="12" xfId="51" applyFont="1" applyFill="1" applyBorder="1" applyAlignment="1" applyProtection="1">
      <alignment horizontal="right" vertical="center" wrapText="1"/>
      <protection locked="0"/>
    </xf>
    <xf numFmtId="0" fontId="3" fillId="0" borderId="1" xfId="51" applyFont="1" applyFill="1" applyBorder="1" applyAlignment="1" applyProtection="1">
      <alignment horizontal="right" vertical="center" wrapText="1"/>
      <protection locked="0"/>
    </xf>
    <xf numFmtId="0" fontId="3" fillId="0" borderId="14" xfId="51" applyFont="1" applyFill="1" applyBorder="1" applyAlignment="1" applyProtection="1">
      <alignment horizontal="right" vertical="center" wrapText="1"/>
      <protection locked="0"/>
    </xf>
    <xf numFmtId="0" fontId="3" fillId="0" borderId="13" xfId="51" applyFont="1" applyFill="1" applyBorder="1" applyAlignment="1" applyProtection="1">
      <alignment horizontal="right" vertical="center" wrapText="1"/>
      <protection locked="0"/>
    </xf>
    <xf numFmtId="0" fontId="3" fillId="0" borderId="6" xfId="51" applyFont="1" applyFill="1" applyBorder="1" applyAlignment="1" applyProtection="1">
      <alignment horizontal="right" vertical="center" wrapText="1"/>
      <protection locked="0"/>
    </xf>
    <xf numFmtId="0" fontId="8" fillId="0" borderId="0" xfId="54" applyFill="1" applyAlignment="1">
      <alignment vertical="center"/>
    </xf>
    <xf numFmtId="0" fontId="9" fillId="0" borderId="0" xfId="54" applyNumberFormat="1" applyFont="1" applyFill="1" applyBorder="1" applyAlignment="1" applyProtection="1">
      <alignment horizontal="right" vertical="center"/>
    </xf>
    <xf numFmtId="0" fontId="10" fillId="0" borderId="0" xfId="54" applyNumberFormat="1" applyFont="1" applyFill="1" applyBorder="1" applyAlignment="1" applyProtection="1">
      <alignment horizontal="center" vertical="center"/>
    </xf>
    <xf numFmtId="0" fontId="11" fillId="0" borderId="0" xfId="54" applyNumberFormat="1" applyFont="1" applyFill="1" applyBorder="1" applyAlignment="1" applyProtection="1">
      <alignment horizontal="left" vertical="center"/>
    </xf>
    <xf numFmtId="0" fontId="12" fillId="0" borderId="0" xfId="54" applyNumberFormat="1" applyFont="1" applyFill="1" applyBorder="1" applyAlignment="1" applyProtection="1">
      <alignment horizontal="left" vertical="center"/>
    </xf>
    <xf numFmtId="0" fontId="13" fillId="0" borderId="3" xfId="50" applyFont="1" applyFill="1" applyBorder="1" applyAlignment="1">
      <alignment horizontal="center" vertical="center" wrapText="1"/>
    </xf>
    <xf numFmtId="0" fontId="8" fillId="0" borderId="3" xfId="54" applyFill="1" applyBorder="1" applyAlignment="1">
      <alignment vertical="center"/>
    </xf>
    <xf numFmtId="0" fontId="13" fillId="0" borderId="3" xfId="50" applyFont="1" applyFill="1" applyBorder="1" applyAlignment="1">
      <alignment vertical="center" wrapText="1"/>
    </xf>
    <xf numFmtId="0" fontId="13" fillId="0" borderId="3" xfId="50" applyFont="1" applyFill="1" applyBorder="1" applyAlignment="1">
      <alignment horizontal="left" vertical="center" wrapText="1" indent="1"/>
    </xf>
    <xf numFmtId="0" fontId="13" fillId="0" borderId="0" xfId="50" applyFont="1" applyFill="1" applyBorder="1" applyAlignment="1">
      <alignment horizontal="left" vertical="center" wrapText="1"/>
    </xf>
    <xf numFmtId="0" fontId="8" fillId="0" borderId="0" xfId="51" applyFont="1" applyFill="1" applyBorder="1" applyAlignment="1" applyProtection="1">
      <alignment vertical="center"/>
    </xf>
    <xf numFmtId="0" fontId="14" fillId="0" borderId="0" xfId="51" applyFont="1" applyFill="1" applyBorder="1" applyAlignment="1" applyProtection="1">
      <alignment vertical="top"/>
      <protection locked="0"/>
    </xf>
    <xf numFmtId="0" fontId="15" fillId="0" borderId="0" xfId="51" applyFont="1" applyFill="1" applyBorder="1" applyAlignment="1" applyProtection="1">
      <alignment horizontal="center" vertical="center"/>
    </xf>
    <xf numFmtId="0" fontId="16" fillId="0" borderId="0" xfId="51" applyFont="1" applyFill="1" applyBorder="1" applyAlignment="1" applyProtection="1">
      <alignment horizontal="center" vertical="center"/>
    </xf>
    <xf numFmtId="0" fontId="16" fillId="0" borderId="0" xfId="51" applyFont="1" applyFill="1" applyBorder="1" applyAlignment="1" applyProtection="1">
      <alignment horizontal="center" vertical="center"/>
      <protection locked="0"/>
    </xf>
    <xf numFmtId="0" fontId="14" fillId="0" borderId="0" xfId="51" applyFont="1" applyFill="1" applyBorder="1" applyAlignment="1" applyProtection="1">
      <alignment horizontal="left" vertical="center"/>
      <protection locked="0"/>
    </xf>
    <xf numFmtId="0" fontId="17" fillId="0" borderId="8" xfId="51" applyFont="1" applyFill="1" applyBorder="1" applyAlignment="1" applyProtection="1">
      <alignment horizontal="center" vertical="center" wrapText="1"/>
    </xf>
    <xf numFmtId="0" fontId="17" fillId="0" borderId="8" xfId="51" applyFont="1" applyFill="1" applyBorder="1" applyAlignment="1" applyProtection="1">
      <alignment horizontal="center" vertical="center"/>
      <protection locked="0"/>
    </xf>
    <xf numFmtId="0" fontId="17" fillId="0" borderId="9" xfId="51" applyFont="1" applyFill="1" applyBorder="1" applyAlignment="1" applyProtection="1">
      <alignment horizontal="center" vertical="center" wrapText="1"/>
    </xf>
    <xf numFmtId="0" fontId="17" fillId="0" borderId="10" xfId="51" applyFont="1" applyFill="1" applyBorder="1" applyAlignment="1" applyProtection="1">
      <alignment horizontal="center" vertical="center" wrapText="1"/>
    </xf>
    <xf numFmtId="0" fontId="17" fillId="0" borderId="11" xfId="51" applyFont="1" applyFill="1" applyBorder="1" applyAlignment="1" applyProtection="1">
      <alignment horizontal="center" vertical="center" wrapText="1"/>
    </xf>
    <xf numFmtId="0" fontId="18" fillId="0" borderId="8" xfId="51" applyFont="1" applyFill="1" applyBorder="1" applyAlignment="1" applyProtection="1">
      <alignment horizontal="center" vertical="center" wrapText="1"/>
    </xf>
    <xf numFmtId="0" fontId="18" fillId="0" borderId="8" xfId="51" applyFont="1" applyFill="1" applyBorder="1" applyAlignment="1" applyProtection="1">
      <alignment horizontal="center" vertical="center"/>
      <protection locked="0"/>
    </xf>
    <xf numFmtId="0" fontId="18" fillId="0" borderId="8" xfId="51" applyFont="1" applyFill="1" applyBorder="1" applyAlignment="1" applyProtection="1">
      <alignment horizontal="left" vertical="center" wrapText="1"/>
      <protection locked="0"/>
    </xf>
    <xf numFmtId="0" fontId="18" fillId="0" borderId="8" xfId="51" applyFont="1" applyFill="1" applyBorder="1" applyAlignment="1" applyProtection="1">
      <alignment horizontal="left" vertical="center" wrapText="1"/>
    </xf>
    <xf numFmtId="0" fontId="18" fillId="0" borderId="0" xfId="51" applyFont="1" applyFill="1" applyBorder="1" applyAlignment="1" applyProtection="1">
      <alignment horizontal="right" vertical="center"/>
      <protection locked="0"/>
    </xf>
    <xf numFmtId="0" fontId="19" fillId="0" borderId="0" xfId="51" applyFont="1" applyFill="1" applyBorder="1" applyAlignment="1" applyProtection="1">
      <alignment vertical="top"/>
      <protection locked="0"/>
    </xf>
    <xf numFmtId="0" fontId="8" fillId="0" borderId="0" xfId="51" applyFont="1" applyFill="1" applyBorder="1" applyAlignment="1" applyProtection="1"/>
    <xf numFmtId="0" fontId="20" fillId="0" borderId="0" xfId="0" applyFont="1" applyFill="1" applyAlignment="1">
      <alignment vertical="center"/>
    </xf>
    <xf numFmtId="0" fontId="21" fillId="0" borderId="0" xfId="51" applyFont="1" applyFill="1" applyBorder="1" applyAlignment="1" applyProtection="1"/>
    <xf numFmtId="0" fontId="21" fillId="0" borderId="0" xfId="51" applyFont="1" applyFill="1" applyBorder="1" applyAlignment="1" applyProtection="1">
      <alignment horizontal="right" vertical="center"/>
    </xf>
    <xf numFmtId="0" fontId="15" fillId="0" borderId="0" xfId="51" applyFont="1" applyFill="1" applyAlignment="1" applyProtection="1">
      <alignment horizontal="center" vertical="center"/>
    </xf>
    <xf numFmtId="0" fontId="18" fillId="0" borderId="0" xfId="51" applyFont="1" applyFill="1" applyBorder="1" applyAlignment="1" applyProtection="1">
      <alignment horizontal="left" vertical="center"/>
    </xf>
    <xf numFmtId="0" fontId="17" fillId="0" borderId="0" xfId="51" applyFont="1" applyFill="1" applyBorder="1" applyAlignment="1" applyProtection="1"/>
    <xf numFmtId="0" fontId="17" fillId="0" borderId="0" xfId="51" applyFont="1" applyFill="1" applyBorder="1" applyAlignment="1" applyProtection="1">
      <alignment vertical="center" wrapText="1"/>
    </xf>
    <xf numFmtId="0" fontId="17" fillId="0" borderId="1" xfId="51" applyFont="1" applyFill="1" applyBorder="1" applyAlignment="1" applyProtection="1">
      <alignment horizontal="center" vertical="center"/>
    </xf>
    <xf numFmtId="0" fontId="17" fillId="0" borderId="9" xfId="51" applyFont="1" applyFill="1" applyBorder="1" applyAlignment="1" applyProtection="1">
      <alignment horizontal="center" vertical="center"/>
    </xf>
    <xf numFmtId="0" fontId="17" fillId="0" borderId="10" xfId="51" applyFont="1" applyFill="1" applyBorder="1" applyAlignment="1" applyProtection="1">
      <alignment horizontal="center" vertical="center"/>
    </xf>
    <xf numFmtId="0" fontId="17" fillId="0" borderId="3" xfId="51" applyFont="1" applyFill="1" applyBorder="1" applyAlignment="1" applyProtection="1">
      <alignment horizontal="center" vertical="center"/>
    </xf>
    <xf numFmtId="0" fontId="17" fillId="0" borderId="6" xfId="51" applyFont="1" applyFill="1" applyBorder="1" applyAlignment="1" applyProtection="1">
      <alignment horizontal="center" vertical="center"/>
    </xf>
    <xf numFmtId="0" fontId="17" fillId="0" borderId="4" xfId="51" applyFont="1" applyFill="1" applyBorder="1" applyAlignment="1" applyProtection="1">
      <alignment horizontal="center" vertical="center"/>
    </xf>
    <xf numFmtId="0" fontId="17" fillId="0" borderId="1" xfId="51" applyFont="1" applyFill="1" applyBorder="1" applyAlignment="1" applyProtection="1">
      <alignment horizontal="center" vertical="center" wrapText="1"/>
    </xf>
    <xf numFmtId="0" fontId="17" fillId="0" borderId="2" xfId="51" applyFont="1" applyFill="1" applyBorder="1" applyAlignment="1" applyProtection="1">
      <alignment horizontal="center" vertical="center" wrapText="1"/>
    </xf>
    <xf numFmtId="0" fontId="19" fillId="0" borderId="2" xfId="51" applyFont="1" applyFill="1" applyBorder="1" applyAlignment="1" applyProtection="1">
      <alignment horizontal="center" vertical="center"/>
    </xf>
    <xf numFmtId="0" fontId="19" fillId="0" borderId="9" xfId="51" applyFont="1" applyFill="1" applyBorder="1" applyAlignment="1" applyProtection="1">
      <alignment horizontal="center" vertical="center"/>
    </xf>
    <xf numFmtId="0" fontId="19" fillId="0" borderId="15" xfId="0" applyFont="1" applyFill="1" applyBorder="1" applyAlignment="1" applyProtection="1">
      <alignment vertical="center" readingOrder="1"/>
      <protection locked="0"/>
    </xf>
    <xf numFmtId="0" fontId="19" fillId="0" borderId="16" xfId="0" applyFont="1" applyFill="1" applyBorder="1" applyAlignment="1" applyProtection="1">
      <alignment vertical="center" readingOrder="1"/>
      <protection locked="0"/>
    </xf>
    <xf numFmtId="0" fontId="19" fillId="0" borderId="17" xfId="0" applyFont="1" applyFill="1" applyBorder="1" applyAlignment="1" applyProtection="1">
      <alignment vertical="center" readingOrder="1"/>
      <protection locked="0"/>
    </xf>
    <xf numFmtId="0" fontId="14" fillId="0" borderId="8" xfId="51" applyFont="1" applyFill="1" applyBorder="1" applyAlignment="1" applyProtection="1">
      <alignment horizontal="right" vertical="center"/>
      <protection locked="0"/>
    </xf>
    <xf numFmtId="0" fontId="18" fillId="0" borderId="6" xfId="51" applyFont="1" applyFill="1" applyBorder="1" applyAlignment="1" applyProtection="1">
      <alignment vertical="center" wrapText="1"/>
    </xf>
    <xf numFmtId="0" fontId="18" fillId="0" borderId="6" xfId="51" applyFont="1" applyFill="1" applyBorder="1" applyAlignment="1" applyProtection="1">
      <alignment horizontal="right" vertical="center"/>
      <protection locked="0"/>
    </xf>
    <xf numFmtId="0" fontId="14" fillId="0" borderId="7" xfId="51" applyFont="1" applyFill="1" applyBorder="1" applyAlignment="1" applyProtection="1">
      <alignment horizontal="right" vertical="center"/>
      <protection locked="0"/>
    </xf>
    <xf numFmtId="0" fontId="18" fillId="0" borderId="8" xfId="51" applyFont="1" applyFill="1" applyBorder="1" applyAlignment="1" applyProtection="1">
      <alignment horizontal="right" vertical="center"/>
      <protection locked="0"/>
    </xf>
    <xf numFmtId="0" fontId="19" fillId="0" borderId="0" xfId="51" applyFont="1" applyFill="1" applyBorder="1" applyAlignment="1" applyProtection="1"/>
    <xf numFmtId="0" fontId="14" fillId="0" borderId="0" xfId="51" applyFont="1" applyFill="1" applyBorder="1" applyAlignment="1" applyProtection="1">
      <alignment horizontal="right"/>
    </xf>
    <xf numFmtId="0" fontId="17" fillId="0" borderId="6" xfId="51" applyFont="1" applyFill="1" applyBorder="1" applyAlignment="1" applyProtection="1">
      <alignment horizontal="center" vertical="center" wrapText="1"/>
    </xf>
    <xf numFmtId="0" fontId="17" fillId="0" borderId="8" xfId="51" applyFont="1" applyFill="1" applyBorder="1" applyAlignment="1" applyProtection="1">
      <alignment horizontal="center" vertical="center"/>
    </xf>
    <xf numFmtId="0" fontId="0" fillId="0" borderId="0" xfId="0" applyFont="1" applyFill="1" applyAlignment="1">
      <alignment vertical="center"/>
    </xf>
    <xf numFmtId="0" fontId="6" fillId="0" borderId="0" xfId="0" applyFont="1" applyFill="1" applyBorder="1" applyAlignment="1">
      <alignment vertical="center"/>
    </xf>
    <xf numFmtId="0" fontId="21" fillId="0" borderId="0" xfId="51" applyFont="1" applyFill="1" applyBorder="1" applyAlignment="1" applyProtection="1">
      <alignment wrapText="1"/>
    </xf>
    <xf numFmtId="0" fontId="15" fillId="0" borderId="0" xfId="51" applyFont="1" applyFill="1" applyAlignment="1" applyProtection="1">
      <alignment horizontal="center" vertical="center" wrapText="1"/>
    </xf>
    <xf numFmtId="0" fontId="17" fillId="0" borderId="0" xfId="51" applyFont="1" applyFill="1" applyBorder="1" applyAlignment="1" applyProtection="1">
      <alignment wrapText="1"/>
    </xf>
    <xf numFmtId="0" fontId="17" fillId="0" borderId="3" xfId="51" applyFont="1" applyFill="1" applyBorder="1" applyAlignment="1" applyProtection="1">
      <alignment horizontal="center" vertical="center" wrapText="1"/>
    </xf>
    <xf numFmtId="0" fontId="6" fillId="0" borderId="3" xfId="0" applyFont="1" applyFill="1" applyBorder="1" applyAlignment="1">
      <alignment vertical="center"/>
    </xf>
    <xf numFmtId="0" fontId="8" fillId="0" borderId="3" xfId="51" applyFont="1" applyFill="1" applyBorder="1" applyAlignment="1" applyProtection="1"/>
    <xf numFmtId="0" fontId="18" fillId="0" borderId="3" xfId="51" applyFont="1" applyFill="1" applyBorder="1" applyAlignment="1" applyProtection="1">
      <alignment horizontal="left" vertical="center"/>
      <protection locked="0"/>
    </xf>
    <xf numFmtId="0" fontId="18" fillId="0" borderId="3" xfId="51" applyFont="1" applyFill="1" applyBorder="1" applyAlignment="1" applyProtection="1">
      <alignment horizontal="center" vertical="center"/>
      <protection locked="0"/>
    </xf>
    <xf numFmtId="180" fontId="18" fillId="0" borderId="3" xfId="51" applyNumberFormat="1" applyFont="1" applyFill="1" applyBorder="1" applyAlignment="1" applyProtection="1">
      <alignment horizontal="right" vertical="center"/>
    </xf>
    <xf numFmtId="0" fontId="18" fillId="0" borderId="3" xfId="51" applyFont="1" applyFill="1" applyBorder="1" applyAlignment="1" applyProtection="1">
      <alignment horizontal="left" vertical="center" wrapText="1"/>
    </xf>
    <xf numFmtId="180" fontId="18" fillId="0" borderId="3" xfId="51" applyNumberFormat="1" applyFont="1" applyFill="1" applyBorder="1" applyAlignment="1" applyProtection="1">
      <alignment vertical="center"/>
      <protection locked="0"/>
    </xf>
    <xf numFmtId="180" fontId="8" fillId="0" borderId="3" xfId="51" applyNumberFormat="1" applyFont="1" applyFill="1" applyBorder="1" applyAlignment="1" applyProtection="1"/>
    <xf numFmtId="180" fontId="22" fillId="0" borderId="0" xfId="51" applyNumberFormat="1" applyFont="1" applyFill="1" applyBorder="1" applyAlignment="1" applyProtection="1">
      <alignment horizontal="left" vertical="center"/>
      <protection locked="0"/>
    </xf>
    <xf numFmtId="0" fontId="14" fillId="0" borderId="0" xfId="51" applyFont="1" applyFill="1" applyBorder="1" applyAlignment="1" applyProtection="1">
      <alignment vertical="top" wrapText="1"/>
      <protection locked="0"/>
    </xf>
    <xf numFmtId="0" fontId="8" fillId="0" borderId="0" xfId="51" applyFont="1" applyFill="1" applyBorder="1" applyAlignment="1" applyProtection="1">
      <alignment wrapText="1"/>
    </xf>
    <xf numFmtId="0" fontId="18" fillId="0" borderId="0" xfId="51" applyFont="1" applyFill="1" applyBorder="1" applyAlignment="1" applyProtection="1">
      <alignment horizontal="right" vertical="center" wrapText="1"/>
      <protection locked="0"/>
    </xf>
    <xf numFmtId="0" fontId="18" fillId="0" borderId="0" xfId="51" applyFont="1" applyFill="1" applyBorder="1" applyAlignment="1" applyProtection="1">
      <alignment horizontal="right" wrapText="1"/>
      <protection locked="0"/>
    </xf>
    <xf numFmtId="0" fontId="17" fillId="0" borderId="3" xfId="51" applyFont="1" applyFill="1" applyBorder="1" applyAlignment="1" applyProtection="1">
      <alignment horizontal="center" vertical="center" wrapText="1"/>
      <protection locked="0"/>
    </xf>
    <xf numFmtId="0" fontId="19" fillId="0" borderId="3" xfId="51" applyFont="1" applyFill="1" applyBorder="1" applyAlignment="1" applyProtection="1">
      <alignment horizontal="center" vertical="center" wrapText="1"/>
      <protection locked="0"/>
    </xf>
    <xf numFmtId="180" fontId="18" fillId="0" borderId="3" xfId="51" applyNumberFormat="1" applyFont="1" applyFill="1" applyBorder="1" applyAlignment="1" applyProtection="1">
      <alignment horizontal="right" vertical="center"/>
      <protection locked="0"/>
    </xf>
    <xf numFmtId="180" fontId="14" fillId="0" borderId="3" xfId="51" applyNumberFormat="1" applyFont="1" applyFill="1" applyBorder="1" applyAlignment="1" applyProtection="1">
      <alignment vertical="top"/>
      <protection locked="0"/>
    </xf>
    <xf numFmtId="0" fontId="18" fillId="0" borderId="0" xfId="51" applyFont="1" applyFill="1" applyBorder="1" applyAlignment="1" applyProtection="1">
      <alignment horizontal="right" vertical="center" wrapText="1"/>
    </xf>
    <xf numFmtId="0" fontId="18" fillId="0" borderId="0" xfId="51" applyFont="1" applyFill="1" applyBorder="1" applyAlignment="1" applyProtection="1">
      <alignment horizontal="right" wrapText="1"/>
    </xf>
    <xf numFmtId="0" fontId="15" fillId="0" borderId="0" xfId="51" applyFont="1" applyFill="1" applyBorder="1" applyAlignment="1" applyProtection="1">
      <alignment horizontal="center" vertical="center" wrapText="1"/>
    </xf>
    <xf numFmtId="0" fontId="17" fillId="0" borderId="12" xfId="51" applyFont="1" applyFill="1" applyBorder="1" applyAlignment="1" applyProtection="1">
      <alignment horizontal="center" vertical="center" wrapText="1"/>
    </xf>
    <xf numFmtId="0" fontId="17" fillId="0" borderId="18" xfId="51" applyFont="1" applyFill="1" applyBorder="1" applyAlignment="1" applyProtection="1">
      <alignment horizontal="center" vertical="center" wrapText="1"/>
    </xf>
    <xf numFmtId="0" fontId="17" fillId="0" borderId="4" xfId="51" applyFont="1" applyFill="1" applyBorder="1" applyAlignment="1" applyProtection="1">
      <alignment horizontal="center" vertical="center" wrapText="1"/>
    </xf>
    <xf numFmtId="0" fontId="17" fillId="0" borderId="19" xfId="51" applyFont="1" applyFill="1" applyBorder="1" applyAlignment="1" applyProtection="1">
      <alignment horizontal="center" vertical="center" wrapText="1"/>
    </xf>
    <xf numFmtId="0" fontId="17" fillId="0" borderId="0" xfId="51" applyFont="1" applyFill="1" applyBorder="1" applyAlignment="1" applyProtection="1">
      <alignment horizontal="center" vertical="center" wrapText="1"/>
    </xf>
    <xf numFmtId="0" fontId="17" fillId="0" borderId="13" xfId="51" applyFont="1" applyFill="1" applyBorder="1" applyAlignment="1" applyProtection="1">
      <alignment horizontal="center" vertical="center" wrapText="1"/>
    </xf>
    <xf numFmtId="0" fontId="17" fillId="0" borderId="20" xfId="51" applyFont="1" applyFill="1" applyBorder="1" applyAlignment="1" applyProtection="1">
      <alignment horizontal="center" vertical="center" wrapText="1"/>
    </xf>
    <xf numFmtId="0" fontId="3" fillId="0" borderId="13" xfId="51" applyFont="1" applyFill="1" applyBorder="1" applyAlignment="1" applyProtection="1">
      <alignment vertical="center" wrapText="1"/>
    </xf>
    <xf numFmtId="4" fontId="3" fillId="0" borderId="13" xfId="51" applyNumberFormat="1" applyFont="1" applyFill="1" applyBorder="1" applyAlignment="1" applyProtection="1">
      <alignment horizontal="center" vertical="center"/>
    </xf>
    <xf numFmtId="4" fontId="3" fillId="0" borderId="13" xfId="51" applyNumberFormat="1" applyFont="1" applyFill="1" applyBorder="1" applyAlignment="1" applyProtection="1">
      <alignment horizontal="center" vertical="center"/>
      <protection locked="0"/>
    </xf>
    <xf numFmtId="0" fontId="18" fillId="0" borderId="7" xfId="51" applyFont="1" applyFill="1" applyBorder="1" applyAlignment="1" applyProtection="1">
      <alignment horizontal="center" vertical="center"/>
    </xf>
    <xf numFmtId="0" fontId="18" fillId="0" borderId="20" xfId="51" applyFont="1" applyFill="1" applyBorder="1" applyAlignment="1" applyProtection="1">
      <alignment horizontal="left" vertical="center"/>
    </xf>
    <xf numFmtId="0" fontId="18" fillId="0" borderId="13" xfId="51" applyFont="1" applyFill="1" applyBorder="1" applyAlignment="1" applyProtection="1">
      <alignment horizontal="right" vertical="center"/>
    </xf>
    <xf numFmtId="0" fontId="18" fillId="0" borderId="0" xfId="51" applyFont="1" applyFill="1" applyBorder="1" applyAlignment="1" applyProtection="1">
      <alignment horizontal="right"/>
      <protection locked="0"/>
    </xf>
    <xf numFmtId="0" fontId="17" fillId="0" borderId="10" xfId="51" applyFont="1" applyFill="1" applyBorder="1" applyAlignment="1" applyProtection="1">
      <alignment horizontal="center" vertical="center" wrapText="1"/>
      <protection locked="0"/>
    </xf>
    <xf numFmtId="0" fontId="19" fillId="0" borderId="19" xfId="51" applyFont="1" applyFill="1" applyBorder="1" applyAlignment="1" applyProtection="1">
      <alignment horizontal="center" vertical="center" wrapText="1"/>
      <protection locked="0"/>
    </xf>
    <xf numFmtId="0" fontId="19" fillId="0" borderId="20" xfId="51" applyFont="1" applyFill="1" applyBorder="1" applyAlignment="1" applyProtection="1">
      <alignment horizontal="center" vertical="center" wrapText="1"/>
      <protection locked="0"/>
    </xf>
    <xf numFmtId="0" fontId="17" fillId="0" borderId="13" xfId="51" applyFont="1" applyFill="1" applyBorder="1" applyAlignment="1" applyProtection="1">
      <alignment horizontal="center" vertical="center" wrapText="1"/>
      <protection locked="0"/>
    </xf>
    <xf numFmtId="180" fontId="18" fillId="0" borderId="13" xfId="51" applyNumberFormat="1" applyFont="1" applyFill="1" applyBorder="1" applyAlignment="1" applyProtection="1">
      <alignment horizontal="right" vertical="center"/>
    </xf>
    <xf numFmtId="180" fontId="18" fillId="0" borderId="13" xfId="51" applyNumberFormat="1" applyFont="1" applyFill="1" applyBorder="1" applyAlignment="1" applyProtection="1">
      <alignment horizontal="right" vertical="center"/>
      <protection locked="0"/>
    </xf>
    <xf numFmtId="0" fontId="18" fillId="0" borderId="0" xfId="51" applyFont="1" applyFill="1" applyBorder="1" applyAlignment="1" applyProtection="1">
      <alignment horizontal="right" vertical="center"/>
    </xf>
    <xf numFmtId="0" fontId="18" fillId="0" borderId="0" xfId="51" applyFont="1" applyFill="1" applyBorder="1" applyAlignment="1" applyProtection="1">
      <alignment horizontal="right"/>
    </xf>
    <xf numFmtId="49" fontId="8" fillId="0" borderId="0" xfId="51" applyNumberFormat="1" applyFont="1" applyFill="1" applyBorder="1" applyAlignment="1" applyProtection="1"/>
    <xf numFmtId="49" fontId="23" fillId="0" borderId="0" xfId="51" applyNumberFormat="1" applyFont="1" applyFill="1" applyBorder="1" applyAlignment="1" applyProtection="1"/>
    <xf numFmtId="0" fontId="23" fillId="0" borderId="0" xfId="51" applyFont="1" applyFill="1" applyBorder="1" applyAlignment="1" applyProtection="1">
      <alignment horizontal="right"/>
    </xf>
    <xf numFmtId="0" fontId="21" fillId="0" borderId="0" xfId="51" applyFont="1" applyFill="1" applyBorder="1" applyAlignment="1" applyProtection="1">
      <alignment horizontal="right"/>
    </xf>
    <xf numFmtId="0" fontId="24" fillId="0" borderId="0" xfId="51" applyFont="1" applyFill="1" applyBorder="1" applyAlignment="1" applyProtection="1">
      <alignment horizontal="center" vertical="center" wrapText="1"/>
    </xf>
    <xf numFmtId="0" fontId="24" fillId="0" borderId="0" xfId="51" applyFont="1" applyFill="1" applyBorder="1" applyAlignment="1" applyProtection="1">
      <alignment horizontal="center" vertical="center"/>
    </xf>
    <xf numFmtId="0" fontId="18" fillId="0" borderId="0" xfId="51" applyFont="1" applyFill="1" applyBorder="1" applyAlignment="1" applyProtection="1">
      <alignment horizontal="left" vertical="center"/>
      <protection locked="0"/>
    </xf>
    <xf numFmtId="49" fontId="17" fillId="0" borderId="3" xfId="51" applyNumberFormat="1" applyFont="1" applyFill="1" applyBorder="1" applyAlignment="1" applyProtection="1">
      <alignment horizontal="center" vertical="center" wrapText="1"/>
    </xf>
    <xf numFmtId="49" fontId="17" fillId="0" borderId="3" xfId="51" applyNumberFormat="1" applyFont="1" applyFill="1" applyBorder="1" applyAlignment="1" applyProtection="1">
      <alignment horizontal="center" vertical="center"/>
    </xf>
    <xf numFmtId="181" fontId="18" fillId="0" borderId="3" xfId="51" applyNumberFormat="1" applyFont="1" applyFill="1" applyBorder="1" applyAlignment="1" applyProtection="1">
      <alignment horizontal="right" vertical="center"/>
    </xf>
    <xf numFmtId="181" fontId="18" fillId="0" borderId="3" xfId="51" applyNumberFormat="1" applyFont="1" applyFill="1" applyBorder="1" applyAlignment="1" applyProtection="1">
      <alignment horizontal="left" vertical="center" wrapText="1"/>
    </xf>
    <xf numFmtId="0" fontId="8" fillId="0" borderId="3" xfId="51" applyFont="1" applyFill="1" applyBorder="1" applyAlignment="1" applyProtection="1">
      <alignment horizontal="center" vertical="center"/>
    </xf>
    <xf numFmtId="0" fontId="17" fillId="0" borderId="0" xfId="51" applyFont="1" applyFill="1" applyBorder="1" applyAlignment="1" applyProtection="1">
      <alignment horizontal="left" vertical="center" wrapText="1"/>
    </xf>
    <xf numFmtId="49" fontId="17" fillId="0" borderId="1" xfId="51" applyNumberFormat="1" applyFont="1" applyFill="1" applyBorder="1" applyAlignment="1" applyProtection="1">
      <alignment horizontal="center" vertical="center" wrapText="1"/>
    </xf>
    <xf numFmtId="0" fontId="17" fillId="0" borderId="11" xfId="51" applyFont="1" applyFill="1" applyBorder="1" applyAlignment="1" applyProtection="1">
      <alignment horizontal="center" vertical="center"/>
    </xf>
    <xf numFmtId="49" fontId="17" fillId="0" borderId="4" xfId="51" applyNumberFormat="1" applyFont="1" applyFill="1" applyBorder="1" applyAlignment="1" applyProtection="1">
      <alignment horizontal="center" vertical="center" wrapText="1"/>
    </xf>
    <xf numFmtId="49" fontId="17" fillId="0" borderId="8" xfId="51" applyNumberFormat="1" applyFont="1" applyFill="1" applyBorder="1" applyAlignment="1" applyProtection="1">
      <alignment horizontal="center" vertical="center"/>
    </xf>
    <xf numFmtId="49" fontId="1" fillId="0" borderId="8" xfId="51" applyNumberFormat="1" applyFont="1" applyFill="1" applyBorder="1" applyAlignment="1" applyProtection="1">
      <alignment horizontal="left" vertical="center"/>
    </xf>
    <xf numFmtId="0" fontId="1" fillId="0" borderId="8" xfId="51" applyFont="1" applyFill="1" applyBorder="1" applyAlignment="1" applyProtection="1">
      <alignment horizontal="left" vertical="center" wrapText="1"/>
    </xf>
    <xf numFmtId="4" fontId="3" fillId="0" borderId="8" xfId="51" applyNumberFormat="1" applyFont="1" applyFill="1" applyBorder="1" applyAlignment="1" applyProtection="1">
      <alignment horizontal="right" vertical="center"/>
      <protection locked="0"/>
    </xf>
    <xf numFmtId="0" fontId="7" fillId="0" borderId="8" xfId="51" applyFont="1" applyFill="1" applyBorder="1" applyAlignment="1" applyProtection="1">
      <alignment horizontal="right" vertical="center"/>
      <protection locked="0"/>
    </xf>
    <xf numFmtId="0" fontId="8" fillId="0" borderId="9" xfId="51" applyFont="1" applyFill="1" applyBorder="1" applyAlignment="1" applyProtection="1">
      <alignment horizontal="center" vertical="center"/>
    </xf>
    <xf numFmtId="0" fontId="8" fillId="0" borderId="10" xfId="51" applyFont="1" applyFill="1" applyBorder="1" applyAlignment="1" applyProtection="1">
      <alignment horizontal="center" vertical="center"/>
    </xf>
    <xf numFmtId="0" fontId="8" fillId="0" borderId="11" xfId="51" applyFont="1" applyFill="1" applyBorder="1" applyAlignment="1" applyProtection="1">
      <alignment horizontal="center" vertical="center"/>
    </xf>
    <xf numFmtId="4" fontId="7" fillId="0" borderId="8" xfId="51" applyNumberFormat="1" applyFont="1" applyFill="1" applyBorder="1" applyAlignment="1" applyProtection="1">
      <alignment horizontal="right"/>
      <protection locked="0"/>
    </xf>
    <xf numFmtId="0" fontId="25" fillId="2" borderId="0" xfId="51" applyFont="1" applyFill="1" applyBorder="1" applyAlignment="1" applyProtection="1">
      <alignment horizontal="center" vertical="center"/>
    </xf>
    <xf numFmtId="0" fontId="25" fillId="3" borderId="0" xfId="51" applyFont="1" applyFill="1" applyBorder="1" applyAlignment="1" applyProtection="1">
      <alignment horizontal="center" vertical="center"/>
    </xf>
    <xf numFmtId="0" fontId="3" fillId="2" borderId="0" xfId="51" applyFont="1" applyFill="1" applyBorder="1" applyAlignment="1" applyProtection="1">
      <alignment horizontal="left" vertical="center" wrapText="1"/>
    </xf>
    <xf numFmtId="0" fontId="25" fillId="2" borderId="0" xfId="51" applyFont="1" applyFill="1" applyBorder="1" applyAlignment="1" applyProtection="1">
      <alignment horizontal="left" vertical="center" wrapText="1"/>
    </xf>
    <xf numFmtId="0" fontId="25" fillId="2" borderId="0" xfId="51" applyFont="1" applyFill="1" applyBorder="1" applyAlignment="1" applyProtection="1">
      <alignment horizontal="left" vertical="center"/>
    </xf>
    <xf numFmtId="0" fontId="2" fillId="2" borderId="8" xfId="51" applyFont="1" applyFill="1" applyBorder="1" applyAlignment="1" applyProtection="1">
      <alignment horizontal="center" vertical="center"/>
    </xf>
    <xf numFmtId="0" fontId="2" fillId="2" borderId="9" xfId="51" applyFont="1" applyFill="1" applyBorder="1" applyAlignment="1" applyProtection="1">
      <alignment horizontal="left" vertical="center"/>
    </xf>
    <xf numFmtId="0" fontId="26" fillId="2" borderId="10" xfId="51" applyFont="1" applyFill="1" applyBorder="1" applyAlignment="1" applyProtection="1">
      <alignment horizontal="left" vertical="center"/>
    </xf>
    <xf numFmtId="0" fontId="26" fillId="2" borderId="11" xfId="51" applyFont="1" applyFill="1" applyBorder="1" applyAlignment="1" applyProtection="1">
      <alignment horizontal="left" vertical="center"/>
    </xf>
    <xf numFmtId="0" fontId="2" fillId="2" borderId="9" xfId="51" applyFont="1" applyFill="1" applyBorder="1" applyAlignment="1" applyProtection="1">
      <alignment horizontal="center" vertical="center"/>
    </xf>
    <xf numFmtId="0" fontId="2" fillId="2" borderId="10" xfId="51" applyFont="1" applyFill="1" applyBorder="1" applyAlignment="1" applyProtection="1">
      <alignment horizontal="left" vertical="center" wrapText="1"/>
    </xf>
    <xf numFmtId="0" fontId="5" fillId="0" borderId="9" xfId="51" applyFont="1" applyFill="1" applyBorder="1" applyAlignment="1" applyProtection="1">
      <alignment horizontal="center" vertical="center"/>
    </xf>
    <xf numFmtId="0" fontId="5" fillId="0" borderId="1" xfId="51" applyFont="1" applyFill="1" applyBorder="1" applyAlignment="1" applyProtection="1">
      <alignment horizontal="center" vertical="center"/>
    </xf>
    <xf numFmtId="49" fontId="5" fillId="0" borderId="8" xfId="51" applyNumberFormat="1" applyFont="1" applyFill="1" applyBorder="1" applyAlignment="1" applyProtection="1">
      <alignment horizontal="center" vertical="center" wrapText="1"/>
    </xf>
    <xf numFmtId="49" fontId="2" fillId="0" borderId="9" xfId="51" applyNumberFormat="1" applyFont="1" applyFill="1" applyBorder="1" applyAlignment="1" applyProtection="1">
      <alignment horizontal="left" vertical="center" wrapText="1"/>
    </xf>
    <xf numFmtId="49" fontId="2" fillId="0" borderId="10" xfId="51" applyNumberFormat="1" applyFont="1" applyFill="1" applyBorder="1" applyAlignment="1" applyProtection="1">
      <alignment horizontal="left" vertical="center" wrapText="1"/>
    </xf>
    <xf numFmtId="0" fontId="5" fillId="0" borderId="6" xfId="51" applyFont="1" applyFill="1" applyBorder="1" applyAlignment="1" applyProtection="1">
      <alignment horizontal="center" vertical="center"/>
    </xf>
    <xf numFmtId="0" fontId="5" fillId="0" borderId="8" xfId="51" applyFont="1" applyFill="1" applyBorder="1" applyAlignment="1" applyProtection="1">
      <alignment horizontal="center" vertical="center" wrapText="1"/>
    </xf>
    <xf numFmtId="0" fontId="2" fillId="0" borderId="9" xfId="51" applyFont="1" applyFill="1" applyBorder="1" applyAlignment="1" applyProtection="1">
      <alignment horizontal="left" vertical="center" wrapText="1"/>
    </xf>
    <xf numFmtId="0" fontId="2" fillId="0" borderId="10" xfId="51" applyFont="1" applyFill="1" applyBorder="1" applyAlignment="1" applyProtection="1">
      <alignment horizontal="left" vertical="center" wrapText="1"/>
    </xf>
    <xf numFmtId="0" fontId="27" fillId="0" borderId="9" xfId="51" applyFont="1" applyFill="1" applyBorder="1" applyAlignment="1" applyProtection="1">
      <alignment horizontal="left" vertical="center"/>
    </xf>
    <xf numFmtId="0" fontId="27" fillId="0" borderId="10" xfId="51" applyFont="1" applyFill="1" applyBorder="1" applyAlignment="1" applyProtection="1">
      <alignment horizontal="left" vertical="center"/>
    </xf>
    <xf numFmtId="49" fontId="5" fillId="0" borderId="2" xfId="51" applyNumberFormat="1" applyFont="1" applyFill="1" applyBorder="1" applyAlignment="1" applyProtection="1">
      <alignment horizontal="center" vertical="center" wrapText="1"/>
    </xf>
    <xf numFmtId="49" fontId="5" fillId="0" borderId="12" xfId="51" applyNumberFormat="1" applyFont="1" applyFill="1" applyBorder="1" applyAlignment="1" applyProtection="1">
      <alignment horizontal="center" vertical="center" wrapText="1"/>
    </xf>
    <xf numFmtId="0" fontId="5" fillId="0" borderId="2" xfId="51" applyFont="1" applyFill="1" applyBorder="1" applyAlignment="1" applyProtection="1">
      <alignment horizontal="center" vertical="center"/>
    </xf>
    <xf numFmtId="0" fontId="5" fillId="0" borderId="18" xfId="51" applyFont="1" applyFill="1" applyBorder="1" applyAlignment="1" applyProtection="1">
      <alignment horizontal="center" vertical="center"/>
    </xf>
    <xf numFmtId="0" fontId="5" fillId="0" borderId="12" xfId="51" applyFont="1" applyFill="1" applyBorder="1" applyAlignment="1" applyProtection="1">
      <alignment horizontal="center" vertical="center"/>
    </xf>
    <xf numFmtId="49" fontId="5" fillId="0" borderId="5" xfId="51" applyNumberFormat="1" applyFont="1" applyFill="1" applyBorder="1" applyAlignment="1" applyProtection="1">
      <alignment horizontal="center" vertical="center" wrapText="1"/>
    </xf>
    <xf numFmtId="49" fontId="5" fillId="0" borderId="19" xfId="51" applyNumberFormat="1" applyFont="1" applyFill="1" applyBorder="1" applyAlignment="1" applyProtection="1">
      <alignment horizontal="center" vertical="center" wrapText="1"/>
    </xf>
    <xf numFmtId="0" fontId="5" fillId="0" borderId="5" xfId="51" applyFont="1" applyFill="1" applyBorder="1" applyAlignment="1" applyProtection="1">
      <alignment horizontal="center" vertical="center"/>
    </xf>
    <xf numFmtId="0" fontId="5" fillId="0" borderId="0" xfId="51" applyFont="1" applyFill="1" applyBorder="1" applyAlignment="1" applyProtection="1">
      <alignment horizontal="center" vertical="center"/>
    </xf>
    <xf numFmtId="0" fontId="5" fillId="0" borderId="19" xfId="51" applyFont="1" applyFill="1" applyBorder="1" applyAlignment="1" applyProtection="1">
      <alignment horizontal="center" vertical="center"/>
    </xf>
    <xf numFmtId="49" fontId="5" fillId="0" borderId="1" xfId="51" applyNumberFormat="1" applyFont="1" applyFill="1" applyBorder="1" applyAlignment="1" applyProtection="1">
      <alignment horizontal="center" vertical="center" wrapText="1"/>
    </xf>
    <xf numFmtId="0" fontId="3" fillId="0" borderId="3" xfId="51" applyFont="1" applyFill="1" applyBorder="1" applyAlignment="1" applyProtection="1">
      <alignment horizontal="center" vertical="center"/>
    </xf>
    <xf numFmtId="0" fontId="3" fillId="0" borderId="3" xfId="51" applyFont="1" applyFill="1" applyBorder="1" applyAlignment="1" applyProtection="1">
      <alignment horizontal="left" vertical="center"/>
    </xf>
    <xf numFmtId="4" fontId="3" fillId="0" borderId="3" xfId="51" applyNumberFormat="1" applyFont="1" applyFill="1" applyBorder="1" applyAlignment="1" applyProtection="1">
      <alignment horizontal="right" vertical="center"/>
      <protection locked="0"/>
    </xf>
    <xf numFmtId="0" fontId="2" fillId="0" borderId="3" xfId="51" applyFont="1" applyFill="1" applyBorder="1" applyAlignment="1" applyProtection="1">
      <alignment horizontal="center" vertical="center"/>
    </xf>
    <xf numFmtId="0" fontId="2" fillId="0" borderId="3" xfId="51" applyFont="1" applyFill="1" applyBorder="1" applyAlignment="1" applyProtection="1">
      <alignment horizontal="left" vertical="center"/>
    </xf>
    <xf numFmtId="0" fontId="2" fillId="0" borderId="3" xfId="51" applyFont="1" applyFill="1" applyBorder="1" applyAlignment="1" applyProtection="1">
      <alignment horizontal="left" vertical="center" wrapText="1"/>
    </xf>
    <xf numFmtId="0" fontId="27" fillId="0" borderId="5" xfId="51" applyFont="1" applyFill="1" applyBorder="1" applyAlignment="1" applyProtection="1">
      <alignment horizontal="left" vertical="center"/>
    </xf>
    <xf numFmtId="0" fontId="27" fillId="0" borderId="0" xfId="51" applyFont="1" applyFill="1" applyBorder="1" applyAlignment="1" applyProtection="1">
      <alignment horizontal="left" vertical="center"/>
    </xf>
    <xf numFmtId="0" fontId="27" fillId="0" borderId="9" xfId="51" applyFont="1" applyFill="1" applyBorder="1" applyAlignment="1" applyProtection="1">
      <alignment horizontal="center" vertical="center"/>
    </xf>
    <xf numFmtId="0" fontId="27" fillId="0" borderId="10" xfId="51" applyFont="1" applyFill="1" applyBorder="1" applyAlignment="1" applyProtection="1">
      <alignment horizontal="center" vertical="center"/>
    </xf>
    <xf numFmtId="0" fontId="27" fillId="0" borderId="11" xfId="51" applyFont="1" applyFill="1" applyBorder="1" applyAlignment="1" applyProtection="1">
      <alignment horizontal="center" vertical="center"/>
    </xf>
    <xf numFmtId="49" fontId="28" fillId="0" borderId="2" xfId="51" applyNumberFormat="1" applyFont="1" applyFill="1" applyBorder="1" applyAlignment="1" applyProtection="1">
      <alignment horizontal="center" vertical="center" wrapText="1"/>
    </xf>
    <xf numFmtId="49" fontId="28" fillId="0" borderId="8" xfId="51" applyNumberFormat="1" applyFont="1" applyFill="1" applyBorder="1" applyAlignment="1" applyProtection="1">
      <alignment horizontal="center" vertical="center"/>
      <protection locked="0"/>
    </xf>
    <xf numFmtId="49" fontId="28" fillId="0" borderId="8" xfId="51" applyNumberFormat="1" applyFont="1" applyFill="1" applyBorder="1" applyAlignment="1" applyProtection="1">
      <alignment horizontal="center" vertical="center" wrapText="1"/>
      <protection locked="0"/>
    </xf>
    <xf numFmtId="0" fontId="28" fillId="0" borderId="7" xfId="51" applyFont="1" applyFill="1" applyBorder="1" applyAlignment="1" applyProtection="1">
      <alignment horizontal="center" vertical="center"/>
    </xf>
    <xf numFmtId="0" fontId="21" fillId="0" borderId="8" xfId="51" applyFont="1" applyFill="1" applyBorder="1" applyAlignment="1" applyProtection="1">
      <alignment horizontal="center" vertical="center" wrapText="1"/>
      <protection locked="0"/>
    </xf>
    <xf numFmtId="49" fontId="9" fillId="0" borderId="3" xfId="53" applyNumberFormat="1" applyFont="1" applyFill="1" applyBorder="1" applyAlignment="1">
      <alignment horizontal="left" vertical="center" wrapText="1"/>
    </xf>
    <xf numFmtId="49" fontId="9" fillId="0" borderId="3" xfId="53" applyNumberFormat="1" applyFont="1" applyFill="1" applyBorder="1" applyAlignment="1">
      <alignment vertical="center" wrapText="1"/>
    </xf>
    <xf numFmtId="49" fontId="9" fillId="0" borderId="21" xfId="53" applyNumberFormat="1" applyFont="1" applyFill="1" applyBorder="1" applyAlignment="1">
      <alignment horizontal="center" vertical="center" wrapText="1"/>
    </xf>
    <xf numFmtId="0" fontId="3" fillId="2" borderId="0" xfId="51" applyFont="1" applyFill="1" applyBorder="1" applyAlignment="1" applyProtection="1">
      <alignment horizontal="right" vertical="center"/>
    </xf>
    <xf numFmtId="0" fontId="3" fillId="2" borderId="0" xfId="51" applyFont="1" applyFill="1" applyBorder="1" applyAlignment="1" applyProtection="1">
      <alignment horizontal="right" vertical="center" wrapText="1"/>
    </xf>
    <xf numFmtId="0" fontId="5" fillId="0" borderId="11" xfId="51" applyFont="1" applyFill="1" applyBorder="1" applyAlignment="1" applyProtection="1"/>
    <xf numFmtId="0" fontId="2" fillId="0" borderId="10" xfId="51" applyFont="1" applyFill="1" applyBorder="1" applyAlignment="1" applyProtection="1">
      <alignment vertical="center"/>
    </xf>
    <xf numFmtId="0" fontId="2" fillId="0" borderId="11" xfId="51" applyFont="1" applyFill="1" applyBorder="1" applyAlignment="1" applyProtection="1">
      <alignment vertical="center"/>
    </xf>
    <xf numFmtId="49" fontId="5" fillId="0" borderId="9" xfId="51" applyNumberFormat="1" applyFont="1" applyFill="1" applyBorder="1" applyAlignment="1" applyProtection="1">
      <alignment vertical="center" wrapText="1"/>
    </xf>
    <xf numFmtId="0" fontId="5" fillId="0" borderId="9" xfId="51" applyFont="1" applyFill="1" applyBorder="1" applyAlignment="1" applyProtection="1">
      <alignment vertical="center" wrapText="1"/>
    </xf>
    <xf numFmtId="0" fontId="27" fillId="0" borderId="11" xfId="51" applyFont="1" applyFill="1" applyBorder="1" applyAlignment="1" applyProtection="1">
      <alignment horizontal="left" vertical="center"/>
    </xf>
    <xf numFmtId="49" fontId="5" fillId="0" borderId="1" xfId="51" applyNumberFormat="1" applyFont="1" applyFill="1" applyBorder="1" applyAlignment="1" applyProtection="1">
      <alignment horizontal="center" vertical="center" wrapText="1"/>
      <protection locked="0"/>
    </xf>
    <xf numFmtId="4" fontId="3" fillId="0" borderId="3" xfId="51" applyNumberFormat="1" applyFont="1" applyFill="1" applyBorder="1" applyAlignment="1" applyProtection="1">
      <alignment horizontal="right" vertical="center"/>
    </xf>
    <xf numFmtId="0" fontId="27" fillId="0" borderId="19" xfId="51" applyFont="1" applyFill="1" applyBorder="1" applyAlignment="1" applyProtection="1">
      <alignment horizontal="left" vertical="center"/>
    </xf>
    <xf numFmtId="0" fontId="5" fillId="0" borderId="12" xfId="51" applyFont="1" applyFill="1" applyBorder="1" applyAlignment="1" applyProtection="1"/>
    <xf numFmtId="49" fontId="28" fillId="0" borderId="2" xfId="51" applyNumberFormat="1" applyFont="1" applyFill="1" applyBorder="1" applyAlignment="1" applyProtection="1">
      <alignment horizontal="center" vertical="center"/>
    </xf>
    <xf numFmtId="0" fontId="28" fillId="0" borderId="12" xfId="51" applyFont="1" applyFill="1" applyBorder="1" applyAlignment="1" applyProtection="1">
      <alignment horizontal="center" vertical="center"/>
    </xf>
    <xf numFmtId="0" fontId="5" fillId="0" borderId="13" xfId="51" applyFont="1" applyFill="1" applyBorder="1" applyAlignment="1" applyProtection="1"/>
    <xf numFmtId="0" fontId="28" fillId="0" borderId="13" xfId="51" applyFont="1" applyFill="1" applyBorder="1" applyAlignment="1" applyProtection="1">
      <alignment horizontal="center" vertical="center"/>
    </xf>
    <xf numFmtId="49" fontId="9" fillId="0" borderId="14" xfId="53" applyNumberFormat="1" applyFont="1" applyFill="1" applyBorder="1" applyAlignment="1">
      <alignment horizontal="center" vertical="center" wrapText="1"/>
    </xf>
    <xf numFmtId="0" fontId="21" fillId="0" borderId="7" xfId="51" applyFont="1" applyFill="1" applyBorder="1" applyAlignment="1" applyProtection="1">
      <alignment horizontal="center" vertical="center" wrapText="1"/>
    </xf>
    <xf numFmtId="0" fontId="21" fillId="0" borderId="13" xfId="51" applyFont="1" applyFill="1" applyBorder="1" applyAlignment="1" applyProtection="1">
      <alignment wrapText="1"/>
    </xf>
    <xf numFmtId="0" fontId="21" fillId="0" borderId="13" xfId="51" applyFont="1" applyFill="1" applyBorder="1" applyAlignment="1" applyProtection="1"/>
    <xf numFmtId="0" fontId="3" fillId="0" borderId="1" xfId="51" applyFont="1" applyFill="1" applyBorder="1" applyAlignment="1" applyProtection="1">
      <alignment horizontal="left" vertical="center" wrapText="1"/>
      <protection locked="0"/>
    </xf>
    <xf numFmtId="0" fontId="1" fillId="0" borderId="4" xfId="51" applyFont="1" applyFill="1" applyBorder="1" applyAlignment="1" applyProtection="1">
      <alignment vertical="center"/>
    </xf>
    <xf numFmtId="0" fontId="1" fillId="0" borderId="6" xfId="51" applyFont="1" applyFill="1" applyBorder="1" applyAlignment="1" applyProtection="1">
      <alignment vertical="center"/>
    </xf>
    <xf numFmtId="0" fontId="1" fillId="0" borderId="3" xfId="51" applyFont="1" applyFill="1" applyBorder="1" applyAlignment="1" applyProtection="1">
      <alignment vertical="center"/>
    </xf>
    <xf numFmtId="0" fontId="8" fillId="0" borderId="3" xfId="51" applyFont="1" applyFill="1" applyBorder="1" applyAlignment="1" applyProtection="1">
      <alignment horizontal="left" vertical="center" wrapText="1"/>
    </xf>
    <xf numFmtId="49" fontId="12" fillId="0" borderId="3" xfId="53" applyNumberFormat="1" applyFont="1" applyFill="1" applyBorder="1" applyAlignment="1">
      <alignment horizontal="left" vertical="center" wrapText="1"/>
    </xf>
    <xf numFmtId="0" fontId="3" fillId="0" borderId="8" xfId="51" applyFont="1" applyFill="1" applyBorder="1" applyAlignment="1" applyProtection="1">
      <alignment horizontal="left" vertical="center" wrapText="1"/>
    </xf>
    <xf numFmtId="0" fontId="3" fillId="0" borderId="1" xfId="51" applyFont="1" applyFill="1" applyBorder="1" applyAlignment="1" applyProtection="1">
      <alignment horizontal="left" vertical="center" wrapText="1"/>
    </xf>
    <xf numFmtId="49" fontId="21" fillId="0" borderId="0" xfId="51" applyNumberFormat="1" applyFont="1" applyFill="1" applyBorder="1" applyAlignment="1" applyProtection="1"/>
    <xf numFmtId="0" fontId="17" fillId="0" borderId="0" xfId="51" applyFont="1" applyFill="1" applyBorder="1" applyAlignment="1" applyProtection="1">
      <alignment horizontal="left" vertical="center"/>
    </xf>
    <xf numFmtId="0" fontId="21" fillId="0" borderId="3" xfId="51" applyFont="1" applyFill="1" applyBorder="1" applyAlignment="1" applyProtection="1">
      <alignment horizontal="center" vertical="center"/>
    </xf>
    <xf numFmtId="49" fontId="3" fillId="0" borderId="6" xfId="51" applyNumberFormat="1" applyFont="1" applyFill="1" applyBorder="1" applyAlignment="1" applyProtection="1">
      <alignment vertical="center" wrapText="1"/>
    </xf>
    <xf numFmtId="0" fontId="8" fillId="0" borderId="9" xfId="51" applyFont="1" applyFill="1" applyBorder="1" applyAlignment="1" applyProtection="1">
      <alignment horizontal="center" vertical="center" wrapText="1"/>
      <protection locked="0"/>
    </xf>
    <xf numFmtId="0" fontId="8" fillId="0" borderId="10" xfId="51" applyFont="1" applyFill="1" applyBorder="1" applyAlignment="1" applyProtection="1">
      <alignment horizontal="center" vertical="center" wrapText="1"/>
      <protection locked="0"/>
    </xf>
    <xf numFmtId="0" fontId="14" fillId="0" borderId="10" xfId="51" applyFont="1" applyFill="1" applyBorder="1" applyAlignment="1" applyProtection="1">
      <alignment horizontal="left" vertical="center"/>
    </xf>
    <xf numFmtId="0" fontId="14" fillId="0" borderId="11" xfId="51" applyFont="1" applyFill="1" applyBorder="1" applyAlignment="1" applyProtection="1">
      <alignment horizontal="left" vertical="center"/>
    </xf>
    <xf numFmtId="0" fontId="19" fillId="0" borderId="3" xfId="51" applyFont="1" applyFill="1" applyBorder="1" applyAlignment="1" applyProtection="1">
      <alignment horizontal="center" vertical="center" wrapText="1"/>
    </xf>
    <xf numFmtId="0" fontId="12" fillId="0" borderId="3" xfId="52" applyFont="1" applyFill="1" applyBorder="1" applyAlignment="1" applyProtection="1">
      <alignment horizontal="center" vertical="center" wrapText="1" readingOrder="1"/>
      <protection locked="0"/>
    </xf>
    <xf numFmtId="4" fontId="7" fillId="0" borderId="6" xfId="51" applyNumberFormat="1" applyFont="1" applyFill="1" applyBorder="1" applyAlignment="1" applyProtection="1">
      <alignment vertical="center"/>
      <protection locked="0"/>
    </xf>
    <xf numFmtId="0" fontId="21" fillId="0" borderId="22" xfId="51" applyFont="1" applyFill="1" applyBorder="1" applyAlignment="1" applyProtection="1">
      <alignment horizontal="center" vertical="center"/>
    </xf>
    <xf numFmtId="180" fontId="14" fillId="0" borderId="8" xfId="51" applyNumberFormat="1" applyFont="1" applyFill="1" applyBorder="1" applyAlignment="1" applyProtection="1">
      <alignment horizontal="right" vertical="center" wrapText="1"/>
      <protection locked="0"/>
    </xf>
    <xf numFmtId="0" fontId="19" fillId="0" borderId="21" xfId="51" applyFont="1" applyFill="1" applyBorder="1" applyAlignment="1" applyProtection="1">
      <alignment horizontal="center" vertical="center" wrapText="1"/>
    </xf>
    <xf numFmtId="0" fontId="21" fillId="0" borderId="21" xfId="51" applyFont="1" applyFill="1" applyBorder="1" applyAlignment="1" applyProtection="1">
      <alignment horizontal="center" vertical="center"/>
    </xf>
    <xf numFmtId="0" fontId="21" fillId="0" borderId="23" xfId="51" applyFont="1" applyFill="1" applyBorder="1" applyAlignment="1" applyProtection="1">
      <alignment horizontal="center" vertical="center"/>
    </xf>
    <xf numFmtId="180" fontId="14" fillId="0" borderId="9" xfId="51" applyNumberFormat="1" applyFont="1" applyFill="1" applyBorder="1" applyAlignment="1" applyProtection="1">
      <alignment horizontal="right" vertical="center" wrapText="1"/>
      <protection locked="0"/>
    </xf>
    <xf numFmtId="180" fontId="14" fillId="0" borderId="3" xfId="51" applyNumberFormat="1" applyFont="1" applyFill="1" applyBorder="1" applyAlignment="1" applyProtection="1">
      <alignment horizontal="right" vertical="center" wrapText="1"/>
      <protection locked="0"/>
    </xf>
    <xf numFmtId="0" fontId="3" fillId="0" borderId="8" xfId="51" applyFont="1" applyFill="1" applyBorder="1" applyAlignment="1" applyProtection="1">
      <alignment vertical="center" wrapText="1"/>
    </xf>
    <xf numFmtId="0" fontId="8" fillId="0" borderId="21" xfId="51" applyFont="1" applyFill="1" applyBorder="1" applyAlignment="1" applyProtection="1">
      <alignment horizontal="center" vertical="center"/>
    </xf>
    <xf numFmtId="0" fontId="8" fillId="0" borderId="24" xfId="51" applyFont="1" applyFill="1" applyBorder="1" applyAlignment="1" applyProtection="1">
      <alignment horizontal="center" vertical="center"/>
    </xf>
    <xf numFmtId="0" fontId="8" fillId="0" borderId="14" xfId="51" applyFont="1" applyFill="1" applyBorder="1" applyAlignment="1" applyProtection="1">
      <alignment horizontal="center" vertical="center"/>
    </xf>
    <xf numFmtId="180" fontId="18" fillId="0" borderId="3" xfId="51" applyNumberFormat="1" applyFont="1" applyFill="1" applyBorder="1" applyAlignment="1" applyProtection="1">
      <alignment horizontal="right" vertical="center" wrapText="1"/>
      <protection locked="0"/>
    </xf>
    <xf numFmtId="0" fontId="19" fillId="0" borderId="25" xfId="51" applyFont="1" applyFill="1" applyBorder="1" applyAlignment="1" applyProtection="1">
      <alignment horizontal="center" vertical="center" wrapText="1"/>
    </xf>
    <xf numFmtId="0" fontId="19" fillId="0" borderId="22" xfId="51" applyFont="1" applyFill="1" applyBorder="1" applyAlignment="1" applyProtection="1">
      <alignment horizontal="center" vertical="center" wrapText="1"/>
    </xf>
    <xf numFmtId="0" fontId="21" fillId="0" borderId="0" xfId="51" applyFont="1" applyFill="1" applyBorder="1" applyAlignment="1" applyProtection="1">
      <alignment horizontal="right" vertical="center" wrapText="1"/>
    </xf>
    <xf numFmtId="0" fontId="21" fillId="0" borderId="0" xfId="51" applyFont="1" applyFill="1" applyBorder="1" applyAlignment="1" applyProtection="1">
      <alignment horizontal="right" wrapText="1"/>
    </xf>
    <xf numFmtId="0" fontId="29" fillId="0" borderId="0" xfId="51" applyFont="1" applyFill="1" applyBorder="1" applyAlignment="1" applyProtection="1">
      <alignment horizontal="center"/>
    </xf>
    <xf numFmtId="0" fontId="29" fillId="0" borderId="0" xfId="51" applyFont="1" applyFill="1" applyBorder="1" applyAlignment="1" applyProtection="1">
      <alignment horizontal="center" wrapText="1"/>
    </xf>
    <xf numFmtId="0" fontId="29" fillId="0" borderId="0" xfId="51" applyFont="1" applyFill="1" applyBorder="1" applyAlignment="1" applyProtection="1">
      <alignment wrapText="1"/>
    </xf>
    <xf numFmtId="0" fontId="29" fillId="0" borderId="0" xfId="51" applyFont="1" applyFill="1" applyBorder="1" applyAlignment="1" applyProtection="1"/>
    <xf numFmtId="0" fontId="8" fillId="0" borderId="0" xfId="51" applyFont="1" applyFill="1" applyBorder="1" applyAlignment="1" applyProtection="1">
      <alignment horizontal="center" wrapText="1"/>
    </xf>
    <xf numFmtId="0" fontId="8" fillId="0" borderId="0" xfId="51" applyFont="1" applyFill="1" applyBorder="1" applyAlignment="1" applyProtection="1">
      <alignment horizontal="right" wrapText="1"/>
    </xf>
    <xf numFmtId="0" fontId="30" fillId="0" borderId="0" xfId="51" applyFont="1" applyFill="1" applyBorder="1" applyAlignment="1" applyProtection="1">
      <alignment horizontal="center" vertical="center" wrapText="1"/>
    </xf>
    <xf numFmtId="0" fontId="19" fillId="0" borderId="1" xfId="51" applyFont="1" applyFill="1" applyBorder="1" applyAlignment="1" applyProtection="1">
      <alignment horizontal="center" vertical="center" wrapText="1"/>
    </xf>
    <xf numFmtId="0" fontId="29" fillId="0" borderId="8" xfId="51" applyFont="1" applyFill="1" applyBorder="1" applyAlignment="1" applyProtection="1">
      <alignment horizontal="center" vertical="center" wrapText="1"/>
    </xf>
    <xf numFmtId="0" fontId="29" fillId="0" borderId="9" xfId="51" applyFont="1" applyFill="1" applyBorder="1" applyAlignment="1" applyProtection="1">
      <alignment horizontal="center" vertical="center" wrapText="1"/>
    </xf>
    <xf numFmtId="180" fontId="18" fillId="0" borderId="8" xfId="51" applyNumberFormat="1" applyFont="1" applyFill="1" applyBorder="1" applyAlignment="1" applyProtection="1">
      <alignment horizontal="right" vertical="center"/>
    </xf>
    <xf numFmtId="180" fontId="14" fillId="0" borderId="9" xfId="51" applyNumberFormat="1" applyFont="1" applyFill="1" applyBorder="1" applyAlignment="1" applyProtection="1">
      <alignment horizontal="right" vertical="center"/>
    </xf>
    <xf numFmtId="0" fontId="8" fillId="0" borderId="0" xfId="51" applyFont="1" applyFill="1" applyBorder="1" applyAlignment="1" applyProtection="1">
      <alignment vertical="top"/>
    </xf>
    <xf numFmtId="49" fontId="17" fillId="0" borderId="9" xfId="51" applyNumberFormat="1" applyFont="1" applyFill="1" applyBorder="1" applyAlignment="1" applyProtection="1">
      <alignment horizontal="center" vertical="center" wrapText="1"/>
    </xf>
    <xf numFmtId="49" fontId="17" fillId="0" borderId="10" xfId="51" applyNumberFormat="1" applyFont="1" applyFill="1" applyBorder="1" applyAlignment="1" applyProtection="1">
      <alignment horizontal="center" vertical="center" wrapText="1"/>
    </xf>
    <xf numFmtId="0" fontId="17" fillId="0" borderId="12" xfId="51" applyFont="1" applyFill="1" applyBorder="1" applyAlignment="1" applyProtection="1">
      <alignment horizontal="center" vertical="center"/>
    </xf>
    <xf numFmtId="49" fontId="17" fillId="0" borderId="9" xfId="51" applyNumberFormat="1" applyFont="1" applyFill="1" applyBorder="1" applyAlignment="1" applyProtection="1">
      <alignment horizontal="center" vertical="center"/>
    </xf>
    <xf numFmtId="0" fontId="17" fillId="0" borderId="13" xfId="51" applyFont="1" applyFill="1" applyBorder="1" applyAlignment="1" applyProtection="1">
      <alignment horizontal="center" vertical="center"/>
    </xf>
    <xf numFmtId="49" fontId="17" fillId="0" borderId="6" xfId="51" applyNumberFormat="1" applyFont="1" applyFill="1" applyBorder="1" applyAlignment="1" applyProtection="1">
      <alignment horizontal="center" vertical="center"/>
    </xf>
    <xf numFmtId="4" fontId="3" fillId="0" borderId="8" xfId="51" applyNumberFormat="1" applyFont="1" applyFill="1" applyBorder="1" applyAlignment="1" applyProtection="1">
      <alignment vertical="center"/>
      <protection locked="0"/>
    </xf>
    <xf numFmtId="4" fontId="3" fillId="0" borderId="8" xfId="51" applyNumberFormat="1" applyFont="1" applyFill="1" applyBorder="1" applyAlignment="1" applyProtection="1">
      <alignment vertical="center"/>
    </xf>
    <xf numFmtId="49" fontId="31" fillId="0" borderId="0" xfId="51" applyNumberFormat="1" applyFont="1" applyFill="1" applyBorder="1" applyAlignment="1" applyProtection="1"/>
    <xf numFmtId="0" fontId="31" fillId="0" borderId="0" xfId="51" applyFont="1" applyFill="1" applyBorder="1" applyAlignment="1" applyProtection="1"/>
    <xf numFmtId="0" fontId="21" fillId="0" borderId="0" xfId="51" applyFont="1" applyFill="1" applyBorder="1" applyAlignment="1" applyProtection="1">
      <alignment vertical="center"/>
    </xf>
    <xf numFmtId="0" fontId="32" fillId="0" borderId="0" xfId="51" applyFont="1" applyFill="1" applyBorder="1" applyAlignment="1" applyProtection="1">
      <alignment horizontal="center" vertical="center"/>
    </xf>
    <xf numFmtId="0" fontId="33" fillId="0" borderId="0" xfId="51" applyFont="1" applyFill="1" applyBorder="1" applyAlignment="1" applyProtection="1">
      <alignment horizontal="center" vertical="center"/>
    </xf>
    <xf numFmtId="0" fontId="17" fillId="0" borderId="1" xfId="51" applyFont="1" applyFill="1" applyBorder="1" applyAlignment="1" applyProtection="1">
      <alignment horizontal="center" vertical="center"/>
      <protection locked="0"/>
    </xf>
    <xf numFmtId="0" fontId="18" fillId="0" borderId="8" xfId="51" applyFont="1" applyFill="1" applyBorder="1" applyAlignment="1" applyProtection="1">
      <alignment vertical="center"/>
    </xf>
    <xf numFmtId="4" fontId="3" fillId="0" borderId="8" xfId="51" applyNumberFormat="1" applyFont="1" applyFill="1" applyBorder="1" applyAlignment="1" applyProtection="1">
      <alignment horizontal="right" vertical="center"/>
    </xf>
    <xf numFmtId="0" fontId="18" fillId="0" borderId="8" xfId="51" applyFont="1" applyFill="1" applyBorder="1" applyAlignment="1" applyProtection="1">
      <alignment horizontal="left" vertical="center"/>
      <protection locked="0"/>
    </xf>
    <xf numFmtId="4" fontId="18" fillId="0" borderId="8" xfId="51" applyNumberFormat="1" applyFont="1" applyFill="1" applyBorder="1" applyAlignment="1" applyProtection="1">
      <alignment horizontal="right" vertical="center"/>
      <protection locked="0"/>
    </xf>
    <xf numFmtId="0" fontId="18" fillId="0" borderId="8" xfId="51" applyFont="1" applyFill="1" applyBorder="1" applyAlignment="1" applyProtection="1">
      <alignment vertical="center"/>
      <protection locked="0"/>
    </xf>
    <xf numFmtId="0" fontId="18" fillId="0" borderId="8" xfId="51" applyFont="1" applyFill="1" applyBorder="1" applyAlignment="1" applyProtection="1">
      <alignment horizontal="left" vertical="center"/>
    </xf>
    <xf numFmtId="180" fontId="18" fillId="0" borderId="8" xfId="51" applyNumberFormat="1" applyFont="1" applyFill="1" applyBorder="1" applyAlignment="1" applyProtection="1">
      <alignment horizontal="right" vertical="center"/>
      <protection locked="0"/>
    </xf>
    <xf numFmtId="180" fontId="34" fillId="0" borderId="8" xfId="51" applyNumberFormat="1" applyFont="1" applyFill="1" applyBorder="1" applyAlignment="1" applyProtection="1">
      <alignment horizontal="right" vertical="center"/>
    </xf>
    <xf numFmtId="180" fontId="8" fillId="0" borderId="8" xfId="51" applyNumberFormat="1" applyFont="1" applyFill="1" applyBorder="1" applyAlignment="1" applyProtection="1">
      <alignment vertical="center"/>
    </xf>
    <xf numFmtId="0" fontId="8" fillId="0" borderId="8" xfId="51" applyFont="1" applyFill="1" applyBorder="1" applyAlignment="1" applyProtection="1">
      <alignment vertical="center"/>
    </xf>
    <xf numFmtId="0" fontId="34" fillId="0" borderId="8" xfId="51" applyFont="1" applyFill="1" applyBorder="1" applyAlignment="1" applyProtection="1">
      <alignment horizontal="center" vertical="center"/>
    </xf>
    <xf numFmtId="0" fontId="34" fillId="0" borderId="8" xfId="51" applyFont="1" applyFill="1" applyBorder="1" applyAlignment="1" applyProtection="1">
      <alignment horizontal="right" vertical="center"/>
    </xf>
    <xf numFmtId="0" fontId="34" fillId="0" borderId="8" xfId="51" applyFont="1" applyFill="1" applyBorder="1" applyAlignment="1" applyProtection="1">
      <alignment horizontal="center" vertical="center"/>
      <protection locked="0"/>
    </xf>
    <xf numFmtId="0" fontId="18" fillId="0" borderId="0" xfId="51" applyFont="1" applyFill="1" applyBorder="1" applyAlignment="1" applyProtection="1">
      <alignment horizontal="left" vertical="center" wrapText="1"/>
      <protection locked="0"/>
    </xf>
    <xf numFmtId="0" fontId="17" fillId="0" borderId="7" xfId="51" applyFont="1" applyFill="1" applyBorder="1" applyAlignment="1" applyProtection="1">
      <alignment horizontal="center" vertical="center" wrapText="1"/>
    </xf>
    <xf numFmtId="0" fontId="3" fillId="0" borderId="8" xfId="51" applyFont="1" applyFill="1" applyBorder="1" applyAlignment="1" applyProtection="1">
      <alignment horizontal="left" vertical="center"/>
    </xf>
    <xf numFmtId="0" fontId="3" fillId="0" borderId="9" xfId="51" applyFont="1" applyFill="1" applyBorder="1" applyAlignment="1" applyProtection="1">
      <alignment horizontal="left" vertical="center"/>
    </xf>
    <xf numFmtId="4" fontId="3" fillId="0" borderId="3" xfId="51" applyNumberFormat="1" applyFont="1" applyFill="1" applyBorder="1" applyAlignment="1" applyProtection="1">
      <alignment vertical="center"/>
    </xf>
    <xf numFmtId="4" fontId="3" fillId="0" borderId="3" xfId="51" applyNumberFormat="1" applyFont="1" applyFill="1" applyBorder="1" applyAlignment="1" applyProtection="1">
      <alignment vertical="center"/>
      <protection locked="0"/>
    </xf>
    <xf numFmtId="0" fontId="8" fillId="0" borderId="11" xfId="51" applyFont="1" applyFill="1" applyBorder="1" applyAlignment="1" applyProtection="1">
      <alignment horizontal="center" vertical="center" wrapText="1"/>
    </xf>
    <xf numFmtId="180" fontId="18" fillId="0" borderId="6" xfId="51" applyNumberFormat="1" applyFont="1" applyFill="1" applyBorder="1" applyAlignment="1" applyProtection="1">
      <alignment horizontal="right" vertical="center"/>
    </xf>
    <xf numFmtId="0" fontId="15" fillId="0" borderId="0" xfId="51" applyFont="1" applyFill="1" applyBorder="1" applyAlignment="1" applyProtection="1">
      <alignment horizontal="center" vertical="center"/>
      <protection locked="0"/>
    </xf>
    <xf numFmtId="0" fontId="8" fillId="0" borderId="1" xfId="51" applyFont="1" applyFill="1" applyBorder="1" applyAlignment="1" applyProtection="1">
      <alignment horizontal="center" vertical="center" wrapText="1"/>
      <protection locked="0"/>
    </xf>
    <xf numFmtId="0" fontId="8" fillId="0" borderId="12" xfId="51" applyFont="1" applyFill="1" applyBorder="1" applyAlignment="1" applyProtection="1">
      <alignment horizontal="center" vertical="center" wrapText="1"/>
      <protection locked="0"/>
    </xf>
    <xf numFmtId="0" fontId="8" fillId="0" borderId="10" xfId="51" applyFont="1" applyFill="1" applyBorder="1" applyAlignment="1" applyProtection="1">
      <alignment horizontal="center" vertical="center" wrapText="1"/>
    </xf>
    <xf numFmtId="0" fontId="8" fillId="0" borderId="4" xfId="51" applyFont="1" applyFill="1" applyBorder="1" applyAlignment="1" applyProtection="1">
      <alignment horizontal="center" vertical="center" wrapText="1"/>
      <protection locked="0"/>
    </xf>
    <xf numFmtId="0" fontId="8" fillId="0" borderId="19" xfId="51" applyFont="1" applyFill="1" applyBorder="1" applyAlignment="1" applyProtection="1">
      <alignment horizontal="center" vertical="center" wrapText="1"/>
      <protection locked="0"/>
    </xf>
    <xf numFmtId="0" fontId="8" fillId="0" borderId="1" xfId="51" applyFont="1" applyFill="1" applyBorder="1" applyAlignment="1" applyProtection="1">
      <alignment horizontal="center" vertical="center" wrapText="1"/>
    </xf>
    <xf numFmtId="0" fontId="8" fillId="0" borderId="6" xfId="51" applyFont="1" applyFill="1" applyBorder="1" applyAlignment="1" applyProtection="1">
      <alignment horizontal="center" vertical="center" wrapText="1"/>
    </xf>
    <xf numFmtId="0" fontId="8" fillId="0" borderId="13" xfId="51" applyFont="1" applyFill="1" applyBorder="1" applyAlignment="1" applyProtection="1">
      <alignment horizontal="center" vertical="center" wrapText="1"/>
    </xf>
    <xf numFmtId="0" fontId="21" fillId="0" borderId="9" xfId="51" applyFont="1" applyFill="1" applyBorder="1" applyAlignment="1" applyProtection="1">
      <alignment horizontal="center" vertical="center"/>
    </xf>
    <xf numFmtId="0" fontId="21" fillId="0" borderId="8" xfId="51" applyFont="1" applyFill="1" applyBorder="1" applyAlignment="1" applyProtection="1">
      <alignment horizontal="center" vertical="center"/>
    </xf>
    <xf numFmtId="180" fontId="3" fillId="0" borderId="8" xfId="51" applyNumberFormat="1" applyFont="1" applyFill="1" applyBorder="1" applyAlignment="1" applyProtection="1">
      <alignment vertical="center"/>
      <protection locked="0"/>
    </xf>
    <xf numFmtId="0" fontId="18" fillId="0" borderId="9" xfId="51" applyFont="1" applyFill="1" applyBorder="1" applyAlignment="1" applyProtection="1">
      <alignment horizontal="center" vertical="center"/>
      <protection locked="0"/>
    </xf>
    <xf numFmtId="0" fontId="18" fillId="0" borderId="11" xfId="51" applyFont="1" applyFill="1" applyBorder="1" applyAlignment="1" applyProtection="1">
      <alignment horizontal="center" vertical="center"/>
      <protection locked="0"/>
    </xf>
    <xf numFmtId="0" fontId="21" fillId="0" borderId="0" xfId="51" applyFont="1" applyFill="1" applyBorder="1" applyAlignment="1" applyProtection="1">
      <protection locked="0"/>
    </xf>
    <xf numFmtId="0" fontId="17" fillId="0" borderId="0" xfId="51" applyFont="1" applyFill="1" applyBorder="1" applyAlignment="1" applyProtection="1">
      <protection locked="0"/>
    </xf>
    <xf numFmtId="0" fontId="8" fillId="0" borderId="3" xfId="51" applyFont="1" applyFill="1" applyBorder="1" applyAlignment="1" applyProtection="1">
      <alignment horizontal="center" vertical="center" wrapText="1"/>
      <protection locked="0"/>
    </xf>
    <xf numFmtId="0" fontId="8" fillId="0" borderId="9" xfId="51" applyFont="1" applyFill="1" applyBorder="1" applyAlignment="1" applyProtection="1">
      <alignment horizontal="center" vertical="center" wrapText="1"/>
    </xf>
    <xf numFmtId="0" fontId="8" fillId="0" borderId="20" xfId="51" applyFont="1" applyFill="1" applyBorder="1" applyAlignment="1" applyProtection="1">
      <alignment horizontal="center" vertical="center" wrapText="1"/>
    </xf>
    <xf numFmtId="0" fontId="18" fillId="0" borderId="9" xfId="51" applyFont="1" applyFill="1" applyBorder="1" applyAlignment="1" applyProtection="1">
      <alignment horizontal="right" vertical="center"/>
      <protection locked="0"/>
    </xf>
    <xf numFmtId="0" fontId="21" fillId="0" borderId="0" xfId="51" applyFont="1" applyFill="1" applyBorder="1" applyAlignment="1" applyProtection="1">
      <alignment horizontal="right" vertical="center"/>
      <protection locked="0"/>
    </xf>
    <xf numFmtId="0" fontId="21" fillId="0" borderId="0" xfId="51" applyFont="1" applyFill="1" applyBorder="1" applyAlignment="1" applyProtection="1">
      <alignment horizontal="right"/>
      <protection locked="0"/>
    </xf>
    <xf numFmtId="0" fontId="8" fillId="0" borderId="3" xfId="51" applyFont="1" applyFill="1" applyBorder="1" applyAlignment="1" applyProtection="1">
      <alignment horizontal="center" vertical="center" wrapText="1"/>
    </xf>
    <xf numFmtId="0" fontId="8" fillId="0" borderId="21" xfId="51" applyFont="1" applyFill="1" applyBorder="1" applyAlignment="1" applyProtection="1">
      <alignment horizontal="center" vertical="center" wrapText="1"/>
      <protection locked="0"/>
    </xf>
    <xf numFmtId="0" fontId="35" fillId="0" borderId="0" xfId="51" applyFont="1" applyFill="1" applyBorder="1" applyAlignment="1" applyProtection="1"/>
    <xf numFmtId="0" fontId="16" fillId="0" borderId="0" xfId="51" applyFont="1" applyFill="1" applyBorder="1" applyAlignment="1" applyProtection="1">
      <alignment horizontal="center" vertical="top"/>
    </xf>
    <xf numFmtId="4" fontId="18" fillId="0" borderId="8" xfId="51" applyNumberFormat="1" applyFont="1" applyFill="1" applyBorder="1" applyAlignment="1" applyProtection="1">
      <alignment horizontal="right" vertical="center"/>
    </xf>
    <xf numFmtId="180" fontId="14" fillId="0" borderId="8" xfId="51" applyNumberFormat="1" applyFont="1" applyFill="1" applyBorder="1" applyAlignment="1" applyProtection="1">
      <alignment horizontal="right" vertical="center"/>
    </xf>
    <xf numFmtId="0" fontId="18" fillId="0" borderId="6" xfId="51" applyFont="1" applyFill="1" applyBorder="1" applyAlignment="1" applyProtection="1">
      <alignment horizontal="left" vertical="center"/>
    </xf>
    <xf numFmtId="4" fontId="18" fillId="0" borderId="7" xfId="51" applyNumberFormat="1" applyFont="1" applyFill="1" applyBorder="1" applyAlignment="1" applyProtection="1">
      <alignment horizontal="right" vertical="center"/>
      <protection locked="0"/>
    </xf>
    <xf numFmtId="0" fontId="8" fillId="0" borderId="8" xfId="51" applyFont="1" applyFill="1" applyBorder="1" applyAlignment="1" applyProtection="1"/>
    <xf numFmtId="180" fontId="8" fillId="0" borderId="8" xfId="51" applyNumberFormat="1" applyFont="1" applyFill="1" applyBorder="1" applyAlignment="1" applyProtection="1"/>
    <xf numFmtId="0" fontId="8" fillId="0" borderId="6" xfId="51" applyFont="1" applyFill="1" applyBorder="1" applyAlignment="1" applyProtection="1"/>
    <xf numFmtId="180" fontId="8" fillId="0" borderId="7" xfId="51" applyNumberFormat="1" applyFont="1" applyFill="1" applyBorder="1" applyAlignment="1" applyProtection="1"/>
    <xf numFmtId="0" fontId="34" fillId="0" borderId="6" xfId="51" applyFont="1" applyFill="1" applyBorder="1" applyAlignment="1" applyProtection="1">
      <alignment horizontal="center" vertical="center"/>
    </xf>
    <xf numFmtId="180" fontId="34" fillId="0" borderId="7" xfId="51" applyNumberFormat="1" applyFont="1" applyFill="1" applyBorder="1" applyAlignment="1" applyProtection="1">
      <alignment horizontal="right" vertical="center"/>
    </xf>
    <xf numFmtId="180" fontId="18" fillId="0" borderId="7" xfId="51" applyNumberFormat="1" applyFont="1" applyFill="1" applyBorder="1" applyAlignment="1" applyProtection="1">
      <alignment horizontal="right" vertical="center"/>
    </xf>
    <xf numFmtId="0" fontId="18" fillId="0" borderId="7" xfId="51" applyFont="1" applyFill="1" applyBorder="1" applyAlignment="1" applyProtection="1">
      <alignment horizontal="right" vertical="center"/>
    </xf>
    <xf numFmtId="0" fontId="18" fillId="0" borderId="8" xfId="51" applyFont="1" applyFill="1" applyBorder="1" applyAlignment="1" applyProtection="1">
      <alignment horizontal="right" vertical="center"/>
    </xf>
    <xf numFmtId="0" fontId="34" fillId="0" borderId="6" xfId="51" applyFont="1" applyFill="1" applyBorder="1" applyAlignment="1" applyProtection="1">
      <alignment horizontal="center" vertical="center"/>
      <protection locked="0"/>
    </xf>
    <xf numFmtId="180" fontId="34" fillId="0" borderId="8" xfId="51" applyNumberFormat="1" applyFont="1" applyFill="1" applyBorder="1" applyAlignment="1" applyProtection="1">
      <alignment horizontal="right" vertical="center"/>
      <protection locked="0"/>
    </xf>
    <xf numFmtId="0" fontId="20" fillId="0" borderId="0" xfId="0" applyFont="1" applyFill="1" applyBorder="1" applyAlignment="1">
      <alignment vertical="center"/>
    </xf>
    <xf numFmtId="0" fontId="20" fillId="0" borderId="0" xfId="0" applyFont="1" applyFill="1" applyAlignment="1">
      <alignment horizontal="center" vertical="center"/>
    </xf>
    <xf numFmtId="0" fontId="36" fillId="0" borderId="0" xfId="0" applyFont="1" applyFill="1" applyBorder="1" applyAlignment="1">
      <alignment horizontal="center" vertical="center"/>
    </xf>
    <xf numFmtId="0" fontId="37" fillId="0" borderId="3" xfId="0" applyFont="1" applyFill="1" applyBorder="1" applyAlignment="1">
      <alignment horizontal="center" vertical="center"/>
    </xf>
    <xf numFmtId="0" fontId="38" fillId="0" borderId="3" xfId="0" applyFont="1" applyFill="1" applyBorder="1" applyAlignment="1">
      <alignment horizontal="center" vertical="center"/>
    </xf>
    <xf numFmtId="0" fontId="39" fillId="0" borderId="3" xfId="0" applyFont="1" applyBorder="1" applyAlignment="1">
      <alignment horizontal="justify"/>
    </xf>
    <xf numFmtId="0" fontId="39" fillId="0" borderId="3" xfId="0" applyFont="1" applyBorder="1" applyAlignment="1">
      <alignment horizontal="left"/>
    </xf>
    <xf numFmtId="0" fontId="39" fillId="0" borderId="3" xfId="0" applyFont="1" applyFill="1" applyBorder="1" applyAlignment="1">
      <alignment horizontal="left"/>
    </xf>
    <xf numFmtId="0" fontId="21" fillId="0" borderId="0" xfId="0" applyFont="1" applyFill="1" applyAlignment="1">
      <alignment vertical="center"/>
    </xf>
    <xf numFmtId="0" fontId="3" fillId="0" borderId="3" xfId="51" applyFont="1" applyFill="1" applyBorder="1" applyAlignment="1" applyProtection="1" quotePrefix="1">
      <alignment horizontal="left" vertical="center" wrapText="1"/>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3" xfId="50"/>
    <cellStyle name="Normal" xfId="51"/>
    <cellStyle name="常规 2" xfId="52"/>
    <cellStyle name="常规 3" xfId="53"/>
    <cellStyle name="常规 5" xfId="54"/>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24" sqref="C24"/>
    </sheetView>
  </sheetViews>
  <sheetFormatPr defaultColWidth="9.14285714285714" defaultRowHeight="20" customHeight="1" outlineLevelCol="3"/>
  <cols>
    <col min="1" max="1" width="13.5714285714286" style="83" customWidth="1"/>
    <col min="2" max="2" width="9.14285714285714" style="382"/>
    <col min="3" max="3" width="88.7142857142857" style="83" customWidth="1"/>
    <col min="4" max="16384" width="9.14285714285714" style="83"/>
  </cols>
  <sheetData>
    <row r="1" s="381" customFormat="1" ht="48" customHeight="1" spans="2:3">
      <c r="B1" s="383"/>
      <c r="C1" s="383"/>
    </row>
    <row r="2" s="83" customFormat="1" ht="27" customHeight="1" spans="2:3">
      <c r="B2" s="384" t="s">
        <v>0</v>
      </c>
      <c r="C2" s="384" t="s">
        <v>1</v>
      </c>
    </row>
    <row r="3" s="83" customFormat="1" customHeight="1" spans="2:3">
      <c r="B3" s="385">
        <v>1</v>
      </c>
      <c r="C3" s="386" t="s">
        <v>2</v>
      </c>
    </row>
    <row r="4" s="83" customFormat="1" customHeight="1" spans="2:3">
      <c r="B4" s="385">
        <v>2</v>
      </c>
      <c r="C4" s="386" t="s">
        <v>3</v>
      </c>
    </row>
    <row r="5" s="83" customFormat="1" customHeight="1" spans="2:3">
      <c r="B5" s="385">
        <v>3</v>
      </c>
      <c r="C5" s="386" t="s">
        <v>4</v>
      </c>
    </row>
    <row r="6" s="83" customFormat="1" customHeight="1" spans="2:3">
      <c r="B6" s="385">
        <v>4</v>
      </c>
      <c r="C6" s="386" t="s">
        <v>5</v>
      </c>
    </row>
    <row r="7" s="83" customFormat="1" customHeight="1" spans="2:3">
      <c r="B7" s="385">
        <v>5</v>
      </c>
      <c r="C7" s="387" t="s">
        <v>6</v>
      </c>
    </row>
    <row r="8" s="83" customFormat="1" customHeight="1" spans="2:3">
      <c r="B8" s="385">
        <v>6</v>
      </c>
      <c r="C8" s="387" t="s">
        <v>7</v>
      </c>
    </row>
    <row r="9" s="83" customFormat="1" customHeight="1" spans="2:3">
      <c r="B9" s="385">
        <v>7</v>
      </c>
      <c r="C9" s="387" t="s">
        <v>8</v>
      </c>
    </row>
    <row r="10" s="83" customFormat="1" customHeight="1" spans="2:3">
      <c r="B10" s="385">
        <v>8</v>
      </c>
      <c r="C10" s="387" t="s">
        <v>9</v>
      </c>
    </row>
    <row r="11" s="83" customFormat="1" customHeight="1" spans="2:3">
      <c r="B11" s="385">
        <v>9</v>
      </c>
      <c r="C11" s="388" t="s">
        <v>10</v>
      </c>
    </row>
    <row r="12" s="83" customFormat="1" customHeight="1" spans="2:3">
      <c r="B12" s="385">
        <v>10</v>
      </c>
      <c r="C12" s="388" t="s">
        <v>11</v>
      </c>
    </row>
    <row r="13" s="83" customFormat="1" customHeight="1" spans="2:3">
      <c r="B13" s="385">
        <v>11</v>
      </c>
      <c r="C13" s="386" t="s">
        <v>12</v>
      </c>
    </row>
    <row r="14" s="83" customFormat="1" customHeight="1" spans="2:3">
      <c r="B14" s="385">
        <v>12</v>
      </c>
      <c r="C14" s="386" t="s">
        <v>13</v>
      </c>
    </row>
    <row r="15" s="83" customFormat="1" customHeight="1" spans="2:4">
      <c r="B15" s="385">
        <v>13</v>
      </c>
      <c r="C15" s="386" t="s">
        <v>14</v>
      </c>
      <c r="D15" s="389"/>
    </row>
    <row r="16" s="83" customFormat="1" customHeight="1" spans="2:3">
      <c r="B16" s="385">
        <v>14</v>
      </c>
      <c r="C16" s="387" t="s">
        <v>15</v>
      </c>
    </row>
    <row r="17" s="83" customFormat="1" customHeight="1" spans="2:3">
      <c r="B17" s="385">
        <v>15</v>
      </c>
      <c r="C17" s="387" t="s">
        <v>16</v>
      </c>
    </row>
    <row r="18" s="83" customFormat="1" customHeight="1" spans="2:3">
      <c r="B18" s="385">
        <v>16</v>
      </c>
      <c r="C18" s="387" t="s">
        <v>17</v>
      </c>
    </row>
    <row r="19" s="83" customFormat="1" customHeight="1" spans="2:3">
      <c r="B19" s="385">
        <v>17</v>
      </c>
      <c r="C19" s="386" t="s">
        <v>18</v>
      </c>
    </row>
    <row r="20" s="83" customFormat="1" customHeight="1" spans="2:3">
      <c r="B20" s="385">
        <v>18</v>
      </c>
      <c r="C20" s="386" t="s">
        <v>19</v>
      </c>
    </row>
    <row r="21" s="83" customFormat="1" customHeight="1" spans="2:3">
      <c r="B21" s="385">
        <v>19</v>
      </c>
      <c r="C21" s="386"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6"/>
  <sheetViews>
    <sheetView zoomScaleSheetLayoutView="60" workbookViewId="0">
      <selection activeCell="A3" sqref="A3:H3"/>
    </sheetView>
  </sheetViews>
  <sheetFormatPr defaultColWidth="8.88571428571429" defaultRowHeight="12"/>
  <cols>
    <col min="1" max="1" width="34.2857142857143" style="65" customWidth="1"/>
    <col min="2" max="2" width="31.1428571428571" style="65" customWidth="1"/>
    <col min="3" max="5" width="23.5714285714286" style="65" customWidth="1"/>
    <col min="6" max="6" width="11.2857142857143" style="66" customWidth="1"/>
    <col min="7" max="7" width="25.1333333333333" style="65" customWidth="1"/>
    <col min="8" max="8" width="15.5714285714286" style="66" customWidth="1"/>
    <col min="9" max="9" width="13.4285714285714" style="66" customWidth="1"/>
    <col min="10" max="10" width="30.1428571428571" style="65" customWidth="1"/>
    <col min="11" max="11" width="9.13333333333333" style="66" customWidth="1"/>
    <col min="12" max="16384" width="9.13333333333333" style="66"/>
  </cols>
  <sheetData>
    <row r="1" customHeight="1" spans="10:10">
      <c r="J1" s="80"/>
    </row>
    <row r="2" ht="28.5" customHeight="1" spans="1:10">
      <c r="A2" s="67" t="s">
        <v>10</v>
      </c>
      <c r="B2" s="68"/>
      <c r="C2" s="68"/>
      <c r="D2" s="68"/>
      <c r="E2" s="68"/>
      <c r="F2" s="69"/>
      <c r="G2" s="68"/>
      <c r="H2" s="69"/>
      <c r="I2" s="69"/>
      <c r="J2" s="68"/>
    </row>
    <row r="3" ht="17.25" customHeight="1" spans="1:1">
      <c r="A3" s="70" t="s">
        <v>21</v>
      </c>
    </row>
    <row r="4" ht="44.25" customHeight="1" spans="1:10">
      <c r="A4" s="71" t="s">
        <v>335</v>
      </c>
      <c r="B4" s="71" t="s">
        <v>336</v>
      </c>
      <c r="C4" s="71" t="s">
        <v>337</v>
      </c>
      <c r="D4" s="71" t="s">
        <v>338</v>
      </c>
      <c r="E4" s="71" t="s">
        <v>339</v>
      </c>
      <c r="F4" s="72" t="s">
        <v>340</v>
      </c>
      <c r="G4" s="71" t="s">
        <v>341</v>
      </c>
      <c r="H4" s="72" t="s">
        <v>342</v>
      </c>
      <c r="I4" s="72" t="s">
        <v>343</v>
      </c>
      <c r="J4" s="71" t="s">
        <v>344</v>
      </c>
    </row>
    <row r="5" ht="26" customHeight="1" spans="1:10">
      <c r="A5" s="71">
        <v>1</v>
      </c>
      <c r="B5" s="71">
        <v>2</v>
      </c>
      <c r="C5" s="71">
        <v>3</v>
      </c>
      <c r="D5" s="71">
        <v>4</v>
      </c>
      <c r="E5" s="71">
        <v>5</v>
      </c>
      <c r="F5" s="71">
        <v>6</v>
      </c>
      <c r="G5" s="71">
        <v>7</v>
      </c>
      <c r="H5" s="71">
        <v>8</v>
      </c>
      <c r="I5" s="71">
        <v>9</v>
      </c>
      <c r="J5" s="71">
        <v>10</v>
      </c>
    </row>
    <row r="6" ht="42" customHeight="1" spans="1:10">
      <c r="A6" s="257" t="s">
        <v>345</v>
      </c>
      <c r="B6" s="257" t="s">
        <v>346</v>
      </c>
      <c r="C6" s="21" t="s">
        <v>347</v>
      </c>
      <c r="D6" s="21" t="s">
        <v>348</v>
      </c>
      <c r="E6" s="21" t="s">
        <v>349</v>
      </c>
      <c r="F6" s="21" t="s">
        <v>350</v>
      </c>
      <c r="G6" s="21" t="s">
        <v>351</v>
      </c>
      <c r="H6" s="21" t="s">
        <v>352</v>
      </c>
      <c r="I6" s="21" t="s">
        <v>353</v>
      </c>
      <c r="J6" s="263" t="s">
        <v>354</v>
      </c>
    </row>
    <row r="7" ht="42.75" customHeight="1" spans="1:10">
      <c r="A7" s="258"/>
      <c r="B7" s="258"/>
      <c r="C7" s="21" t="s">
        <v>347</v>
      </c>
      <c r="D7" s="21" t="s">
        <v>348</v>
      </c>
      <c r="E7" s="21" t="s">
        <v>355</v>
      </c>
      <c r="F7" s="21" t="s">
        <v>350</v>
      </c>
      <c r="G7" s="21" t="s">
        <v>356</v>
      </c>
      <c r="H7" s="21" t="s">
        <v>352</v>
      </c>
      <c r="I7" s="21" t="s">
        <v>353</v>
      </c>
      <c r="J7" s="263" t="s">
        <v>357</v>
      </c>
    </row>
    <row r="8" ht="28" customHeight="1" spans="1:10">
      <c r="A8" s="258"/>
      <c r="B8" s="258"/>
      <c r="C8" s="21" t="s">
        <v>347</v>
      </c>
      <c r="D8" s="21" t="s">
        <v>348</v>
      </c>
      <c r="E8" s="21" t="s">
        <v>358</v>
      </c>
      <c r="F8" s="21" t="s">
        <v>359</v>
      </c>
      <c r="G8" s="21" t="s">
        <v>188</v>
      </c>
      <c r="H8" s="21" t="s">
        <v>360</v>
      </c>
      <c r="I8" s="21" t="s">
        <v>353</v>
      </c>
      <c r="J8" s="263" t="s">
        <v>361</v>
      </c>
    </row>
    <row r="9" ht="28" customHeight="1" spans="1:10">
      <c r="A9" s="258"/>
      <c r="B9" s="258"/>
      <c r="C9" s="21" t="s">
        <v>347</v>
      </c>
      <c r="D9" s="21" t="s">
        <v>348</v>
      </c>
      <c r="E9" s="21" t="s">
        <v>362</v>
      </c>
      <c r="F9" s="21" t="s">
        <v>350</v>
      </c>
      <c r="G9" s="21" t="s">
        <v>363</v>
      </c>
      <c r="H9" s="21" t="s">
        <v>364</v>
      </c>
      <c r="I9" s="21" t="s">
        <v>353</v>
      </c>
      <c r="J9" s="263" t="s">
        <v>365</v>
      </c>
    </row>
    <row r="10" ht="28" customHeight="1" spans="1:10">
      <c r="A10" s="258"/>
      <c r="B10" s="258"/>
      <c r="C10" s="21" t="s">
        <v>347</v>
      </c>
      <c r="D10" s="21" t="s">
        <v>348</v>
      </c>
      <c r="E10" s="21" t="s">
        <v>366</v>
      </c>
      <c r="F10" s="21" t="s">
        <v>350</v>
      </c>
      <c r="G10" s="21" t="s">
        <v>367</v>
      </c>
      <c r="H10" s="21" t="s">
        <v>368</v>
      </c>
      <c r="I10" s="21" t="s">
        <v>353</v>
      </c>
      <c r="J10" s="263" t="s">
        <v>369</v>
      </c>
    </row>
    <row r="11" ht="28" customHeight="1" spans="1:10">
      <c r="A11" s="258"/>
      <c r="B11" s="258"/>
      <c r="C11" s="21" t="s">
        <v>347</v>
      </c>
      <c r="D11" s="21" t="s">
        <v>370</v>
      </c>
      <c r="E11" s="21" t="s">
        <v>371</v>
      </c>
      <c r="F11" s="21" t="s">
        <v>350</v>
      </c>
      <c r="G11" s="21" t="s">
        <v>372</v>
      </c>
      <c r="H11" s="21" t="s">
        <v>373</v>
      </c>
      <c r="I11" s="21" t="s">
        <v>353</v>
      </c>
      <c r="J11" s="263" t="s">
        <v>374</v>
      </c>
    </row>
    <row r="12" ht="28" customHeight="1" spans="1:10">
      <c r="A12" s="258"/>
      <c r="B12" s="258"/>
      <c r="C12" s="21" t="s">
        <v>347</v>
      </c>
      <c r="D12" s="21" t="s">
        <v>370</v>
      </c>
      <c r="E12" s="21" t="s">
        <v>375</v>
      </c>
      <c r="F12" s="21" t="s">
        <v>359</v>
      </c>
      <c r="G12" s="21" t="s">
        <v>376</v>
      </c>
      <c r="H12" s="21" t="s">
        <v>373</v>
      </c>
      <c r="I12" s="21" t="s">
        <v>353</v>
      </c>
      <c r="J12" s="263" t="s">
        <v>377</v>
      </c>
    </row>
    <row r="13" ht="28" customHeight="1" spans="1:10">
      <c r="A13" s="258"/>
      <c r="B13" s="258"/>
      <c r="C13" s="21" t="s">
        <v>347</v>
      </c>
      <c r="D13" s="21" t="s">
        <v>370</v>
      </c>
      <c r="E13" s="21" t="s">
        <v>378</v>
      </c>
      <c r="F13" s="21" t="s">
        <v>350</v>
      </c>
      <c r="G13" s="21" t="s">
        <v>379</v>
      </c>
      <c r="H13" s="21" t="s">
        <v>373</v>
      </c>
      <c r="I13" s="21" t="s">
        <v>353</v>
      </c>
      <c r="J13" s="263" t="s">
        <v>380</v>
      </c>
    </row>
    <row r="14" ht="28" customHeight="1" spans="1:10">
      <c r="A14" s="258"/>
      <c r="B14" s="258"/>
      <c r="C14" s="21" t="s">
        <v>347</v>
      </c>
      <c r="D14" s="21" t="s">
        <v>370</v>
      </c>
      <c r="E14" s="21" t="s">
        <v>381</v>
      </c>
      <c r="F14" s="21" t="s">
        <v>350</v>
      </c>
      <c r="G14" s="21" t="s">
        <v>372</v>
      </c>
      <c r="H14" s="21" t="s">
        <v>373</v>
      </c>
      <c r="I14" s="21" t="s">
        <v>353</v>
      </c>
      <c r="J14" s="263" t="s">
        <v>382</v>
      </c>
    </row>
    <row r="15" ht="28" customHeight="1" spans="1:10">
      <c r="A15" s="258"/>
      <c r="B15" s="258"/>
      <c r="C15" s="21" t="s">
        <v>347</v>
      </c>
      <c r="D15" s="21" t="s">
        <v>370</v>
      </c>
      <c r="E15" s="21" t="s">
        <v>383</v>
      </c>
      <c r="F15" s="21" t="s">
        <v>359</v>
      </c>
      <c r="G15" s="21" t="s">
        <v>376</v>
      </c>
      <c r="H15" s="21" t="s">
        <v>373</v>
      </c>
      <c r="I15" s="21" t="s">
        <v>353</v>
      </c>
      <c r="J15" s="263" t="s">
        <v>384</v>
      </c>
    </row>
    <row r="16" ht="28" customHeight="1" spans="1:10">
      <c r="A16" s="258"/>
      <c r="B16" s="258"/>
      <c r="C16" s="21" t="s">
        <v>347</v>
      </c>
      <c r="D16" s="21" t="s">
        <v>370</v>
      </c>
      <c r="E16" s="21" t="s">
        <v>385</v>
      </c>
      <c r="F16" s="21" t="s">
        <v>359</v>
      </c>
      <c r="G16" s="21" t="s">
        <v>376</v>
      </c>
      <c r="H16" s="21" t="s">
        <v>373</v>
      </c>
      <c r="I16" s="21" t="s">
        <v>353</v>
      </c>
      <c r="J16" s="263" t="s">
        <v>386</v>
      </c>
    </row>
    <row r="17" ht="28" customHeight="1" spans="1:10">
      <c r="A17" s="258"/>
      <c r="B17" s="258"/>
      <c r="C17" s="21" t="s">
        <v>347</v>
      </c>
      <c r="D17" s="21" t="s">
        <v>370</v>
      </c>
      <c r="E17" s="21" t="s">
        <v>387</v>
      </c>
      <c r="F17" s="21" t="s">
        <v>350</v>
      </c>
      <c r="G17" s="21" t="s">
        <v>388</v>
      </c>
      <c r="H17" s="21" t="s">
        <v>373</v>
      </c>
      <c r="I17" s="21" t="s">
        <v>353</v>
      </c>
      <c r="J17" s="263" t="s">
        <v>389</v>
      </c>
    </row>
    <row r="18" ht="28" customHeight="1" spans="1:10">
      <c r="A18" s="258"/>
      <c r="B18" s="258"/>
      <c r="C18" s="21" t="s">
        <v>347</v>
      </c>
      <c r="D18" s="21" t="s">
        <v>370</v>
      </c>
      <c r="E18" s="21" t="s">
        <v>390</v>
      </c>
      <c r="F18" s="21" t="s">
        <v>350</v>
      </c>
      <c r="G18" s="21" t="s">
        <v>372</v>
      </c>
      <c r="H18" s="21" t="s">
        <v>373</v>
      </c>
      <c r="I18" s="21" t="s">
        <v>353</v>
      </c>
      <c r="J18" s="263" t="s">
        <v>391</v>
      </c>
    </row>
    <row r="19" ht="28" customHeight="1" spans="1:10">
      <c r="A19" s="258"/>
      <c r="B19" s="258"/>
      <c r="C19" s="21" t="s">
        <v>347</v>
      </c>
      <c r="D19" s="21" t="s">
        <v>370</v>
      </c>
      <c r="E19" s="21" t="s">
        <v>392</v>
      </c>
      <c r="F19" s="21" t="s">
        <v>350</v>
      </c>
      <c r="G19" s="21" t="s">
        <v>393</v>
      </c>
      <c r="H19" s="21" t="s">
        <v>373</v>
      </c>
      <c r="I19" s="21" t="s">
        <v>353</v>
      </c>
      <c r="J19" s="263" t="s">
        <v>394</v>
      </c>
    </row>
    <row r="20" ht="28" customHeight="1" spans="1:10">
      <c r="A20" s="258"/>
      <c r="B20" s="258"/>
      <c r="C20" s="21" t="s">
        <v>347</v>
      </c>
      <c r="D20" s="21" t="s">
        <v>370</v>
      </c>
      <c r="E20" s="21" t="s">
        <v>395</v>
      </c>
      <c r="F20" s="21" t="s">
        <v>350</v>
      </c>
      <c r="G20" s="21" t="s">
        <v>396</v>
      </c>
      <c r="H20" s="21" t="s">
        <v>373</v>
      </c>
      <c r="I20" s="21" t="s">
        <v>353</v>
      </c>
      <c r="J20" s="263" t="s">
        <v>397</v>
      </c>
    </row>
    <row r="21" ht="28" customHeight="1" spans="1:10">
      <c r="A21" s="258"/>
      <c r="B21" s="258"/>
      <c r="C21" s="21" t="s">
        <v>347</v>
      </c>
      <c r="D21" s="21" t="s">
        <v>370</v>
      </c>
      <c r="E21" s="21" t="s">
        <v>398</v>
      </c>
      <c r="F21" s="21" t="s">
        <v>350</v>
      </c>
      <c r="G21" s="21" t="s">
        <v>399</v>
      </c>
      <c r="H21" s="21" t="s">
        <v>373</v>
      </c>
      <c r="I21" s="21" t="s">
        <v>353</v>
      </c>
      <c r="J21" s="263" t="s">
        <v>400</v>
      </c>
    </row>
    <row r="22" ht="28" customHeight="1" spans="1:10">
      <c r="A22" s="258"/>
      <c r="B22" s="258"/>
      <c r="C22" s="21" t="s">
        <v>347</v>
      </c>
      <c r="D22" s="21" t="s">
        <v>370</v>
      </c>
      <c r="E22" s="21" t="s">
        <v>401</v>
      </c>
      <c r="F22" s="21" t="s">
        <v>359</v>
      </c>
      <c r="G22" s="21" t="s">
        <v>376</v>
      </c>
      <c r="H22" s="21" t="s">
        <v>373</v>
      </c>
      <c r="I22" s="21" t="s">
        <v>353</v>
      </c>
      <c r="J22" s="263" t="s">
        <v>402</v>
      </c>
    </row>
    <row r="23" ht="36" customHeight="1" spans="1:10">
      <c r="A23" s="258"/>
      <c r="B23" s="258"/>
      <c r="C23" s="21" t="s">
        <v>403</v>
      </c>
      <c r="D23" s="21" t="s">
        <v>404</v>
      </c>
      <c r="E23" s="21" t="s">
        <v>405</v>
      </c>
      <c r="F23" s="21" t="s">
        <v>359</v>
      </c>
      <c r="G23" s="21" t="s">
        <v>406</v>
      </c>
      <c r="H23" s="21" t="s">
        <v>407</v>
      </c>
      <c r="I23" s="21" t="s">
        <v>408</v>
      </c>
      <c r="J23" s="263" t="s">
        <v>409</v>
      </c>
    </row>
    <row r="24" ht="31" customHeight="1" spans="1:10">
      <c r="A24" s="258"/>
      <c r="B24" s="258"/>
      <c r="C24" s="21" t="s">
        <v>403</v>
      </c>
      <c r="D24" s="21" t="s">
        <v>404</v>
      </c>
      <c r="E24" s="21" t="s">
        <v>410</v>
      </c>
      <c r="F24" s="21" t="s">
        <v>359</v>
      </c>
      <c r="G24" s="21" t="s">
        <v>411</v>
      </c>
      <c r="H24" s="21" t="s">
        <v>407</v>
      </c>
      <c r="I24" s="21" t="s">
        <v>408</v>
      </c>
      <c r="J24" s="263" t="s">
        <v>411</v>
      </c>
    </row>
    <row r="25" ht="41" customHeight="1" spans="1:10">
      <c r="A25" s="258"/>
      <c r="B25" s="258"/>
      <c r="C25" s="21" t="s">
        <v>403</v>
      </c>
      <c r="D25" s="21" t="s">
        <v>404</v>
      </c>
      <c r="E25" s="21" t="s">
        <v>412</v>
      </c>
      <c r="F25" s="21" t="s">
        <v>359</v>
      </c>
      <c r="G25" s="21" t="s">
        <v>413</v>
      </c>
      <c r="H25" s="21" t="s">
        <v>407</v>
      </c>
      <c r="I25" s="21" t="s">
        <v>408</v>
      </c>
      <c r="J25" s="263" t="s">
        <v>413</v>
      </c>
    </row>
    <row r="26" ht="40" customHeight="1" spans="1:10">
      <c r="A26" s="258"/>
      <c r="B26" s="258"/>
      <c r="C26" s="21" t="s">
        <v>403</v>
      </c>
      <c r="D26" s="21" t="s">
        <v>404</v>
      </c>
      <c r="E26" s="21" t="s">
        <v>414</v>
      </c>
      <c r="F26" s="21" t="s">
        <v>359</v>
      </c>
      <c r="G26" s="21" t="s">
        <v>415</v>
      </c>
      <c r="H26" s="21" t="s">
        <v>407</v>
      </c>
      <c r="I26" s="21" t="s">
        <v>408</v>
      </c>
      <c r="J26" s="263" t="s">
        <v>415</v>
      </c>
    </row>
    <row r="27" ht="25" customHeight="1" spans="1:10">
      <c r="A27" s="259"/>
      <c r="B27" s="259"/>
      <c r="C27" s="21" t="s">
        <v>416</v>
      </c>
      <c r="D27" s="21" t="s">
        <v>417</v>
      </c>
      <c r="E27" s="21" t="s">
        <v>418</v>
      </c>
      <c r="F27" s="21" t="s">
        <v>359</v>
      </c>
      <c r="G27" s="21" t="s">
        <v>379</v>
      </c>
      <c r="H27" s="21" t="s">
        <v>373</v>
      </c>
      <c r="I27" s="21" t="s">
        <v>408</v>
      </c>
      <c r="J27" s="263" t="s">
        <v>419</v>
      </c>
    </row>
    <row r="28" ht="30" customHeight="1" spans="1:10">
      <c r="A28" s="257" t="s">
        <v>420</v>
      </c>
      <c r="B28" s="257" t="s">
        <v>421</v>
      </c>
      <c r="C28" s="21" t="s">
        <v>347</v>
      </c>
      <c r="D28" s="21" t="s">
        <v>348</v>
      </c>
      <c r="E28" s="21" t="s">
        <v>422</v>
      </c>
      <c r="F28" s="21" t="s">
        <v>359</v>
      </c>
      <c r="G28" s="21">
        <v>25</v>
      </c>
      <c r="H28" s="21" t="s">
        <v>423</v>
      </c>
      <c r="I28" s="21" t="s">
        <v>353</v>
      </c>
      <c r="J28" s="263" t="s">
        <v>424</v>
      </c>
    </row>
    <row r="29" ht="30" customHeight="1" spans="1:10">
      <c r="A29" s="258"/>
      <c r="B29" s="258"/>
      <c r="C29" s="21" t="s">
        <v>347</v>
      </c>
      <c r="D29" s="21" t="s">
        <v>425</v>
      </c>
      <c r="E29" s="21" t="s">
        <v>426</v>
      </c>
      <c r="F29" s="21" t="s">
        <v>427</v>
      </c>
      <c r="G29" s="21">
        <v>10000</v>
      </c>
      <c r="H29" s="21" t="s">
        <v>428</v>
      </c>
      <c r="I29" s="21" t="s">
        <v>353</v>
      </c>
      <c r="J29" s="263" t="s">
        <v>429</v>
      </c>
    </row>
    <row r="30" ht="30" customHeight="1" spans="1:10">
      <c r="A30" s="258"/>
      <c r="B30" s="258"/>
      <c r="C30" s="21" t="s">
        <v>403</v>
      </c>
      <c r="D30" s="21" t="s">
        <v>404</v>
      </c>
      <c r="E30" s="21" t="s">
        <v>430</v>
      </c>
      <c r="F30" s="21" t="s">
        <v>350</v>
      </c>
      <c r="G30" s="21" t="s">
        <v>406</v>
      </c>
      <c r="H30" s="21" t="s">
        <v>407</v>
      </c>
      <c r="I30" s="21" t="s">
        <v>408</v>
      </c>
      <c r="J30" s="263" t="s">
        <v>430</v>
      </c>
    </row>
    <row r="31" ht="30" customHeight="1" spans="1:10">
      <c r="A31" s="258"/>
      <c r="B31" s="258"/>
      <c r="C31" s="257" t="s">
        <v>416</v>
      </c>
      <c r="D31" s="257" t="s">
        <v>417</v>
      </c>
      <c r="E31" s="257" t="s">
        <v>431</v>
      </c>
      <c r="F31" s="257" t="s">
        <v>359</v>
      </c>
      <c r="G31" s="257">
        <v>100</v>
      </c>
      <c r="H31" s="257" t="s">
        <v>373</v>
      </c>
      <c r="I31" s="257" t="s">
        <v>408</v>
      </c>
      <c r="J31" s="264" t="s">
        <v>432</v>
      </c>
    </row>
    <row r="32" ht="31" customHeight="1" spans="1:10">
      <c r="A32" s="35" t="s">
        <v>433</v>
      </c>
      <c r="B32" s="35" t="s">
        <v>346</v>
      </c>
      <c r="C32" s="35" t="s">
        <v>347</v>
      </c>
      <c r="D32" s="35" t="s">
        <v>348</v>
      </c>
      <c r="E32" s="35" t="s">
        <v>349</v>
      </c>
      <c r="F32" s="35" t="s">
        <v>350</v>
      </c>
      <c r="G32" s="35">
        <v>4146200</v>
      </c>
      <c r="H32" s="35" t="s">
        <v>352</v>
      </c>
      <c r="I32" s="35" t="s">
        <v>353</v>
      </c>
      <c r="J32" s="32" t="s">
        <v>434</v>
      </c>
    </row>
    <row r="33" ht="31" customHeight="1" spans="1:10">
      <c r="A33" s="260"/>
      <c r="B33" s="260"/>
      <c r="C33" s="35" t="s">
        <v>347</v>
      </c>
      <c r="D33" s="35" t="s">
        <v>348</v>
      </c>
      <c r="E33" s="35" t="s">
        <v>358</v>
      </c>
      <c r="F33" s="35" t="s">
        <v>359</v>
      </c>
      <c r="G33" s="35">
        <v>5</v>
      </c>
      <c r="H33" s="35" t="s">
        <v>360</v>
      </c>
      <c r="I33" s="35" t="s">
        <v>353</v>
      </c>
      <c r="J33" s="32" t="s">
        <v>361</v>
      </c>
    </row>
    <row r="34" ht="31" customHeight="1" spans="1:10">
      <c r="A34" s="260"/>
      <c r="B34" s="260"/>
      <c r="C34" s="35" t="s">
        <v>347</v>
      </c>
      <c r="D34" s="35" t="s">
        <v>348</v>
      </c>
      <c r="E34" s="35" t="s">
        <v>362</v>
      </c>
      <c r="F34" s="35" t="s">
        <v>350</v>
      </c>
      <c r="G34" s="35">
        <v>21500</v>
      </c>
      <c r="H34" s="35" t="s">
        <v>364</v>
      </c>
      <c r="I34" s="35" t="s">
        <v>353</v>
      </c>
      <c r="J34" s="32" t="s">
        <v>365</v>
      </c>
    </row>
    <row r="35" ht="31" customHeight="1" spans="1:10">
      <c r="A35" s="260"/>
      <c r="B35" s="260"/>
      <c r="C35" s="35" t="s">
        <v>347</v>
      </c>
      <c r="D35" s="35" t="s">
        <v>348</v>
      </c>
      <c r="E35" s="35" t="s">
        <v>366</v>
      </c>
      <c r="F35" s="35" t="s">
        <v>350</v>
      </c>
      <c r="G35" s="35">
        <v>84</v>
      </c>
      <c r="H35" s="35" t="s">
        <v>435</v>
      </c>
      <c r="I35" s="35" t="s">
        <v>353</v>
      </c>
      <c r="J35" s="32" t="s">
        <v>369</v>
      </c>
    </row>
    <row r="36" ht="42" customHeight="1" spans="1:10">
      <c r="A36" s="260"/>
      <c r="B36" s="260"/>
      <c r="C36" s="35" t="s">
        <v>347</v>
      </c>
      <c r="D36" s="35" t="s">
        <v>370</v>
      </c>
      <c r="E36" s="35" t="s">
        <v>378</v>
      </c>
      <c r="F36" s="35" t="s">
        <v>350</v>
      </c>
      <c r="G36" s="35">
        <v>95</v>
      </c>
      <c r="H36" s="35" t="s">
        <v>373</v>
      </c>
      <c r="I36" s="35" t="s">
        <v>353</v>
      </c>
      <c r="J36" s="32" t="s">
        <v>436</v>
      </c>
    </row>
    <row r="37" ht="35" customHeight="1" spans="1:10">
      <c r="A37" s="260"/>
      <c r="B37" s="260"/>
      <c r="C37" s="35" t="s">
        <v>347</v>
      </c>
      <c r="D37" s="35" t="s">
        <v>370</v>
      </c>
      <c r="E37" s="35" t="s">
        <v>387</v>
      </c>
      <c r="F37" s="35" t="s">
        <v>350</v>
      </c>
      <c r="G37" s="35">
        <v>99</v>
      </c>
      <c r="H37" s="35" t="s">
        <v>373</v>
      </c>
      <c r="I37" s="35" t="s">
        <v>353</v>
      </c>
      <c r="J37" s="32" t="s">
        <v>437</v>
      </c>
    </row>
    <row r="38" ht="39" customHeight="1" spans="1:10">
      <c r="A38" s="260"/>
      <c r="B38" s="260"/>
      <c r="C38" s="35" t="s">
        <v>403</v>
      </c>
      <c r="D38" s="35" t="s">
        <v>438</v>
      </c>
      <c r="E38" s="35" t="s">
        <v>439</v>
      </c>
      <c r="F38" s="35" t="s">
        <v>359</v>
      </c>
      <c r="G38" s="35" t="s">
        <v>440</v>
      </c>
      <c r="H38" s="35" t="s">
        <v>407</v>
      </c>
      <c r="I38" s="35" t="s">
        <v>408</v>
      </c>
      <c r="J38" s="32" t="s">
        <v>439</v>
      </c>
    </row>
    <row r="39" ht="51" customHeight="1" spans="1:10">
      <c r="A39" s="260"/>
      <c r="B39" s="260"/>
      <c r="C39" s="35" t="s">
        <v>403</v>
      </c>
      <c r="D39" s="35" t="s">
        <v>438</v>
      </c>
      <c r="E39" s="35" t="s">
        <v>412</v>
      </c>
      <c r="F39" s="35" t="s">
        <v>359</v>
      </c>
      <c r="G39" s="35" t="s">
        <v>413</v>
      </c>
      <c r="H39" s="35" t="s">
        <v>407</v>
      </c>
      <c r="I39" s="35" t="s">
        <v>408</v>
      </c>
      <c r="J39" s="32" t="s">
        <v>413</v>
      </c>
    </row>
    <row r="40" ht="71" customHeight="1" spans="1:10">
      <c r="A40" s="260"/>
      <c r="B40" s="260"/>
      <c r="C40" s="35" t="s">
        <v>416</v>
      </c>
      <c r="D40" s="35" t="s">
        <v>417</v>
      </c>
      <c r="E40" s="35" t="s">
        <v>418</v>
      </c>
      <c r="F40" s="35" t="s">
        <v>359</v>
      </c>
      <c r="G40" s="35">
        <v>95</v>
      </c>
      <c r="H40" s="35" t="s">
        <v>373</v>
      </c>
      <c r="I40" s="35" t="s">
        <v>408</v>
      </c>
      <c r="J40" s="32" t="s">
        <v>441</v>
      </c>
    </row>
    <row r="41" ht="27" customHeight="1" spans="1:10">
      <c r="A41" s="171" t="s">
        <v>333</v>
      </c>
      <c r="B41" s="261" t="s">
        <v>442</v>
      </c>
      <c r="C41" s="35" t="s">
        <v>347</v>
      </c>
      <c r="D41" s="35" t="s">
        <v>370</v>
      </c>
      <c r="E41" s="35" t="s">
        <v>443</v>
      </c>
      <c r="F41" s="35" t="s">
        <v>359</v>
      </c>
      <c r="G41" s="390" t="s">
        <v>217</v>
      </c>
      <c r="H41" s="35" t="s">
        <v>373</v>
      </c>
      <c r="I41" s="35" t="s">
        <v>353</v>
      </c>
      <c r="J41" s="35" t="s">
        <v>444</v>
      </c>
    </row>
    <row r="42" ht="47" customHeight="1" spans="1:10">
      <c r="A42" s="171"/>
      <c r="B42" s="261"/>
      <c r="C42" s="35" t="s">
        <v>347</v>
      </c>
      <c r="D42" s="35" t="s">
        <v>370</v>
      </c>
      <c r="E42" s="35" t="s">
        <v>445</v>
      </c>
      <c r="F42" s="35" t="s">
        <v>359</v>
      </c>
      <c r="G42" s="390" t="s">
        <v>372</v>
      </c>
      <c r="H42" s="35" t="s">
        <v>373</v>
      </c>
      <c r="I42" s="35" t="s">
        <v>353</v>
      </c>
      <c r="J42" s="35" t="s">
        <v>446</v>
      </c>
    </row>
    <row r="43" ht="39" customHeight="1" spans="1:10">
      <c r="A43" s="171"/>
      <c r="B43" s="261"/>
      <c r="C43" s="35" t="s">
        <v>347</v>
      </c>
      <c r="D43" s="262" t="s">
        <v>447</v>
      </c>
      <c r="E43" s="35" t="s">
        <v>448</v>
      </c>
      <c r="F43" s="35" t="s">
        <v>359</v>
      </c>
      <c r="G43" s="390" t="s">
        <v>376</v>
      </c>
      <c r="H43" s="35" t="s">
        <v>373</v>
      </c>
      <c r="I43" s="35" t="s">
        <v>353</v>
      </c>
      <c r="J43" s="35" t="s">
        <v>449</v>
      </c>
    </row>
    <row r="44" ht="44" customHeight="1" spans="1:10">
      <c r="A44" s="171"/>
      <c r="B44" s="261"/>
      <c r="C44" s="35" t="s">
        <v>403</v>
      </c>
      <c r="D44" s="262" t="s">
        <v>404</v>
      </c>
      <c r="E44" s="35" t="s">
        <v>450</v>
      </c>
      <c r="F44" s="35" t="s">
        <v>359</v>
      </c>
      <c r="G44" s="390" t="s">
        <v>372</v>
      </c>
      <c r="H44" s="35" t="s">
        <v>373</v>
      </c>
      <c r="I44" s="35" t="s">
        <v>353</v>
      </c>
      <c r="J44" s="35" t="s">
        <v>451</v>
      </c>
    </row>
    <row r="45" ht="57" customHeight="1" spans="1:10">
      <c r="A45" s="171"/>
      <c r="B45" s="261"/>
      <c r="C45" s="35" t="s">
        <v>403</v>
      </c>
      <c r="D45" s="262" t="s">
        <v>404</v>
      </c>
      <c r="E45" s="35" t="s">
        <v>452</v>
      </c>
      <c r="F45" s="35" t="s">
        <v>359</v>
      </c>
      <c r="G45" s="390" t="s">
        <v>372</v>
      </c>
      <c r="H45" s="35" t="s">
        <v>373</v>
      </c>
      <c r="I45" s="35" t="s">
        <v>353</v>
      </c>
      <c r="J45" s="35" t="s">
        <v>453</v>
      </c>
    </row>
    <row r="46" ht="56.25" spans="1:10">
      <c r="A46" s="171"/>
      <c r="B46" s="261"/>
      <c r="C46" s="35" t="s">
        <v>416</v>
      </c>
      <c r="D46" s="35" t="s">
        <v>417</v>
      </c>
      <c r="E46" s="35" t="s">
        <v>454</v>
      </c>
      <c r="F46" s="35" t="s">
        <v>359</v>
      </c>
      <c r="G46" s="390" t="s">
        <v>376</v>
      </c>
      <c r="H46" s="35" t="s">
        <v>373</v>
      </c>
      <c r="I46" s="35" t="s">
        <v>408</v>
      </c>
      <c r="J46" s="35" t="s">
        <v>455</v>
      </c>
    </row>
  </sheetData>
  <mergeCells count="10">
    <mergeCell ref="A2:J2"/>
    <mergeCell ref="A3:H3"/>
    <mergeCell ref="A6:A27"/>
    <mergeCell ref="A28:A31"/>
    <mergeCell ref="A32:A40"/>
    <mergeCell ref="A41:A46"/>
    <mergeCell ref="B6:B27"/>
    <mergeCell ref="B28:B31"/>
    <mergeCell ref="B32:B40"/>
    <mergeCell ref="B41:B46"/>
  </mergeCells>
  <printOptions horizontalCentered="1"/>
  <pageMargins left="0.393055555555556" right="0.393055555555556" top="0.511805555555556" bottom="0.511805555555556" header="0.314583333333333" footer="0.314583333333333"/>
  <pageSetup paperSize="9" scale="34"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6"/>
  <sheetViews>
    <sheetView workbookViewId="0">
      <selection activeCell="A3" sqref="A3:C3"/>
    </sheetView>
  </sheetViews>
  <sheetFormatPr defaultColWidth="8.57142857142857" defaultRowHeight="14.25" customHeight="1"/>
  <cols>
    <col min="1" max="1" width="18.1428571428571" style="8" customWidth="1"/>
    <col min="2" max="2" width="23.4285714285714" style="8" customWidth="1"/>
    <col min="3" max="3" width="28.1428571428571" style="8" customWidth="1"/>
    <col min="4" max="4" width="15.5714285714286" style="8" customWidth="1"/>
    <col min="5" max="5" width="18.4285714285714" style="8" customWidth="1"/>
    <col min="6" max="6" width="9.85714285714286" style="8" customWidth="1"/>
    <col min="7" max="7" width="11.1428571428571" style="8" customWidth="1"/>
    <col min="8" max="8" width="22.7142857142857" style="8" customWidth="1"/>
    <col min="9" max="9" width="22.1428571428571" style="8" customWidth="1"/>
    <col min="10" max="10" width="14.4285714285714" style="8" customWidth="1"/>
    <col min="11" max="11" width="27.7142857142857" style="8" customWidth="1"/>
    <col min="12" max="12" width="16.1428571428571" style="8" customWidth="1"/>
    <col min="13" max="13" width="24.7142857142857" style="8" customWidth="1"/>
    <col min="14" max="16384" width="8.57142857142857" style="8" customWidth="1"/>
  </cols>
  <sheetData>
    <row r="1" s="8" customFormat="1" customHeight="1" spans="1:13">
      <c r="A1" s="185"/>
      <c r="B1" s="185"/>
      <c r="C1" s="185"/>
      <c r="D1" s="185"/>
      <c r="E1" s="185"/>
      <c r="F1" s="185"/>
      <c r="G1" s="185"/>
      <c r="H1" s="185"/>
      <c r="I1" s="185"/>
      <c r="J1" s="237"/>
      <c r="K1" s="237"/>
      <c r="L1" s="237"/>
      <c r="M1" s="238"/>
    </row>
    <row r="2" s="8" customFormat="1" ht="41.25" customHeight="1" spans="1:13">
      <c r="A2" s="185" t="s">
        <v>456</v>
      </c>
      <c r="B2" s="186"/>
      <c r="C2" s="186"/>
      <c r="D2" s="186"/>
      <c r="E2" s="186"/>
      <c r="F2" s="186"/>
      <c r="G2" s="186"/>
      <c r="H2" s="186"/>
      <c r="I2" s="186"/>
      <c r="J2" s="186"/>
      <c r="K2" s="186"/>
      <c r="L2" s="186"/>
      <c r="M2" s="186"/>
    </row>
    <row r="3" s="8" customFormat="1" ht="17.25" customHeight="1" spans="1:13">
      <c r="A3" s="187" t="s">
        <v>21</v>
      </c>
      <c r="B3" s="187"/>
      <c r="C3" s="188"/>
      <c r="D3" s="189"/>
      <c r="E3" s="189"/>
      <c r="F3" s="189"/>
      <c r="G3" s="189"/>
      <c r="H3" s="189"/>
      <c r="I3" s="189"/>
      <c r="J3" s="237"/>
      <c r="K3" s="237"/>
      <c r="L3" s="237"/>
      <c r="M3" s="238" t="s">
        <v>191</v>
      </c>
    </row>
    <row r="4" s="8" customFormat="1" ht="30" customHeight="1" spans="1:13">
      <c r="A4" s="190" t="s">
        <v>457</v>
      </c>
      <c r="B4" s="191">
        <v>340001</v>
      </c>
      <c r="C4" s="192"/>
      <c r="D4" s="192"/>
      <c r="E4" s="193"/>
      <c r="F4" s="194" t="s">
        <v>458</v>
      </c>
      <c r="G4" s="193"/>
      <c r="H4" s="195" t="s">
        <v>89</v>
      </c>
      <c r="I4" s="192"/>
      <c r="J4" s="192"/>
      <c r="K4" s="192"/>
      <c r="L4" s="192"/>
      <c r="M4" s="193"/>
    </row>
    <row r="5" s="8" customFormat="1" ht="32.25" customHeight="1" spans="1:13">
      <c r="A5" s="196" t="s">
        <v>1</v>
      </c>
      <c r="B5" s="40"/>
      <c r="C5" s="40"/>
      <c r="D5" s="40"/>
      <c r="E5" s="40"/>
      <c r="F5" s="40"/>
      <c r="G5" s="40"/>
      <c r="H5" s="40"/>
      <c r="I5" s="40"/>
      <c r="J5" s="40"/>
      <c r="K5" s="41"/>
      <c r="L5" s="196" t="s">
        <v>459</v>
      </c>
      <c r="M5" s="239"/>
    </row>
    <row r="6" s="8" customFormat="1" ht="252" customHeight="1" spans="1:13">
      <c r="A6" s="197" t="s">
        <v>460</v>
      </c>
      <c r="B6" s="198" t="s">
        <v>461</v>
      </c>
      <c r="C6" s="199" t="s">
        <v>462</v>
      </c>
      <c r="D6" s="200"/>
      <c r="E6" s="200"/>
      <c r="F6" s="200"/>
      <c r="G6" s="200"/>
      <c r="H6" s="200"/>
      <c r="I6" s="200"/>
      <c r="J6" s="240"/>
      <c r="K6" s="241"/>
      <c r="L6" s="242" t="s">
        <v>463</v>
      </c>
      <c r="M6" s="239"/>
    </row>
    <row r="7" s="8" customFormat="1" ht="165" customHeight="1" spans="1:13">
      <c r="A7" s="201"/>
      <c r="B7" s="198" t="s">
        <v>464</v>
      </c>
      <c r="C7" s="199" t="s">
        <v>465</v>
      </c>
      <c r="D7" s="200"/>
      <c r="E7" s="200"/>
      <c r="F7" s="200"/>
      <c r="G7" s="200"/>
      <c r="H7" s="200"/>
      <c r="I7" s="200"/>
      <c r="J7" s="240"/>
      <c r="K7" s="241"/>
      <c r="L7" s="242" t="s">
        <v>466</v>
      </c>
      <c r="M7" s="239"/>
    </row>
    <row r="8" s="8" customFormat="1" ht="187" customHeight="1" spans="1:13">
      <c r="A8" s="198" t="s">
        <v>467</v>
      </c>
      <c r="B8" s="202" t="s">
        <v>468</v>
      </c>
      <c r="C8" s="203" t="s">
        <v>469</v>
      </c>
      <c r="D8" s="204"/>
      <c r="E8" s="204"/>
      <c r="F8" s="204"/>
      <c r="G8" s="204"/>
      <c r="H8" s="204"/>
      <c r="I8" s="204"/>
      <c r="J8" s="240"/>
      <c r="K8" s="241"/>
      <c r="L8" s="243" t="s">
        <v>470</v>
      </c>
      <c r="M8" s="239"/>
    </row>
    <row r="9" s="8" customFormat="1" ht="32.25" customHeight="1" spans="1:13">
      <c r="A9" s="205" t="s">
        <v>471</v>
      </c>
      <c r="B9" s="206"/>
      <c r="C9" s="206"/>
      <c r="D9" s="206"/>
      <c r="E9" s="206"/>
      <c r="F9" s="206"/>
      <c r="G9" s="206"/>
      <c r="H9" s="206"/>
      <c r="I9" s="206"/>
      <c r="J9" s="206"/>
      <c r="K9" s="206"/>
      <c r="L9" s="206"/>
      <c r="M9" s="244"/>
    </row>
    <row r="10" s="8" customFormat="1" ht="32.25" customHeight="1" spans="1:13">
      <c r="A10" s="207" t="s">
        <v>472</v>
      </c>
      <c r="B10" s="208"/>
      <c r="C10" s="209" t="s">
        <v>473</v>
      </c>
      <c r="D10" s="210"/>
      <c r="E10" s="210"/>
      <c r="F10" s="210"/>
      <c r="G10" s="211"/>
      <c r="H10" s="196" t="s">
        <v>474</v>
      </c>
      <c r="I10" s="40"/>
      <c r="J10" s="41"/>
      <c r="K10" s="40" t="s">
        <v>475</v>
      </c>
      <c r="L10" s="40"/>
      <c r="M10" s="41"/>
    </row>
    <row r="11" s="8" customFormat="1" ht="32.25" customHeight="1" spans="1:13">
      <c r="A11" s="212"/>
      <c r="B11" s="213"/>
      <c r="C11" s="214"/>
      <c r="D11" s="215"/>
      <c r="E11" s="215"/>
      <c r="F11" s="215"/>
      <c r="G11" s="216"/>
      <c r="H11" s="217" t="s">
        <v>476</v>
      </c>
      <c r="I11" s="217" t="s">
        <v>477</v>
      </c>
      <c r="J11" s="217" t="s">
        <v>478</v>
      </c>
      <c r="K11" s="217" t="s">
        <v>476</v>
      </c>
      <c r="L11" s="217" t="s">
        <v>477</v>
      </c>
      <c r="M11" s="245" t="s">
        <v>478</v>
      </c>
    </row>
    <row r="12" s="8" customFormat="1" ht="30" customHeight="1" spans="1:13">
      <c r="A12" s="218" t="s">
        <v>75</v>
      </c>
      <c r="B12" s="219"/>
      <c r="C12" s="219"/>
      <c r="D12" s="219"/>
      <c r="E12" s="219"/>
      <c r="F12" s="219"/>
      <c r="G12" s="219"/>
      <c r="H12" s="220">
        <f t="shared" ref="H12:J12" si="0">SUM(H13:H17)</f>
        <v>79909218</v>
      </c>
      <c r="I12" s="220">
        <f t="shared" si="0"/>
        <v>79759218</v>
      </c>
      <c r="J12" s="220">
        <f t="shared" si="0"/>
        <v>150000</v>
      </c>
      <c r="K12" s="246">
        <f t="shared" ref="K12:K17" si="1">L12+M12</f>
        <v>79909218</v>
      </c>
      <c r="L12" s="246">
        <f>SUM(L13:L17)</f>
        <v>79759218</v>
      </c>
      <c r="M12" s="220">
        <f>SUM(M13:M17)</f>
        <v>150000</v>
      </c>
    </row>
    <row r="13" s="8" customFormat="1" ht="30" customHeight="1" spans="1:13">
      <c r="A13" s="221" t="s">
        <v>479</v>
      </c>
      <c r="B13" s="221"/>
      <c r="C13" s="222" t="s">
        <v>480</v>
      </c>
      <c r="D13" s="222"/>
      <c r="E13" s="222"/>
      <c r="F13" s="222"/>
      <c r="G13" s="222"/>
      <c r="H13" s="220">
        <v>14509218</v>
      </c>
      <c r="I13" s="220">
        <v>14509218</v>
      </c>
      <c r="J13" s="220"/>
      <c r="K13" s="246">
        <f t="shared" si="1"/>
        <v>14509218</v>
      </c>
      <c r="L13" s="246">
        <v>14509218</v>
      </c>
      <c r="M13" s="220"/>
    </row>
    <row r="14" s="8" customFormat="1" ht="145" customHeight="1" spans="1:13">
      <c r="A14" s="221" t="s">
        <v>345</v>
      </c>
      <c r="B14" s="221"/>
      <c r="C14" s="223" t="s">
        <v>346</v>
      </c>
      <c r="D14" s="222"/>
      <c r="E14" s="222"/>
      <c r="F14" s="222"/>
      <c r="G14" s="222"/>
      <c r="H14" s="220">
        <v>59200000</v>
      </c>
      <c r="I14" s="220">
        <v>59200000</v>
      </c>
      <c r="J14" s="220"/>
      <c r="K14" s="246">
        <f t="shared" si="1"/>
        <v>59200000</v>
      </c>
      <c r="L14" s="246">
        <v>59200000</v>
      </c>
      <c r="M14" s="220"/>
    </row>
    <row r="15" s="8" customFormat="1" ht="30" customHeight="1" spans="1:13">
      <c r="A15" s="221" t="s">
        <v>420</v>
      </c>
      <c r="B15" s="221"/>
      <c r="C15" s="222" t="s">
        <v>421</v>
      </c>
      <c r="D15" s="222"/>
      <c r="E15" s="222"/>
      <c r="F15" s="222"/>
      <c r="G15" s="222"/>
      <c r="H15" s="220">
        <v>250000</v>
      </c>
      <c r="I15" s="220">
        <v>250000</v>
      </c>
      <c r="J15" s="220"/>
      <c r="K15" s="246">
        <f t="shared" si="1"/>
        <v>250000</v>
      </c>
      <c r="L15" s="246">
        <v>250000</v>
      </c>
      <c r="M15" s="220"/>
    </row>
    <row r="16" s="8" customFormat="1" ht="154" customHeight="1" spans="1:13">
      <c r="A16" s="221" t="s">
        <v>433</v>
      </c>
      <c r="B16" s="221"/>
      <c r="C16" s="223" t="s">
        <v>346</v>
      </c>
      <c r="D16" s="222"/>
      <c r="E16" s="222"/>
      <c r="F16" s="222"/>
      <c r="G16" s="222"/>
      <c r="H16" s="220">
        <v>5800000</v>
      </c>
      <c r="I16" s="220">
        <v>5800000</v>
      </c>
      <c r="J16" s="220"/>
      <c r="K16" s="246">
        <f t="shared" si="1"/>
        <v>5800000</v>
      </c>
      <c r="L16" s="246">
        <v>5800000</v>
      </c>
      <c r="M16" s="220"/>
    </row>
    <row r="17" s="8" customFormat="1" ht="30" customHeight="1" spans="1:13">
      <c r="A17" s="221" t="s">
        <v>333</v>
      </c>
      <c r="B17" s="221"/>
      <c r="C17" s="222" t="s">
        <v>481</v>
      </c>
      <c r="D17" s="222"/>
      <c r="E17" s="222"/>
      <c r="F17" s="222"/>
      <c r="G17" s="222"/>
      <c r="H17" s="220">
        <v>150000</v>
      </c>
      <c r="I17" s="220"/>
      <c r="J17" s="220">
        <v>150000</v>
      </c>
      <c r="K17" s="246">
        <f t="shared" si="1"/>
        <v>150000</v>
      </c>
      <c r="L17" s="246"/>
      <c r="M17" s="220">
        <v>150000</v>
      </c>
    </row>
    <row r="18" s="8" customFormat="1" ht="32.25" customHeight="1" spans="1:13">
      <c r="A18" s="224" t="s">
        <v>482</v>
      </c>
      <c r="B18" s="225"/>
      <c r="C18" s="225"/>
      <c r="D18" s="225"/>
      <c r="E18" s="225"/>
      <c r="F18" s="225"/>
      <c r="G18" s="225"/>
      <c r="H18" s="225"/>
      <c r="I18" s="225"/>
      <c r="J18" s="225"/>
      <c r="K18" s="225"/>
      <c r="L18" s="225"/>
      <c r="M18" s="247"/>
    </row>
    <row r="19" s="8" customFormat="1" ht="32.25" customHeight="1" spans="1:13">
      <c r="A19" s="226" t="s">
        <v>483</v>
      </c>
      <c r="B19" s="227"/>
      <c r="C19" s="227"/>
      <c r="D19" s="227"/>
      <c r="E19" s="227"/>
      <c r="F19" s="227"/>
      <c r="G19" s="228"/>
      <c r="H19" s="229" t="s">
        <v>484</v>
      </c>
      <c r="I19" s="248"/>
      <c r="J19" s="249" t="s">
        <v>344</v>
      </c>
      <c r="K19" s="250"/>
      <c r="L19" s="229" t="s">
        <v>485</v>
      </c>
      <c r="M19" s="248"/>
    </row>
    <row r="20" s="8" customFormat="1" ht="36" customHeight="1" spans="1:13">
      <c r="A20" s="230" t="s">
        <v>337</v>
      </c>
      <c r="B20" s="230" t="s">
        <v>486</v>
      </c>
      <c r="C20" s="231" t="s">
        <v>339</v>
      </c>
      <c r="D20" s="231" t="s">
        <v>340</v>
      </c>
      <c r="E20" s="231" t="s">
        <v>341</v>
      </c>
      <c r="F20" s="231" t="s">
        <v>342</v>
      </c>
      <c r="G20" s="231" t="s">
        <v>343</v>
      </c>
      <c r="H20" s="232"/>
      <c r="I20" s="251"/>
      <c r="J20" s="232"/>
      <c r="K20" s="252"/>
      <c r="L20" s="232"/>
      <c r="M20" s="251"/>
    </row>
    <row r="21" s="8" customFormat="1" ht="42" customHeight="1" spans="1:13">
      <c r="A21" s="233" t="s">
        <v>347</v>
      </c>
      <c r="B21" s="233" t="s">
        <v>348</v>
      </c>
      <c r="C21" s="234" t="s">
        <v>487</v>
      </c>
      <c r="D21" s="234" t="s">
        <v>359</v>
      </c>
      <c r="E21" s="234">
        <v>2</v>
      </c>
      <c r="F21" s="235" t="s">
        <v>488</v>
      </c>
      <c r="G21" s="235" t="s">
        <v>353</v>
      </c>
      <c r="H21" s="236" t="s">
        <v>489</v>
      </c>
      <c r="I21" s="253"/>
      <c r="J21" s="236" t="s">
        <v>490</v>
      </c>
      <c r="K21" s="253"/>
      <c r="L21" s="236" t="s">
        <v>491</v>
      </c>
      <c r="M21" s="253"/>
    </row>
    <row r="22" s="8" customFormat="1" ht="42" customHeight="1" spans="1:13">
      <c r="A22" s="233" t="s">
        <v>347</v>
      </c>
      <c r="B22" s="233" t="s">
        <v>348</v>
      </c>
      <c r="C22" s="234" t="s">
        <v>492</v>
      </c>
      <c r="D22" s="234" t="s">
        <v>359</v>
      </c>
      <c r="E22" s="234">
        <v>5</v>
      </c>
      <c r="F22" s="235" t="s">
        <v>488</v>
      </c>
      <c r="G22" s="235" t="s">
        <v>353</v>
      </c>
      <c r="H22" s="236" t="s">
        <v>489</v>
      </c>
      <c r="I22" s="253"/>
      <c r="J22" s="236" t="s">
        <v>493</v>
      </c>
      <c r="K22" s="253"/>
      <c r="L22" s="236" t="s">
        <v>491</v>
      </c>
      <c r="M22" s="253"/>
    </row>
    <row r="23" ht="42" customHeight="1" spans="1:13">
      <c r="A23" s="233" t="s">
        <v>347</v>
      </c>
      <c r="B23" s="233" t="s">
        <v>348</v>
      </c>
      <c r="C23" s="234" t="s">
        <v>494</v>
      </c>
      <c r="D23" s="234" t="s">
        <v>350</v>
      </c>
      <c r="E23" s="234">
        <v>10</v>
      </c>
      <c r="F23" s="235" t="s">
        <v>360</v>
      </c>
      <c r="G23" s="235" t="s">
        <v>353</v>
      </c>
      <c r="H23" s="236" t="s">
        <v>489</v>
      </c>
      <c r="I23" s="253"/>
      <c r="J23" s="236" t="s">
        <v>495</v>
      </c>
      <c r="K23" s="253"/>
      <c r="L23" s="236" t="s">
        <v>491</v>
      </c>
      <c r="M23" s="253"/>
    </row>
    <row r="24" ht="42" customHeight="1" spans="1:13">
      <c r="A24" s="233" t="s">
        <v>347</v>
      </c>
      <c r="B24" s="233" t="s">
        <v>348</v>
      </c>
      <c r="C24" s="234" t="s">
        <v>496</v>
      </c>
      <c r="D24" s="234" t="s">
        <v>350</v>
      </c>
      <c r="E24" s="234">
        <v>20</v>
      </c>
      <c r="F24" s="235" t="s">
        <v>497</v>
      </c>
      <c r="G24" s="235" t="s">
        <v>353</v>
      </c>
      <c r="H24" s="236" t="s">
        <v>489</v>
      </c>
      <c r="I24" s="253"/>
      <c r="J24" s="236" t="s">
        <v>498</v>
      </c>
      <c r="K24" s="253"/>
      <c r="L24" s="236" t="s">
        <v>491</v>
      </c>
      <c r="M24" s="253"/>
    </row>
    <row r="25" ht="42" customHeight="1" spans="1:13">
      <c r="A25" s="233" t="s">
        <v>347</v>
      </c>
      <c r="B25" s="233" t="s">
        <v>348</v>
      </c>
      <c r="C25" s="234" t="s">
        <v>499</v>
      </c>
      <c r="D25" s="234" t="s">
        <v>359</v>
      </c>
      <c r="E25" s="234">
        <v>1</v>
      </c>
      <c r="F25" s="235" t="s">
        <v>360</v>
      </c>
      <c r="G25" s="235" t="s">
        <v>353</v>
      </c>
      <c r="H25" s="236" t="s">
        <v>489</v>
      </c>
      <c r="I25" s="253"/>
      <c r="J25" s="236" t="s">
        <v>500</v>
      </c>
      <c r="K25" s="253"/>
      <c r="L25" s="236" t="s">
        <v>491</v>
      </c>
      <c r="M25" s="253"/>
    </row>
    <row r="26" ht="42" customHeight="1" spans="1:13">
      <c r="A26" s="233" t="s">
        <v>347</v>
      </c>
      <c r="B26" s="233" t="s">
        <v>348</v>
      </c>
      <c r="C26" s="234" t="s">
        <v>501</v>
      </c>
      <c r="D26" s="234" t="s">
        <v>359</v>
      </c>
      <c r="E26" s="234">
        <v>10</v>
      </c>
      <c r="F26" s="235" t="s">
        <v>360</v>
      </c>
      <c r="G26" s="235" t="s">
        <v>353</v>
      </c>
      <c r="H26" s="236" t="s">
        <v>489</v>
      </c>
      <c r="I26" s="253"/>
      <c r="J26" s="236" t="s">
        <v>502</v>
      </c>
      <c r="K26" s="253"/>
      <c r="L26" s="236" t="s">
        <v>491</v>
      </c>
      <c r="M26" s="253"/>
    </row>
    <row r="27" ht="41" customHeight="1" spans="1:13">
      <c r="A27" s="233" t="s">
        <v>347</v>
      </c>
      <c r="B27" s="233" t="s">
        <v>348</v>
      </c>
      <c r="C27" s="234" t="s">
        <v>358</v>
      </c>
      <c r="D27" s="234" t="s">
        <v>359</v>
      </c>
      <c r="E27" s="234">
        <v>5</v>
      </c>
      <c r="F27" s="235" t="s">
        <v>360</v>
      </c>
      <c r="G27" s="235" t="s">
        <v>353</v>
      </c>
      <c r="H27" s="236" t="s">
        <v>489</v>
      </c>
      <c r="I27" s="253"/>
      <c r="J27" s="236" t="s">
        <v>361</v>
      </c>
      <c r="K27" s="253"/>
      <c r="L27" s="236" t="s">
        <v>491</v>
      </c>
      <c r="M27" s="253"/>
    </row>
    <row r="28" s="8" customFormat="1" ht="42" customHeight="1" spans="1:13">
      <c r="A28" s="233" t="s">
        <v>347</v>
      </c>
      <c r="B28" s="233" t="s">
        <v>348</v>
      </c>
      <c r="C28" s="234" t="s">
        <v>366</v>
      </c>
      <c r="D28" s="234" t="s">
        <v>350</v>
      </c>
      <c r="E28" s="234">
        <v>84</v>
      </c>
      <c r="F28" s="235" t="s">
        <v>360</v>
      </c>
      <c r="G28" s="235" t="s">
        <v>353</v>
      </c>
      <c r="H28" s="236" t="s">
        <v>489</v>
      </c>
      <c r="I28" s="253"/>
      <c r="J28" s="236" t="s">
        <v>503</v>
      </c>
      <c r="K28" s="253"/>
      <c r="L28" s="236" t="s">
        <v>491</v>
      </c>
      <c r="M28" s="253"/>
    </row>
    <row r="29" ht="42" customHeight="1" spans="1:13">
      <c r="A29" s="233" t="s">
        <v>347</v>
      </c>
      <c r="B29" s="233" t="s">
        <v>370</v>
      </c>
      <c r="C29" s="234" t="s">
        <v>504</v>
      </c>
      <c r="D29" s="234" t="s">
        <v>350</v>
      </c>
      <c r="E29" s="234">
        <v>100</v>
      </c>
      <c r="F29" s="235" t="s">
        <v>373</v>
      </c>
      <c r="G29" s="235" t="s">
        <v>353</v>
      </c>
      <c r="H29" s="236" t="s">
        <v>489</v>
      </c>
      <c r="I29" s="253"/>
      <c r="J29" s="236" t="s">
        <v>505</v>
      </c>
      <c r="K29" s="253"/>
      <c r="L29" s="236" t="s">
        <v>491</v>
      </c>
      <c r="M29" s="253"/>
    </row>
    <row r="30" ht="42" customHeight="1" spans="1:13">
      <c r="A30" s="233" t="s">
        <v>347</v>
      </c>
      <c r="B30" s="233" t="s">
        <v>370</v>
      </c>
      <c r="C30" s="234" t="s">
        <v>371</v>
      </c>
      <c r="D30" s="234" t="s">
        <v>350</v>
      </c>
      <c r="E30" s="234">
        <v>100</v>
      </c>
      <c r="F30" s="235" t="s">
        <v>373</v>
      </c>
      <c r="G30" s="235" t="s">
        <v>353</v>
      </c>
      <c r="H30" s="236" t="s">
        <v>489</v>
      </c>
      <c r="I30" s="253" t="s">
        <v>489</v>
      </c>
      <c r="J30" s="236" t="s">
        <v>506</v>
      </c>
      <c r="K30" s="253" t="s">
        <v>506</v>
      </c>
      <c r="L30" s="236" t="s">
        <v>491</v>
      </c>
      <c r="M30" s="253"/>
    </row>
    <row r="31" ht="42" customHeight="1" spans="1:13">
      <c r="A31" s="233" t="s">
        <v>347</v>
      </c>
      <c r="B31" s="233" t="s">
        <v>370</v>
      </c>
      <c r="C31" s="234" t="s">
        <v>378</v>
      </c>
      <c r="D31" s="234" t="s">
        <v>350</v>
      </c>
      <c r="E31" s="234">
        <v>98</v>
      </c>
      <c r="F31" s="235" t="s">
        <v>373</v>
      </c>
      <c r="G31" s="235" t="s">
        <v>353</v>
      </c>
      <c r="H31" s="236" t="s">
        <v>489</v>
      </c>
      <c r="I31" s="253" t="s">
        <v>489</v>
      </c>
      <c r="J31" s="236" t="s">
        <v>507</v>
      </c>
      <c r="K31" s="253" t="s">
        <v>507</v>
      </c>
      <c r="L31" s="236" t="s">
        <v>491</v>
      </c>
      <c r="M31" s="253"/>
    </row>
    <row r="32" ht="42" customHeight="1" spans="1:13">
      <c r="A32" s="233" t="s">
        <v>347</v>
      </c>
      <c r="B32" s="233" t="s">
        <v>370</v>
      </c>
      <c r="C32" s="234" t="s">
        <v>381</v>
      </c>
      <c r="D32" s="234" t="s">
        <v>350</v>
      </c>
      <c r="E32" s="234">
        <v>98</v>
      </c>
      <c r="F32" s="235" t="s">
        <v>373</v>
      </c>
      <c r="G32" s="235" t="s">
        <v>353</v>
      </c>
      <c r="H32" s="236" t="s">
        <v>489</v>
      </c>
      <c r="I32" s="253" t="s">
        <v>489</v>
      </c>
      <c r="J32" s="236" t="s">
        <v>508</v>
      </c>
      <c r="K32" s="253" t="s">
        <v>508</v>
      </c>
      <c r="L32" s="236" t="s">
        <v>491</v>
      </c>
      <c r="M32" s="253"/>
    </row>
    <row r="33" ht="42" customHeight="1" spans="1:13">
      <c r="A33" s="233" t="s">
        <v>347</v>
      </c>
      <c r="B33" s="233" t="s">
        <v>370</v>
      </c>
      <c r="C33" s="234" t="s">
        <v>383</v>
      </c>
      <c r="D33" s="234" t="s">
        <v>350</v>
      </c>
      <c r="E33" s="234">
        <v>100</v>
      </c>
      <c r="F33" s="235" t="s">
        <v>373</v>
      </c>
      <c r="G33" s="235" t="s">
        <v>353</v>
      </c>
      <c r="H33" s="236" t="s">
        <v>489</v>
      </c>
      <c r="I33" s="253" t="s">
        <v>489</v>
      </c>
      <c r="J33" s="236" t="s">
        <v>509</v>
      </c>
      <c r="K33" s="253" t="s">
        <v>509</v>
      </c>
      <c r="L33" s="236" t="s">
        <v>491</v>
      </c>
      <c r="M33" s="253"/>
    </row>
    <row r="34" ht="42" customHeight="1" spans="1:13">
      <c r="A34" s="233" t="s">
        <v>347</v>
      </c>
      <c r="B34" s="233" t="s">
        <v>370</v>
      </c>
      <c r="C34" s="234" t="s">
        <v>385</v>
      </c>
      <c r="D34" s="234" t="s">
        <v>350</v>
      </c>
      <c r="E34" s="234">
        <v>100</v>
      </c>
      <c r="F34" s="235" t="s">
        <v>373</v>
      </c>
      <c r="G34" s="235" t="s">
        <v>353</v>
      </c>
      <c r="H34" s="236" t="s">
        <v>489</v>
      </c>
      <c r="I34" s="253" t="s">
        <v>489</v>
      </c>
      <c r="J34" s="236" t="s">
        <v>386</v>
      </c>
      <c r="K34" s="253" t="s">
        <v>386</v>
      </c>
      <c r="L34" s="236" t="s">
        <v>491</v>
      </c>
      <c r="M34" s="253"/>
    </row>
    <row r="35" ht="42" customHeight="1" spans="1:13">
      <c r="A35" s="233" t="s">
        <v>347</v>
      </c>
      <c r="B35" s="233" t="s">
        <v>370</v>
      </c>
      <c r="C35" s="234" t="s">
        <v>387</v>
      </c>
      <c r="D35" s="234" t="s">
        <v>350</v>
      </c>
      <c r="E35" s="234">
        <v>99</v>
      </c>
      <c r="F35" s="235" t="s">
        <v>373</v>
      </c>
      <c r="G35" s="235" t="s">
        <v>353</v>
      </c>
      <c r="H35" s="236" t="s">
        <v>489</v>
      </c>
      <c r="I35" s="253" t="s">
        <v>489</v>
      </c>
      <c r="J35" s="236" t="s">
        <v>510</v>
      </c>
      <c r="K35" s="253" t="s">
        <v>510</v>
      </c>
      <c r="L35" s="236" t="s">
        <v>491</v>
      </c>
      <c r="M35" s="253"/>
    </row>
    <row r="36" ht="42" customHeight="1" spans="1:13">
      <c r="A36" s="233" t="s">
        <v>347</v>
      </c>
      <c r="B36" s="233" t="s">
        <v>370</v>
      </c>
      <c r="C36" s="234" t="s">
        <v>390</v>
      </c>
      <c r="D36" s="234" t="s">
        <v>350</v>
      </c>
      <c r="E36" s="234">
        <v>98</v>
      </c>
      <c r="F36" s="235" t="s">
        <v>373</v>
      </c>
      <c r="G36" s="235" t="s">
        <v>353</v>
      </c>
      <c r="H36" s="236" t="s">
        <v>489</v>
      </c>
      <c r="I36" s="253" t="s">
        <v>489</v>
      </c>
      <c r="J36" s="236" t="s">
        <v>511</v>
      </c>
      <c r="K36" s="253" t="s">
        <v>511</v>
      </c>
      <c r="L36" s="236" t="s">
        <v>491</v>
      </c>
      <c r="M36" s="253"/>
    </row>
    <row r="37" ht="42" customHeight="1" spans="1:13">
      <c r="A37" s="233" t="s">
        <v>347</v>
      </c>
      <c r="B37" s="233" t="s">
        <v>370</v>
      </c>
      <c r="C37" s="234" t="s">
        <v>392</v>
      </c>
      <c r="D37" s="234" t="s">
        <v>350</v>
      </c>
      <c r="E37" s="234">
        <v>95</v>
      </c>
      <c r="F37" s="235" t="s">
        <v>373</v>
      </c>
      <c r="G37" s="235" t="s">
        <v>353</v>
      </c>
      <c r="H37" s="236" t="s">
        <v>489</v>
      </c>
      <c r="I37" s="253" t="s">
        <v>489</v>
      </c>
      <c r="J37" s="236" t="s">
        <v>512</v>
      </c>
      <c r="K37" s="253" t="s">
        <v>512</v>
      </c>
      <c r="L37" s="236" t="s">
        <v>491</v>
      </c>
      <c r="M37" s="253"/>
    </row>
    <row r="38" ht="42" customHeight="1" spans="1:13">
      <c r="A38" s="233" t="s">
        <v>347</v>
      </c>
      <c r="B38" s="233" t="s">
        <v>370</v>
      </c>
      <c r="C38" s="234" t="s">
        <v>401</v>
      </c>
      <c r="D38" s="234" t="s">
        <v>350</v>
      </c>
      <c r="E38" s="234">
        <v>100</v>
      </c>
      <c r="F38" s="235" t="s">
        <v>373</v>
      </c>
      <c r="G38" s="235" t="s">
        <v>353</v>
      </c>
      <c r="H38" s="236" t="s">
        <v>489</v>
      </c>
      <c r="I38" s="253" t="s">
        <v>489</v>
      </c>
      <c r="J38" s="236" t="s">
        <v>513</v>
      </c>
      <c r="K38" s="253" t="s">
        <v>513</v>
      </c>
      <c r="L38" s="236" t="s">
        <v>491</v>
      </c>
      <c r="M38" s="253"/>
    </row>
    <row r="39" ht="42" customHeight="1" spans="1:13">
      <c r="A39" s="233" t="s">
        <v>403</v>
      </c>
      <c r="B39" s="233" t="s">
        <v>404</v>
      </c>
      <c r="C39" s="234" t="s">
        <v>514</v>
      </c>
      <c r="D39" s="234" t="s">
        <v>350</v>
      </c>
      <c r="E39" s="234" t="s">
        <v>515</v>
      </c>
      <c r="F39" s="235" t="s">
        <v>407</v>
      </c>
      <c r="G39" s="235" t="s">
        <v>408</v>
      </c>
      <c r="H39" s="236" t="s">
        <v>489</v>
      </c>
      <c r="I39" s="253"/>
      <c r="J39" s="236" t="s">
        <v>514</v>
      </c>
      <c r="K39" s="253"/>
      <c r="L39" s="236" t="s">
        <v>491</v>
      </c>
      <c r="M39" s="253"/>
    </row>
    <row r="40" ht="42" customHeight="1" spans="1:13">
      <c r="A40" s="233" t="s">
        <v>403</v>
      </c>
      <c r="B40" s="233" t="s">
        <v>404</v>
      </c>
      <c r="C40" s="234" t="s">
        <v>516</v>
      </c>
      <c r="D40" s="234" t="s">
        <v>350</v>
      </c>
      <c r="E40" s="234" t="s">
        <v>517</v>
      </c>
      <c r="F40" s="235" t="s">
        <v>407</v>
      </c>
      <c r="G40" s="235" t="s">
        <v>408</v>
      </c>
      <c r="H40" s="236" t="s">
        <v>489</v>
      </c>
      <c r="I40" s="253"/>
      <c r="J40" s="236" t="s">
        <v>516</v>
      </c>
      <c r="K40" s="253" t="s">
        <v>516</v>
      </c>
      <c r="L40" s="236" t="s">
        <v>491</v>
      </c>
      <c r="M40" s="253"/>
    </row>
    <row r="41" ht="42" customHeight="1" spans="1:13">
      <c r="A41" s="233" t="s">
        <v>403</v>
      </c>
      <c r="B41" s="233" t="s">
        <v>404</v>
      </c>
      <c r="C41" s="234" t="s">
        <v>518</v>
      </c>
      <c r="D41" s="234" t="s">
        <v>350</v>
      </c>
      <c r="E41" s="234" t="s">
        <v>519</v>
      </c>
      <c r="F41" s="235" t="s">
        <v>407</v>
      </c>
      <c r="G41" s="235" t="s">
        <v>408</v>
      </c>
      <c r="H41" s="236" t="s">
        <v>489</v>
      </c>
      <c r="I41" s="253"/>
      <c r="J41" s="236" t="s">
        <v>518</v>
      </c>
      <c r="K41" s="253" t="s">
        <v>518</v>
      </c>
      <c r="L41" s="236" t="s">
        <v>491</v>
      </c>
      <c r="M41" s="253"/>
    </row>
    <row r="42" ht="42" customHeight="1" spans="1:13">
      <c r="A42" s="233" t="s">
        <v>403</v>
      </c>
      <c r="B42" s="233" t="s">
        <v>404</v>
      </c>
      <c r="C42" s="234" t="s">
        <v>520</v>
      </c>
      <c r="D42" s="234" t="s">
        <v>350</v>
      </c>
      <c r="E42" s="234" t="s">
        <v>521</v>
      </c>
      <c r="F42" s="235" t="s">
        <v>407</v>
      </c>
      <c r="G42" s="235" t="s">
        <v>408</v>
      </c>
      <c r="H42" s="236" t="s">
        <v>489</v>
      </c>
      <c r="I42" s="253"/>
      <c r="J42" s="236" t="s">
        <v>520</v>
      </c>
      <c r="K42" s="253" t="s">
        <v>520</v>
      </c>
      <c r="L42" s="236" t="s">
        <v>491</v>
      </c>
      <c r="M42" s="253"/>
    </row>
    <row r="43" ht="53" customHeight="1" spans="1:13">
      <c r="A43" s="233" t="s">
        <v>403</v>
      </c>
      <c r="B43" s="233" t="s">
        <v>404</v>
      </c>
      <c r="C43" s="234" t="s">
        <v>522</v>
      </c>
      <c r="D43" s="234" t="s">
        <v>350</v>
      </c>
      <c r="E43" s="234" t="s">
        <v>406</v>
      </c>
      <c r="F43" s="235" t="s">
        <v>407</v>
      </c>
      <c r="G43" s="235" t="s">
        <v>408</v>
      </c>
      <c r="H43" s="236" t="s">
        <v>489</v>
      </c>
      <c r="I43" s="253"/>
      <c r="J43" s="236" t="s">
        <v>522</v>
      </c>
      <c r="K43" s="253" t="s">
        <v>522</v>
      </c>
      <c r="L43" s="236" t="s">
        <v>491</v>
      </c>
      <c r="M43" s="253"/>
    </row>
    <row r="44" ht="42" customHeight="1" spans="1:13">
      <c r="A44" s="233" t="s">
        <v>403</v>
      </c>
      <c r="B44" s="233" t="s">
        <v>404</v>
      </c>
      <c r="C44" s="234" t="s">
        <v>523</v>
      </c>
      <c r="D44" s="234" t="s">
        <v>350</v>
      </c>
      <c r="E44" s="234" t="s">
        <v>524</v>
      </c>
      <c r="F44" s="235" t="s">
        <v>407</v>
      </c>
      <c r="G44" s="235" t="s">
        <v>408</v>
      </c>
      <c r="H44" s="236" t="s">
        <v>489</v>
      </c>
      <c r="I44" s="253"/>
      <c r="J44" s="236" t="s">
        <v>523</v>
      </c>
      <c r="K44" s="253" t="s">
        <v>523</v>
      </c>
      <c r="L44" s="236" t="s">
        <v>491</v>
      </c>
      <c r="M44" s="253"/>
    </row>
    <row r="45" ht="42" customHeight="1" spans="1:13">
      <c r="A45" s="233" t="s">
        <v>403</v>
      </c>
      <c r="B45" s="233" t="s">
        <v>404</v>
      </c>
      <c r="C45" s="234" t="s">
        <v>525</v>
      </c>
      <c r="D45" s="234" t="s">
        <v>350</v>
      </c>
      <c r="E45" s="234" t="s">
        <v>526</v>
      </c>
      <c r="F45" s="235" t="s">
        <v>407</v>
      </c>
      <c r="G45" s="235" t="s">
        <v>408</v>
      </c>
      <c r="H45" s="236" t="s">
        <v>489</v>
      </c>
      <c r="I45" s="253"/>
      <c r="J45" s="236" t="s">
        <v>525</v>
      </c>
      <c r="K45" s="253" t="s">
        <v>525</v>
      </c>
      <c r="L45" s="236" t="s">
        <v>491</v>
      </c>
      <c r="M45" s="253"/>
    </row>
    <row r="46" ht="42" customHeight="1" spans="1:13">
      <c r="A46" s="233" t="s">
        <v>416</v>
      </c>
      <c r="B46" s="233" t="s">
        <v>417</v>
      </c>
      <c r="C46" s="234" t="s">
        <v>527</v>
      </c>
      <c r="D46" s="234" t="s">
        <v>350</v>
      </c>
      <c r="E46" s="234">
        <v>98</v>
      </c>
      <c r="F46" s="235" t="s">
        <v>373</v>
      </c>
      <c r="G46" s="235" t="s">
        <v>408</v>
      </c>
      <c r="H46" s="236" t="s">
        <v>489</v>
      </c>
      <c r="I46" s="253"/>
      <c r="J46" s="254" t="s">
        <v>528</v>
      </c>
      <c r="K46" s="255"/>
      <c r="L46" s="254" t="s">
        <v>491</v>
      </c>
      <c r="M46" s="256"/>
    </row>
  </sheetData>
  <mergeCells count="113">
    <mergeCell ref="A2:M2"/>
    <mergeCell ref="A3:C3"/>
    <mergeCell ref="B4:E4"/>
    <mergeCell ref="F4:G4"/>
    <mergeCell ref="H4:M4"/>
    <mergeCell ref="A5:K5"/>
    <mergeCell ref="L5:M5"/>
    <mergeCell ref="C6:K6"/>
    <mergeCell ref="L6:M6"/>
    <mergeCell ref="C7:K7"/>
    <mergeCell ref="L7:M7"/>
    <mergeCell ref="C8:K8"/>
    <mergeCell ref="L8:M8"/>
    <mergeCell ref="A9:M9"/>
    <mergeCell ref="H10:J10"/>
    <mergeCell ref="K10:M10"/>
    <mergeCell ref="A12:G12"/>
    <mergeCell ref="A13:B13"/>
    <mergeCell ref="C13:G13"/>
    <mergeCell ref="A14:B14"/>
    <mergeCell ref="C14:G14"/>
    <mergeCell ref="A15:B15"/>
    <mergeCell ref="C15:G15"/>
    <mergeCell ref="A16:B16"/>
    <mergeCell ref="C16:G16"/>
    <mergeCell ref="A17:B17"/>
    <mergeCell ref="C17:G17"/>
    <mergeCell ref="A18:M18"/>
    <mergeCell ref="A19:G19"/>
    <mergeCell ref="H21:I21"/>
    <mergeCell ref="J21:K21"/>
    <mergeCell ref="L21:M21"/>
    <mergeCell ref="H22:I22"/>
    <mergeCell ref="J22:K22"/>
    <mergeCell ref="L22:M22"/>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A6:A7"/>
    <mergeCell ref="A10:B11"/>
    <mergeCell ref="C10:G11"/>
    <mergeCell ref="H19:I20"/>
    <mergeCell ref="J19:K20"/>
    <mergeCell ref="L19:M20"/>
  </mergeCells>
  <pageMargins left="0.75" right="0.75" top="1" bottom="1" header="0.5" footer="0.5"/>
  <pageSetup paperSize="9" scale="34"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
  <sheetViews>
    <sheetView zoomScaleSheetLayoutView="60" workbookViewId="0">
      <selection activeCell="A3" sqref="A3:D3"/>
    </sheetView>
  </sheetViews>
  <sheetFormatPr defaultColWidth="8.88571428571429" defaultRowHeight="14.25" customHeight="1" outlineLevelCol="5"/>
  <cols>
    <col min="1" max="2" width="21.1333333333333" style="160" customWidth="1"/>
    <col min="3" max="3" width="21.1333333333333" style="82" customWidth="1"/>
    <col min="4" max="4" width="27.7142857142857" style="82" customWidth="1"/>
    <col min="5" max="5" width="28.2857142857143" style="82" customWidth="1"/>
    <col min="6" max="6" width="36.7142857142857" style="82" customWidth="1"/>
    <col min="7" max="7" width="9.13333333333333" style="82" customWidth="1"/>
    <col min="8" max="16384" width="9.13333333333333" style="82"/>
  </cols>
  <sheetData>
    <row r="1" ht="12" customHeight="1" spans="1:6">
      <c r="A1" s="161">
        <v>0</v>
      </c>
      <c r="B1" s="161">
        <v>0</v>
      </c>
      <c r="C1" s="162">
        <v>1</v>
      </c>
      <c r="D1" s="163"/>
      <c r="E1" s="163"/>
      <c r="F1" s="163"/>
    </row>
    <row r="2" ht="26.25" customHeight="1" spans="1:6">
      <c r="A2" s="164" t="s">
        <v>12</v>
      </c>
      <c r="B2" s="164"/>
      <c r="C2" s="165"/>
      <c r="D2" s="165"/>
      <c r="E2" s="165"/>
      <c r="F2" s="165"/>
    </row>
    <row r="3" ht="26" customHeight="1" spans="1:6">
      <c r="A3" s="166" t="s">
        <v>21</v>
      </c>
      <c r="B3" s="166"/>
      <c r="C3" s="162"/>
      <c r="D3" s="163"/>
      <c r="E3" s="163"/>
      <c r="F3" s="163" t="s">
        <v>22</v>
      </c>
    </row>
    <row r="4" ht="19.5" customHeight="1" spans="1:6">
      <c r="A4" s="90" t="s">
        <v>198</v>
      </c>
      <c r="B4" s="173" t="s">
        <v>91</v>
      </c>
      <c r="C4" s="90" t="s">
        <v>92</v>
      </c>
      <c r="D4" s="91" t="s">
        <v>529</v>
      </c>
      <c r="E4" s="92"/>
      <c r="F4" s="174"/>
    </row>
    <row r="5" ht="18.75" customHeight="1" spans="1:6">
      <c r="A5" s="94"/>
      <c r="B5" s="175"/>
      <c r="C5" s="95"/>
      <c r="D5" s="90" t="s">
        <v>75</v>
      </c>
      <c r="E5" s="91" t="s">
        <v>94</v>
      </c>
      <c r="F5" s="90" t="s">
        <v>95</v>
      </c>
    </row>
    <row r="6" ht="18.75" customHeight="1" spans="1:6">
      <c r="A6" s="176">
        <v>1</v>
      </c>
      <c r="B6" s="176" t="s">
        <v>185</v>
      </c>
      <c r="C6" s="111">
        <v>3</v>
      </c>
      <c r="D6" s="176" t="s">
        <v>187</v>
      </c>
      <c r="E6" s="176" t="s">
        <v>188</v>
      </c>
      <c r="F6" s="111">
        <v>6</v>
      </c>
    </row>
    <row r="7" ht="32" customHeight="1" spans="1:6">
      <c r="A7" s="176" t="s">
        <v>89</v>
      </c>
      <c r="B7" s="177" t="s">
        <v>123</v>
      </c>
      <c r="C7" s="178" t="s">
        <v>124</v>
      </c>
      <c r="D7" s="179">
        <v>59200000</v>
      </c>
      <c r="E7" s="180"/>
      <c r="F7" s="179">
        <v>59200000</v>
      </c>
    </row>
    <row r="8" ht="32" customHeight="1" spans="1:6">
      <c r="A8" s="176" t="s">
        <v>89</v>
      </c>
      <c r="B8" s="177" t="s">
        <v>135</v>
      </c>
      <c r="C8" s="178" t="s">
        <v>136</v>
      </c>
      <c r="D8" s="179">
        <v>59200000</v>
      </c>
      <c r="E8" s="25"/>
      <c r="F8" s="179">
        <v>59200000</v>
      </c>
    </row>
    <row r="9" ht="36" customHeight="1" spans="1:6">
      <c r="A9" s="176" t="s">
        <v>89</v>
      </c>
      <c r="B9" s="177" t="s">
        <v>137</v>
      </c>
      <c r="C9" s="178" t="s">
        <v>138</v>
      </c>
      <c r="D9" s="179">
        <v>59200000</v>
      </c>
      <c r="E9" s="25"/>
      <c r="F9" s="179">
        <v>59200000</v>
      </c>
    </row>
    <row r="10" ht="38" customHeight="1" spans="1:6">
      <c r="A10" s="181" t="s">
        <v>145</v>
      </c>
      <c r="B10" s="182"/>
      <c r="C10" s="183" t="s">
        <v>145</v>
      </c>
      <c r="D10" s="184">
        <v>59200000</v>
      </c>
      <c r="E10" s="180"/>
      <c r="F10" s="184">
        <v>59200000</v>
      </c>
    </row>
  </sheetData>
  <mergeCells count="7">
    <mergeCell ref="A2:F2"/>
    <mergeCell ref="A3:D3"/>
    <mergeCell ref="D4:F4"/>
    <mergeCell ref="A10:C10"/>
    <mergeCell ref="A4:A5"/>
    <mergeCell ref="B4:B5"/>
    <mergeCell ref="C4:C5"/>
  </mergeCells>
  <printOptions horizontalCentered="1"/>
  <pageMargins left="0.393055555555556" right="0.393055555555556" top="0.511805555555556" bottom="0.511805555555556" header="0.314583333333333" footer="0.314583333333333"/>
  <pageSetup paperSize="9" scale="90"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workbookViewId="0">
      <selection activeCell="A3" sqref="A3:D3"/>
    </sheetView>
  </sheetViews>
  <sheetFormatPr defaultColWidth="8.88571428571429" defaultRowHeight="14.25" customHeight="1" outlineLevelCol="5"/>
  <cols>
    <col min="1" max="2" width="21.1333333333333" style="160" customWidth="1"/>
    <col min="3" max="3" width="26" style="82" customWidth="1"/>
    <col min="4" max="4" width="27.7142857142857" style="82" customWidth="1"/>
    <col min="5" max="6" width="36.7142857142857" style="82" customWidth="1"/>
    <col min="7" max="7" width="9.13333333333333" style="82" customWidth="1"/>
    <col min="8" max="16384" width="9.13333333333333" style="82"/>
  </cols>
  <sheetData>
    <row r="1" s="82" customFormat="1" ht="12" customHeight="1" spans="1:6">
      <c r="A1" s="161">
        <v>0</v>
      </c>
      <c r="B1" s="161">
        <v>0</v>
      </c>
      <c r="C1" s="162">
        <v>1</v>
      </c>
      <c r="D1" s="163"/>
      <c r="E1" s="163"/>
      <c r="F1" s="163"/>
    </row>
    <row r="2" s="82" customFormat="1" ht="26.25" customHeight="1" spans="1:6">
      <c r="A2" s="164" t="s">
        <v>13</v>
      </c>
      <c r="B2" s="164"/>
      <c r="C2" s="165"/>
      <c r="D2" s="165"/>
      <c r="E2" s="165"/>
      <c r="F2" s="165"/>
    </row>
    <row r="3" s="82" customFormat="1" ht="30" customHeight="1" spans="1:6">
      <c r="A3" s="166" t="s">
        <v>21</v>
      </c>
      <c r="B3" s="166"/>
      <c r="C3" s="162"/>
      <c r="D3" s="163"/>
      <c r="E3" s="163"/>
      <c r="F3" s="163" t="s">
        <v>22</v>
      </c>
    </row>
    <row r="4" s="82" customFormat="1" ht="19.5" customHeight="1" spans="1:6">
      <c r="A4" s="93" t="s">
        <v>198</v>
      </c>
      <c r="B4" s="167" t="s">
        <v>91</v>
      </c>
      <c r="C4" s="93" t="s">
        <v>92</v>
      </c>
      <c r="D4" s="93" t="s">
        <v>530</v>
      </c>
      <c r="E4" s="93"/>
      <c r="F4" s="93"/>
    </row>
    <row r="5" s="82" customFormat="1" ht="18.75" customHeight="1" spans="1:6">
      <c r="A5" s="93"/>
      <c r="B5" s="167"/>
      <c r="C5" s="93"/>
      <c r="D5" s="93" t="s">
        <v>75</v>
      </c>
      <c r="E5" s="93" t="s">
        <v>94</v>
      </c>
      <c r="F5" s="93" t="s">
        <v>95</v>
      </c>
    </row>
    <row r="6" s="82" customFormat="1" ht="18.75" customHeight="1" spans="1:6">
      <c r="A6" s="168">
        <v>1</v>
      </c>
      <c r="B6" s="168" t="s">
        <v>185</v>
      </c>
      <c r="C6" s="93">
        <v>3</v>
      </c>
      <c r="D6" s="168" t="s">
        <v>187</v>
      </c>
      <c r="E6" s="168" t="s">
        <v>188</v>
      </c>
      <c r="F6" s="93">
        <v>6</v>
      </c>
    </row>
    <row r="7" s="82" customFormat="1" ht="34" customHeight="1" spans="1:6">
      <c r="A7" s="119"/>
      <c r="B7" s="119"/>
      <c r="C7" s="119"/>
      <c r="D7" s="169" t="s">
        <v>90</v>
      </c>
      <c r="E7" s="170" t="s">
        <v>90</v>
      </c>
      <c r="F7" s="170" t="s">
        <v>90</v>
      </c>
    </row>
    <row r="8" s="82" customFormat="1" ht="18.75" customHeight="1" spans="1:6">
      <c r="A8" s="171" t="s">
        <v>145</v>
      </c>
      <c r="B8" s="171"/>
      <c r="C8" s="171"/>
      <c r="D8" s="169" t="s">
        <v>90</v>
      </c>
      <c r="E8" s="170" t="s">
        <v>90</v>
      </c>
      <c r="F8" s="170" t="s">
        <v>90</v>
      </c>
    </row>
    <row r="9" ht="34" customHeight="1" spans="1:3">
      <c r="A9" s="172" t="s">
        <v>531</v>
      </c>
      <c r="B9" s="172"/>
      <c r="C9" s="172"/>
    </row>
  </sheetData>
  <mergeCells count="8">
    <mergeCell ref="A2:F2"/>
    <mergeCell ref="A3:D3"/>
    <mergeCell ref="D4:F4"/>
    <mergeCell ref="A8:C8"/>
    <mergeCell ref="A9:C9"/>
    <mergeCell ref="A4:A5"/>
    <mergeCell ref="B4:B5"/>
    <mergeCell ref="C4:C5"/>
  </mergeCells>
  <pageMargins left="0.75" right="0.75" top="1" bottom="1" header="0.5" footer="0.5"/>
  <pageSetup paperSize="9" scale="51"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9"/>
  <sheetViews>
    <sheetView zoomScaleSheetLayoutView="60" workbookViewId="0">
      <selection activeCell="A3" sqref="A3:F3"/>
    </sheetView>
  </sheetViews>
  <sheetFormatPr defaultColWidth="8.88571428571429" defaultRowHeight="14.25" customHeight="1"/>
  <cols>
    <col min="1" max="1" width="20.7142857142857" style="82" customWidth="1"/>
    <col min="2" max="2" width="21.7142857142857" style="82" customWidth="1"/>
    <col min="3" max="3" width="35.2857142857143" style="82" customWidth="1"/>
    <col min="4" max="4" width="7.71428571428571" style="82" customWidth="1"/>
    <col min="5" max="6" width="10.2857142857143" style="82" customWidth="1"/>
    <col min="7" max="7" width="12" style="82" customWidth="1"/>
    <col min="8" max="10" width="10" style="82" customWidth="1"/>
    <col min="11" max="11" width="9.13333333333333" style="66" customWidth="1"/>
    <col min="12" max="13" width="9.13333333333333" style="82" customWidth="1"/>
    <col min="14" max="15" width="12.7142857142857" style="82" customWidth="1"/>
    <col min="16" max="16" width="9.13333333333333" style="66" customWidth="1"/>
    <col min="17" max="17" width="10.4285714285714" style="82" customWidth="1"/>
    <col min="18" max="18" width="9.13333333333333" style="66" customWidth="1"/>
    <col min="19" max="16384" width="9.13333333333333" style="66"/>
  </cols>
  <sheetData>
    <row r="1" ht="13.5" customHeight="1" spans="1:17">
      <c r="A1" s="84"/>
      <c r="B1" s="84"/>
      <c r="C1" s="84"/>
      <c r="D1" s="84"/>
      <c r="E1" s="84"/>
      <c r="F1" s="84"/>
      <c r="G1" s="84"/>
      <c r="H1" s="84"/>
      <c r="I1" s="84"/>
      <c r="J1" s="84"/>
      <c r="P1" s="80"/>
      <c r="Q1" s="158"/>
    </row>
    <row r="2" ht="27.75" customHeight="1" spans="1:17">
      <c r="A2" s="137" t="s">
        <v>14</v>
      </c>
      <c r="B2" s="68"/>
      <c r="C2" s="68"/>
      <c r="D2" s="68"/>
      <c r="E2" s="68"/>
      <c r="F2" s="68"/>
      <c r="G2" s="68"/>
      <c r="H2" s="68"/>
      <c r="I2" s="68"/>
      <c r="J2" s="68"/>
      <c r="K2" s="69"/>
      <c r="L2" s="68"/>
      <c r="M2" s="68"/>
      <c r="N2" s="68"/>
      <c r="O2" s="68"/>
      <c r="P2" s="69"/>
      <c r="Q2" s="68"/>
    </row>
    <row r="3" ht="24" customHeight="1" spans="1:17">
      <c r="A3" s="87" t="s">
        <v>21</v>
      </c>
      <c r="B3" s="88"/>
      <c r="C3" s="88"/>
      <c r="D3" s="88"/>
      <c r="E3" s="88"/>
      <c r="F3" s="88"/>
      <c r="G3" s="88"/>
      <c r="H3" s="88"/>
      <c r="I3" s="88"/>
      <c r="J3" s="88"/>
      <c r="P3" s="151"/>
      <c r="Q3" s="159" t="s">
        <v>191</v>
      </c>
    </row>
    <row r="4" ht="15.75" customHeight="1" spans="1:17">
      <c r="A4" s="96" t="s">
        <v>532</v>
      </c>
      <c r="B4" s="138" t="s">
        <v>533</v>
      </c>
      <c r="C4" s="138" t="s">
        <v>534</v>
      </c>
      <c r="D4" s="138" t="s">
        <v>535</v>
      </c>
      <c r="E4" s="138" t="s">
        <v>536</v>
      </c>
      <c r="F4" s="138" t="s">
        <v>537</v>
      </c>
      <c r="G4" s="74" t="s">
        <v>205</v>
      </c>
      <c r="H4" s="139"/>
      <c r="I4" s="139"/>
      <c r="J4" s="74"/>
      <c r="K4" s="152"/>
      <c r="L4" s="74"/>
      <c r="M4" s="74"/>
      <c r="N4" s="74"/>
      <c r="O4" s="74"/>
      <c r="P4" s="152"/>
      <c r="Q4" s="75"/>
    </row>
    <row r="5" ht="17.25" customHeight="1" spans="1:17">
      <c r="A5" s="140"/>
      <c r="B5" s="141"/>
      <c r="C5" s="141"/>
      <c r="D5" s="141"/>
      <c r="E5" s="141"/>
      <c r="F5" s="141"/>
      <c r="G5" s="142" t="s">
        <v>75</v>
      </c>
      <c r="H5" s="117" t="s">
        <v>78</v>
      </c>
      <c r="I5" s="117" t="s">
        <v>538</v>
      </c>
      <c r="J5" s="141" t="s">
        <v>539</v>
      </c>
      <c r="K5" s="153" t="s">
        <v>540</v>
      </c>
      <c r="L5" s="144" t="s">
        <v>82</v>
      </c>
      <c r="M5" s="144"/>
      <c r="N5" s="144"/>
      <c r="O5" s="144"/>
      <c r="P5" s="154"/>
      <c r="Q5" s="143"/>
    </row>
    <row r="6" ht="54" customHeight="1" spans="1:17">
      <c r="A6" s="110"/>
      <c r="B6" s="143"/>
      <c r="C6" s="143"/>
      <c r="D6" s="143"/>
      <c r="E6" s="143"/>
      <c r="F6" s="143"/>
      <c r="G6" s="144"/>
      <c r="H6" s="117"/>
      <c r="I6" s="117"/>
      <c r="J6" s="143"/>
      <c r="K6" s="155"/>
      <c r="L6" s="143" t="s">
        <v>77</v>
      </c>
      <c r="M6" s="143" t="s">
        <v>84</v>
      </c>
      <c r="N6" s="143" t="s">
        <v>305</v>
      </c>
      <c r="O6" s="143" t="s">
        <v>86</v>
      </c>
      <c r="P6" s="155" t="s">
        <v>87</v>
      </c>
      <c r="Q6" s="143" t="s">
        <v>88</v>
      </c>
    </row>
    <row r="7" ht="28" customHeight="1" spans="1:17">
      <c r="A7" s="94">
        <v>1</v>
      </c>
      <c r="B7" s="94">
        <v>2</v>
      </c>
      <c r="C7" s="94">
        <v>3</v>
      </c>
      <c r="D7" s="94">
        <v>4</v>
      </c>
      <c r="E7" s="94">
        <v>5</v>
      </c>
      <c r="F7" s="94">
        <v>6</v>
      </c>
      <c r="G7" s="94">
        <v>7</v>
      </c>
      <c r="H7" s="94">
        <v>8</v>
      </c>
      <c r="I7" s="94">
        <v>9</v>
      </c>
      <c r="J7" s="94">
        <v>10</v>
      </c>
      <c r="K7" s="94">
        <v>11</v>
      </c>
      <c r="L7" s="94">
        <v>12</v>
      </c>
      <c r="M7" s="94">
        <v>13</v>
      </c>
      <c r="N7" s="94">
        <v>14</v>
      </c>
      <c r="O7" s="94">
        <v>15</v>
      </c>
      <c r="P7" s="94">
        <v>16</v>
      </c>
      <c r="Q7" s="94">
        <v>17</v>
      </c>
    </row>
    <row r="8" ht="27" customHeight="1" spans="1:17">
      <c r="A8" s="26" t="s">
        <v>541</v>
      </c>
      <c r="B8" s="145" t="s">
        <v>542</v>
      </c>
      <c r="C8" s="145" t="s">
        <v>543</v>
      </c>
      <c r="D8" s="145" t="s">
        <v>544</v>
      </c>
      <c r="E8" s="145" t="s">
        <v>227</v>
      </c>
      <c r="F8" s="146">
        <v>3200</v>
      </c>
      <c r="G8" s="146">
        <v>3200</v>
      </c>
      <c r="H8" s="147">
        <v>3200</v>
      </c>
      <c r="I8" s="156" t="s">
        <v>90</v>
      </c>
      <c r="J8" s="156" t="s">
        <v>90</v>
      </c>
      <c r="K8" s="157" t="s">
        <v>90</v>
      </c>
      <c r="L8" s="156" t="s">
        <v>90</v>
      </c>
      <c r="M8" s="156" t="s">
        <v>90</v>
      </c>
      <c r="N8" s="156" t="s">
        <v>90</v>
      </c>
      <c r="O8" s="156"/>
      <c r="P8" s="157" t="s">
        <v>90</v>
      </c>
      <c r="Q8" s="156" t="s">
        <v>90</v>
      </c>
    </row>
    <row r="9" ht="21" customHeight="1" spans="1:17">
      <c r="A9" s="148" t="s">
        <v>145</v>
      </c>
      <c r="B9" s="149"/>
      <c r="C9" s="149"/>
      <c r="D9" s="149"/>
      <c r="E9" s="150"/>
      <c r="F9" s="146">
        <v>3200</v>
      </c>
      <c r="G9" s="146">
        <v>3200</v>
      </c>
      <c r="H9" s="147">
        <v>3200</v>
      </c>
      <c r="I9" s="157" t="s">
        <v>90</v>
      </c>
      <c r="J9" s="157" t="s">
        <v>90</v>
      </c>
      <c r="K9" s="157" t="s">
        <v>90</v>
      </c>
      <c r="L9" s="157" t="s">
        <v>90</v>
      </c>
      <c r="M9" s="157" t="s">
        <v>90</v>
      </c>
      <c r="N9" s="157" t="s">
        <v>90</v>
      </c>
      <c r="O9" s="157"/>
      <c r="P9" s="157" t="s">
        <v>90</v>
      </c>
      <c r="Q9" s="157" t="s">
        <v>90</v>
      </c>
    </row>
  </sheetData>
  <mergeCells count="16">
    <mergeCell ref="A2:Q2"/>
    <mergeCell ref="A3:F3"/>
    <mergeCell ref="G4:Q4"/>
    <mergeCell ref="L5:Q5"/>
    <mergeCell ref="A9:E9"/>
    <mergeCell ref="A4:A6"/>
    <mergeCell ref="B4:B6"/>
    <mergeCell ref="C4:C6"/>
    <mergeCell ref="D4:D6"/>
    <mergeCell ref="E4:E6"/>
    <mergeCell ref="F4:F6"/>
    <mergeCell ref="G5:G6"/>
    <mergeCell ref="H5:H6"/>
    <mergeCell ref="I5:I6"/>
    <mergeCell ref="J5:J6"/>
    <mergeCell ref="K5:K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2"/>
  <sheetViews>
    <sheetView zoomScaleSheetLayoutView="60" workbookViewId="0">
      <selection activeCell="A3" sqref="A3:C3"/>
    </sheetView>
  </sheetViews>
  <sheetFormatPr defaultColWidth="8.71428571428571" defaultRowHeight="14.25" customHeight="1"/>
  <cols>
    <col min="1" max="5" width="9.13333333333333" style="113" customWidth="1"/>
    <col min="6" max="6" width="12.5714285714286" style="113" customWidth="1"/>
    <col min="7" max="7" width="12" style="82" customWidth="1"/>
    <col min="8" max="10" width="10" style="82" customWidth="1"/>
    <col min="11" max="11" width="9.13333333333333" style="66" customWidth="1"/>
    <col min="12" max="13" width="9.13333333333333" style="82" customWidth="1"/>
    <col min="14" max="15" width="12.7142857142857" style="82" customWidth="1"/>
    <col min="16" max="16" width="9.13333333333333" style="66" customWidth="1"/>
    <col min="17" max="17" width="10.4285714285714" style="82" customWidth="1"/>
    <col min="18" max="18" width="9.13333333333333" style="66" customWidth="1"/>
    <col min="19" max="246" width="9.13333333333333" style="66"/>
    <col min="247" max="255" width="8.71428571428571" style="66"/>
  </cols>
  <sheetData>
    <row r="1" ht="13.5" customHeight="1" spans="1:17">
      <c r="A1" s="84"/>
      <c r="B1" s="84"/>
      <c r="C1" s="84"/>
      <c r="D1" s="84"/>
      <c r="E1" s="84"/>
      <c r="F1" s="84"/>
      <c r="G1" s="114"/>
      <c r="H1" s="114"/>
      <c r="I1" s="114"/>
      <c r="J1" s="114"/>
      <c r="K1" s="127"/>
      <c r="L1" s="128"/>
      <c r="M1" s="128"/>
      <c r="N1" s="128"/>
      <c r="O1" s="128"/>
      <c r="P1" s="129"/>
      <c r="Q1" s="135"/>
    </row>
    <row r="2" ht="27.75" customHeight="1" spans="1:17">
      <c r="A2" s="115" t="s">
        <v>15</v>
      </c>
      <c r="B2" s="115"/>
      <c r="C2" s="115"/>
      <c r="D2" s="115"/>
      <c r="E2" s="115"/>
      <c r="F2" s="115"/>
      <c r="G2" s="115"/>
      <c r="H2" s="115"/>
      <c r="I2" s="115"/>
      <c r="J2" s="115"/>
      <c r="K2" s="115"/>
      <c r="L2" s="115"/>
      <c r="M2" s="115"/>
      <c r="N2" s="115"/>
      <c r="O2" s="115"/>
      <c r="P2" s="115"/>
      <c r="Q2" s="115"/>
    </row>
    <row r="3" ht="30" customHeight="1" spans="1:17">
      <c r="A3" s="87" t="s">
        <v>21</v>
      </c>
      <c r="B3" s="88"/>
      <c r="C3" s="88"/>
      <c r="D3" s="88"/>
      <c r="E3" s="88"/>
      <c r="F3" s="88"/>
      <c r="G3" s="116"/>
      <c r="H3" s="116"/>
      <c r="I3" s="116"/>
      <c r="J3" s="116"/>
      <c r="K3" s="127"/>
      <c r="L3" s="128"/>
      <c r="M3" s="128"/>
      <c r="N3" s="128"/>
      <c r="O3" s="128"/>
      <c r="P3" s="130"/>
      <c r="Q3" s="136" t="s">
        <v>191</v>
      </c>
    </row>
    <row r="4" ht="15.75" customHeight="1" spans="1:17">
      <c r="A4" s="117" t="s">
        <v>532</v>
      </c>
      <c r="B4" s="117" t="s">
        <v>545</v>
      </c>
      <c r="C4" s="117" t="s">
        <v>546</v>
      </c>
      <c r="D4" s="117" t="s">
        <v>547</v>
      </c>
      <c r="E4" s="117" t="s">
        <v>548</v>
      </c>
      <c r="F4" s="117" t="s">
        <v>549</v>
      </c>
      <c r="G4" s="117" t="s">
        <v>205</v>
      </c>
      <c r="H4" s="117"/>
      <c r="I4" s="117"/>
      <c r="J4" s="117"/>
      <c r="K4" s="131"/>
      <c r="L4" s="117"/>
      <c r="M4" s="117"/>
      <c r="N4" s="117"/>
      <c r="O4" s="117"/>
      <c r="P4" s="131"/>
      <c r="Q4" s="117"/>
    </row>
    <row r="5" ht="17.25" customHeight="1" spans="1:17">
      <c r="A5" s="117"/>
      <c r="B5" s="117"/>
      <c r="C5" s="117"/>
      <c r="D5" s="117"/>
      <c r="E5" s="117"/>
      <c r="F5" s="117"/>
      <c r="G5" s="117" t="s">
        <v>75</v>
      </c>
      <c r="H5" s="117" t="s">
        <v>78</v>
      </c>
      <c r="I5" s="117" t="s">
        <v>538</v>
      </c>
      <c r="J5" s="117" t="s">
        <v>539</v>
      </c>
      <c r="K5" s="132" t="s">
        <v>540</v>
      </c>
      <c r="L5" s="117" t="s">
        <v>82</v>
      </c>
      <c r="M5" s="117"/>
      <c r="N5" s="117"/>
      <c r="O5" s="117"/>
      <c r="P5" s="132"/>
      <c r="Q5" s="117"/>
    </row>
    <row r="6" ht="54" customHeight="1" spans="1:17">
      <c r="A6" s="117"/>
      <c r="B6" s="117"/>
      <c r="C6" s="117"/>
      <c r="D6" s="117"/>
      <c r="E6" s="117"/>
      <c r="F6" s="117"/>
      <c r="G6" s="117"/>
      <c r="H6" s="117"/>
      <c r="I6" s="117"/>
      <c r="J6" s="117"/>
      <c r="K6" s="131"/>
      <c r="L6" s="117" t="s">
        <v>77</v>
      </c>
      <c r="M6" s="117" t="s">
        <v>84</v>
      </c>
      <c r="N6" s="117" t="s">
        <v>305</v>
      </c>
      <c r="O6" s="117" t="s">
        <v>86</v>
      </c>
      <c r="P6" s="131" t="s">
        <v>87</v>
      </c>
      <c r="Q6" s="117" t="s">
        <v>88</v>
      </c>
    </row>
    <row r="7" ht="33" customHeight="1" spans="1:17">
      <c r="A7" s="117">
        <v>1</v>
      </c>
      <c r="B7" s="117">
        <v>2</v>
      </c>
      <c r="C7" s="117">
        <v>3</v>
      </c>
      <c r="D7" s="117">
        <v>4</v>
      </c>
      <c r="E7" s="117">
        <v>5</v>
      </c>
      <c r="F7" s="117">
        <v>6</v>
      </c>
      <c r="G7" s="117">
        <v>7</v>
      </c>
      <c r="H7" s="117">
        <v>8</v>
      </c>
      <c r="I7" s="117">
        <v>9</v>
      </c>
      <c r="J7" s="117">
        <v>10</v>
      </c>
      <c r="K7" s="117">
        <v>11</v>
      </c>
      <c r="L7" s="117">
        <v>12</v>
      </c>
      <c r="M7" s="117">
        <v>13</v>
      </c>
      <c r="N7" s="117">
        <v>14</v>
      </c>
      <c r="O7" s="117">
        <v>15</v>
      </c>
      <c r="P7" s="117">
        <v>16</v>
      </c>
      <c r="Q7" s="117">
        <v>17</v>
      </c>
    </row>
    <row r="8" ht="22.5" customHeight="1" spans="1:17">
      <c r="A8" s="118"/>
      <c r="B8" s="118"/>
      <c r="C8" s="118"/>
      <c r="D8" s="118"/>
      <c r="E8" s="118"/>
      <c r="F8" s="118"/>
      <c r="G8" s="119"/>
      <c r="H8" s="119"/>
      <c r="I8" s="119"/>
      <c r="J8" s="119"/>
      <c r="K8" s="133" t="s">
        <v>90</v>
      </c>
      <c r="L8" s="133" t="s">
        <v>90</v>
      </c>
      <c r="M8" s="133" t="s">
        <v>90</v>
      </c>
      <c r="N8" s="133" t="s">
        <v>90</v>
      </c>
      <c r="O8" s="133"/>
      <c r="P8" s="133" t="s">
        <v>90</v>
      </c>
      <c r="Q8" s="133" t="s">
        <v>90</v>
      </c>
    </row>
    <row r="9" ht="22.5" customHeight="1" spans="1:17">
      <c r="A9" s="120"/>
      <c r="B9" s="121"/>
      <c r="C9" s="121"/>
      <c r="D9" s="121"/>
      <c r="E9" s="121"/>
      <c r="F9" s="121"/>
      <c r="G9" s="122" t="s">
        <v>90</v>
      </c>
      <c r="H9" s="122" t="s">
        <v>90</v>
      </c>
      <c r="I9" s="122" t="s">
        <v>90</v>
      </c>
      <c r="J9" s="122" t="s">
        <v>90</v>
      </c>
      <c r="K9" s="133" t="s">
        <v>90</v>
      </c>
      <c r="L9" s="122" t="s">
        <v>90</v>
      </c>
      <c r="M9" s="122" t="s">
        <v>90</v>
      </c>
      <c r="N9" s="122" t="s">
        <v>90</v>
      </c>
      <c r="O9" s="122"/>
      <c r="P9" s="133" t="s">
        <v>90</v>
      </c>
      <c r="Q9" s="122" t="s">
        <v>90</v>
      </c>
    </row>
    <row r="10" ht="22.5" customHeight="1" spans="1:17">
      <c r="A10" s="120"/>
      <c r="B10" s="123"/>
      <c r="C10" s="123"/>
      <c r="D10" s="123"/>
      <c r="E10" s="123"/>
      <c r="F10" s="123"/>
      <c r="G10" s="124" t="s">
        <v>90</v>
      </c>
      <c r="H10" s="124" t="s">
        <v>90</v>
      </c>
      <c r="I10" s="124" t="s">
        <v>90</v>
      </c>
      <c r="J10" s="124" t="s">
        <v>90</v>
      </c>
      <c r="K10" s="124" t="s">
        <v>90</v>
      </c>
      <c r="L10" s="124" t="s">
        <v>90</v>
      </c>
      <c r="M10" s="124" t="s">
        <v>90</v>
      </c>
      <c r="N10" s="124" t="s">
        <v>90</v>
      </c>
      <c r="O10" s="124"/>
      <c r="P10" s="124" t="s">
        <v>90</v>
      </c>
      <c r="Q10" s="124" t="s">
        <v>90</v>
      </c>
    </row>
    <row r="11" ht="22.5" customHeight="1" spans="1:17">
      <c r="A11" s="93" t="s">
        <v>145</v>
      </c>
      <c r="B11" s="93"/>
      <c r="C11" s="93"/>
      <c r="D11" s="93"/>
      <c r="E11" s="93"/>
      <c r="F11" s="93"/>
      <c r="G11" s="125"/>
      <c r="H11" s="125"/>
      <c r="I11" s="125"/>
      <c r="J11" s="125"/>
      <c r="K11" s="134"/>
      <c r="L11" s="125"/>
      <c r="M11" s="125"/>
      <c r="N11" s="125"/>
      <c r="O11" s="125"/>
      <c r="P11" s="134"/>
      <c r="Q11" s="125"/>
    </row>
    <row r="12" ht="30" customHeight="1" spans="1:10">
      <c r="A12" s="126" t="s">
        <v>550</v>
      </c>
      <c r="B12" s="126"/>
      <c r="C12" s="126"/>
      <c r="D12" s="126"/>
      <c r="E12" s="126"/>
      <c r="F12" s="126"/>
      <c r="G12" s="126"/>
      <c r="H12" s="126"/>
      <c r="I12" s="126"/>
      <c r="J12" s="126"/>
    </row>
  </sheetData>
  <mergeCells count="17">
    <mergeCell ref="A2:Q2"/>
    <mergeCell ref="A3:C3"/>
    <mergeCell ref="G4:Q4"/>
    <mergeCell ref="L5:Q5"/>
    <mergeCell ref="A11:F11"/>
    <mergeCell ref="A12:J12"/>
    <mergeCell ref="A4:A6"/>
    <mergeCell ref="B4:B6"/>
    <mergeCell ref="C4:C6"/>
    <mergeCell ref="D4:D6"/>
    <mergeCell ref="E4:E6"/>
    <mergeCell ref="F4:F6"/>
    <mergeCell ref="G5:G6"/>
    <mergeCell ref="H5:H6"/>
    <mergeCell ref="I5:I6"/>
    <mergeCell ref="J5:J6"/>
    <mergeCell ref="K5:K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A3" sqref="A3:D3"/>
    </sheetView>
  </sheetViews>
  <sheetFormatPr defaultColWidth="8.88571428571429" defaultRowHeight="14.25" customHeight="1" outlineLevelRow="7"/>
  <cols>
    <col min="1" max="1" width="50" style="82" customWidth="1"/>
    <col min="2" max="2" width="17.2857142857143" style="82" customWidth="1"/>
    <col min="3" max="4" width="13.4285714285714" style="82" customWidth="1"/>
    <col min="5" max="12" width="10.2857142857143" style="82" customWidth="1"/>
    <col min="13" max="13" width="13.1428571428571" style="82" customWidth="1"/>
    <col min="14" max="14" width="9.13333333333333" style="66" customWidth="1"/>
    <col min="15" max="246" width="9.13333333333333" style="66"/>
    <col min="247" max="247" width="9.13333333333333" style="83"/>
    <col min="248" max="256" width="8.88571428571429" style="83"/>
  </cols>
  <sheetData>
    <row r="1" s="66" customFormat="1" ht="13.5" customHeight="1" spans="1:13">
      <c r="A1" s="84"/>
      <c r="B1" s="84"/>
      <c r="C1" s="84"/>
      <c r="D1" s="85"/>
      <c r="E1" s="82"/>
      <c r="F1" s="82"/>
      <c r="G1" s="82"/>
      <c r="H1" s="82"/>
      <c r="I1" s="82"/>
      <c r="J1" s="82"/>
      <c r="K1" s="82"/>
      <c r="L1" s="82"/>
      <c r="M1" s="82"/>
    </row>
    <row r="2" s="66" customFormat="1" ht="35" customHeight="1" spans="1:13">
      <c r="A2" s="86" t="s">
        <v>16</v>
      </c>
      <c r="B2" s="86"/>
      <c r="C2" s="86"/>
      <c r="D2" s="86"/>
      <c r="E2" s="86"/>
      <c r="F2" s="86"/>
      <c r="G2" s="86"/>
      <c r="H2" s="86"/>
      <c r="I2" s="86"/>
      <c r="J2" s="86"/>
      <c r="K2" s="86"/>
      <c r="L2" s="86"/>
      <c r="M2" s="86"/>
    </row>
    <row r="3" s="81" customFormat="1" ht="24" customHeight="1" spans="1:13">
      <c r="A3" s="87" t="s">
        <v>21</v>
      </c>
      <c r="B3" s="88"/>
      <c r="C3" s="88"/>
      <c r="D3" s="88"/>
      <c r="E3" s="89"/>
      <c r="F3" s="89"/>
      <c r="G3" s="89"/>
      <c r="H3" s="89"/>
      <c r="I3" s="89"/>
      <c r="J3" s="108"/>
      <c r="K3" s="108"/>
      <c r="L3" s="108"/>
      <c r="M3" s="109" t="s">
        <v>191</v>
      </c>
    </row>
    <row r="4" s="66" customFormat="1" ht="19.5" customHeight="1" spans="1:13">
      <c r="A4" s="90" t="s">
        <v>551</v>
      </c>
      <c r="B4" s="91" t="s">
        <v>205</v>
      </c>
      <c r="C4" s="92"/>
      <c r="D4" s="92"/>
      <c r="E4" s="93" t="s">
        <v>552</v>
      </c>
      <c r="F4" s="93"/>
      <c r="G4" s="93"/>
      <c r="H4" s="93"/>
      <c r="I4" s="93"/>
      <c r="J4" s="93"/>
      <c r="K4" s="93"/>
      <c r="L4" s="93"/>
      <c r="M4" s="93"/>
    </row>
    <row r="5" s="66" customFormat="1" ht="40.5" customHeight="1" spans="1:13">
      <c r="A5" s="94"/>
      <c r="B5" s="95" t="s">
        <v>75</v>
      </c>
      <c r="C5" s="96" t="s">
        <v>78</v>
      </c>
      <c r="D5" s="97" t="s">
        <v>553</v>
      </c>
      <c r="E5" s="94" t="s">
        <v>554</v>
      </c>
      <c r="F5" s="94" t="s">
        <v>555</v>
      </c>
      <c r="G5" s="94" t="s">
        <v>556</v>
      </c>
      <c r="H5" s="94" t="s">
        <v>557</v>
      </c>
      <c r="I5" s="110" t="s">
        <v>558</v>
      </c>
      <c r="J5" s="94" t="s">
        <v>559</v>
      </c>
      <c r="K5" s="94" t="s">
        <v>560</v>
      </c>
      <c r="L5" s="94" t="s">
        <v>561</v>
      </c>
      <c r="M5" s="94" t="s">
        <v>562</v>
      </c>
    </row>
    <row r="6" s="66" customFormat="1" ht="19.5" customHeight="1" spans="1:13">
      <c r="A6" s="90">
        <v>1</v>
      </c>
      <c r="B6" s="90">
        <v>2</v>
      </c>
      <c r="C6" s="90">
        <v>3</v>
      </c>
      <c r="D6" s="98">
        <v>4</v>
      </c>
      <c r="E6" s="90">
        <v>5</v>
      </c>
      <c r="F6" s="90">
        <v>6</v>
      </c>
      <c r="G6" s="90">
        <v>7</v>
      </c>
      <c r="H6" s="99">
        <v>8</v>
      </c>
      <c r="I6" s="111">
        <v>9</v>
      </c>
      <c r="J6" s="111">
        <v>10</v>
      </c>
      <c r="K6" s="111">
        <v>11</v>
      </c>
      <c r="L6" s="99">
        <v>12</v>
      </c>
      <c r="M6" s="111">
        <v>13</v>
      </c>
    </row>
    <row r="7" s="66" customFormat="1" ht="19.5" customHeight="1" spans="1:247">
      <c r="A7" s="100" t="s">
        <v>563</v>
      </c>
      <c r="B7" s="101"/>
      <c r="C7" s="101"/>
      <c r="D7" s="101"/>
      <c r="E7" s="101"/>
      <c r="F7" s="101"/>
      <c r="G7" s="102"/>
      <c r="H7" s="103" t="s">
        <v>90</v>
      </c>
      <c r="I7" s="103" t="s">
        <v>90</v>
      </c>
      <c r="J7" s="103" t="s">
        <v>90</v>
      </c>
      <c r="K7" s="103" t="s">
        <v>90</v>
      </c>
      <c r="L7" s="103" t="s">
        <v>90</v>
      </c>
      <c r="M7" s="103" t="s">
        <v>90</v>
      </c>
      <c r="IM7" s="112"/>
    </row>
    <row r="8" s="66" customFormat="1" ht="19.5" customHeight="1" spans="1:13">
      <c r="A8" s="104" t="s">
        <v>90</v>
      </c>
      <c r="B8" s="105" t="s">
        <v>90</v>
      </c>
      <c r="C8" s="105" t="s">
        <v>90</v>
      </c>
      <c r="D8" s="106" t="s">
        <v>90</v>
      </c>
      <c r="E8" s="105" t="s">
        <v>90</v>
      </c>
      <c r="F8" s="105" t="s">
        <v>90</v>
      </c>
      <c r="G8" s="105" t="s">
        <v>90</v>
      </c>
      <c r="H8" s="107" t="s">
        <v>90</v>
      </c>
      <c r="I8" s="107" t="s">
        <v>90</v>
      </c>
      <c r="J8" s="107" t="s">
        <v>90</v>
      </c>
      <c r="K8" s="107" t="s">
        <v>90</v>
      </c>
      <c r="L8" s="107" t="s">
        <v>90</v>
      </c>
      <c r="M8" s="107" t="s">
        <v>90</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74"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A3" sqref="A3:H3"/>
    </sheetView>
  </sheetViews>
  <sheetFormatPr defaultColWidth="8.88571428571429" defaultRowHeight="12" outlineLevelRow="6"/>
  <cols>
    <col min="1" max="1" width="34.2857142857143" style="65" customWidth="1"/>
    <col min="2" max="2" width="29" style="65" customWidth="1"/>
    <col min="3" max="5" width="23.5714285714286" style="65" customWidth="1"/>
    <col min="6" max="6" width="11.2857142857143" style="66" customWidth="1"/>
    <col min="7" max="7" width="25.1333333333333" style="65" customWidth="1"/>
    <col min="8" max="8" width="15.5714285714286" style="66" customWidth="1"/>
    <col min="9" max="9" width="13.4285714285714" style="66" customWidth="1"/>
    <col min="10" max="10" width="18.847619047619" style="65" customWidth="1"/>
    <col min="11" max="11" width="9.13333333333333" style="66" customWidth="1"/>
    <col min="12" max="16384" width="9.13333333333333" style="66"/>
  </cols>
  <sheetData>
    <row r="1" customHeight="1" spans="10:10">
      <c r="J1" s="80"/>
    </row>
    <row r="2" ht="28.5" customHeight="1" spans="1:10">
      <c r="A2" s="67" t="s">
        <v>17</v>
      </c>
      <c r="B2" s="68"/>
      <c r="C2" s="68"/>
      <c r="D2" s="68"/>
      <c r="E2" s="68"/>
      <c r="F2" s="69"/>
      <c r="G2" s="68"/>
      <c r="H2" s="69"/>
      <c r="I2" s="69"/>
      <c r="J2" s="68"/>
    </row>
    <row r="3" ht="24" customHeight="1" spans="1:1">
      <c r="A3" s="70" t="s">
        <v>21</v>
      </c>
    </row>
    <row r="4" ht="44.25" customHeight="1" spans="1:10">
      <c r="A4" s="71" t="s">
        <v>335</v>
      </c>
      <c r="B4" s="71" t="s">
        <v>336</v>
      </c>
      <c r="C4" s="71" t="s">
        <v>337</v>
      </c>
      <c r="D4" s="71" t="s">
        <v>338</v>
      </c>
      <c r="E4" s="71" t="s">
        <v>339</v>
      </c>
      <c r="F4" s="72" t="s">
        <v>340</v>
      </c>
      <c r="G4" s="71" t="s">
        <v>341</v>
      </c>
      <c r="H4" s="72" t="s">
        <v>342</v>
      </c>
      <c r="I4" s="72" t="s">
        <v>343</v>
      </c>
      <c r="J4" s="71" t="s">
        <v>344</v>
      </c>
    </row>
    <row r="5" ht="14.25" customHeight="1" spans="1:10">
      <c r="A5" s="71">
        <v>1</v>
      </c>
      <c r="B5" s="71">
        <v>2</v>
      </c>
      <c r="C5" s="71">
        <v>3</v>
      </c>
      <c r="D5" s="71">
        <v>4</v>
      </c>
      <c r="E5" s="71">
        <v>5</v>
      </c>
      <c r="F5" s="71">
        <v>6</v>
      </c>
      <c r="G5" s="71">
        <v>7</v>
      </c>
      <c r="H5" s="71">
        <v>8</v>
      </c>
      <c r="I5" s="71">
        <v>9</v>
      </c>
      <c r="J5" s="71">
        <v>10</v>
      </c>
    </row>
    <row r="6" ht="42" customHeight="1" spans="1:10">
      <c r="A6" s="73" t="s">
        <v>563</v>
      </c>
      <c r="B6" s="74"/>
      <c r="C6" s="74"/>
      <c r="D6" s="75"/>
      <c r="E6" s="76"/>
      <c r="F6" s="77"/>
      <c r="G6" s="76"/>
      <c r="H6" s="77"/>
      <c r="I6" s="77"/>
      <c r="J6" s="76"/>
    </row>
    <row r="7" ht="42.75" customHeight="1" spans="1:10">
      <c r="A7" s="78" t="s">
        <v>90</v>
      </c>
      <c r="B7" s="78" t="s">
        <v>90</v>
      </c>
      <c r="C7" s="78" t="s">
        <v>90</v>
      </c>
      <c r="D7" s="78" t="s">
        <v>90</v>
      </c>
      <c r="E7" s="79" t="s">
        <v>90</v>
      </c>
      <c r="F7" s="78" t="s">
        <v>90</v>
      </c>
      <c r="G7" s="79" t="s">
        <v>90</v>
      </c>
      <c r="H7" s="78" t="s">
        <v>90</v>
      </c>
      <c r="I7" s="78" t="s">
        <v>90</v>
      </c>
      <c r="J7" s="79" t="s">
        <v>90</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0"/>
  <sheetViews>
    <sheetView zoomScaleSheetLayoutView="60" workbookViewId="0">
      <selection activeCell="A3" sqref="A3"/>
    </sheetView>
  </sheetViews>
  <sheetFormatPr defaultColWidth="8.88571428571429" defaultRowHeight="12" outlineLevelCol="7"/>
  <cols>
    <col min="1" max="1" width="29" style="55"/>
    <col min="2" max="2" width="18.7142857142857" style="55" customWidth="1"/>
    <col min="3" max="3" width="24.847619047619" style="55" customWidth="1"/>
    <col min="4" max="6" width="23.5714285714286" style="55" customWidth="1"/>
    <col min="7" max="7" width="25.1333333333333" style="55" customWidth="1"/>
    <col min="8" max="8" width="18.847619047619" style="55" customWidth="1"/>
    <col min="9" max="16384" width="9.13333333333333" style="55"/>
  </cols>
  <sheetData>
    <row r="1" spans="8:8">
      <c r="H1" s="56"/>
    </row>
    <row r="2" ht="28.5" spans="1:8">
      <c r="A2" s="57" t="s">
        <v>18</v>
      </c>
      <c r="B2" s="57"/>
      <c r="C2" s="57"/>
      <c r="D2" s="57"/>
      <c r="E2" s="57"/>
      <c r="F2" s="57"/>
      <c r="G2" s="57"/>
      <c r="H2" s="57"/>
    </row>
    <row r="3" ht="32" customHeight="1" spans="1:2">
      <c r="A3" s="58" t="s">
        <v>21</v>
      </c>
      <c r="B3" s="59"/>
    </row>
    <row r="4" ht="18" customHeight="1" spans="1:8">
      <c r="A4" s="60" t="s">
        <v>198</v>
      </c>
      <c r="B4" s="60" t="s">
        <v>564</v>
      </c>
      <c r="C4" s="60" t="s">
        <v>565</v>
      </c>
      <c r="D4" s="60" t="s">
        <v>566</v>
      </c>
      <c r="E4" s="60" t="s">
        <v>567</v>
      </c>
      <c r="F4" s="60" t="s">
        <v>568</v>
      </c>
      <c r="G4" s="60"/>
      <c r="H4" s="60"/>
    </row>
    <row r="5" ht="18" customHeight="1" spans="1:8">
      <c r="A5" s="60"/>
      <c r="B5" s="60"/>
      <c r="C5" s="60"/>
      <c r="D5" s="60"/>
      <c r="E5" s="60"/>
      <c r="F5" s="15" t="s">
        <v>536</v>
      </c>
      <c r="G5" s="15" t="s">
        <v>569</v>
      </c>
      <c r="H5" s="15" t="s">
        <v>570</v>
      </c>
    </row>
    <row r="6" ht="21" customHeight="1" spans="1:8">
      <c r="A6" s="60">
        <v>1</v>
      </c>
      <c r="B6" s="60">
        <v>2</v>
      </c>
      <c r="C6" s="60">
        <v>3</v>
      </c>
      <c r="D6" s="60">
        <v>4</v>
      </c>
      <c r="E6" s="60">
        <v>5</v>
      </c>
      <c r="F6" s="60">
        <v>6</v>
      </c>
      <c r="G6" s="60">
        <v>7</v>
      </c>
      <c r="H6" s="60">
        <v>8</v>
      </c>
    </row>
    <row r="7" ht="33" customHeight="1" spans="1:8">
      <c r="A7" s="61"/>
      <c r="B7" s="61"/>
      <c r="C7" s="61"/>
      <c r="D7" s="62"/>
      <c r="E7" s="62"/>
      <c r="F7" s="60"/>
      <c r="G7" s="60"/>
      <c r="H7" s="60"/>
    </row>
    <row r="8" ht="24" customHeight="1" spans="1:8">
      <c r="A8" s="63"/>
      <c r="B8" s="63"/>
      <c r="C8" s="63"/>
      <c r="D8" s="63"/>
      <c r="E8" s="63"/>
      <c r="F8" s="60"/>
      <c r="G8" s="60"/>
      <c r="H8" s="60"/>
    </row>
    <row r="9" ht="24" customHeight="1" spans="1:8">
      <c r="A9" s="63"/>
      <c r="B9" s="63"/>
      <c r="C9" s="63"/>
      <c r="D9" s="63"/>
      <c r="E9" s="63"/>
      <c r="F9" s="60"/>
      <c r="G9" s="60"/>
      <c r="H9" s="60"/>
    </row>
    <row r="10" ht="29" customHeight="1" spans="1:3">
      <c r="A10" s="64" t="s">
        <v>571</v>
      </c>
      <c r="B10" s="64"/>
      <c r="C10" s="64"/>
    </row>
  </sheetData>
  <mergeCells count="8">
    <mergeCell ref="A2:H2"/>
    <mergeCell ref="F4:H4"/>
    <mergeCell ref="A10:C10"/>
    <mergeCell ref="A4:A5"/>
    <mergeCell ref="B4:B5"/>
    <mergeCell ref="C4:C5"/>
    <mergeCell ref="D4:D5"/>
    <mergeCell ref="E4:E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5"/>
  <sheetViews>
    <sheetView workbookViewId="0">
      <selection activeCell="A3" sqref="A3:G3"/>
    </sheetView>
  </sheetViews>
  <sheetFormatPr defaultColWidth="9.14285714285714" defaultRowHeight="14.25" customHeight="1"/>
  <cols>
    <col min="1" max="1" width="13.8571428571429" style="1" customWidth="1"/>
    <col min="2" max="3" width="23.8571428571429" style="1" customWidth="1"/>
    <col min="4" max="4" width="11.1428571428571" style="1" customWidth="1"/>
    <col min="5" max="5" width="17.7142857142857" style="1" customWidth="1"/>
    <col min="6" max="6" width="9.85714285714286" style="1" customWidth="1"/>
    <col min="7" max="7" width="17.7142857142857" style="1" customWidth="1"/>
    <col min="8" max="11" width="23.1428571428571" style="1" customWidth="1"/>
    <col min="12" max="16384" width="9.14285714285714" style="1" customWidth="1"/>
  </cols>
  <sheetData>
    <row r="1" s="1" customFormat="1" customHeight="1" spans="4:11">
      <c r="D1" s="2"/>
      <c r="E1" s="2"/>
      <c r="F1" s="2"/>
      <c r="G1" s="2"/>
      <c r="H1" s="3"/>
      <c r="I1" s="3"/>
      <c r="J1" s="3"/>
      <c r="K1" s="4"/>
    </row>
    <row r="2" s="1" customFormat="1" ht="41.25" customHeight="1" spans="1:11">
      <c r="A2" s="5" t="s">
        <v>19</v>
      </c>
      <c r="B2" s="5"/>
      <c r="C2" s="5"/>
      <c r="D2" s="5"/>
      <c r="E2" s="5"/>
      <c r="F2" s="5"/>
      <c r="G2" s="5"/>
      <c r="H2" s="5"/>
      <c r="I2" s="5"/>
      <c r="J2" s="5"/>
      <c r="K2" s="5"/>
    </row>
    <row r="3" s="1" customFormat="1" ht="32" customHeight="1" spans="1:11">
      <c r="A3" s="6" t="s">
        <v>21</v>
      </c>
      <c r="B3" s="7"/>
      <c r="C3" s="7"/>
      <c r="D3" s="7"/>
      <c r="E3" s="7"/>
      <c r="F3" s="7"/>
      <c r="G3" s="7"/>
      <c r="H3" s="8"/>
      <c r="I3" s="8"/>
      <c r="J3" s="8"/>
      <c r="K3" s="9" t="s">
        <v>191</v>
      </c>
    </row>
    <row r="4" s="1" customFormat="1" ht="21.75" customHeight="1" spans="1:11">
      <c r="A4" s="29" t="s">
        <v>300</v>
      </c>
      <c r="B4" s="29" t="s">
        <v>200</v>
      </c>
      <c r="C4" s="29" t="s">
        <v>301</v>
      </c>
      <c r="D4" s="30" t="s">
        <v>201</v>
      </c>
      <c r="E4" s="30" t="s">
        <v>202</v>
      </c>
      <c r="F4" s="30" t="s">
        <v>302</v>
      </c>
      <c r="G4" s="30" t="s">
        <v>303</v>
      </c>
      <c r="H4" s="12" t="s">
        <v>75</v>
      </c>
      <c r="I4" s="40" t="s">
        <v>572</v>
      </c>
      <c r="J4" s="40"/>
      <c r="K4" s="41"/>
    </row>
    <row r="5" s="1" customFormat="1" ht="21.75" customHeight="1" spans="1:11">
      <c r="A5" s="29"/>
      <c r="B5" s="29"/>
      <c r="C5" s="29"/>
      <c r="D5" s="30"/>
      <c r="E5" s="30"/>
      <c r="F5" s="30"/>
      <c r="G5" s="30"/>
      <c r="H5" s="12"/>
      <c r="I5" s="42" t="s">
        <v>78</v>
      </c>
      <c r="J5" s="43" t="s">
        <v>79</v>
      </c>
      <c r="K5" s="43" t="s">
        <v>80</v>
      </c>
    </row>
    <row r="6" s="1" customFormat="1" ht="40.5" customHeight="1" spans="1:11">
      <c r="A6" s="29"/>
      <c r="B6" s="29"/>
      <c r="C6" s="29"/>
      <c r="D6" s="30"/>
      <c r="E6" s="30"/>
      <c r="F6" s="30"/>
      <c r="G6" s="30"/>
      <c r="H6" s="12"/>
      <c r="I6" s="44"/>
      <c r="J6" s="45"/>
      <c r="K6" s="45"/>
    </row>
    <row r="7" s="1" customFormat="1" ht="28" customHeight="1" spans="1:11">
      <c r="A7" s="20">
        <v>1</v>
      </c>
      <c r="B7" s="20">
        <v>2</v>
      </c>
      <c r="C7" s="20">
        <v>3</v>
      </c>
      <c r="D7" s="20">
        <v>4</v>
      </c>
      <c r="E7" s="20">
        <v>5</v>
      </c>
      <c r="F7" s="20">
        <v>6</v>
      </c>
      <c r="G7" s="20">
        <v>7</v>
      </c>
      <c r="H7" s="20">
        <v>8</v>
      </c>
      <c r="I7" s="46">
        <v>9</v>
      </c>
      <c r="J7" s="47">
        <v>10</v>
      </c>
      <c r="K7" s="47">
        <v>11</v>
      </c>
    </row>
    <row r="8" s="1" customFormat="1" ht="22" customHeight="1" spans="1:11">
      <c r="A8" s="31"/>
      <c r="B8" s="31"/>
      <c r="C8" s="31"/>
      <c r="D8" s="31"/>
      <c r="E8" s="31"/>
      <c r="F8" s="31"/>
      <c r="G8" s="32"/>
      <c r="H8" s="33"/>
      <c r="I8" s="48" t="s">
        <v>90</v>
      </c>
      <c r="J8" s="49" t="s">
        <v>90</v>
      </c>
      <c r="K8" s="49"/>
    </row>
    <row r="9" s="1" customFormat="1" ht="24" customHeight="1" spans="1:11">
      <c r="A9" s="34" t="s">
        <v>90</v>
      </c>
      <c r="B9" s="35" t="s">
        <v>90</v>
      </c>
      <c r="C9" s="35" t="s">
        <v>90</v>
      </c>
      <c r="D9" s="35" t="s">
        <v>90</v>
      </c>
      <c r="E9" s="35" t="s">
        <v>90</v>
      </c>
      <c r="F9" s="35" t="s">
        <v>90</v>
      </c>
      <c r="G9" s="35" t="s">
        <v>90</v>
      </c>
      <c r="H9" s="36" t="s">
        <v>90</v>
      </c>
      <c r="I9" s="50" t="s">
        <v>90</v>
      </c>
      <c r="J9" s="51" t="s">
        <v>90</v>
      </c>
      <c r="K9" s="51"/>
    </row>
    <row r="10" s="1" customFormat="1" ht="24" customHeight="1" spans="1:11">
      <c r="A10" s="34"/>
      <c r="B10" s="35"/>
      <c r="C10" s="35"/>
      <c r="D10" s="35"/>
      <c r="E10" s="35"/>
      <c r="F10" s="35"/>
      <c r="G10" s="35"/>
      <c r="H10" s="36"/>
      <c r="I10" s="52"/>
      <c r="J10" s="36"/>
      <c r="K10" s="36"/>
    </row>
    <row r="11" s="1" customFormat="1" ht="24" customHeight="1" spans="1:11">
      <c r="A11" s="34"/>
      <c r="B11" s="35"/>
      <c r="C11" s="35"/>
      <c r="D11" s="35"/>
      <c r="E11" s="35"/>
      <c r="F11" s="35"/>
      <c r="G11" s="35"/>
      <c r="H11" s="36"/>
      <c r="I11" s="52"/>
      <c r="J11" s="36"/>
      <c r="K11" s="36"/>
    </row>
    <row r="12" s="1" customFormat="1" ht="24" customHeight="1" spans="1:11">
      <c r="A12" s="34"/>
      <c r="B12" s="35"/>
      <c r="C12" s="35"/>
      <c r="D12" s="35"/>
      <c r="E12" s="35"/>
      <c r="F12" s="35"/>
      <c r="G12" s="35"/>
      <c r="H12" s="36"/>
      <c r="I12" s="52"/>
      <c r="J12" s="36"/>
      <c r="K12" s="36"/>
    </row>
    <row r="13" s="1" customFormat="1" ht="24" customHeight="1" spans="1:11">
      <c r="A13" s="34"/>
      <c r="B13" s="35"/>
      <c r="C13" s="35"/>
      <c r="D13" s="35"/>
      <c r="E13" s="35"/>
      <c r="F13" s="35"/>
      <c r="G13" s="35"/>
      <c r="H13" s="36"/>
      <c r="I13" s="52"/>
      <c r="J13" s="36"/>
      <c r="K13" s="36"/>
    </row>
    <row r="14" s="1" customFormat="1" ht="18.75" customHeight="1" spans="1:11">
      <c r="A14" s="37" t="s">
        <v>145</v>
      </c>
      <c r="B14" s="38"/>
      <c r="C14" s="38"/>
      <c r="D14" s="38"/>
      <c r="E14" s="38"/>
      <c r="F14" s="38"/>
      <c r="G14" s="38"/>
      <c r="H14" s="36" t="s">
        <v>90</v>
      </c>
      <c r="I14" s="53" t="s">
        <v>90</v>
      </c>
      <c r="J14" s="54" t="s">
        <v>90</v>
      </c>
      <c r="K14" s="54"/>
    </row>
    <row r="15" ht="27" customHeight="1" spans="1:6">
      <c r="A15" s="39" t="s">
        <v>573</v>
      </c>
      <c r="B15" s="39"/>
      <c r="C15" s="39"/>
      <c r="D15" s="39"/>
      <c r="E15" s="39"/>
      <c r="F15" s="39"/>
    </row>
  </sheetData>
  <mergeCells count="16">
    <mergeCell ref="A2:K2"/>
    <mergeCell ref="A3:G3"/>
    <mergeCell ref="I4:K4"/>
    <mergeCell ref="A14:G14"/>
    <mergeCell ref="A15:F15"/>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41"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tabSelected="1" zoomScaleSheetLayoutView="60" workbookViewId="0">
      <pane xSplit="1" ySplit="6" topLeftCell="B13" activePane="bottomRight" state="frozen"/>
      <selection/>
      <selection pane="topRight"/>
      <selection pane="bottomLeft"/>
      <selection pane="bottomRight" activeCell="A3" sqref="A3:B3"/>
    </sheetView>
  </sheetViews>
  <sheetFormatPr defaultColWidth="8" defaultRowHeight="12" outlineLevelCol="3"/>
  <cols>
    <col min="1" max="1" width="39.5714285714286" style="82" customWidth="1"/>
    <col min="2" max="2" width="43.1333333333333" style="82" customWidth="1"/>
    <col min="3" max="3" width="40.4285714285714" style="82" customWidth="1"/>
    <col min="4" max="4" width="46.1333333333333" style="82" customWidth="1"/>
    <col min="5" max="5" width="8" style="66" customWidth="1"/>
    <col min="6" max="16384" width="8" style="66"/>
  </cols>
  <sheetData>
    <row r="1" ht="17" customHeight="1" spans="1:4">
      <c r="A1" s="364"/>
      <c r="B1" s="84"/>
      <c r="C1" s="84"/>
      <c r="D1" s="159"/>
    </row>
    <row r="2" ht="36" customHeight="1" spans="1:4">
      <c r="A2" s="67" t="s">
        <v>2</v>
      </c>
      <c r="B2" s="365"/>
      <c r="C2" s="365"/>
      <c r="D2" s="365"/>
    </row>
    <row r="3" ht="21" customHeight="1" spans="1:4">
      <c r="A3" s="87" t="s">
        <v>21</v>
      </c>
      <c r="B3" s="317"/>
      <c r="C3" s="317"/>
      <c r="D3" s="158" t="s">
        <v>22</v>
      </c>
    </row>
    <row r="4" ht="19.5" customHeight="1" spans="1:4">
      <c r="A4" s="91" t="s">
        <v>23</v>
      </c>
      <c r="B4" s="174"/>
      <c r="C4" s="91" t="s">
        <v>24</v>
      </c>
      <c r="D4" s="174"/>
    </row>
    <row r="5" ht="19.5" customHeight="1" spans="1:4">
      <c r="A5" s="90" t="s">
        <v>25</v>
      </c>
      <c r="B5" s="90" t="s">
        <v>26</v>
      </c>
      <c r="C5" s="90" t="s">
        <v>27</v>
      </c>
      <c r="D5" s="90" t="s">
        <v>26</v>
      </c>
    </row>
    <row r="6" ht="19.5" customHeight="1" spans="1:4">
      <c r="A6" s="94"/>
      <c r="B6" s="94"/>
      <c r="C6" s="94"/>
      <c r="D6" s="94"/>
    </row>
    <row r="7" ht="20.25" customHeight="1" spans="1:4">
      <c r="A7" s="324" t="s">
        <v>28</v>
      </c>
      <c r="B7" s="320">
        <v>20559218</v>
      </c>
      <c r="C7" s="324" t="s">
        <v>29</v>
      </c>
      <c r="D7" s="366"/>
    </row>
    <row r="8" ht="20.25" customHeight="1" spans="1:4">
      <c r="A8" s="324" t="s">
        <v>30</v>
      </c>
      <c r="B8" s="320">
        <v>59200000</v>
      </c>
      <c r="C8" s="324" t="s">
        <v>31</v>
      </c>
      <c r="D8" s="366"/>
    </row>
    <row r="9" ht="20.25" customHeight="1" spans="1:4">
      <c r="A9" s="324" t="s">
        <v>32</v>
      </c>
      <c r="B9" s="302"/>
      <c r="C9" s="324" t="s">
        <v>33</v>
      </c>
      <c r="D9" s="366"/>
    </row>
    <row r="10" ht="20.25" customHeight="1" spans="1:4">
      <c r="A10" s="324" t="s">
        <v>34</v>
      </c>
      <c r="B10" s="302"/>
      <c r="C10" s="324" t="s">
        <v>35</v>
      </c>
      <c r="D10" s="366"/>
    </row>
    <row r="11" ht="20.25" customHeight="1" spans="1:4">
      <c r="A11" s="324" t="s">
        <v>36</v>
      </c>
      <c r="B11" s="367"/>
      <c r="C11" s="324" t="s">
        <v>37</v>
      </c>
      <c r="D11" s="366"/>
    </row>
    <row r="12" ht="20.25" customHeight="1" spans="1:4">
      <c r="A12" s="324" t="s">
        <v>38</v>
      </c>
      <c r="B12" s="322"/>
      <c r="C12" s="324" t="s">
        <v>39</v>
      </c>
      <c r="D12" s="366"/>
    </row>
    <row r="13" ht="20.25" customHeight="1" spans="1:4">
      <c r="A13" s="324" t="s">
        <v>40</v>
      </c>
      <c r="B13" s="322"/>
      <c r="C13" s="324" t="s">
        <v>41</v>
      </c>
      <c r="D13" s="366"/>
    </row>
    <row r="14" ht="20.25" customHeight="1" spans="1:4">
      <c r="A14" s="324" t="s">
        <v>42</v>
      </c>
      <c r="B14" s="322"/>
      <c r="C14" s="324" t="s">
        <v>43</v>
      </c>
      <c r="D14" s="320">
        <v>830303</v>
      </c>
    </row>
    <row r="15" ht="20.25" customHeight="1" spans="1:4">
      <c r="A15" s="368" t="s">
        <v>44</v>
      </c>
      <c r="B15" s="369"/>
      <c r="C15" s="324" t="s">
        <v>45</v>
      </c>
      <c r="D15" s="320">
        <v>289725</v>
      </c>
    </row>
    <row r="16" ht="20.25" customHeight="1" spans="1:4">
      <c r="A16" s="368" t="s">
        <v>46</v>
      </c>
      <c r="B16" s="370"/>
      <c r="C16" s="324" t="s">
        <v>47</v>
      </c>
      <c r="D16" s="179"/>
    </row>
    <row r="17" ht="20.25" customHeight="1" spans="1:4">
      <c r="A17" s="368"/>
      <c r="B17" s="371"/>
      <c r="C17" s="324" t="s">
        <v>48</v>
      </c>
      <c r="D17" s="320">
        <v>78534718</v>
      </c>
    </row>
    <row r="18" ht="20.25" customHeight="1" spans="1:4">
      <c r="A18" s="370"/>
      <c r="B18" s="371"/>
      <c r="C18" s="324" t="s">
        <v>49</v>
      </c>
      <c r="D18" s="320"/>
    </row>
    <row r="19" ht="20.25" customHeight="1" spans="1:4">
      <c r="A19" s="370"/>
      <c r="B19" s="371"/>
      <c r="C19" s="324" t="s">
        <v>50</v>
      </c>
      <c r="D19" s="320"/>
    </row>
    <row r="20" ht="20.25" customHeight="1" spans="1:4">
      <c r="A20" s="370"/>
      <c r="B20" s="371"/>
      <c r="C20" s="324" t="s">
        <v>51</v>
      </c>
      <c r="D20" s="320"/>
    </row>
    <row r="21" ht="20.25" customHeight="1" spans="1:4">
      <c r="A21" s="370"/>
      <c r="B21" s="371"/>
      <c r="C21" s="324" t="s">
        <v>52</v>
      </c>
      <c r="D21" s="320"/>
    </row>
    <row r="22" ht="20.25" customHeight="1" spans="1:4">
      <c r="A22" s="370"/>
      <c r="B22" s="371"/>
      <c r="C22" s="324" t="s">
        <v>53</v>
      </c>
      <c r="D22" s="320"/>
    </row>
    <row r="23" ht="20.25" customHeight="1" spans="1:4">
      <c r="A23" s="370"/>
      <c r="B23" s="371"/>
      <c r="C23" s="324" t="s">
        <v>54</v>
      </c>
      <c r="D23" s="320"/>
    </row>
    <row r="24" ht="20.25" customHeight="1" spans="1:4">
      <c r="A24" s="370"/>
      <c r="B24" s="371"/>
      <c r="C24" s="324" t="s">
        <v>55</v>
      </c>
      <c r="D24" s="320"/>
    </row>
    <row r="25" ht="20.25" customHeight="1" spans="1:4">
      <c r="A25" s="370"/>
      <c r="B25" s="371"/>
      <c r="C25" s="324" t="s">
        <v>56</v>
      </c>
      <c r="D25" s="320">
        <v>254472</v>
      </c>
    </row>
    <row r="26" ht="20.25" customHeight="1" spans="1:4">
      <c r="A26" s="370"/>
      <c r="B26" s="371"/>
      <c r="C26" s="324" t="s">
        <v>57</v>
      </c>
      <c r="D26" s="366"/>
    </row>
    <row r="27" ht="20.25" customHeight="1" spans="1:4">
      <c r="A27" s="370"/>
      <c r="B27" s="371"/>
      <c r="C27" s="324" t="s">
        <v>58</v>
      </c>
      <c r="D27" s="366"/>
    </row>
    <row r="28" ht="20.25" customHeight="1" spans="1:4">
      <c r="A28" s="370"/>
      <c r="B28" s="371"/>
      <c r="C28" s="324" t="s">
        <v>59</v>
      </c>
      <c r="D28" s="366"/>
    </row>
    <row r="29" ht="20.25" customHeight="1" spans="1:4">
      <c r="A29" s="370"/>
      <c r="B29" s="371"/>
      <c r="C29" s="324" t="s">
        <v>60</v>
      </c>
      <c r="D29" s="366"/>
    </row>
    <row r="30" ht="20.25" customHeight="1" spans="1:4">
      <c r="A30" s="372"/>
      <c r="B30" s="373"/>
      <c r="C30" s="324" t="s">
        <v>61</v>
      </c>
      <c r="D30" s="366"/>
    </row>
    <row r="31" ht="20.25" customHeight="1" spans="1:4">
      <c r="A31" s="372"/>
      <c r="B31" s="373"/>
      <c r="C31" s="324" t="s">
        <v>62</v>
      </c>
      <c r="D31" s="366"/>
    </row>
    <row r="32" ht="20.25" customHeight="1" spans="1:4">
      <c r="A32" s="372"/>
      <c r="B32" s="373"/>
      <c r="C32" s="324" t="s">
        <v>63</v>
      </c>
      <c r="D32" s="366"/>
    </row>
    <row r="33" ht="20.25" customHeight="1" spans="1:4">
      <c r="A33" s="374" t="s">
        <v>64</v>
      </c>
      <c r="B33" s="375">
        <f>B7+B8+B9+B10+B11</f>
        <v>79759218</v>
      </c>
      <c r="C33" s="329" t="s">
        <v>65</v>
      </c>
      <c r="D33" s="326">
        <f>SUM(D7:D29)</f>
        <v>79909218</v>
      </c>
    </row>
    <row r="34" ht="20.25" customHeight="1" spans="1:4">
      <c r="A34" s="368" t="s">
        <v>66</v>
      </c>
      <c r="B34" s="376">
        <v>150000</v>
      </c>
      <c r="C34" s="324" t="s">
        <v>67</v>
      </c>
      <c r="D34" s="302"/>
    </row>
    <row r="35" ht="20.25" customHeight="1" spans="1:4">
      <c r="A35" s="368" t="s">
        <v>68</v>
      </c>
      <c r="B35" s="377"/>
      <c r="C35" s="368" t="s">
        <v>68</v>
      </c>
      <c r="D35" s="378"/>
    </row>
    <row r="36" ht="20.25" customHeight="1" spans="1:4">
      <c r="A36" s="368" t="s">
        <v>69</v>
      </c>
      <c r="B36" s="376">
        <v>150000</v>
      </c>
      <c r="C36" s="368" t="s">
        <v>70</v>
      </c>
      <c r="D36" s="378"/>
    </row>
    <row r="37" ht="20.25" customHeight="1" spans="1:4">
      <c r="A37" s="379" t="s">
        <v>71</v>
      </c>
      <c r="B37" s="380">
        <f>B33+B34</f>
        <v>79909218</v>
      </c>
      <c r="C37" s="329" t="s">
        <v>72</v>
      </c>
      <c r="D37" s="380">
        <f>D33+D34</f>
        <v>79909218</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0"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4"/>
  <sheetViews>
    <sheetView workbookViewId="0">
      <selection activeCell="A3" sqref="A3:D3"/>
    </sheetView>
  </sheetViews>
  <sheetFormatPr defaultColWidth="9.14285714285714" defaultRowHeight="14.25" customHeight="1" outlineLevelCol="6"/>
  <cols>
    <col min="1" max="1" width="21.2857142857143" style="1" customWidth="1"/>
    <col min="2" max="2" width="21" style="1" customWidth="1"/>
    <col min="3" max="3" width="21.4285714285714" style="1" customWidth="1"/>
    <col min="4" max="4" width="18.7142857142857" style="1" customWidth="1"/>
    <col min="5" max="7" width="23.8571428571429" style="1" customWidth="1"/>
    <col min="8" max="16378" width="9.14285714285714" style="1" customWidth="1"/>
    <col min="16379" max="16384" width="9.14285714285714" style="1"/>
  </cols>
  <sheetData>
    <row r="1" s="1" customFormat="1" ht="13.5" customHeight="1" spans="4:7">
      <c r="D1" s="2"/>
      <c r="E1" s="3"/>
      <c r="F1" s="3"/>
      <c r="G1" s="4"/>
    </row>
    <row r="2" s="1" customFormat="1" ht="41.25" customHeight="1" spans="1:7">
      <c r="A2" s="5" t="s">
        <v>20</v>
      </c>
      <c r="B2" s="5"/>
      <c r="C2" s="5"/>
      <c r="D2" s="5"/>
      <c r="E2" s="5"/>
      <c r="F2" s="5"/>
      <c r="G2" s="5"/>
    </row>
    <row r="3" s="1" customFormat="1" ht="27" customHeight="1" spans="1:7">
      <c r="A3" s="6" t="s">
        <v>21</v>
      </c>
      <c r="B3" s="7"/>
      <c r="C3" s="7"/>
      <c r="D3" s="7"/>
      <c r="E3" s="8"/>
      <c r="F3" s="8"/>
      <c r="G3" s="9" t="s">
        <v>191</v>
      </c>
    </row>
    <row r="4" s="1" customFormat="1" ht="21.75" customHeight="1" spans="1:7">
      <c r="A4" s="10" t="s">
        <v>301</v>
      </c>
      <c r="B4" s="10" t="s">
        <v>300</v>
      </c>
      <c r="C4" s="10" t="s">
        <v>200</v>
      </c>
      <c r="D4" s="11" t="s">
        <v>574</v>
      </c>
      <c r="E4" s="12" t="s">
        <v>78</v>
      </c>
      <c r="F4" s="12"/>
      <c r="G4" s="12"/>
    </row>
    <row r="5" s="1" customFormat="1" ht="21.75" customHeight="1" spans="1:7">
      <c r="A5" s="13"/>
      <c r="B5" s="13"/>
      <c r="C5" s="13"/>
      <c r="D5" s="14"/>
      <c r="E5" s="15" t="s">
        <v>575</v>
      </c>
      <c r="F5" s="15" t="s">
        <v>576</v>
      </c>
      <c r="G5" s="15" t="s">
        <v>577</v>
      </c>
    </row>
    <row r="6" s="1" customFormat="1" ht="40.5" customHeight="1" spans="1:7">
      <c r="A6" s="16"/>
      <c r="B6" s="16"/>
      <c r="C6" s="16"/>
      <c r="D6" s="17"/>
      <c r="E6" s="15"/>
      <c r="F6" s="15"/>
      <c r="G6" s="15"/>
    </row>
    <row r="7" s="1" customFormat="1" ht="26" customHeight="1" spans="1:7">
      <c r="A7" s="18">
        <v>1</v>
      </c>
      <c r="B7" s="18">
        <v>2</v>
      </c>
      <c r="C7" s="18">
        <v>3</v>
      </c>
      <c r="D7" s="19">
        <v>4</v>
      </c>
      <c r="E7" s="20">
        <v>5</v>
      </c>
      <c r="F7" s="20">
        <v>6</v>
      </c>
      <c r="G7" s="20">
        <v>7</v>
      </c>
    </row>
    <row r="8" s="1" customFormat="1" ht="29" customHeight="1" spans="1:7">
      <c r="A8" s="21" t="s">
        <v>89</v>
      </c>
      <c r="B8" s="22" t="s">
        <v>307</v>
      </c>
      <c r="C8" s="22" t="s">
        <v>309</v>
      </c>
      <c r="D8" s="23" t="s">
        <v>578</v>
      </c>
      <c r="E8" s="24">
        <v>250000</v>
      </c>
      <c r="F8" s="24">
        <v>0</v>
      </c>
      <c r="G8" s="24">
        <v>0</v>
      </c>
    </row>
    <row r="9" s="1" customFormat="1" ht="29" customHeight="1" spans="1:7">
      <c r="A9" s="21" t="s">
        <v>89</v>
      </c>
      <c r="B9" s="22" t="s">
        <v>307</v>
      </c>
      <c r="C9" s="21" t="s">
        <v>314</v>
      </c>
      <c r="D9" s="23" t="s">
        <v>578</v>
      </c>
      <c r="E9" s="24">
        <v>5800000</v>
      </c>
      <c r="F9" s="24">
        <v>5800000</v>
      </c>
      <c r="G9" s="24">
        <v>5800000</v>
      </c>
    </row>
    <row r="10" s="1" customFormat="1" ht="27" customHeight="1" spans="1:7">
      <c r="A10" s="25"/>
      <c r="B10" s="26"/>
      <c r="C10" s="21"/>
      <c r="D10" s="23"/>
      <c r="E10" s="24"/>
      <c r="F10" s="24"/>
      <c r="G10" s="24"/>
    </row>
    <row r="11" s="1" customFormat="1" ht="27" customHeight="1" spans="1:7">
      <c r="A11" s="25"/>
      <c r="B11" s="26"/>
      <c r="C11" s="21"/>
      <c r="D11" s="23"/>
      <c r="E11" s="24"/>
      <c r="F11" s="24"/>
      <c r="G11" s="24"/>
    </row>
    <row r="12" s="1" customFormat="1" ht="29" customHeight="1" spans="1:7">
      <c r="A12" s="25"/>
      <c r="B12" s="21"/>
      <c r="C12" s="21"/>
      <c r="D12" s="23"/>
      <c r="E12" s="24"/>
      <c r="F12" s="24"/>
      <c r="G12" s="24"/>
    </row>
    <row r="13" s="1" customFormat="1" ht="33" customHeight="1" spans="1:7">
      <c r="A13" s="25"/>
      <c r="B13" s="21"/>
      <c r="C13" s="21"/>
      <c r="D13" s="23"/>
      <c r="E13" s="24"/>
      <c r="F13" s="24"/>
      <c r="G13" s="24"/>
    </row>
    <row r="14" s="1" customFormat="1" ht="18.75" customHeight="1" spans="1:7">
      <c r="A14" s="27" t="s">
        <v>75</v>
      </c>
      <c r="B14" s="28"/>
      <c r="C14" s="28"/>
      <c r="D14" s="28"/>
      <c r="E14" s="24">
        <f>E8+E9+E10+E11+E12+E13</f>
        <v>6050000</v>
      </c>
      <c r="F14" s="24">
        <f>F8+F9+F10+F11+F12+F13</f>
        <v>5800000</v>
      </c>
      <c r="G14" s="24">
        <f>G8+G9+G10+G11+G12+G13</f>
        <v>5800000</v>
      </c>
    </row>
  </sheetData>
  <mergeCells count="11">
    <mergeCell ref="A2:G2"/>
    <mergeCell ref="A3:D3"/>
    <mergeCell ref="E4:G4"/>
    <mergeCell ref="A14:D14"/>
    <mergeCell ref="A4:A6"/>
    <mergeCell ref="B4:B6"/>
    <mergeCell ref="C4:C6"/>
    <mergeCell ref="D4:D6"/>
    <mergeCell ref="E5:E6"/>
    <mergeCell ref="F5:F6"/>
    <mergeCell ref="G5:G6"/>
  </mergeCells>
  <pageMargins left="0.75" right="0.75" top="1" bottom="1" header="0.5" footer="0.5"/>
  <pageSetup paperSize="9" scale="57"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zoomScaleSheetLayoutView="60" workbookViewId="0">
      <selection activeCell="A3" sqref="A3:D3"/>
    </sheetView>
  </sheetViews>
  <sheetFormatPr defaultColWidth="8" defaultRowHeight="14.25" customHeight="1"/>
  <cols>
    <col min="1" max="1" width="21.1333333333333" style="82" customWidth="1"/>
    <col min="2" max="2" width="23.4285714285714" style="82" customWidth="1"/>
    <col min="3" max="3" width="14.2857142857143" style="82" customWidth="1"/>
    <col min="4" max="4" width="14.1428571428571" style="82" customWidth="1"/>
    <col min="5" max="5" width="14.4285714285714" style="82" customWidth="1"/>
    <col min="6" max="6" width="15.5714285714286" style="82" customWidth="1"/>
    <col min="7" max="8" width="12.5714285714286" style="82" customWidth="1"/>
    <col min="9" max="9" width="8.84761904761905" style="82" customWidth="1"/>
    <col min="10" max="14" width="12.5714285714286" style="82" customWidth="1"/>
    <col min="15" max="15" width="12.8571428571429" style="66" customWidth="1"/>
    <col min="16" max="16" width="9.57142857142857" style="66" customWidth="1"/>
    <col min="17" max="17" width="9.71428571428571" style="66" customWidth="1"/>
    <col min="18" max="18" width="10.5714285714286" style="66" customWidth="1"/>
    <col min="19" max="19" width="13.4285714285714" style="82" customWidth="1"/>
    <col min="20" max="20" width="8" style="66" customWidth="1"/>
    <col min="21" max="16384" width="8" style="66"/>
  </cols>
  <sheetData>
    <row r="1" ht="12" customHeight="1" spans="1:19">
      <c r="A1" s="84"/>
      <c r="B1" s="84"/>
      <c r="C1" s="84"/>
      <c r="D1" s="84"/>
      <c r="E1" s="84"/>
      <c r="F1" s="84"/>
      <c r="G1" s="84"/>
      <c r="H1" s="84"/>
      <c r="I1" s="84"/>
      <c r="J1" s="84"/>
      <c r="K1" s="84"/>
      <c r="L1" s="84"/>
      <c r="M1" s="84"/>
      <c r="N1" s="84"/>
      <c r="O1" s="354"/>
      <c r="P1" s="354"/>
      <c r="Q1" s="354"/>
      <c r="R1" s="354"/>
      <c r="S1" s="360"/>
    </row>
    <row r="2" ht="36" customHeight="1" spans="1:19">
      <c r="A2" s="340" t="s">
        <v>3</v>
      </c>
      <c r="B2" s="68"/>
      <c r="C2" s="68"/>
      <c r="D2" s="68"/>
      <c r="E2" s="68"/>
      <c r="F2" s="68"/>
      <c r="G2" s="68"/>
      <c r="H2" s="68"/>
      <c r="I2" s="68"/>
      <c r="J2" s="68"/>
      <c r="K2" s="68"/>
      <c r="L2" s="68"/>
      <c r="M2" s="68"/>
      <c r="N2" s="68"/>
      <c r="O2" s="69"/>
      <c r="P2" s="69"/>
      <c r="Q2" s="69"/>
      <c r="R2" s="69"/>
      <c r="S2" s="68"/>
    </row>
    <row r="3" ht="20.25" customHeight="1" spans="1:19">
      <c r="A3" s="87" t="s">
        <v>21</v>
      </c>
      <c r="B3" s="88"/>
      <c r="C3" s="88"/>
      <c r="D3" s="88"/>
      <c r="E3" s="88"/>
      <c r="F3" s="88"/>
      <c r="G3" s="88"/>
      <c r="H3" s="88"/>
      <c r="I3" s="88"/>
      <c r="J3" s="88"/>
      <c r="K3" s="88"/>
      <c r="L3" s="88"/>
      <c r="M3" s="88"/>
      <c r="N3" s="88"/>
      <c r="O3" s="355"/>
      <c r="P3" s="355"/>
      <c r="Q3" s="355"/>
      <c r="R3" s="355"/>
      <c r="S3" s="361" t="s">
        <v>22</v>
      </c>
    </row>
    <row r="4" ht="18.75" customHeight="1" spans="1:19">
      <c r="A4" s="341" t="s">
        <v>73</v>
      </c>
      <c r="B4" s="342" t="s">
        <v>74</v>
      </c>
      <c r="C4" s="342" t="s">
        <v>75</v>
      </c>
      <c r="D4" s="270" t="s">
        <v>76</v>
      </c>
      <c r="E4" s="343"/>
      <c r="F4" s="343"/>
      <c r="G4" s="343"/>
      <c r="H4" s="343"/>
      <c r="I4" s="343"/>
      <c r="J4" s="343"/>
      <c r="K4" s="343"/>
      <c r="L4" s="343"/>
      <c r="M4" s="343"/>
      <c r="N4" s="343"/>
      <c r="O4" s="356" t="s">
        <v>66</v>
      </c>
      <c r="P4" s="356"/>
      <c r="Q4" s="356"/>
      <c r="R4" s="356"/>
      <c r="S4" s="362"/>
    </row>
    <row r="5" ht="18.75" customHeight="1" spans="1:19">
      <c r="A5" s="344"/>
      <c r="B5" s="345"/>
      <c r="C5" s="345"/>
      <c r="D5" s="346" t="s">
        <v>77</v>
      </c>
      <c r="E5" s="346" t="s">
        <v>78</v>
      </c>
      <c r="F5" s="346" t="s">
        <v>79</v>
      </c>
      <c r="G5" s="346" t="s">
        <v>80</v>
      </c>
      <c r="H5" s="346" t="s">
        <v>81</v>
      </c>
      <c r="I5" s="357" t="s">
        <v>82</v>
      </c>
      <c r="J5" s="343"/>
      <c r="K5" s="343"/>
      <c r="L5" s="343"/>
      <c r="M5" s="343"/>
      <c r="N5" s="343"/>
      <c r="O5" s="356" t="s">
        <v>77</v>
      </c>
      <c r="P5" s="356" t="s">
        <v>78</v>
      </c>
      <c r="Q5" s="356" t="s">
        <v>79</v>
      </c>
      <c r="R5" s="363" t="s">
        <v>80</v>
      </c>
      <c r="S5" s="356" t="s">
        <v>83</v>
      </c>
    </row>
    <row r="6" ht="33.75" customHeight="1" spans="1:19">
      <c r="A6" s="347"/>
      <c r="B6" s="348"/>
      <c r="C6" s="348"/>
      <c r="D6" s="347"/>
      <c r="E6" s="347"/>
      <c r="F6" s="347"/>
      <c r="G6" s="347"/>
      <c r="H6" s="347"/>
      <c r="I6" s="348" t="s">
        <v>77</v>
      </c>
      <c r="J6" s="348" t="s">
        <v>84</v>
      </c>
      <c r="K6" s="348" t="s">
        <v>85</v>
      </c>
      <c r="L6" s="348" t="s">
        <v>86</v>
      </c>
      <c r="M6" s="348" t="s">
        <v>87</v>
      </c>
      <c r="N6" s="358" t="s">
        <v>88</v>
      </c>
      <c r="O6" s="356"/>
      <c r="P6" s="356"/>
      <c r="Q6" s="356"/>
      <c r="R6" s="363"/>
      <c r="S6" s="356"/>
    </row>
    <row r="7" ht="22" customHeight="1" spans="1:19">
      <c r="A7" s="349">
        <v>1</v>
      </c>
      <c r="B7" s="350">
        <v>2</v>
      </c>
      <c r="C7" s="350">
        <v>3</v>
      </c>
      <c r="D7" s="349">
        <v>4</v>
      </c>
      <c r="E7" s="350">
        <v>5</v>
      </c>
      <c r="F7" s="350">
        <v>6</v>
      </c>
      <c r="G7" s="349">
        <v>7</v>
      </c>
      <c r="H7" s="350">
        <v>8</v>
      </c>
      <c r="I7" s="350">
        <v>9</v>
      </c>
      <c r="J7" s="349">
        <v>10</v>
      </c>
      <c r="K7" s="349">
        <v>11</v>
      </c>
      <c r="L7" s="349">
        <v>12</v>
      </c>
      <c r="M7" s="349">
        <v>13</v>
      </c>
      <c r="N7" s="349">
        <v>14</v>
      </c>
      <c r="O7" s="349">
        <v>15</v>
      </c>
      <c r="P7" s="349">
        <v>16</v>
      </c>
      <c r="Q7" s="349">
        <v>17</v>
      </c>
      <c r="R7" s="349">
        <v>18</v>
      </c>
      <c r="S7" s="267">
        <v>19</v>
      </c>
    </row>
    <row r="8" ht="37" customHeight="1" spans="1:19">
      <c r="A8" s="79">
        <v>340001</v>
      </c>
      <c r="B8" s="79" t="s">
        <v>89</v>
      </c>
      <c r="C8" s="302">
        <f>D8+O8</f>
        <v>79909218</v>
      </c>
      <c r="D8" s="302">
        <f>E8+F8</f>
        <v>79759218</v>
      </c>
      <c r="E8" s="351">
        <v>20559218</v>
      </c>
      <c r="F8" s="351">
        <v>59200000</v>
      </c>
      <c r="G8" s="107" t="s">
        <v>90</v>
      </c>
      <c r="H8" s="107" t="s">
        <v>90</v>
      </c>
      <c r="I8" s="107" t="s">
        <v>90</v>
      </c>
      <c r="J8" s="107" t="s">
        <v>90</v>
      </c>
      <c r="K8" s="107" t="s">
        <v>90</v>
      </c>
      <c r="L8" s="107" t="s">
        <v>90</v>
      </c>
      <c r="M8" s="107" t="s">
        <v>90</v>
      </c>
      <c r="N8" s="359" t="s">
        <v>90</v>
      </c>
      <c r="O8" s="351">
        <f>S8</f>
        <v>150000</v>
      </c>
      <c r="P8" s="351" t="s">
        <v>90</v>
      </c>
      <c r="Q8" s="351"/>
      <c r="R8" s="351"/>
      <c r="S8" s="351">
        <v>150000</v>
      </c>
    </row>
    <row r="9" ht="28" customHeight="1" spans="1:19">
      <c r="A9" s="352" t="s">
        <v>75</v>
      </c>
      <c r="B9" s="353"/>
      <c r="C9" s="325">
        <f>C8</f>
        <v>79909218</v>
      </c>
      <c r="D9" s="325">
        <f>D8</f>
        <v>79759218</v>
      </c>
      <c r="E9" s="325">
        <f>E8</f>
        <v>20559218</v>
      </c>
      <c r="F9" s="325">
        <f>F8</f>
        <v>59200000</v>
      </c>
      <c r="G9" s="107" t="s">
        <v>90</v>
      </c>
      <c r="H9" s="107" t="s">
        <v>90</v>
      </c>
      <c r="I9" s="107" t="s">
        <v>90</v>
      </c>
      <c r="J9" s="107" t="s">
        <v>90</v>
      </c>
      <c r="K9" s="107" t="s">
        <v>90</v>
      </c>
      <c r="L9" s="107" t="s">
        <v>90</v>
      </c>
      <c r="M9" s="107" t="s">
        <v>90</v>
      </c>
      <c r="N9" s="359" t="s">
        <v>90</v>
      </c>
      <c r="O9" s="351">
        <f>O8</f>
        <v>150000</v>
      </c>
      <c r="P9" s="351" t="s">
        <v>90</v>
      </c>
      <c r="Q9" s="351"/>
      <c r="R9" s="351"/>
      <c r="S9" s="351">
        <f>S8</f>
        <v>150000</v>
      </c>
    </row>
    <row r="10" customHeight="1" spans="19:19">
      <c r="S10" s="80"/>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5"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0"/>
  <sheetViews>
    <sheetView zoomScaleSheetLayoutView="60" workbookViewId="0">
      <selection activeCell="A3" sqref="A3:L3"/>
    </sheetView>
  </sheetViews>
  <sheetFormatPr defaultColWidth="8.88571428571429" defaultRowHeight="14.25" customHeight="1"/>
  <cols>
    <col min="1" max="1" width="14.2857142857143" style="82" customWidth="1"/>
    <col min="2" max="2" width="32.7142857142857" style="82" customWidth="1"/>
    <col min="3" max="3" width="14.1428571428571" style="82" customWidth="1"/>
    <col min="4" max="4" width="15.4285714285714" style="82" customWidth="1"/>
    <col min="5" max="8" width="18.847619047619" style="82" customWidth="1"/>
    <col min="9" max="9" width="14" style="82" customWidth="1"/>
    <col min="10" max="10" width="14.1333333333333" style="82" customWidth="1"/>
    <col min="11" max="15" width="18.847619047619" style="82" customWidth="1"/>
    <col min="16" max="16" width="9.13333333333333" style="82" customWidth="1"/>
    <col min="17" max="16384" width="9.13333333333333" style="82"/>
  </cols>
  <sheetData>
    <row r="1" ht="15.75" customHeight="1" spans="1:15">
      <c r="A1" s="84"/>
      <c r="B1" s="84"/>
      <c r="C1" s="84"/>
      <c r="D1" s="84"/>
      <c r="E1" s="84"/>
      <c r="F1" s="84"/>
      <c r="G1" s="84"/>
      <c r="H1" s="84"/>
      <c r="I1" s="84"/>
      <c r="J1" s="84"/>
      <c r="K1" s="84"/>
      <c r="L1" s="84"/>
      <c r="M1" s="84"/>
      <c r="N1" s="84"/>
      <c r="O1" s="85"/>
    </row>
    <row r="2" ht="28.5" customHeight="1" spans="1:15">
      <c r="A2" s="68" t="s">
        <v>4</v>
      </c>
      <c r="B2" s="68"/>
      <c r="C2" s="68"/>
      <c r="D2" s="68"/>
      <c r="E2" s="68"/>
      <c r="F2" s="68"/>
      <c r="G2" s="68"/>
      <c r="H2" s="68"/>
      <c r="I2" s="68"/>
      <c r="J2" s="68"/>
      <c r="K2" s="68"/>
      <c r="L2" s="68"/>
      <c r="M2" s="68"/>
      <c r="N2" s="68"/>
      <c r="O2" s="68"/>
    </row>
    <row r="3" ht="15" customHeight="1" spans="1:15">
      <c r="A3" s="332" t="s">
        <v>21</v>
      </c>
      <c r="B3" s="172"/>
      <c r="C3" s="116"/>
      <c r="D3" s="116"/>
      <c r="E3" s="116"/>
      <c r="F3" s="116"/>
      <c r="G3" s="116"/>
      <c r="H3" s="116"/>
      <c r="I3" s="116"/>
      <c r="J3" s="116"/>
      <c r="K3" s="116"/>
      <c r="L3" s="116"/>
      <c r="M3" s="88"/>
      <c r="N3" s="88"/>
      <c r="O3" s="163" t="s">
        <v>22</v>
      </c>
    </row>
    <row r="4" ht="17.25" customHeight="1" spans="1:15">
      <c r="A4" s="96" t="s">
        <v>91</v>
      </c>
      <c r="B4" s="96" t="s">
        <v>92</v>
      </c>
      <c r="C4" s="97" t="s">
        <v>75</v>
      </c>
      <c r="D4" s="117" t="s">
        <v>78</v>
      </c>
      <c r="E4" s="117"/>
      <c r="F4" s="117"/>
      <c r="G4" s="117" t="s">
        <v>79</v>
      </c>
      <c r="H4" s="117" t="s">
        <v>80</v>
      </c>
      <c r="I4" s="117" t="s">
        <v>93</v>
      </c>
      <c r="J4" s="117" t="s">
        <v>82</v>
      </c>
      <c r="K4" s="117"/>
      <c r="L4" s="117"/>
      <c r="M4" s="117"/>
      <c r="N4" s="117"/>
      <c r="O4" s="117"/>
    </row>
    <row r="5" ht="27" spans="1:15">
      <c r="A5" s="110"/>
      <c r="B5" s="110"/>
      <c r="C5" s="333"/>
      <c r="D5" s="117" t="s">
        <v>77</v>
      </c>
      <c r="E5" s="117" t="s">
        <v>94</v>
      </c>
      <c r="F5" s="117" t="s">
        <v>95</v>
      </c>
      <c r="G5" s="117"/>
      <c r="H5" s="117"/>
      <c r="I5" s="117"/>
      <c r="J5" s="117" t="s">
        <v>77</v>
      </c>
      <c r="K5" s="117" t="s">
        <v>96</v>
      </c>
      <c r="L5" s="117" t="s">
        <v>97</v>
      </c>
      <c r="M5" s="117" t="s">
        <v>98</v>
      </c>
      <c r="N5" s="117" t="s">
        <v>99</v>
      </c>
      <c r="O5" s="117" t="s">
        <v>100</v>
      </c>
    </row>
    <row r="6" ht="16.5" customHeight="1" spans="1:15">
      <c r="A6" s="111">
        <v>1</v>
      </c>
      <c r="B6" s="111">
        <v>2</v>
      </c>
      <c r="C6" s="90">
        <v>3</v>
      </c>
      <c r="D6" s="90">
        <v>4</v>
      </c>
      <c r="E6" s="90">
        <v>5</v>
      </c>
      <c r="F6" s="90">
        <v>6</v>
      </c>
      <c r="G6" s="90">
        <v>7</v>
      </c>
      <c r="H6" s="90">
        <v>8</v>
      </c>
      <c r="I6" s="111">
        <v>9</v>
      </c>
      <c r="J6" s="111">
        <v>10</v>
      </c>
      <c r="K6" s="111">
        <v>11</v>
      </c>
      <c r="L6" s="111">
        <v>12</v>
      </c>
      <c r="M6" s="111">
        <v>13</v>
      </c>
      <c r="N6" s="111">
        <v>14</v>
      </c>
      <c r="O6" s="111">
        <v>15</v>
      </c>
    </row>
    <row r="7" ht="16.5" customHeight="1" spans="1:15">
      <c r="A7" s="334" t="s">
        <v>101</v>
      </c>
      <c r="B7" s="335" t="s">
        <v>102</v>
      </c>
      <c r="C7" s="336">
        <f>D7+G7</f>
        <v>830303</v>
      </c>
      <c r="D7" s="336">
        <f>E7+F7</f>
        <v>830303</v>
      </c>
      <c r="E7" s="337">
        <v>830303</v>
      </c>
      <c r="F7" s="337"/>
      <c r="G7" s="337"/>
      <c r="H7" s="93"/>
      <c r="I7" s="93"/>
      <c r="J7" s="93"/>
      <c r="K7" s="93"/>
      <c r="L7" s="93"/>
      <c r="M7" s="93"/>
      <c r="N7" s="93"/>
      <c r="O7" s="93"/>
    </row>
    <row r="8" ht="16.5" customHeight="1" spans="1:15">
      <c r="A8" s="334" t="s">
        <v>103</v>
      </c>
      <c r="B8" s="335" t="s">
        <v>104</v>
      </c>
      <c r="C8" s="336">
        <f t="shared" ref="C8:C28" si="0">D8+G8</f>
        <v>830303</v>
      </c>
      <c r="D8" s="336">
        <f t="shared" ref="D8:D28" si="1">E8+F8</f>
        <v>830303</v>
      </c>
      <c r="E8" s="337">
        <v>830303</v>
      </c>
      <c r="F8" s="337"/>
      <c r="G8" s="337"/>
      <c r="H8" s="93"/>
      <c r="I8" s="93"/>
      <c r="J8" s="93"/>
      <c r="K8" s="93"/>
      <c r="L8" s="93"/>
      <c r="M8" s="93"/>
      <c r="N8" s="93"/>
      <c r="O8" s="93"/>
    </row>
    <row r="9" ht="16.5" customHeight="1" spans="1:15">
      <c r="A9" s="334" t="s">
        <v>105</v>
      </c>
      <c r="B9" s="335" t="s">
        <v>106</v>
      </c>
      <c r="C9" s="336">
        <f t="shared" si="0"/>
        <v>135500</v>
      </c>
      <c r="D9" s="336">
        <f t="shared" si="1"/>
        <v>135500</v>
      </c>
      <c r="E9" s="337">
        <v>135500</v>
      </c>
      <c r="F9" s="337"/>
      <c r="G9" s="337"/>
      <c r="H9" s="93"/>
      <c r="I9" s="93"/>
      <c r="J9" s="93"/>
      <c r="K9" s="93"/>
      <c r="L9" s="93"/>
      <c r="M9" s="93"/>
      <c r="N9" s="93"/>
      <c r="O9" s="93"/>
    </row>
    <row r="10" ht="16.5" customHeight="1" spans="1:15">
      <c r="A10" s="334" t="s">
        <v>107</v>
      </c>
      <c r="B10" s="335" t="s">
        <v>108</v>
      </c>
      <c r="C10" s="336">
        <f t="shared" si="0"/>
        <v>102000</v>
      </c>
      <c r="D10" s="336">
        <f t="shared" si="1"/>
        <v>102000</v>
      </c>
      <c r="E10" s="337">
        <v>102000</v>
      </c>
      <c r="F10" s="337"/>
      <c r="G10" s="337"/>
      <c r="H10" s="93"/>
      <c r="I10" s="93"/>
      <c r="J10" s="93"/>
      <c r="K10" s="93"/>
      <c r="L10" s="93"/>
      <c r="M10" s="93"/>
      <c r="N10" s="93"/>
      <c r="O10" s="93"/>
    </row>
    <row r="11" ht="16.5" customHeight="1" spans="1:15">
      <c r="A11" s="334" t="s">
        <v>109</v>
      </c>
      <c r="B11" s="335" t="s">
        <v>110</v>
      </c>
      <c r="C11" s="336">
        <f t="shared" si="0"/>
        <v>384975</v>
      </c>
      <c r="D11" s="336">
        <f t="shared" si="1"/>
        <v>384975</v>
      </c>
      <c r="E11" s="337">
        <v>384975</v>
      </c>
      <c r="F11" s="337"/>
      <c r="G11" s="337"/>
      <c r="H11" s="93"/>
      <c r="I11" s="93"/>
      <c r="J11" s="93"/>
      <c r="K11" s="93"/>
      <c r="L11" s="93"/>
      <c r="M11" s="93"/>
      <c r="N11" s="93"/>
      <c r="O11" s="93"/>
    </row>
    <row r="12" ht="16.5" customHeight="1" spans="1:15">
      <c r="A12" s="334" t="s">
        <v>111</v>
      </c>
      <c r="B12" s="335" t="s">
        <v>112</v>
      </c>
      <c r="C12" s="336">
        <f t="shared" si="0"/>
        <v>207828</v>
      </c>
      <c r="D12" s="336">
        <f t="shared" si="1"/>
        <v>207828</v>
      </c>
      <c r="E12" s="337">
        <v>207828</v>
      </c>
      <c r="F12" s="337"/>
      <c r="G12" s="337"/>
      <c r="H12" s="93"/>
      <c r="I12" s="93"/>
      <c r="J12" s="93"/>
      <c r="K12" s="93"/>
      <c r="L12" s="93"/>
      <c r="M12" s="93"/>
      <c r="N12" s="93"/>
      <c r="O12" s="93"/>
    </row>
    <row r="13" ht="16.5" customHeight="1" spans="1:15">
      <c r="A13" s="334" t="s">
        <v>113</v>
      </c>
      <c r="B13" s="335" t="s">
        <v>114</v>
      </c>
      <c r="C13" s="336">
        <f t="shared" si="0"/>
        <v>289725</v>
      </c>
      <c r="D13" s="336">
        <f t="shared" si="1"/>
        <v>289725</v>
      </c>
      <c r="E13" s="337">
        <v>289725</v>
      </c>
      <c r="F13" s="337"/>
      <c r="G13" s="337"/>
      <c r="H13" s="93"/>
      <c r="I13" s="93"/>
      <c r="J13" s="93"/>
      <c r="K13" s="93"/>
      <c r="L13" s="93"/>
      <c r="M13" s="93"/>
      <c r="N13" s="93"/>
      <c r="O13" s="93"/>
    </row>
    <row r="14" ht="16.5" customHeight="1" spans="1:15">
      <c r="A14" s="334" t="s">
        <v>115</v>
      </c>
      <c r="B14" s="335" t="s">
        <v>116</v>
      </c>
      <c r="C14" s="336">
        <f t="shared" si="0"/>
        <v>289725</v>
      </c>
      <c r="D14" s="336">
        <f t="shared" si="1"/>
        <v>289725</v>
      </c>
      <c r="E14" s="337">
        <v>289725</v>
      </c>
      <c r="F14" s="337"/>
      <c r="G14" s="337"/>
      <c r="H14" s="93"/>
      <c r="I14" s="93"/>
      <c r="J14" s="93"/>
      <c r="K14" s="93"/>
      <c r="L14" s="93"/>
      <c r="M14" s="93"/>
      <c r="N14" s="93"/>
      <c r="O14" s="93"/>
    </row>
    <row r="15" ht="16.5" customHeight="1" spans="1:15">
      <c r="A15" s="334" t="s">
        <v>117</v>
      </c>
      <c r="B15" s="335" t="s">
        <v>118</v>
      </c>
      <c r="C15" s="336">
        <f t="shared" si="0"/>
        <v>168240</v>
      </c>
      <c r="D15" s="336">
        <f t="shared" si="1"/>
        <v>168240</v>
      </c>
      <c r="E15" s="337">
        <v>168240</v>
      </c>
      <c r="F15" s="337"/>
      <c r="G15" s="337"/>
      <c r="H15" s="93"/>
      <c r="I15" s="93"/>
      <c r="J15" s="93"/>
      <c r="K15" s="93"/>
      <c r="L15" s="93"/>
      <c r="M15" s="93"/>
      <c r="N15" s="93"/>
      <c r="O15" s="93"/>
    </row>
    <row r="16" ht="16.5" customHeight="1" spans="1:15">
      <c r="A16" s="334" t="s">
        <v>119</v>
      </c>
      <c r="B16" s="335" t="s">
        <v>120</v>
      </c>
      <c r="C16" s="336">
        <f t="shared" si="0"/>
        <v>117600</v>
      </c>
      <c r="D16" s="336">
        <f t="shared" si="1"/>
        <v>117600</v>
      </c>
      <c r="E16" s="337">
        <v>117600</v>
      </c>
      <c r="F16" s="337"/>
      <c r="G16" s="337"/>
      <c r="H16" s="93"/>
      <c r="I16" s="93"/>
      <c r="J16" s="93"/>
      <c r="K16" s="93"/>
      <c r="L16" s="93"/>
      <c r="M16" s="93"/>
      <c r="N16" s="93"/>
      <c r="O16" s="93"/>
    </row>
    <row r="17" ht="16.5" customHeight="1" spans="1:15">
      <c r="A17" s="334" t="s">
        <v>121</v>
      </c>
      <c r="B17" s="335" t="s">
        <v>122</v>
      </c>
      <c r="C17" s="336">
        <f t="shared" si="0"/>
        <v>3885</v>
      </c>
      <c r="D17" s="336">
        <f t="shared" si="1"/>
        <v>3885</v>
      </c>
      <c r="E17" s="337">
        <v>3885</v>
      </c>
      <c r="F17" s="337"/>
      <c r="G17" s="337"/>
      <c r="H17" s="93"/>
      <c r="I17" s="93"/>
      <c r="J17" s="93"/>
      <c r="K17" s="93"/>
      <c r="L17" s="93"/>
      <c r="M17" s="93"/>
      <c r="N17" s="93"/>
      <c r="O17" s="93"/>
    </row>
    <row r="18" ht="16.5" customHeight="1" spans="1:15">
      <c r="A18" s="334" t="s">
        <v>123</v>
      </c>
      <c r="B18" s="335" t="s">
        <v>124</v>
      </c>
      <c r="C18" s="336">
        <f>D18+G18+J18</f>
        <v>78534718</v>
      </c>
      <c r="D18" s="336">
        <f t="shared" si="1"/>
        <v>19184718</v>
      </c>
      <c r="E18" s="337">
        <v>13134718</v>
      </c>
      <c r="F18" s="337">
        <v>6050000</v>
      </c>
      <c r="G18" s="337">
        <v>59200000</v>
      </c>
      <c r="H18" s="93"/>
      <c r="I18" s="93"/>
      <c r="J18" s="337">
        <f t="shared" ref="J18:J23" si="2">M18</f>
        <v>150000</v>
      </c>
      <c r="K18" s="337"/>
      <c r="L18" s="337"/>
      <c r="M18" s="337">
        <v>150000</v>
      </c>
      <c r="N18" s="93"/>
      <c r="O18" s="93"/>
    </row>
    <row r="19" ht="16.5" customHeight="1" spans="1:15">
      <c r="A19" s="334" t="s">
        <v>125</v>
      </c>
      <c r="B19" s="335" t="s">
        <v>126</v>
      </c>
      <c r="C19" s="336">
        <f t="shared" si="0"/>
        <v>13384718</v>
      </c>
      <c r="D19" s="336">
        <f t="shared" si="1"/>
        <v>13384718</v>
      </c>
      <c r="E19" s="337">
        <v>13134718</v>
      </c>
      <c r="F19" s="337">
        <v>250000</v>
      </c>
      <c r="G19" s="337"/>
      <c r="H19" s="93"/>
      <c r="I19" s="93"/>
      <c r="J19" s="337"/>
      <c r="K19" s="337"/>
      <c r="L19" s="337"/>
      <c r="M19" s="337"/>
      <c r="N19" s="93"/>
      <c r="O19" s="93"/>
    </row>
    <row r="20" ht="16.5" customHeight="1" spans="1:15">
      <c r="A20" s="334" t="s">
        <v>127</v>
      </c>
      <c r="B20" s="335" t="s">
        <v>128</v>
      </c>
      <c r="C20" s="336">
        <f t="shared" si="0"/>
        <v>13134718</v>
      </c>
      <c r="D20" s="336">
        <f t="shared" si="1"/>
        <v>13134718</v>
      </c>
      <c r="E20" s="337">
        <v>13134718</v>
      </c>
      <c r="F20" s="337"/>
      <c r="G20" s="337"/>
      <c r="H20" s="93"/>
      <c r="I20" s="93"/>
      <c r="J20" s="337"/>
      <c r="K20" s="337"/>
      <c r="L20" s="337"/>
      <c r="M20" s="337"/>
      <c r="N20" s="93"/>
      <c r="O20" s="93"/>
    </row>
    <row r="21" ht="16.5" customHeight="1" spans="1:15">
      <c r="A21" s="334" t="s">
        <v>129</v>
      </c>
      <c r="B21" s="335" t="s">
        <v>130</v>
      </c>
      <c r="C21" s="336">
        <f t="shared" si="0"/>
        <v>250000</v>
      </c>
      <c r="D21" s="336">
        <f t="shared" si="1"/>
        <v>250000</v>
      </c>
      <c r="E21" s="337"/>
      <c r="F21" s="337">
        <v>250000</v>
      </c>
      <c r="G21" s="337"/>
      <c r="H21" s="93"/>
      <c r="I21" s="93"/>
      <c r="J21" s="337"/>
      <c r="K21" s="337"/>
      <c r="L21" s="337"/>
      <c r="M21" s="337"/>
      <c r="N21" s="93"/>
      <c r="O21" s="93"/>
    </row>
    <row r="22" ht="16.5" customHeight="1" spans="1:15">
      <c r="A22" s="334" t="s">
        <v>131</v>
      </c>
      <c r="B22" s="335" t="s">
        <v>132</v>
      </c>
      <c r="C22" s="336">
        <f t="shared" si="0"/>
        <v>5800000</v>
      </c>
      <c r="D22" s="336">
        <f t="shared" si="1"/>
        <v>5800000</v>
      </c>
      <c r="E22" s="337"/>
      <c r="F22" s="337">
        <v>5800000</v>
      </c>
      <c r="G22" s="337"/>
      <c r="H22" s="93"/>
      <c r="I22" s="93"/>
      <c r="J22" s="337">
        <f t="shared" si="2"/>
        <v>150000</v>
      </c>
      <c r="K22" s="337"/>
      <c r="L22" s="337"/>
      <c r="M22" s="337">
        <v>150000</v>
      </c>
      <c r="N22" s="93"/>
      <c r="O22" s="93"/>
    </row>
    <row r="23" ht="16.5" customHeight="1" spans="1:15">
      <c r="A23" s="334" t="s">
        <v>133</v>
      </c>
      <c r="B23" s="335" t="s">
        <v>134</v>
      </c>
      <c r="C23" s="336">
        <f t="shared" si="0"/>
        <v>5800000</v>
      </c>
      <c r="D23" s="336">
        <f t="shared" si="1"/>
        <v>5800000</v>
      </c>
      <c r="E23" s="337"/>
      <c r="F23" s="337">
        <v>5800000</v>
      </c>
      <c r="G23" s="337"/>
      <c r="H23" s="93"/>
      <c r="I23" s="93"/>
      <c r="J23" s="337">
        <f t="shared" si="2"/>
        <v>150000</v>
      </c>
      <c r="K23" s="337"/>
      <c r="L23" s="337"/>
      <c r="M23" s="337">
        <v>150000</v>
      </c>
      <c r="N23" s="93"/>
      <c r="O23" s="93"/>
    </row>
    <row r="24" ht="16.5" customHeight="1" spans="1:15">
      <c r="A24" s="334" t="s">
        <v>135</v>
      </c>
      <c r="B24" s="335" t="s">
        <v>136</v>
      </c>
      <c r="C24" s="336">
        <f t="shared" si="0"/>
        <v>59200000</v>
      </c>
      <c r="D24" s="336">
        <f t="shared" si="1"/>
        <v>0</v>
      </c>
      <c r="E24" s="337"/>
      <c r="F24" s="337"/>
      <c r="G24" s="337">
        <v>59200000</v>
      </c>
      <c r="H24" s="93"/>
      <c r="I24" s="93"/>
      <c r="J24" s="93"/>
      <c r="K24" s="93"/>
      <c r="L24" s="93"/>
      <c r="M24" s="93"/>
      <c r="N24" s="93"/>
      <c r="O24" s="93"/>
    </row>
    <row r="25" ht="16.5" customHeight="1" spans="1:15">
      <c r="A25" s="334" t="s">
        <v>137</v>
      </c>
      <c r="B25" s="335" t="s">
        <v>138</v>
      </c>
      <c r="C25" s="336">
        <f t="shared" si="0"/>
        <v>59200000</v>
      </c>
      <c r="D25" s="336">
        <f t="shared" si="1"/>
        <v>0</v>
      </c>
      <c r="E25" s="337"/>
      <c r="F25" s="337"/>
      <c r="G25" s="337">
        <v>59200000</v>
      </c>
      <c r="H25" s="93"/>
      <c r="I25" s="93"/>
      <c r="J25" s="93"/>
      <c r="K25" s="93"/>
      <c r="L25" s="93"/>
      <c r="M25" s="93"/>
      <c r="N25" s="93"/>
      <c r="O25" s="93"/>
    </row>
    <row r="26" ht="16.5" customHeight="1" spans="1:15">
      <c r="A26" s="334" t="s">
        <v>139</v>
      </c>
      <c r="B26" s="335" t="s">
        <v>140</v>
      </c>
      <c r="C26" s="336">
        <f t="shared" si="0"/>
        <v>254472</v>
      </c>
      <c r="D26" s="336">
        <f t="shared" si="1"/>
        <v>254472</v>
      </c>
      <c r="E26" s="337">
        <v>254472</v>
      </c>
      <c r="F26" s="337"/>
      <c r="G26" s="337"/>
      <c r="H26" s="93"/>
      <c r="I26" s="93"/>
      <c r="J26" s="93"/>
      <c r="K26" s="93"/>
      <c r="L26" s="93"/>
      <c r="M26" s="93"/>
      <c r="N26" s="93"/>
      <c r="O26" s="93"/>
    </row>
    <row r="27" ht="16.5" customHeight="1" spans="1:15">
      <c r="A27" s="334" t="s">
        <v>141</v>
      </c>
      <c r="B27" s="335" t="s">
        <v>142</v>
      </c>
      <c r="C27" s="336">
        <f t="shared" si="0"/>
        <v>254472</v>
      </c>
      <c r="D27" s="336">
        <f t="shared" si="1"/>
        <v>254472</v>
      </c>
      <c r="E27" s="337">
        <v>254472</v>
      </c>
      <c r="F27" s="337"/>
      <c r="G27" s="337"/>
      <c r="H27" s="93"/>
      <c r="I27" s="93"/>
      <c r="J27" s="93"/>
      <c r="K27" s="93"/>
      <c r="L27" s="93"/>
      <c r="M27" s="93"/>
      <c r="N27" s="93"/>
      <c r="O27" s="93"/>
    </row>
    <row r="28" ht="16.5" customHeight="1" spans="1:15">
      <c r="A28" s="334" t="s">
        <v>143</v>
      </c>
      <c r="B28" s="335" t="s">
        <v>144</v>
      </c>
      <c r="C28" s="336">
        <f t="shared" si="0"/>
        <v>254472</v>
      </c>
      <c r="D28" s="336">
        <f t="shared" si="1"/>
        <v>254472</v>
      </c>
      <c r="E28" s="337">
        <v>254472</v>
      </c>
      <c r="F28" s="337"/>
      <c r="G28" s="337"/>
      <c r="H28" s="93"/>
      <c r="I28" s="93"/>
      <c r="J28" s="93"/>
      <c r="K28" s="93"/>
      <c r="L28" s="93"/>
      <c r="M28" s="93"/>
      <c r="N28" s="93"/>
      <c r="O28" s="93"/>
    </row>
    <row r="29" ht="17.25" customHeight="1" spans="1:15">
      <c r="A29" s="269" t="s">
        <v>145</v>
      </c>
      <c r="B29" s="338" t="s">
        <v>145</v>
      </c>
      <c r="C29" s="339">
        <f>C26+C18+C13+C7</f>
        <v>79909218</v>
      </c>
      <c r="D29" s="339">
        <f>D26+D18+D13+D7</f>
        <v>20559218</v>
      </c>
      <c r="E29" s="339">
        <f>E26+E18+E13+E7</f>
        <v>14509218</v>
      </c>
      <c r="F29" s="339">
        <f>F18</f>
        <v>6050000</v>
      </c>
      <c r="G29" s="339">
        <f>G18</f>
        <v>59200000</v>
      </c>
      <c r="H29" s="339"/>
      <c r="I29" s="339" t="s">
        <v>90</v>
      </c>
      <c r="J29" s="339">
        <f>J18</f>
        <v>150000</v>
      </c>
      <c r="K29" s="339" t="s">
        <v>90</v>
      </c>
      <c r="L29" s="339" t="s">
        <v>90</v>
      </c>
      <c r="M29" s="339">
        <f>M18</f>
        <v>150000</v>
      </c>
      <c r="N29" s="339" t="s">
        <v>90</v>
      </c>
      <c r="O29" s="339" t="s">
        <v>90</v>
      </c>
    </row>
    <row r="30" customHeight="1" spans="4:8">
      <c r="D30" s="314"/>
      <c r="H30" s="314"/>
    </row>
  </sheetData>
  <mergeCells count="11">
    <mergeCell ref="A2:O2"/>
    <mergeCell ref="A3:L3"/>
    <mergeCell ref="D4:F4"/>
    <mergeCell ref="J4:O4"/>
    <mergeCell ref="A29:B29"/>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1"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7" activePane="bottomRight" state="frozen"/>
      <selection/>
      <selection pane="topRight"/>
      <selection pane="bottomLeft"/>
      <selection pane="bottomRight" activeCell="A3" sqref="A3:B3"/>
    </sheetView>
  </sheetViews>
  <sheetFormatPr defaultColWidth="8.88571428571429" defaultRowHeight="14.25" customHeight="1" outlineLevelCol="3"/>
  <cols>
    <col min="1" max="1" width="49.2857142857143" style="65" customWidth="1"/>
    <col min="2" max="2" width="38.847619047619" style="65" customWidth="1"/>
    <col min="3" max="3" width="48.5714285714286" style="65" customWidth="1"/>
    <col min="4" max="4" width="36.4285714285714" style="65" customWidth="1"/>
    <col min="5" max="5" width="9.13333333333333" style="66" customWidth="1"/>
    <col min="6" max="16384" width="9.13333333333333" style="66"/>
  </cols>
  <sheetData>
    <row r="1" customHeight="1" spans="1:4">
      <c r="A1" s="315"/>
      <c r="B1" s="315"/>
      <c r="C1" s="315"/>
      <c r="D1" s="158"/>
    </row>
    <row r="2" ht="31.5" customHeight="1" spans="1:4">
      <c r="A2" s="67" t="s">
        <v>5</v>
      </c>
      <c r="B2" s="316"/>
      <c r="C2" s="316"/>
      <c r="D2" s="316"/>
    </row>
    <row r="3" ht="17.25" customHeight="1" spans="1:4">
      <c r="A3" s="166" t="s">
        <v>21</v>
      </c>
      <c r="B3" s="317"/>
      <c r="C3" s="317"/>
      <c r="D3" s="159" t="s">
        <v>22</v>
      </c>
    </row>
    <row r="4" ht="19.5" customHeight="1" spans="1:4">
      <c r="A4" s="91" t="s">
        <v>23</v>
      </c>
      <c r="B4" s="174"/>
      <c r="C4" s="91" t="s">
        <v>24</v>
      </c>
      <c r="D4" s="174"/>
    </row>
    <row r="5" ht="21.75" customHeight="1" spans="1:4">
      <c r="A5" s="90" t="s">
        <v>25</v>
      </c>
      <c r="B5" s="318" t="s">
        <v>26</v>
      </c>
      <c r="C5" s="90" t="s">
        <v>146</v>
      </c>
      <c r="D5" s="318" t="s">
        <v>26</v>
      </c>
    </row>
    <row r="6" ht="17.25" customHeight="1" spans="1:4">
      <c r="A6" s="94"/>
      <c r="B6" s="110"/>
      <c r="C6" s="94"/>
      <c r="D6" s="110"/>
    </row>
    <row r="7" ht="17.25" customHeight="1" spans="1:4">
      <c r="A7" s="319" t="s">
        <v>147</v>
      </c>
      <c r="B7" s="320">
        <v>79759218</v>
      </c>
      <c r="C7" s="321" t="s">
        <v>148</v>
      </c>
      <c r="D7" s="322">
        <f>SUM(D15:D26)</f>
        <v>79759218</v>
      </c>
    </row>
    <row r="8" ht="17.25" customHeight="1" spans="1:4">
      <c r="A8" s="323" t="s">
        <v>149</v>
      </c>
      <c r="B8" s="320">
        <v>20559218</v>
      </c>
      <c r="C8" s="321" t="s">
        <v>150</v>
      </c>
      <c r="D8" s="322"/>
    </row>
    <row r="9" ht="17.25" customHeight="1" spans="1:4">
      <c r="A9" s="323" t="s">
        <v>151</v>
      </c>
      <c r="B9" s="179">
        <v>59200000</v>
      </c>
      <c r="C9" s="321" t="s">
        <v>152</v>
      </c>
      <c r="D9" s="322"/>
    </row>
    <row r="10" ht="17.25" customHeight="1" spans="1:4">
      <c r="A10" s="323" t="s">
        <v>153</v>
      </c>
      <c r="B10" s="302"/>
      <c r="C10" s="321" t="s">
        <v>154</v>
      </c>
      <c r="D10" s="322"/>
    </row>
    <row r="11" ht="17.25" customHeight="1" spans="1:4">
      <c r="A11" s="323" t="s">
        <v>155</v>
      </c>
      <c r="B11" s="302"/>
      <c r="C11" s="321" t="s">
        <v>156</v>
      </c>
      <c r="D11" s="322"/>
    </row>
    <row r="12" ht="17.25" customHeight="1" spans="1:4">
      <c r="A12" s="323" t="s">
        <v>149</v>
      </c>
      <c r="B12" s="302"/>
      <c r="C12" s="321" t="s">
        <v>157</v>
      </c>
      <c r="D12" s="322"/>
    </row>
    <row r="13" ht="17.25" customHeight="1" spans="1:4">
      <c r="A13" s="324" t="s">
        <v>151</v>
      </c>
      <c r="B13" s="325"/>
      <c r="C13" s="321" t="s">
        <v>158</v>
      </c>
      <c r="D13" s="322"/>
    </row>
    <row r="14" ht="17.25" customHeight="1" spans="1:4">
      <c r="A14" s="324" t="s">
        <v>153</v>
      </c>
      <c r="B14" s="325"/>
      <c r="C14" s="321" t="s">
        <v>159</v>
      </c>
      <c r="D14" s="322"/>
    </row>
    <row r="15" ht="17.25" customHeight="1" spans="1:4">
      <c r="A15" s="323"/>
      <c r="B15" s="325"/>
      <c r="C15" s="321" t="s">
        <v>160</v>
      </c>
      <c r="D15" s="320">
        <v>830303</v>
      </c>
    </row>
    <row r="16" ht="17.25" customHeight="1" spans="1:4">
      <c r="A16" s="323"/>
      <c r="B16" s="302"/>
      <c r="C16" s="321" t="s">
        <v>161</v>
      </c>
      <c r="D16" s="320">
        <v>289725</v>
      </c>
    </row>
    <row r="17" ht="17.25" customHeight="1" spans="1:4">
      <c r="A17" s="323"/>
      <c r="B17" s="326"/>
      <c r="C17" s="321" t="s">
        <v>162</v>
      </c>
      <c r="D17" s="320"/>
    </row>
    <row r="18" ht="17.25" customHeight="1" spans="1:4">
      <c r="A18" s="324"/>
      <c r="B18" s="326"/>
      <c r="C18" s="321" t="s">
        <v>163</v>
      </c>
      <c r="D18" s="320">
        <v>78384718</v>
      </c>
    </row>
    <row r="19" ht="17.25" customHeight="1" spans="1:4">
      <c r="A19" s="324"/>
      <c r="B19" s="327"/>
      <c r="C19" s="321" t="s">
        <v>164</v>
      </c>
      <c r="D19" s="320"/>
    </row>
    <row r="20" ht="17.25" customHeight="1" spans="1:4">
      <c r="A20" s="328"/>
      <c r="B20" s="327"/>
      <c r="C20" s="321" t="s">
        <v>165</v>
      </c>
      <c r="D20" s="320"/>
    </row>
    <row r="21" ht="17.25" customHeight="1" spans="1:4">
      <c r="A21" s="328"/>
      <c r="B21" s="327"/>
      <c r="C21" s="321" t="s">
        <v>166</v>
      </c>
      <c r="D21" s="320"/>
    </row>
    <row r="22" ht="17.25" customHeight="1" spans="1:4">
      <c r="A22" s="328"/>
      <c r="B22" s="327"/>
      <c r="C22" s="321" t="s">
        <v>167</v>
      </c>
      <c r="D22" s="320"/>
    </row>
    <row r="23" ht="17.25" customHeight="1" spans="1:4">
      <c r="A23" s="328"/>
      <c r="B23" s="327"/>
      <c r="C23" s="321" t="s">
        <v>168</v>
      </c>
      <c r="D23" s="320"/>
    </row>
    <row r="24" ht="17.25" customHeight="1" spans="1:4">
      <c r="A24" s="328"/>
      <c r="B24" s="327"/>
      <c r="C24" s="321" t="s">
        <v>169</v>
      </c>
      <c r="D24" s="320"/>
    </row>
    <row r="25" ht="17.25" customHeight="1" spans="1:4">
      <c r="A25" s="328"/>
      <c r="B25" s="327"/>
      <c r="C25" s="321" t="s">
        <v>170</v>
      </c>
      <c r="D25" s="320"/>
    </row>
    <row r="26" ht="17.25" customHeight="1" spans="1:4">
      <c r="A26" s="328"/>
      <c r="B26" s="327"/>
      <c r="C26" s="321" t="s">
        <v>171</v>
      </c>
      <c r="D26" s="320">
        <v>254472</v>
      </c>
    </row>
    <row r="27" ht="17.25" customHeight="1" spans="1:4">
      <c r="A27" s="328"/>
      <c r="B27" s="327"/>
      <c r="C27" s="321" t="s">
        <v>172</v>
      </c>
      <c r="D27" s="322"/>
    </row>
    <row r="28" ht="17.25" customHeight="1" spans="1:4">
      <c r="A28" s="328"/>
      <c r="B28" s="327"/>
      <c r="C28" s="321" t="s">
        <v>173</v>
      </c>
      <c r="D28" s="322"/>
    </row>
    <row r="29" ht="17.25" customHeight="1" spans="1:4">
      <c r="A29" s="328"/>
      <c r="B29" s="327"/>
      <c r="C29" s="321" t="s">
        <v>174</v>
      </c>
      <c r="D29" s="322"/>
    </row>
    <row r="30" ht="17.25" customHeight="1" spans="1:4">
      <c r="A30" s="328"/>
      <c r="B30" s="327"/>
      <c r="C30" s="321" t="s">
        <v>175</v>
      </c>
      <c r="D30" s="322"/>
    </row>
    <row r="31" customHeight="1" spans="1:4">
      <c r="A31" s="329"/>
      <c r="B31" s="326"/>
      <c r="C31" s="321" t="s">
        <v>176</v>
      </c>
      <c r="D31" s="322"/>
    </row>
    <row r="32" customHeight="1" spans="1:4">
      <c r="A32" s="329"/>
      <c r="B32" s="326"/>
      <c r="C32" s="321" t="s">
        <v>177</v>
      </c>
      <c r="D32" s="322"/>
    </row>
    <row r="33" customHeight="1" spans="1:4">
      <c r="A33" s="329"/>
      <c r="B33" s="326"/>
      <c r="C33" s="321" t="s">
        <v>178</v>
      </c>
      <c r="D33" s="322"/>
    </row>
    <row r="34" customHeight="1" spans="1:4">
      <c r="A34" s="329"/>
      <c r="B34" s="326"/>
      <c r="C34" s="324" t="s">
        <v>179</v>
      </c>
      <c r="D34" s="330"/>
    </row>
    <row r="35" ht="17.25" customHeight="1" spans="1:4">
      <c r="A35" s="331" t="s">
        <v>180</v>
      </c>
      <c r="B35" s="326">
        <f>B7</f>
        <v>79759218</v>
      </c>
      <c r="C35" s="329" t="s">
        <v>72</v>
      </c>
      <c r="D35" s="326">
        <f>D7</f>
        <v>79759218</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3"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zoomScaleSheetLayoutView="60" workbookViewId="0">
      <selection activeCell="A3" sqref="A3:E3"/>
    </sheetView>
  </sheetViews>
  <sheetFormatPr defaultColWidth="8.88571428571429" defaultRowHeight="14.25" customHeight="1" outlineLevelCol="6"/>
  <cols>
    <col min="1" max="1" width="20.1333333333333" style="160" customWidth="1"/>
    <col min="2" max="2" width="36.1428571428571" style="160" customWidth="1"/>
    <col min="3" max="3" width="17" style="82" customWidth="1"/>
    <col min="4" max="4" width="16.5714285714286" style="82" customWidth="1"/>
    <col min="5" max="5" width="24.2857142857143" style="82" customWidth="1"/>
    <col min="6" max="6" width="19.4285714285714" style="82" customWidth="1"/>
    <col min="7" max="7" width="17.4285714285714" style="82" customWidth="1"/>
    <col min="8" max="8" width="9.13333333333333" style="82" customWidth="1"/>
    <col min="9" max="16384" width="9.13333333333333" style="82"/>
  </cols>
  <sheetData>
    <row r="1" ht="12" customHeight="1" spans="4:7">
      <c r="D1" s="304"/>
      <c r="F1" s="85"/>
      <c r="G1" s="85"/>
    </row>
    <row r="2" ht="39" customHeight="1" spans="1:7">
      <c r="A2" s="165" t="s">
        <v>6</v>
      </c>
      <c r="B2" s="165"/>
      <c r="C2" s="165"/>
      <c r="D2" s="165"/>
      <c r="E2" s="165"/>
      <c r="F2" s="165"/>
      <c r="G2" s="165"/>
    </row>
    <row r="3" ht="21" customHeight="1" spans="1:7">
      <c r="A3" s="166" t="s">
        <v>21</v>
      </c>
      <c r="F3" s="163"/>
      <c r="G3" s="163" t="s">
        <v>22</v>
      </c>
    </row>
    <row r="4" ht="20.25" customHeight="1" spans="1:7">
      <c r="A4" s="305" t="s">
        <v>181</v>
      </c>
      <c r="B4" s="306"/>
      <c r="C4" s="93" t="s">
        <v>75</v>
      </c>
      <c r="D4" s="93" t="s">
        <v>94</v>
      </c>
      <c r="E4" s="93"/>
      <c r="F4" s="93"/>
      <c r="G4" s="307" t="s">
        <v>95</v>
      </c>
    </row>
    <row r="5" ht="20.25" customHeight="1" spans="1:7">
      <c r="A5" s="176" t="s">
        <v>91</v>
      </c>
      <c r="B5" s="308" t="s">
        <v>92</v>
      </c>
      <c r="C5" s="93"/>
      <c r="D5" s="93" t="s">
        <v>77</v>
      </c>
      <c r="E5" s="93" t="s">
        <v>182</v>
      </c>
      <c r="F5" s="93" t="s">
        <v>183</v>
      </c>
      <c r="G5" s="309"/>
    </row>
    <row r="6" ht="27" customHeight="1" spans="1:7">
      <c r="A6" s="176" t="s">
        <v>184</v>
      </c>
      <c r="B6" s="176" t="s">
        <v>185</v>
      </c>
      <c r="C6" s="310" t="s">
        <v>186</v>
      </c>
      <c r="D6" s="310" t="s">
        <v>187</v>
      </c>
      <c r="E6" s="310" t="s">
        <v>188</v>
      </c>
      <c r="F6" s="310" t="s">
        <v>189</v>
      </c>
      <c r="G6" s="176" t="s">
        <v>190</v>
      </c>
    </row>
    <row r="7" ht="19" customHeight="1" spans="1:7">
      <c r="A7" s="283" t="s">
        <v>101</v>
      </c>
      <c r="B7" s="283" t="s">
        <v>102</v>
      </c>
      <c r="C7" s="311">
        <v>830303</v>
      </c>
      <c r="D7" s="312">
        <v>830303</v>
      </c>
      <c r="E7" s="312">
        <v>820803</v>
      </c>
      <c r="F7" s="312">
        <v>9500</v>
      </c>
      <c r="G7" s="312"/>
    </row>
    <row r="8" ht="19" customHeight="1" spans="1:7">
      <c r="A8" s="283" t="s">
        <v>103</v>
      </c>
      <c r="B8" s="283" t="s">
        <v>104</v>
      </c>
      <c r="C8" s="311">
        <v>830303</v>
      </c>
      <c r="D8" s="312">
        <v>830303</v>
      </c>
      <c r="E8" s="312">
        <v>820803</v>
      </c>
      <c r="F8" s="312">
        <v>9500</v>
      </c>
      <c r="G8" s="312"/>
    </row>
    <row r="9" ht="19" customHeight="1" spans="1:7">
      <c r="A9" s="283" t="s">
        <v>105</v>
      </c>
      <c r="B9" s="283" t="s">
        <v>106</v>
      </c>
      <c r="C9" s="311">
        <v>135500</v>
      </c>
      <c r="D9" s="312">
        <v>135500</v>
      </c>
      <c r="E9" s="312">
        <v>126000</v>
      </c>
      <c r="F9" s="312">
        <v>9500</v>
      </c>
      <c r="G9" s="312"/>
    </row>
    <row r="10" ht="19" customHeight="1" spans="1:7">
      <c r="A10" s="283" t="s">
        <v>107</v>
      </c>
      <c r="B10" s="283" t="s">
        <v>108</v>
      </c>
      <c r="C10" s="311">
        <v>102000</v>
      </c>
      <c r="D10" s="312">
        <v>102000</v>
      </c>
      <c r="E10" s="312">
        <v>102000</v>
      </c>
      <c r="F10" s="312"/>
      <c r="G10" s="312"/>
    </row>
    <row r="11" ht="19" customHeight="1" spans="1:7">
      <c r="A11" s="283" t="s">
        <v>109</v>
      </c>
      <c r="B11" s="283" t="s">
        <v>110</v>
      </c>
      <c r="C11" s="311">
        <v>384975</v>
      </c>
      <c r="D11" s="312">
        <v>384975</v>
      </c>
      <c r="E11" s="312">
        <v>384975</v>
      </c>
      <c r="F11" s="312"/>
      <c r="G11" s="312"/>
    </row>
    <row r="12" ht="19" customHeight="1" spans="1:7">
      <c r="A12" s="283" t="s">
        <v>111</v>
      </c>
      <c r="B12" s="283" t="s">
        <v>112</v>
      </c>
      <c r="C12" s="311">
        <v>207828</v>
      </c>
      <c r="D12" s="312">
        <v>207828</v>
      </c>
      <c r="E12" s="312">
        <v>207828</v>
      </c>
      <c r="F12" s="312"/>
      <c r="G12" s="312"/>
    </row>
    <row r="13" ht="19" customHeight="1" spans="1:7">
      <c r="A13" s="283" t="s">
        <v>113</v>
      </c>
      <c r="B13" s="283" t="s">
        <v>114</v>
      </c>
      <c r="C13" s="311">
        <v>289725</v>
      </c>
      <c r="D13" s="312">
        <v>289725</v>
      </c>
      <c r="E13" s="312">
        <v>289725</v>
      </c>
      <c r="F13" s="312"/>
      <c r="G13" s="312"/>
    </row>
    <row r="14" ht="19" customHeight="1" spans="1:7">
      <c r="A14" s="283" t="s">
        <v>115</v>
      </c>
      <c r="B14" s="283" t="s">
        <v>116</v>
      </c>
      <c r="C14" s="311">
        <v>289725</v>
      </c>
      <c r="D14" s="312">
        <v>289725</v>
      </c>
      <c r="E14" s="312">
        <v>289725</v>
      </c>
      <c r="F14" s="312"/>
      <c r="G14" s="312"/>
    </row>
    <row r="15" ht="19" customHeight="1" spans="1:7">
      <c r="A15" s="283" t="s">
        <v>117</v>
      </c>
      <c r="B15" s="283" t="s">
        <v>118</v>
      </c>
      <c r="C15" s="311">
        <v>168240</v>
      </c>
      <c r="D15" s="312">
        <v>168240</v>
      </c>
      <c r="E15" s="312">
        <v>168240</v>
      </c>
      <c r="F15" s="312"/>
      <c r="G15" s="312"/>
    </row>
    <row r="16" ht="19" customHeight="1" spans="1:7">
      <c r="A16" s="283" t="s">
        <v>119</v>
      </c>
      <c r="B16" s="283" t="s">
        <v>120</v>
      </c>
      <c r="C16" s="311">
        <v>117600</v>
      </c>
      <c r="D16" s="312">
        <v>117600</v>
      </c>
      <c r="E16" s="312">
        <v>117600</v>
      </c>
      <c r="F16" s="312"/>
      <c r="G16" s="312"/>
    </row>
    <row r="17" ht="19" customHeight="1" spans="1:7">
      <c r="A17" s="283" t="s">
        <v>121</v>
      </c>
      <c r="B17" s="283" t="s">
        <v>122</v>
      </c>
      <c r="C17" s="311">
        <v>3885</v>
      </c>
      <c r="D17" s="312">
        <v>3885</v>
      </c>
      <c r="E17" s="312">
        <v>3885</v>
      </c>
      <c r="F17" s="312"/>
      <c r="G17" s="312"/>
    </row>
    <row r="18" ht="19" customHeight="1" spans="1:7">
      <c r="A18" s="283" t="s">
        <v>123</v>
      </c>
      <c r="B18" s="283" t="s">
        <v>124</v>
      </c>
      <c r="C18" s="311">
        <v>19184718</v>
      </c>
      <c r="D18" s="312">
        <v>13134718</v>
      </c>
      <c r="E18" s="312">
        <v>12827048</v>
      </c>
      <c r="F18" s="312">
        <v>307670</v>
      </c>
      <c r="G18" s="312">
        <v>6050000</v>
      </c>
    </row>
    <row r="19" ht="19" customHeight="1" spans="1:7">
      <c r="A19" s="283" t="s">
        <v>125</v>
      </c>
      <c r="B19" s="283" t="s">
        <v>126</v>
      </c>
      <c r="C19" s="311">
        <v>13384718</v>
      </c>
      <c r="D19" s="312">
        <v>13134718</v>
      </c>
      <c r="E19" s="312">
        <v>12827048</v>
      </c>
      <c r="F19" s="312">
        <v>307670</v>
      </c>
      <c r="G19" s="312">
        <v>250000</v>
      </c>
    </row>
    <row r="20" ht="19" customHeight="1" spans="1:7">
      <c r="A20" s="283" t="s">
        <v>127</v>
      </c>
      <c r="B20" s="283" t="s">
        <v>128</v>
      </c>
      <c r="C20" s="311">
        <v>13134718</v>
      </c>
      <c r="D20" s="312">
        <v>13134718</v>
      </c>
      <c r="E20" s="312">
        <v>12827048</v>
      </c>
      <c r="F20" s="312">
        <v>307670</v>
      </c>
      <c r="G20" s="312"/>
    </row>
    <row r="21" ht="19" customHeight="1" spans="1:7">
      <c r="A21" s="283" t="s">
        <v>129</v>
      </c>
      <c r="B21" s="283" t="s">
        <v>130</v>
      </c>
      <c r="C21" s="311">
        <v>250000</v>
      </c>
      <c r="D21" s="312"/>
      <c r="E21" s="312"/>
      <c r="F21" s="312"/>
      <c r="G21" s="312">
        <v>250000</v>
      </c>
    </row>
    <row r="22" ht="19" customHeight="1" spans="1:7">
      <c r="A22" s="283" t="s">
        <v>131</v>
      </c>
      <c r="B22" s="283" t="s">
        <v>132</v>
      </c>
      <c r="C22" s="311">
        <v>5800000</v>
      </c>
      <c r="D22" s="312"/>
      <c r="E22" s="312"/>
      <c r="F22" s="312"/>
      <c r="G22" s="312">
        <v>5800000</v>
      </c>
    </row>
    <row r="23" ht="19" customHeight="1" spans="1:7">
      <c r="A23" s="283" t="s">
        <v>133</v>
      </c>
      <c r="B23" s="283" t="s">
        <v>134</v>
      </c>
      <c r="C23" s="311">
        <v>5800000</v>
      </c>
      <c r="D23" s="312"/>
      <c r="E23" s="312"/>
      <c r="F23" s="312"/>
      <c r="G23" s="312">
        <v>5800000</v>
      </c>
    </row>
    <row r="24" ht="19" customHeight="1" spans="1:7">
      <c r="A24" s="283" t="s">
        <v>139</v>
      </c>
      <c r="B24" s="283" t="s">
        <v>140</v>
      </c>
      <c r="C24" s="311">
        <v>254472</v>
      </c>
      <c r="D24" s="312">
        <v>254472</v>
      </c>
      <c r="E24" s="312">
        <v>254472</v>
      </c>
      <c r="F24" s="312"/>
      <c r="G24" s="312"/>
    </row>
    <row r="25" ht="19" customHeight="1" spans="1:7">
      <c r="A25" s="283" t="s">
        <v>141</v>
      </c>
      <c r="B25" s="283" t="s">
        <v>142</v>
      </c>
      <c r="C25" s="311">
        <v>254472</v>
      </c>
      <c r="D25" s="312">
        <v>254472</v>
      </c>
      <c r="E25" s="312">
        <v>254472</v>
      </c>
      <c r="F25" s="312"/>
      <c r="G25" s="312"/>
    </row>
    <row r="26" ht="19" customHeight="1" spans="1:7">
      <c r="A26" s="283" t="s">
        <v>143</v>
      </c>
      <c r="B26" s="283" t="s">
        <v>144</v>
      </c>
      <c r="C26" s="311">
        <v>254472</v>
      </c>
      <c r="D26" s="312">
        <v>254472</v>
      </c>
      <c r="E26" s="312">
        <v>254472</v>
      </c>
      <c r="F26" s="312"/>
      <c r="G26" s="312"/>
    </row>
    <row r="27" ht="18" customHeight="1" spans="1:7">
      <c r="A27" s="181" t="s">
        <v>145</v>
      </c>
      <c r="B27" s="183" t="s">
        <v>145</v>
      </c>
      <c r="C27" s="311">
        <v>20559218</v>
      </c>
      <c r="D27" s="311">
        <v>14509218</v>
      </c>
      <c r="E27" s="311">
        <v>14192048</v>
      </c>
      <c r="F27" s="311">
        <v>317170</v>
      </c>
      <c r="G27" s="311">
        <v>6050000</v>
      </c>
    </row>
    <row r="28" customHeight="1" spans="2:4">
      <c r="B28" s="313"/>
      <c r="C28" s="314"/>
      <c r="D28" s="314"/>
    </row>
  </sheetData>
  <mergeCells count="7">
    <mergeCell ref="A2:G2"/>
    <mergeCell ref="A3:E3"/>
    <mergeCell ref="A4:B4"/>
    <mergeCell ref="D4:F4"/>
    <mergeCell ref="A27:B27"/>
    <mergeCell ref="C4:C5"/>
    <mergeCell ref="G4:G5"/>
  </mergeCells>
  <printOptions horizontalCentered="1"/>
  <pageMargins left="0.393055555555556" right="0.393055555555556" top="0.511805555555556" bottom="0.511805555555556" header="0.314583333333333" footer="0.314583333333333"/>
  <pageSetup paperSize="9" scale="94"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A3" sqref="A3:D3"/>
    </sheetView>
  </sheetViews>
  <sheetFormatPr defaultColWidth="8.88571428571429" defaultRowHeight="14.25" outlineLevelRow="6" outlineLevelCol="5"/>
  <cols>
    <col min="1" max="1" width="27.7142857142857" style="293" customWidth="1"/>
    <col min="2" max="2" width="27.4285714285714" style="293" customWidth="1"/>
    <col min="3" max="3" width="17.2857142857143" style="294" customWidth="1"/>
    <col min="4" max="5" width="26.2857142857143" style="295" customWidth="1"/>
    <col min="6" max="6" width="18.7142857142857" style="295" customWidth="1"/>
    <col min="7" max="7" width="9.13333333333333" style="82" customWidth="1"/>
    <col min="8" max="16384" width="9.13333333333333" style="82"/>
  </cols>
  <sheetData>
    <row r="1" ht="12" customHeight="1" spans="1:6">
      <c r="A1" s="296"/>
      <c r="B1" s="296"/>
      <c r="C1" s="128"/>
      <c r="D1" s="82"/>
      <c r="E1" s="82"/>
      <c r="F1" s="297"/>
    </row>
    <row r="2" ht="25.5" customHeight="1" spans="1:6">
      <c r="A2" s="298" t="s">
        <v>7</v>
      </c>
      <c r="B2" s="298"/>
      <c r="C2" s="298"/>
      <c r="D2" s="298"/>
      <c r="E2" s="298"/>
      <c r="F2" s="298"/>
    </row>
    <row r="3" ht="30" customHeight="1" spans="1:6">
      <c r="A3" s="166" t="s">
        <v>21</v>
      </c>
      <c r="B3" s="296"/>
      <c r="C3" s="128"/>
      <c r="D3" s="82"/>
      <c r="E3" s="82"/>
      <c r="F3" s="297" t="s">
        <v>191</v>
      </c>
    </row>
    <row r="4" s="292" customFormat="1" ht="19.5" customHeight="1" spans="1:6">
      <c r="A4" s="299" t="s">
        <v>192</v>
      </c>
      <c r="B4" s="90" t="s">
        <v>193</v>
      </c>
      <c r="C4" s="91" t="s">
        <v>194</v>
      </c>
      <c r="D4" s="92"/>
      <c r="E4" s="174"/>
      <c r="F4" s="90" t="s">
        <v>195</v>
      </c>
    </row>
    <row r="5" s="292" customFormat="1" ht="19.5" customHeight="1" spans="1:6">
      <c r="A5" s="110"/>
      <c r="B5" s="94"/>
      <c r="C5" s="111" t="s">
        <v>77</v>
      </c>
      <c r="D5" s="111" t="s">
        <v>196</v>
      </c>
      <c r="E5" s="111" t="s">
        <v>197</v>
      </c>
      <c r="F5" s="94"/>
    </row>
    <row r="6" s="292" customFormat="1" ht="18.75" customHeight="1" spans="1:6">
      <c r="A6" s="300">
        <v>1</v>
      </c>
      <c r="B6" s="300">
        <v>2</v>
      </c>
      <c r="C6" s="301">
        <v>3</v>
      </c>
      <c r="D6" s="300">
        <v>4</v>
      </c>
      <c r="E6" s="300">
        <v>5</v>
      </c>
      <c r="F6" s="300">
        <v>6</v>
      </c>
    </row>
    <row r="7" ht="32" customHeight="1" spans="1:6">
      <c r="A7" s="302">
        <f>C7+F7</f>
        <v>20400</v>
      </c>
      <c r="B7" s="302">
        <v>0</v>
      </c>
      <c r="C7" s="303">
        <v>15000</v>
      </c>
      <c r="D7" s="302">
        <v>0</v>
      </c>
      <c r="E7" s="302">
        <v>15000</v>
      </c>
      <c r="F7" s="302">
        <v>5400</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8"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6"/>
  <sheetViews>
    <sheetView zoomScaleSheetLayoutView="60" workbookViewId="0">
      <selection activeCell="A3" sqref="A3:I3"/>
    </sheetView>
  </sheetViews>
  <sheetFormatPr defaultColWidth="8.88571428571429" defaultRowHeight="14.25" customHeight="1"/>
  <cols>
    <col min="1" max="1" width="17.4285714285714" style="160" customWidth="1"/>
    <col min="2" max="2" width="21" style="160" customWidth="1"/>
    <col min="3" max="3" width="19.5714285714286" style="160" customWidth="1"/>
    <col min="4" max="4" width="15.1333333333333" style="160"/>
    <col min="5" max="5" width="22.5714285714286" style="160" customWidth="1"/>
    <col min="6" max="6" width="14.2857142857143" style="160" customWidth="1"/>
    <col min="7" max="7" width="23.2857142857143" style="160" customWidth="1"/>
    <col min="8" max="8" width="14.7142857142857" style="128" customWidth="1"/>
    <col min="9" max="9" width="15.2857142857143" style="128" customWidth="1"/>
    <col min="10" max="10" width="14.5714285714286" style="128" customWidth="1"/>
    <col min="11" max="12" width="12.1333333333333" style="128" customWidth="1"/>
    <col min="13" max="13" width="14.7142857142857" style="128" customWidth="1"/>
    <col min="14" max="24" width="12.1333333333333" style="128" customWidth="1"/>
    <col min="25" max="25" width="9.13333333333333" style="82" customWidth="1"/>
    <col min="26" max="16384" width="9.13333333333333" style="82"/>
  </cols>
  <sheetData>
    <row r="1" ht="12" customHeight="1" spans="24:24">
      <c r="X1" s="290"/>
    </row>
    <row r="2" ht="39" customHeight="1" spans="1:24">
      <c r="A2" s="165" t="s">
        <v>8</v>
      </c>
      <c r="B2" s="165"/>
      <c r="C2" s="165"/>
      <c r="D2" s="165"/>
      <c r="E2" s="165"/>
      <c r="F2" s="165"/>
      <c r="G2" s="165"/>
      <c r="H2" s="165"/>
      <c r="I2" s="165"/>
      <c r="J2" s="165"/>
      <c r="K2" s="165"/>
      <c r="L2" s="165"/>
      <c r="M2" s="165"/>
      <c r="N2" s="165"/>
      <c r="O2" s="165"/>
      <c r="P2" s="165"/>
      <c r="Q2" s="165"/>
      <c r="R2" s="165"/>
      <c r="S2" s="165"/>
      <c r="T2" s="165"/>
      <c r="U2" s="165"/>
      <c r="V2" s="165"/>
      <c r="W2" s="165"/>
      <c r="X2" s="165"/>
    </row>
    <row r="3" ht="18" customHeight="1" spans="1:24">
      <c r="A3" s="166" t="s">
        <v>21</v>
      </c>
      <c r="H3" s="82"/>
      <c r="I3" s="82"/>
      <c r="J3" s="82"/>
      <c r="K3" s="82"/>
      <c r="L3" s="82"/>
      <c r="M3" s="82"/>
      <c r="N3" s="82"/>
      <c r="O3" s="82"/>
      <c r="P3" s="82"/>
      <c r="Q3" s="82"/>
      <c r="X3" s="291" t="s">
        <v>22</v>
      </c>
    </row>
    <row r="4" ht="13.5" spans="1:24">
      <c r="A4" s="167" t="s">
        <v>198</v>
      </c>
      <c r="B4" s="167" t="s">
        <v>199</v>
      </c>
      <c r="C4" s="167" t="s">
        <v>200</v>
      </c>
      <c r="D4" s="167" t="s">
        <v>201</v>
      </c>
      <c r="E4" s="167" t="s">
        <v>202</v>
      </c>
      <c r="F4" s="167" t="s">
        <v>203</v>
      </c>
      <c r="G4" s="167" t="s">
        <v>204</v>
      </c>
      <c r="H4" s="117" t="s">
        <v>205</v>
      </c>
      <c r="I4" s="117"/>
      <c r="J4" s="117"/>
      <c r="K4" s="117"/>
      <c r="L4" s="117"/>
      <c r="M4" s="117"/>
      <c r="N4" s="117"/>
      <c r="O4" s="117"/>
      <c r="P4" s="117"/>
      <c r="Q4" s="117"/>
      <c r="R4" s="117"/>
      <c r="S4" s="117"/>
      <c r="T4" s="117"/>
      <c r="U4" s="117"/>
      <c r="V4" s="117"/>
      <c r="W4" s="117"/>
      <c r="X4" s="117"/>
    </row>
    <row r="5" ht="13.5" spans="1:24">
      <c r="A5" s="167"/>
      <c r="B5" s="167"/>
      <c r="C5" s="167"/>
      <c r="D5" s="167"/>
      <c r="E5" s="167"/>
      <c r="F5" s="167"/>
      <c r="G5" s="167"/>
      <c r="H5" s="117" t="s">
        <v>206</v>
      </c>
      <c r="I5" s="117" t="s">
        <v>207</v>
      </c>
      <c r="J5" s="117"/>
      <c r="K5" s="117"/>
      <c r="L5" s="117"/>
      <c r="M5" s="117"/>
      <c r="N5" s="117"/>
      <c r="O5" s="93" t="s">
        <v>208</v>
      </c>
      <c r="P5" s="93"/>
      <c r="Q5" s="93"/>
      <c r="R5" s="117" t="s">
        <v>81</v>
      </c>
      <c r="S5" s="117" t="s">
        <v>82</v>
      </c>
      <c r="T5" s="117"/>
      <c r="U5" s="117"/>
      <c r="V5" s="117"/>
      <c r="W5" s="117"/>
      <c r="X5" s="117"/>
    </row>
    <row r="6" ht="13.5" customHeight="1" spans="1:24">
      <c r="A6" s="167"/>
      <c r="B6" s="167"/>
      <c r="C6" s="167"/>
      <c r="D6" s="167"/>
      <c r="E6" s="167"/>
      <c r="F6" s="167"/>
      <c r="G6" s="167"/>
      <c r="H6" s="117"/>
      <c r="I6" s="117" t="s">
        <v>209</v>
      </c>
      <c r="J6" s="117"/>
      <c r="K6" s="117" t="s">
        <v>210</v>
      </c>
      <c r="L6" s="117" t="s">
        <v>211</v>
      </c>
      <c r="M6" s="117" t="s">
        <v>212</v>
      </c>
      <c r="N6" s="117" t="s">
        <v>213</v>
      </c>
      <c r="O6" s="288" t="s">
        <v>78</v>
      </c>
      <c r="P6" s="288" t="s">
        <v>79</v>
      </c>
      <c r="Q6" s="288" t="s">
        <v>80</v>
      </c>
      <c r="R6" s="117"/>
      <c r="S6" s="117" t="s">
        <v>77</v>
      </c>
      <c r="T6" s="117" t="s">
        <v>84</v>
      </c>
      <c r="U6" s="117" t="s">
        <v>85</v>
      </c>
      <c r="V6" s="117" t="s">
        <v>86</v>
      </c>
      <c r="W6" s="117" t="s">
        <v>87</v>
      </c>
      <c r="X6" s="117" t="s">
        <v>88</v>
      </c>
    </row>
    <row r="7" ht="27" spans="1:24">
      <c r="A7" s="167"/>
      <c r="B7" s="167"/>
      <c r="C7" s="167"/>
      <c r="D7" s="167"/>
      <c r="E7" s="167"/>
      <c r="F7" s="167"/>
      <c r="G7" s="167"/>
      <c r="H7" s="117"/>
      <c r="I7" s="117" t="s">
        <v>77</v>
      </c>
      <c r="J7" s="117" t="s">
        <v>214</v>
      </c>
      <c r="K7" s="117"/>
      <c r="L7" s="117"/>
      <c r="M7" s="117"/>
      <c r="N7" s="117"/>
      <c r="O7" s="289"/>
      <c r="P7" s="289"/>
      <c r="Q7" s="289"/>
      <c r="R7" s="117"/>
      <c r="S7" s="117"/>
      <c r="T7" s="117"/>
      <c r="U7" s="117"/>
      <c r="V7" s="117"/>
      <c r="W7" s="117"/>
      <c r="X7" s="117"/>
    </row>
    <row r="8" ht="27" customHeight="1" spans="1:24">
      <c r="A8" s="168" t="s">
        <v>184</v>
      </c>
      <c r="B8" s="168" t="s">
        <v>185</v>
      </c>
      <c r="C8" s="168" t="s">
        <v>186</v>
      </c>
      <c r="D8" s="168" t="s">
        <v>187</v>
      </c>
      <c r="E8" s="168" t="s">
        <v>188</v>
      </c>
      <c r="F8" s="168" t="s">
        <v>189</v>
      </c>
      <c r="G8" s="168" t="s">
        <v>190</v>
      </c>
      <c r="H8" s="168" t="s">
        <v>215</v>
      </c>
      <c r="I8" s="168" t="s">
        <v>216</v>
      </c>
      <c r="J8" s="168" t="s">
        <v>217</v>
      </c>
      <c r="K8" s="168" t="s">
        <v>218</v>
      </c>
      <c r="L8" s="168" t="s">
        <v>219</v>
      </c>
      <c r="M8" s="168" t="s">
        <v>220</v>
      </c>
      <c r="N8" s="168" t="s">
        <v>221</v>
      </c>
      <c r="O8" s="168" t="s">
        <v>222</v>
      </c>
      <c r="P8" s="168" t="s">
        <v>223</v>
      </c>
      <c r="Q8" s="168" t="s">
        <v>224</v>
      </c>
      <c r="R8" s="168" t="s">
        <v>225</v>
      </c>
      <c r="S8" s="168" t="s">
        <v>226</v>
      </c>
      <c r="T8" s="168" t="s">
        <v>227</v>
      </c>
      <c r="U8" s="168" t="s">
        <v>228</v>
      </c>
      <c r="V8" s="168" t="s">
        <v>229</v>
      </c>
      <c r="W8" s="168" t="s">
        <v>230</v>
      </c>
      <c r="X8" s="168" t="s">
        <v>231</v>
      </c>
    </row>
    <row r="9" ht="24" customHeight="1" spans="1:24">
      <c r="A9" s="283" t="s">
        <v>89</v>
      </c>
      <c r="B9" s="283" t="s">
        <v>232</v>
      </c>
      <c r="C9" s="283" t="s">
        <v>233</v>
      </c>
      <c r="D9" s="283" t="s">
        <v>127</v>
      </c>
      <c r="E9" s="283" t="s">
        <v>234</v>
      </c>
      <c r="F9" s="283" t="s">
        <v>235</v>
      </c>
      <c r="G9" s="283" t="s">
        <v>236</v>
      </c>
      <c r="H9" s="179">
        <v>648672</v>
      </c>
      <c r="I9" s="179">
        <v>648672</v>
      </c>
      <c r="J9" s="168"/>
      <c r="K9" s="168"/>
      <c r="L9" s="168"/>
      <c r="M9" s="179">
        <v>648672</v>
      </c>
      <c r="N9" s="168"/>
      <c r="O9" s="168"/>
      <c r="P9" s="168"/>
      <c r="Q9" s="168"/>
      <c r="R9" s="168"/>
      <c r="S9" s="168"/>
      <c r="T9" s="168"/>
      <c r="U9" s="168"/>
      <c r="V9" s="168"/>
      <c r="W9" s="168"/>
      <c r="X9" s="168"/>
    </row>
    <row r="10" ht="24" customHeight="1" spans="1:24">
      <c r="A10" s="283" t="s">
        <v>89</v>
      </c>
      <c r="B10" s="283" t="s">
        <v>232</v>
      </c>
      <c r="C10" s="283" t="s">
        <v>233</v>
      </c>
      <c r="D10" s="283" t="s">
        <v>127</v>
      </c>
      <c r="E10" s="283" t="s">
        <v>234</v>
      </c>
      <c r="F10" s="283" t="s">
        <v>237</v>
      </c>
      <c r="G10" s="283" t="s">
        <v>238</v>
      </c>
      <c r="H10" s="179">
        <v>894180</v>
      </c>
      <c r="I10" s="179">
        <v>894180</v>
      </c>
      <c r="J10" s="168"/>
      <c r="K10" s="168"/>
      <c r="L10" s="168"/>
      <c r="M10" s="179">
        <v>894180</v>
      </c>
      <c r="N10" s="168"/>
      <c r="O10" s="168"/>
      <c r="P10" s="168"/>
      <c r="Q10" s="168"/>
      <c r="R10" s="168"/>
      <c r="S10" s="168"/>
      <c r="T10" s="168"/>
      <c r="U10" s="168"/>
      <c r="V10" s="168"/>
      <c r="W10" s="168"/>
      <c r="X10" s="168"/>
    </row>
    <row r="11" ht="24" customHeight="1" spans="1:24">
      <c r="A11" s="283" t="s">
        <v>89</v>
      </c>
      <c r="B11" s="283" t="s">
        <v>232</v>
      </c>
      <c r="C11" s="283" t="s">
        <v>233</v>
      </c>
      <c r="D11" s="283" t="s">
        <v>127</v>
      </c>
      <c r="E11" s="283" t="s">
        <v>234</v>
      </c>
      <c r="F11" s="283" t="s">
        <v>239</v>
      </c>
      <c r="G11" s="283" t="s">
        <v>240</v>
      </c>
      <c r="H11" s="179">
        <v>54056</v>
      </c>
      <c r="I11" s="179">
        <v>54056</v>
      </c>
      <c r="J11" s="168"/>
      <c r="K11" s="168"/>
      <c r="L11" s="168"/>
      <c r="M11" s="179">
        <v>54056</v>
      </c>
      <c r="N11" s="168"/>
      <c r="O11" s="168"/>
      <c r="P11" s="168"/>
      <c r="Q11" s="168"/>
      <c r="R11" s="168"/>
      <c r="S11" s="168"/>
      <c r="T11" s="168"/>
      <c r="U11" s="168"/>
      <c r="V11" s="168"/>
      <c r="W11" s="168"/>
      <c r="X11" s="168"/>
    </row>
    <row r="12" ht="24" customHeight="1" spans="1:24">
      <c r="A12" s="283" t="s">
        <v>89</v>
      </c>
      <c r="B12" s="283" t="s">
        <v>241</v>
      </c>
      <c r="C12" s="283" t="s">
        <v>242</v>
      </c>
      <c r="D12" s="283" t="s">
        <v>109</v>
      </c>
      <c r="E12" s="283" t="s">
        <v>243</v>
      </c>
      <c r="F12" s="283" t="s">
        <v>244</v>
      </c>
      <c r="G12" s="283" t="s">
        <v>245</v>
      </c>
      <c r="H12" s="179">
        <v>384975</v>
      </c>
      <c r="I12" s="179">
        <v>384975</v>
      </c>
      <c r="J12" s="168"/>
      <c r="K12" s="168"/>
      <c r="L12" s="168"/>
      <c r="M12" s="179">
        <v>384975</v>
      </c>
      <c r="N12" s="168"/>
      <c r="O12" s="168"/>
      <c r="P12" s="168"/>
      <c r="Q12" s="168"/>
      <c r="R12" s="168"/>
      <c r="S12" s="168"/>
      <c r="T12" s="168"/>
      <c r="U12" s="168"/>
      <c r="V12" s="168"/>
      <c r="W12" s="168"/>
      <c r="X12" s="168"/>
    </row>
    <row r="13" ht="24" customHeight="1" spans="1:24">
      <c r="A13" s="283" t="s">
        <v>89</v>
      </c>
      <c r="B13" s="283" t="s">
        <v>241</v>
      </c>
      <c r="C13" s="283" t="s">
        <v>242</v>
      </c>
      <c r="D13" s="283" t="s">
        <v>111</v>
      </c>
      <c r="E13" s="283" t="s">
        <v>246</v>
      </c>
      <c r="F13" s="283" t="s">
        <v>247</v>
      </c>
      <c r="G13" s="283" t="s">
        <v>248</v>
      </c>
      <c r="H13" s="179">
        <v>207828</v>
      </c>
      <c r="I13" s="179">
        <v>207828</v>
      </c>
      <c r="J13" s="168"/>
      <c r="K13" s="168"/>
      <c r="L13" s="168"/>
      <c r="M13" s="179">
        <v>207828</v>
      </c>
      <c r="N13" s="168"/>
      <c r="O13" s="168"/>
      <c r="P13" s="168"/>
      <c r="Q13" s="168"/>
      <c r="R13" s="168"/>
      <c r="S13" s="168"/>
      <c r="T13" s="168"/>
      <c r="U13" s="168"/>
      <c r="V13" s="168"/>
      <c r="W13" s="168"/>
      <c r="X13" s="168"/>
    </row>
    <row r="14" ht="24" customHeight="1" spans="1:24">
      <c r="A14" s="283" t="s">
        <v>89</v>
      </c>
      <c r="B14" s="283" t="s">
        <v>241</v>
      </c>
      <c r="C14" s="283" t="s">
        <v>242</v>
      </c>
      <c r="D14" s="283" t="s">
        <v>117</v>
      </c>
      <c r="E14" s="283" t="s">
        <v>249</v>
      </c>
      <c r="F14" s="283" t="s">
        <v>250</v>
      </c>
      <c r="G14" s="283" t="s">
        <v>251</v>
      </c>
      <c r="H14" s="179">
        <v>168240</v>
      </c>
      <c r="I14" s="179">
        <v>168240</v>
      </c>
      <c r="J14" s="168"/>
      <c r="K14" s="168"/>
      <c r="L14" s="168"/>
      <c r="M14" s="179">
        <v>168240</v>
      </c>
      <c r="N14" s="168"/>
      <c r="O14" s="168"/>
      <c r="P14" s="168"/>
      <c r="Q14" s="168"/>
      <c r="R14" s="168"/>
      <c r="S14" s="168"/>
      <c r="T14" s="168"/>
      <c r="U14" s="168"/>
      <c r="V14" s="168"/>
      <c r="W14" s="168"/>
      <c r="X14" s="168"/>
    </row>
    <row r="15" ht="24" customHeight="1" spans="1:24">
      <c r="A15" s="283" t="s">
        <v>89</v>
      </c>
      <c r="B15" s="283" t="s">
        <v>241</v>
      </c>
      <c r="C15" s="283" t="s">
        <v>242</v>
      </c>
      <c r="D15" s="283" t="s">
        <v>119</v>
      </c>
      <c r="E15" s="283" t="s">
        <v>252</v>
      </c>
      <c r="F15" s="283" t="s">
        <v>253</v>
      </c>
      <c r="G15" s="283" t="s">
        <v>254</v>
      </c>
      <c r="H15" s="179">
        <v>117600</v>
      </c>
      <c r="I15" s="179">
        <v>117600</v>
      </c>
      <c r="J15" s="168"/>
      <c r="K15" s="168"/>
      <c r="L15" s="168"/>
      <c r="M15" s="179">
        <v>117600</v>
      </c>
      <c r="N15" s="168"/>
      <c r="O15" s="168"/>
      <c r="P15" s="168"/>
      <c r="Q15" s="168"/>
      <c r="R15" s="168"/>
      <c r="S15" s="168"/>
      <c r="T15" s="168"/>
      <c r="U15" s="168"/>
      <c r="V15" s="168"/>
      <c r="W15" s="168"/>
      <c r="X15" s="168"/>
    </row>
    <row r="16" ht="24" customHeight="1" spans="1:24">
      <c r="A16" s="283" t="s">
        <v>89</v>
      </c>
      <c r="B16" s="283" t="s">
        <v>241</v>
      </c>
      <c r="C16" s="283" t="s">
        <v>242</v>
      </c>
      <c r="D16" s="283" t="s">
        <v>121</v>
      </c>
      <c r="E16" s="283" t="s">
        <v>255</v>
      </c>
      <c r="F16" s="283" t="s">
        <v>256</v>
      </c>
      <c r="G16" s="283" t="s">
        <v>257</v>
      </c>
      <c r="H16" s="179">
        <v>3885</v>
      </c>
      <c r="I16" s="179">
        <v>3885</v>
      </c>
      <c r="J16" s="168"/>
      <c r="K16" s="168"/>
      <c r="L16" s="168"/>
      <c r="M16" s="179">
        <v>3885</v>
      </c>
      <c r="N16" s="168"/>
      <c r="O16" s="168"/>
      <c r="P16" s="168"/>
      <c r="Q16" s="168"/>
      <c r="R16" s="168"/>
      <c r="S16" s="168"/>
      <c r="T16" s="168"/>
      <c r="U16" s="168"/>
      <c r="V16" s="168"/>
      <c r="W16" s="168"/>
      <c r="X16" s="168"/>
    </row>
    <row r="17" ht="24" customHeight="1" spans="1:24">
      <c r="A17" s="283" t="s">
        <v>89</v>
      </c>
      <c r="B17" s="283" t="s">
        <v>241</v>
      </c>
      <c r="C17" s="283" t="s">
        <v>242</v>
      </c>
      <c r="D17" s="283" t="s">
        <v>127</v>
      </c>
      <c r="E17" s="283" t="s">
        <v>234</v>
      </c>
      <c r="F17" s="283" t="s">
        <v>256</v>
      </c>
      <c r="G17" s="283" t="s">
        <v>257</v>
      </c>
      <c r="H17" s="179">
        <v>840</v>
      </c>
      <c r="I17" s="179">
        <v>840</v>
      </c>
      <c r="J17" s="168"/>
      <c r="K17" s="168"/>
      <c r="L17" s="168"/>
      <c r="M17" s="179">
        <v>840</v>
      </c>
      <c r="N17" s="168"/>
      <c r="O17" s="168"/>
      <c r="P17" s="168"/>
      <c r="Q17" s="168"/>
      <c r="R17" s="168"/>
      <c r="S17" s="168"/>
      <c r="T17" s="168"/>
      <c r="U17" s="168"/>
      <c r="V17" s="168"/>
      <c r="W17" s="168"/>
      <c r="X17" s="168"/>
    </row>
    <row r="18" ht="24" customHeight="1" spans="1:24">
      <c r="A18" s="283" t="s">
        <v>89</v>
      </c>
      <c r="B18" s="283" t="s">
        <v>258</v>
      </c>
      <c r="C18" s="283" t="s">
        <v>259</v>
      </c>
      <c r="D18" s="283" t="s">
        <v>143</v>
      </c>
      <c r="E18" s="283" t="s">
        <v>259</v>
      </c>
      <c r="F18" s="283" t="s">
        <v>260</v>
      </c>
      <c r="G18" s="283" t="s">
        <v>259</v>
      </c>
      <c r="H18" s="179">
        <v>254472</v>
      </c>
      <c r="I18" s="179">
        <v>254472</v>
      </c>
      <c r="J18" s="168"/>
      <c r="K18" s="168"/>
      <c r="L18" s="168"/>
      <c r="M18" s="179">
        <v>254472</v>
      </c>
      <c r="N18" s="168"/>
      <c r="O18" s="168"/>
      <c r="P18" s="168"/>
      <c r="Q18" s="168"/>
      <c r="R18" s="168"/>
      <c r="S18" s="168"/>
      <c r="T18" s="168"/>
      <c r="U18" s="168"/>
      <c r="V18" s="168"/>
      <c r="W18" s="168"/>
      <c r="X18" s="168"/>
    </row>
    <row r="19" ht="24" customHeight="1" spans="1:24">
      <c r="A19" s="283" t="s">
        <v>89</v>
      </c>
      <c r="B19" s="283" t="s">
        <v>261</v>
      </c>
      <c r="C19" s="283" t="s">
        <v>262</v>
      </c>
      <c r="D19" s="283" t="s">
        <v>105</v>
      </c>
      <c r="E19" s="283" t="s">
        <v>263</v>
      </c>
      <c r="F19" s="283" t="s">
        <v>264</v>
      </c>
      <c r="G19" s="283" t="s">
        <v>265</v>
      </c>
      <c r="H19" s="179">
        <v>126000</v>
      </c>
      <c r="I19" s="179">
        <v>126000</v>
      </c>
      <c r="J19" s="168"/>
      <c r="K19" s="168"/>
      <c r="L19" s="168"/>
      <c r="M19" s="179">
        <v>126000</v>
      </c>
      <c r="N19" s="168"/>
      <c r="O19" s="168"/>
      <c r="P19" s="168"/>
      <c r="Q19" s="168"/>
      <c r="R19" s="168"/>
      <c r="S19" s="168"/>
      <c r="T19" s="168"/>
      <c r="U19" s="168"/>
      <c r="V19" s="168"/>
      <c r="W19" s="168"/>
      <c r="X19" s="168"/>
    </row>
    <row r="20" ht="24" customHeight="1" spans="1:24">
      <c r="A20" s="283" t="s">
        <v>89</v>
      </c>
      <c r="B20" s="283" t="s">
        <v>261</v>
      </c>
      <c r="C20" s="283" t="s">
        <v>262</v>
      </c>
      <c r="D20" s="283" t="s">
        <v>107</v>
      </c>
      <c r="E20" s="283" t="s">
        <v>266</v>
      </c>
      <c r="F20" s="283" t="s">
        <v>264</v>
      </c>
      <c r="G20" s="283" t="s">
        <v>265</v>
      </c>
      <c r="H20" s="179">
        <v>102000</v>
      </c>
      <c r="I20" s="179">
        <v>102000</v>
      </c>
      <c r="J20" s="168"/>
      <c r="K20" s="168"/>
      <c r="L20" s="168"/>
      <c r="M20" s="179">
        <v>102000</v>
      </c>
      <c r="N20" s="168"/>
      <c r="O20" s="168"/>
      <c r="P20" s="168"/>
      <c r="Q20" s="168"/>
      <c r="R20" s="168"/>
      <c r="S20" s="168"/>
      <c r="T20" s="168"/>
      <c r="U20" s="168"/>
      <c r="V20" s="168"/>
      <c r="W20" s="168"/>
      <c r="X20" s="168"/>
    </row>
    <row r="21" ht="24" customHeight="1" spans="1:24">
      <c r="A21" s="283" t="s">
        <v>89</v>
      </c>
      <c r="B21" s="283" t="s">
        <v>267</v>
      </c>
      <c r="C21" s="283" t="s">
        <v>268</v>
      </c>
      <c r="D21" s="283" t="s">
        <v>127</v>
      </c>
      <c r="E21" s="283" t="s">
        <v>234</v>
      </c>
      <c r="F21" s="283" t="s">
        <v>269</v>
      </c>
      <c r="G21" s="283" t="s">
        <v>270</v>
      </c>
      <c r="H21" s="179">
        <v>15000</v>
      </c>
      <c r="I21" s="179">
        <v>15000</v>
      </c>
      <c r="J21" s="168"/>
      <c r="K21" s="168"/>
      <c r="L21" s="168"/>
      <c r="M21" s="179">
        <v>15000</v>
      </c>
      <c r="N21" s="168"/>
      <c r="O21" s="168"/>
      <c r="P21" s="168"/>
      <c r="Q21" s="168"/>
      <c r="R21" s="168"/>
      <c r="S21" s="168"/>
      <c r="T21" s="168"/>
      <c r="U21" s="168"/>
      <c r="V21" s="168"/>
      <c r="W21" s="168"/>
      <c r="X21" s="168"/>
    </row>
    <row r="22" ht="24" customHeight="1" spans="1:24">
      <c r="A22" s="283" t="s">
        <v>89</v>
      </c>
      <c r="B22" s="283" t="s">
        <v>271</v>
      </c>
      <c r="C22" s="283" t="s">
        <v>272</v>
      </c>
      <c r="D22" s="283" t="s">
        <v>127</v>
      </c>
      <c r="E22" s="283" t="s">
        <v>234</v>
      </c>
      <c r="F22" s="283" t="s">
        <v>273</v>
      </c>
      <c r="G22" s="283" t="s">
        <v>274</v>
      </c>
      <c r="H22" s="179">
        <v>130200</v>
      </c>
      <c r="I22" s="179">
        <v>130200</v>
      </c>
      <c r="J22" s="168"/>
      <c r="K22" s="168"/>
      <c r="L22" s="168"/>
      <c r="M22" s="179">
        <v>130200</v>
      </c>
      <c r="N22" s="168"/>
      <c r="O22" s="168"/>
      <c r="P22" s="168"/>
      <c r="Q22" s="168"/>
      <c r="R22" s="168"/>
      <c r="S22" s="168"/>
      <c r="T22" s="168"/>
      <c r="U22" s="168"/>
      <c r="V22" s="168"/>
      <c r="W22" s="168"/>
      <c r="X22" s="168"/>
    </row>
    <row r="23" ht="24" customHeight="1" spans="1:24">
      <c r="A23" s="283" t="s">
        <v>89</v>
      </c>
      <c r="B23" s="283" t="s">
        <v>275</v>
      </c>
      <c r="C23" s="283" t="s">
        <v>276</v>
      </c>
      <c r="D23" s="283" t="s">
        <v>105</v>
      </c>
      <c r="E23" s="283" t="s">
        <v>263</v>
      </c>
      <c r="F23" s="283" t="s">
        <v>277</v>
      </c>
      <c r="G23" s="283" t="s">
        <v>278</v>
      </c>
      <c r="H23" s="179">
        <v>1500</v>
      </c>
      <c r="I23" s="179">
        <v>1500</v>
      </c>
      <c r="J23" s="168"/>
      <c r="K23" s="168"/>
      <c r="L23" s="168"/>
      <c r="M23" s="179">
        <v>1500</v>
      </c>
      <c r="N23" s="168"/>
      <c r="O23" s="168"/>
      <c r="P23" s="168"/>
      <c r="Q23" s="168"/>
      <c r="R23" s="168"/>
      <c r="S23" s="168"/>
      <c r="T23" s="168"/>
      <c r="U23" s="168"/>
      <c r="V23" s="168"/>
      <c r="W23" s="168"/>
      <c r="X23" s="168"/>
    </row>
    <row r="24" ht="24" customHeight="1" spans="1:24">
      <c r="A24" s="283" t="s">
        <v>89</v>
      </c>
      <c r="B24" s="283" t="s">
        <v>275</v>
      </c>
      <c r="C24" s="283" t="s">
        <v>276</v>
      </c>
      <c r="D24" s="283" t="s">
        <v>105</v>
      </c>
      <c r="E24" s="283" t="s">
        <v>263</v>
      </c>
      <c r="F24" s="283" t="s">
        <v>279</v>
      </c>
      <c r="G24" s="283" t="s">
        <v>280</v>
      </c>
      <c r="H24" s="179">
        <v>8000</v>
      </c>
      <c r="I24" s="179">
        <v>8000</v>
      </c>
      <c r="J24" s="168"/>
      <c r="K24" s="168"/>
      <c r="L24" s="168"/>
      <c r="M24" s="179">
        <v>8000</v>
      </c>
      <c r="N24" s="168"/>
      <c r="O24" s="168"/>
      <c r="P24" s="168"/>
      <c r="Q24" s="168"/>
      <c r="R24" s="168"/>
      <c r="S24" s="168"/>
      <c r="T24" s="168"/>
      <c r="U24" s="168"/>
      <c r="V24" s="168"/>
      <c r="W24" s="168"/>
      <c r="X24" s="168"/>
    </row>
    <row r="25" ht="24" customHeight="1" spans="1:24">
      <c r="A25" s="283" t="s">
        <v>89</v>
      </c>
      <c r="B25" s="283" t="s">
        <v>275</v>
      </c>
      <c r="C25" s="283" t="s">
        <v>276</v>
      </c>
      <c r="D25" s="283" t="s">
        <v>127</v>
      </c>
      <c r="E25" s="283" t="s">
        <v>234</v>
      </c>
      <c r="F25" s="283" t="s">
        <v>281</v>
      </c>
      <c r="G25" s="283" t="s">
        <v>282</v>
      </c>
      <c r="H25" s="179">
        <v>39600</v>
      </c>
      <c r="I25" s="179">
        <v>39600</v>
      </c>
      <c r="J25" s="168"/>
      <c r="K25" s="168"/>
      <c r="L25" s="168"/>
      <c r="M25" s="179">
        <v>39600</v>
      </c>
      <c r="N25" s="168"/>
      <c r="O25" s="168"/>
      <c r="P25" s="168"/>
      <c r="Q25" s="168"/>
      <c r="R25" s="168"/>
      <c r="S25" s="168"/>
      <c r="T25" s="168"/>
      <c r="U25" s="168"/>
      <c r="V25" s="168"/>
      <c r="W25" s="168"/>
      <c r="X25" s="168"/>
    </row>
    <row r="26" ht="24" customHeight="1" spans="1:24">
      <c r="A26" s="283" t="s">
        <v>89</v>
      </c>
      <c r="B26" s="283" t="s">
        <v>275</v>
      </c>
      <c r="C26" s="283" t="s">
        <v>276</v>
      </c>
      <c r="D26" s="283" t="s">
        <v>127</v>
      </c>
      <c r="E26" s="283" t="s">
        <v>234</v>
      </c>
      <c r="F26" s="283" t="s">
        <v>283</v>
      </c>
      <c r="G26" s="283" t="s">
        <v>284</v>
      </c>
      <c r="H26" s="179">
        <v>3000</v>
      </c>
      <c r="I26" s="179">
        <v>3000</v>
      </c>
      <c r="J26" s="168"/>
      <c r="K26" s="168"/>
      <c r="L26" s="168"/>
      <c r="M26" s="179">
        <v>3000</v>
      </c>
      <c r="N26" s="168"/>
      <c r="O26" s="168"/>
      <c r="P26" s="168"/>
      <c r="Q26" s="168"/>
      <c r="R26" s="168"/>
      <c r="S26" s="168"/>
      <c r="T26" s="168"/>
      <c r="U26" s="168"/>
      <c r="V26" s="168"/>
      <c r="W26" s="168"/>
      <c r="X26" s="168"/>
    </row>
    <row r="27" ht="24" customHeight="1" spans="1:24">
      <c r="A27" s="283" t="s">
        <v>89</v>
      </c>
      <c r="B27" s="283" t="s">
        <v>275</v>
      </c>
      <c r="C27" s="283" t="s">
        <v>276</v>
      </c>
      <c r="D27" s="283" t="s">
        <v>127</v>
      </c>
      <c r="E27" s="283" t="s">
        <v>234</v>
      </c>
      <c r="F27" s="283" t="s">
        <v>285</v>
      </c>
      <c r="G27" s="283" t="s">
        <v>286</v>
      </c>
      <c r="H27" s="179">
        <v>30000</v>
      </c>
      <c r="I27" s="179">
        <v>30000</v>
      </c>
      <c r="J27" s="168"/>
      <c r="K27" s="168"/>
      <c r="L27" s="168"/>
      <c r="M27" s="179">
        <v>30000</v>
      </c>
      <c r="N27" s="168"/>
      <c r="O27" s="168"/>
      <c r="P27" s="168"/>
      <c r="Q27" s="168"/>
      <c r="R27" s="168"/>
      <c r="S27" s="168"/>
      <c r="T27" s="168"/>
      <c r="U27" s="168"/>
      <c r="V27" s="168"/>
      <c r="W27" s="168"/>
      <c r="X27" s="168"/>
    </row>
    <row r="28" ht="24" customHeight="1" spans="1:24">
      <c r="A28" s="283" t="s">
        <v>89</v>
      </c>
      <c r="B28" s="283" t="s">
        <v>275</v>
      </c>
      <c r="C28" s="283" t="s">
        <v>276</v>
      </c>
      <c r="D28" s="283" t="s">
        <v>127</v>
      </c>
      <c r="E28" s="283" t="s">
        <v>234</v>
      </c>
      <c r="F28" s="283" t="s">
        <v>287</v>
      </c>
      <c r="G28" s="283" t="s">
        <v>288</v>
      </c>
      <c r="H28" s="179">
        <v>4050</v>
      </c>
      <c r="I28" s="179">
        <v>4050</v>
      </c>
      <c r="J28" s="168"/>
      <c r="K28" s="168"/>
      <c r="L28" s="168"/>
      <c r="M28" s="179">
        <v>4050</v>
      </c>
      <c r="N28" s="168"/>
      <c r="O28" s="168"/>
      <c r="P28" s="168"/>
      <c r="Q28" s="168"/>
      <c r="R28" s="168"/>
      <c r="S28" s="168"/>
      <c r="T28" s="168"/>
      <c r="U28" s="168"/>
      <c r="V28" s="168"/>
      <c r="W28" s="168"/>
      <c r="X28" s="168"/>
    </row>
    <row r="29" ht="24" customHeight="1" spans="1:24">
      <c r="A29" s="283" t="s">
        <v>89</v>
      </c>
      <c r="B29" s="283" t="s">
        <v>275</v>
      </c>
      <c r="C29" s="283" t="s">
        <v>276</v>
      </c>
      <c r="D29" s="283" t="s">
        <v>127</v>
      </c>
      <c r="E29" s="283" t="s">
        <v>234</v>
      </c>
      <c r="F29" s="283" t="s">
        <v>277</v>
      </c>
      <c r="G29" s="283" t="s">
        <v>278</v>
      </c>
      <c r="H29" s="179">
        <v>36000</v>
      </c>
      <c r="I29" s="179">
        <v>36000</v>
      </c>
      <c r="J29" s="168"/>
      <c r="K29" s="168"/>
      <c r="L29" s="168"/>
      <c r="M29" s="179">
        <v>36000</v>
      </c>
      <c r="N29" s="168"/>
      <c r="O29" s="168"/>
      <c r="P29" s="168"/>
      <c r="Q29" s="168"/>
      <c r="R29" s="168"/>
      <c r="S29" s="168"/>
      <c r="T29" s="168"/>
      <c r="U29" s="168"/>
      <c r="V29" s="168"/>
      <c r="W29" s="168"/>
      <c r="X29" s="168"/>
    </row>
    <row r="30" ht="24" customHeight="1" spans="1:24">
      <c r="A30" s="283" t="s">
        <v>89</v>
      </c>
      <c r="B30" s="283" t="s">
        <v>275</v>
      </c>
      <c r="C30" s="283" t="s">
        <v>276</v>
      </c>
      <c r="D30" s="283" t="s">
        <v>127</v>
      </c>
      <c r="E30" s="283" t="s">
        <v>234</v>
      </c>
      <c r="F30" s="283" t="s">
        <v>273</v>
      </c>
      <c r="G30" s="283" t="s">
        <v>274</v>
      </c>
      <c r="H30" s="179">
        <v>13020</v>
      </c>
      <c r="I30" s="179">
        <v>13020</v>
      </c>
      <c r="J30" s="168"/>
      <c r="K30" s="168"/>
      <c r="L30" s="168"/>
      <c r="M30" s="179">
        <v>13020</v>
      </c>
      <c r="N30" s="168"/>
      <c r="O30" s="168"/>
      <c r="P30" s="168"/>
      <c r="Q30" s="168"/>
      <c r="R30" s="168"/>
      <c r="S30" s="168"/>
      <c r="T30" s="168"/>
      <c r="U30" s="168"/>
      <c r="V30" s="168"/>
      <c r="W30" s="168"/>
      <c r="X30" s="168"/>
    </row>
    <row r="31" ht="24" customHeight="1" spans="1:24">
      <c r="A31" s="283" t="s">
        <v>89</v>
      </c>
      <c r="B31" s="283" t="s">
        <v>275</v>
      </c>
      <c r="C31" s="283" t="s">
        <v>276</v>
      </c>
      <c r="D31" s="283" t="s">
        <v>127</v>
      </c>
      <c r="E31" s="283" t="s">
        <v>234</v>
      </c>
      <c r="F31" s="283" t="s">
        <v>279</v>
      </c>
      <c r="G31" s="283" t="s">
        <v>280</v>
      </c>
      <c r="H31" s="179">
        <v>26000</v>
      </c>
      <c r="I31" s="179">
        <v>26000</v>
      </c>
      <c r="J31" s="168"/>
      <c r="K31" s="168"/>
      <c r="L31" s="168"/>
      <c r="M31" s="179">
        <v>26000</v>
      </c>
      <c r="N31" s="168"/>
      <c r="O31" s="168"/>
      <c r="P31" s="168"/>
      <c r="Q31" s="168"/>
      <c r="R31" s="168"/>
      <c r="S31" s="168"/>
      <c r="T31" s="168"/>
      <c r="U31" s="168"/>
      <c r="V31" s="168"/>
      <c r="W31" s="168"/>
      <c r="X31" s="168"/>
    </row>
    <row r="32" ht="24" customHeight="1" spans="1:24">
      <c r="A32" s="283" t="s">
        <v>89</v>
      </c>
      <c r="B32" s="283" t="s">
        <v>289</v>
      </c>
      <c r="C32" s="283" t="s">
        <v>290</v>
      </c>
      <c r="D32" s="283" t="s">
        <v>127</v>
      </c>
      <c r="E32" s="283" t="s">
        <v>234</v>
      </c>
      <c r="F32" s="283" t="s">
        <v>291</v>
      </c>
      <c r="G32" s="283" t="s">
        <v>290</v>
      </c>
      <c r="H32" s="179">
        <v>5400</v>
      </c>
      <c r="I32" s="179">
        <v>5400</v>
      </c>
      <c r="J32" s="168"/>
      <c r="K32" s="168"/>
      <c r="L32" s="168"/>
      <c r="M32" s="179">
        <v>5400</v>
      </c>
      <c r="N32" s="168"/>
      <c r="O32" s="168"/>
      <c r="P32" s="168"/>
      <c r="Q32" s="168"/>
      <c r="R32" s="168"/>
      <c r="S32" s="168"/>
      <c r="T32" s="168"/>
      <c r="U32" s="168"/>
      <c r="V32" s="168"/>
      <c r="W32" s="168"/>
      <c r="X32" s="168"/>
    </row>
    <row r="33" ht="24" customHeight="1" spans="1:24">
      <c r="A33" s="283" t="s">
        <v>89</v>
      </c>
      <c r="B33" s="283" t="s">
        <v>292</v>
      </c>
      <c r="C33" s="283" t="s">
        <v>293</v>
      </c>
      <c r="D33" s="283" t="s">
        <v>127</v>
      </c>
      <c r="E33" s="283" t="s">
        <v>234</v>
      </c>
      <c r="F33" s="283" t="s">
        <v>239</v>
      </c>
      <c r="G33" s="283" t="s">
        <v>240</v>
      </c>
      <c r="H33" s="179">
        <v>573300</v>
      </c>
      <c r="I33" s="179">
        <v>573300</v>
      </c>
      <c r="J33" s="168"/>
      <c r="K33" s="168"/>
      <c r="L33" s="168"/>
      <c r="M33" s="179">
        <v>573300</v>
      </c>
      <c r="N33" s="168"/>
      <c r="O33" s="168"/>
      <c r="P33" s="168"/>
      <c r="Q33" s="168"/>
      <c r="R33" s="168"/>
      <c r="S33" s="168"/>
      <c r="T33" s="168"/>
      <c r="U33" s="168"/>
      <c r="V33" s="168"/>
      <c r="W33" s="168"/>
      <c r="X33" s="168"/>
    </row>
    <row r="34" ht="24" customHeight="1" spans="1:24">
      <c r="A34" s="283" t="s">
        <v>89</v>
      </c>
      <c r="B34" s="283" t="s">
        <v>294</v>
      </c>
      <c r="C34" s="283" t="s">
        <v>295</v>
      </c>
      <c r="D34" s="283" t="s">
        <v>127</v>
      </c>
      <c r="E34" s="283" t="s">
        <v>234</v>
      </c>
      <c r="F34" s="283" t="s">
        <v>296</v>
      </c>
      <c r="G34" s="283" t="s">
        <v>297</v>
      </c>
      <c r="H34" s="179">
        <v>10656000</v>
      </c>
      <c r="I34" s="179">
        <v>10656000</v>
      </c>
      <c r="J34" s="168"/>
      <c r="K34" s="168"/>
      <c r="L34" s="168"/>
      <c r="M34" s="179">
        <v>10656000</v>
      </c>
      <c r="N34" s="168"/>
      <c r="O34" s="168"/>
      <c r="P34" s="168"/>
      <c r="Q34" s="168"/>
      <c r="R34" s="168"/>
      <c r="S34" s="168"/>
      <c r="T34" s="168"/>
      <c r="U34" s="168"/>
      <c r="V34" s="168"/>
      <c r="W34" s="168"/>
      <c r="X34" s="168"/>
    </row>
    <row r="35" ht="24" customHeight="1" spans="1:24">
      <c r="A35" s="283" t="s">
        <v>89</v>
      </c>
      <c r="B35" s="283" t="s">
        <v>298</v>
      </c>
      <c r="C35" s="283" t="s">
        <v>195</v>
      </c>
      <c r="D35" s="283" t="s">
        <v>127</v>
      </c>
      <c r="E35" s="283" t="s">
        <v>234</v>
      </c>
      <c r="F35" s="283" t="s">
        <v>299</v>
      </c>
      <c r="G35" s="283" t="s">
        <v>195</v>
      </c>
      <c r="H35" s="179">
        <v>5400</v>
      </c>
      <c r="I35" s="179">
        <v>5400</v>
      </c>
      <c r="J35" s="168"/>
      <c r="K35" s="168"/>
      <c r="L35" s="168"/>
      <c r="M35" s="179">
        <v>5400</v>
      </c>
      <c r="N35" s="168"/>
      <c r="O35" s="168"/>
      <c r="P35" s="168"/>
      <c r="Q35" s="168"/>
      <c r="R35" s="168"/>
      <c r="S35" s="168"/>
      <c r="T35" s="168"/>
      <c r="U35" s="168"/>
      <c r="V35" s="168"/>
      <c r="W35" s="168"/>
      <c r="X35" s="168"/>
    </row>
    <row r="36" ht="18" customHeight="1" spans="1:24">
      <c r="A36" s="284" t="s">
        <v>145</v>
      </c>
      <c r="B36" s="285"/>
      <c r="C36" s="285"/>
      <c r="D36" s="285"/>
      <c r="E36" s="285"/>
      <c r="F36" s="285"/>
      <c r="G36" s="286"/>
      <c r="H36" s="287">
        <f>SUM(H9:H35)</f>
        <v>14509218</v>
      </c>
      <c r="I36" s="287">
        <f>SUM(I9:I35)</f>
        <v>14509218</v>
      </c>
      <c r="J36" s="287"/>
      <c r="K36" s="287"/>
      <c r="L36" s="287"/>
      <c r="M36" s="287">
        <f>SUM(M9:M35)</f>
        <v>14509218</v>
      </c>
      <c r="N36" s="287"/>
      <c r="O36" s="287"/>
      <c r="P36" s="287"/>
      <c r="Q36" s="287"/>
      <c r="R36" s="287"/>
      <c r="S36" s="287"/>
      <c r="T36" s="287"/>
      <c r="U36" s="287"/>
      <c r="V36" s="287"/>
      <c r="W36" s="287"/>
      <c r="X36" s="287" t="s">
        <v>90</v>
      </c>
    </row>
  </sheetData>
  <mergeCells count="30">
    <mergeCell ref="A2:X2"/>
    <mergeCell ref="A3:I3"/>
    <mergeCell ref="H4:X4"/>
    <mergeCell ref="I5:N5"/>
    <mergeCell ref="O5:Q5"/>
    <mergeCell ref="S5:X5"/>
    <mergeCell ref="I6:J6"/>
    <mergeCell ref="A36:G36"/>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0"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7"/>
  <sheetViews>
    <sheetView zoomScaleSheetLayoutView="60" workbookViewId="0">
      <selection activeCell="A3" sqref="A3:H3"/>
    </sheetView>
  </sheetViews>
  <sheetFormatPr defaultColWidth="8.88571428571429" defaultRowHeight="14.25" customHeight="1"/>
  <cols>
    <col min="1" max="1" width="14.1428571428571" style="82" customWidth="1"/>
    <col min="2" max="2" width="20" style="82" customWidth="1"/>
    <col min="3" max="3" width="22.5714285714286" style="82" customWidth="1"/>
    <col min="4" max="4" width="18" style="82" customWidth="1"/>
    <col min="5" max="5" width="11.1333333333333" style="82" customWidth="1"/>
    <col min="6" max="6" width="17.1428571428571" style="82" customWidth="1"/>
    <col min="7" max="7" width="9.84761904761905" style="82" customWidth="1"/>
    <col min="8" max="8" width="17.1428571428571" style="82" customWidth="1"/>
    <col min="9" max="9" width="15.4285714285714" style="82" customWidth="1"/>
    <col min="10" max="10" width="13.2857142857143" style="82" customWidth="1"/>
    <col min="11" max="11" width="12.4285714285714" style="82" customWidth="1"/>
    <col min="12" max="12" width="17.7142857142857" style="82" customWidth="1"/>
    <col min="13" max="13" width="10.5714285714286" style="82" customWidth="1"/>
    <col min="14" max="14" width="10.2857142857143" style="82" customWidth="1"/>
    <col min="15" max="15" width="10.4285714285714" style="82" customWidth="1"/>
    <col min="16" max="17" width="11.1333333333333" style="82" customWidth="1"/>
    <col min="18" max="18" width="11.7142857142857" style="82" customWidth="1"/>
    <col min="19" max="19" width="10.2857142857143" style="82" customWidth="1"/>
    <col min="20" max="22" width="11.7142857142857" style="82" customWidth="1"/>
    <col min="23" max="23" width="10.2857142857143" style="82" customWidth="1"/>
    <col min="24" max="24" width="9.13333333333333" style="82" customWidth="1"/>
    <col min="25" max="16384" width="9.13333333333333" style="82"/>
  </cols>
  <sheetData>
    <row r="1" ht="13.5" customHeight="1" spans="5:23">
      <c r="E1" s="265"/>
      <c r="F1" s="265"/>
      <c r="G1" s="265"/>
      <c r="H1" s="265"/>
      <c r="I1" s="84"/>
      <c r="J1" s="84"/>
      <c r="K1" s="84"/>
      <c r="L1" s="84"/>
      <c r="M1" s="84"/>
      <c r="N1" s="84"/>
      <c r="O1" s="84"/>
      <c r="P1" s="84"/>
      <c r="Q1" s="84"/>
      <c r="W1" s="85"/>
    </row>
    <row r="2" ht="27.75" customHeight="1" spans="1:23">
      <c r="A2" s="68" t="s">
        <v>9</v>
      </c>
      <c r="B2" s="68"/>
      <c r="C2" s="68"/>
      <c r="D2" s="68"/>
      <c r="E2" s="68"/>
      <c r="F2" s="68"/>
      <c r="G2" s="68"/>
      <c r="H2" s="68"/>
      <c r="I2" s="68"/>
      <c r="J2" s="68"/>
      <c r="K2" s="68"/>
      <c r="L2" s="68"/>
      <c r="M2" s="68"/>
      <c r="N2" s="68"/>
      <c r="O2" s="68"/>
      <c r="P2" s="68"/>
      <c r="Q2" s="68"/>
      <c r="R2" s="68"/>
      <c r="S2" s="68"/>
      <c r="T2" s="68"/>
      <c r="U2" s="68"/>
      <c r="V2" s="68"/>
      <c r="W2" s="68"/>
    </row>
    <row r="3" ht="13.5" customHeight="1" spans="1:23">
      <c r="A3" s="166" t="s">
        <v>21</v>
      </c>
      <c r="B3" s="166"/>
      <c r="C3" s="266"/>
      <c r="D3" s="266"/>
      <c r="E3" s="266"/>
      <c r="F3" s="266"/>
      <c r="G3" s="266"/>
      <c r="H3" s="266"/>
      <c r="I3" s="88"/>
      <c r="J3" s="88"/>
      <c r="K3" s="88"/>
      <c r="L3" s="88"/>
      <c r="M3" s="88"/>
      <c r="N3" s="88"/>
      <c r="O3" s="88"/>
      <c r="P3" s="88"/>
      <c r="Q3" s="88"/>
      <c r="W3" s="163" t="s">
        <v>191</v>
      </c>
    </row>
    <row r="4" ht="15.75" customHeight="1" spans="1:23">
      <c r="A4" s="131" t="s">
        <v>300</v>
      </c>
      <c r="B4" s="131" t="s">
        <v>199</v>
      </c>
      <c r="C4" s="131" t="s">
        <v>200</v>
      </c>
      <c r="D4" s="131" t="s">
        <v>301</v>
      </c>
      <c r="E4" s="131" t="s">
        <v>201</v>
      </c>
      <c r="F4" s="131" t="s">
        <v>202</v>
      </c>
      <c r="G4" s="131" t="s">
        <v>302</v>
      </c>
      <c r="H4" s="131" t="s">
        <v>303</v>
      </c>
      <c r="I4" s="131" t="s">
        <v>75</v>
      </c>
      <c r="J4" s="93" t="s">
        <v>304</v>
      </c>
      <c r="K4" s="93"/>
      <c r="L4" s="93"/>
      <c r="M4" s="93"/>
      <c r="N4" s="93" t="s">
        <v>208</v>
      </c>
      <c r="O4" s="93"/>
      <c r="P4" s="93"/>
      <c r="Q4" s="273" t="s">
        <v>81</v>
      </c>
      <c r="R4" s="93" t="s">
        <v>82</v>
      </c>
      <c r="S4" s="93"/>
      <c r="T4" s="93"/>
      <c r="U4" s="93"/>
      <c r="V4" s="93"/>
      <c r="W4" s="93"/>
    </row>
    <row r="5" ht="17.25" customHeight="1" spans="1:23">
      <c r="A5" s="131"/>
      <c r="B5" s="131"/>
      <c r="C5" s="131"/>
      <c r="D5" s="131"/>
      <c r="E5" s="131"/>
      <c r="F5" s="131"/>
      <c r="G5" s="131"/>
      <c r="H5" s="131"/>
      <c r="I5" s="131"/>
      <c r="J5" s="93" t="s">
        <v>78</v>
      </c>
      <c r="K5" s="93"/>
      <c r="L5" s="273" t="s">
        <v>79</v>
      </c>
      <c r="M5" s="273" t="s">
        <v>80</v>
      </c>
      <c r="N5" s="273" t="s">
        <v>78</v>
      </c>
      <c r="O5" s="273" t="s">
        <v>79</v>
      </c>
      <c r="P5" s="273" t="s">
        <v>80</v>
      </c>
      <c r="Q5" s="273"/>
      <c r="R5" s="273" t="s">
        <v>77</v>
      </c>
      <c r="S5" s="273" t="s">
        <v>84</v>
      </c>
      <c r="T5" s="273" t="s">
        <v>305</v>
      </c>
      <c r="U5" s="278" t="s">
        <v>86</v>
      </c>
      <c r="V5" s="273" t="s">
        <v>87</v>
      </c>
      <c r="W5" s="273" t="s">
        <v>88</v>
      </c>
    </row>
    <row r="6" ht="27" spans="1:23">
      <c r="A6" s="131"/>
      <c r="B6" s="131"/>
      <c r="C6" s="131"/>
      <c r="D6" s="131"/>
      <c r="E6" s="131"/>
      <c r="F6" s="131"/>
      <c r="G6" s="131"/>
      <c r="H6" s="131"/>
      <c r="I6" s="131"/>
      <c r="J6" s="274" t="s">
        <v>77</v>
      </c>
      <c r="K6" s="274" t="s">
        <v>306</v>
      </c>
      <c r="L6" s="273"/>
      <c r="M6" s="273"/>
      <c r="N6" s="273"/>
      <c r="O6" s="273"/>
      <c r="P6" s="273"/>
      <c r="Q6" s="273"/>
      <c r="R6" s="273"/>
      <c r="S6" s="273"/>
      <c r="T6" s="273"/>
      <c r="U6" s="278"/>
      <c r="V6" s="273"/>
      <c r="W6" s="273"/>
    </row>
    <row r="7" ht="15" customHeight="1" spans="1:23">
      <c r="A7" s="267">
        <v>1</v>
      </c>
      <c r="B7" s="267">
        <v>2</v>
      </c>
      <c r="C7" s="267">
        <v>3</v>
      </c>
      <c r="D7" s="267">
        <v>4</v>
      </c>
      <c r="E7" s="267">
        <v>5</v>
      </c>
      <c r="F7" s="267">
        <v>6</v>
      </c>
      <c r="G7" s="267">
        <v>7</v>
      </c>
      <c r="H7" s="267">
        <v>8</v>
      </c>
      <c r="I7" s="267">
        <v>9</v>
      </c>
      <c r="J7" s="267">
        <v>10</v>
      </c>
      <c r="K7" s="267">
        <v>11</v>
      </c>
      <c r="L7" s="267">
        <v>12</v>
      </c>
      <c r="M7" s="267">
        <v>13</v>
      </c>
      <c r="N7" s="267">
        <v>14</v>
      </c>
      <c r="O7" s="267">
        <v>15</v>
      </c>
      <c r="P7" s="267">
        <v>16</v>
      </c>
      <c r="Q7" s="267">
        <v>17</v>
      </c>
      <c r="R7" s="267">
        <v>18</v>
      </c>
      <c r="S7" s="267">
        <v>19</v>
      </c>
      <c r="T7" s="267">
        <v>20</v>
      </c>
      <c r="U7" s="279">
        <v>21</v>
      </c>
      <c r="V7" s="267">
        <v>22</v>
      </c>
      <c r="W7" s="267">
        <v>23</v>
      </c>
    </row>
    <row r="8" ht="24" customHeight="1" spans="1:23">
      <c r="A8" s="26" t="s">
        <v>307</v>
      </c>
      <c r="B8" s="26" t="s">
        <v>308</v>
      </c>
      <c r="C8" s="26" t="s">
        <v>309</v>
      </c>
      <c r="D8" s="26" t="s">
        <v>89</v>
      </c>
      <c r="E8" s="26" t="s">
        <v>129</v>
      </c>
      <c r="F8" s="26" t="s">
        <v>310</v>
      </c>
      <c r="G8" s="26" t="s">
        <v>311</v>
      </c>
      <c r="H8" s="26" t="s">
        <v>312</v>
      </c>
      <c r="I8" s="275">
        <f>J8</f>
        <v>250000</v>
      </c>
      <c r="J8" s="275">
        <f>K8</f>
        <v>250000</v>
      </c>
      <c r="K8" s="275">
        <v>250000</v>
      </c>
      <c r="L8" s="276"/>
      <c r="M8" s="276"/>
      <c r="N8" s="276"/>
      <c r="O8" s="276"/>
      <c r="P8" s="276"/>
      <c r="Q8" s="276"/>
      <c r="R8" s="276"/>
      <c r="S8" s="276"/>
      <c r="T8" s="276"/>
      <c r="U8" s="280"/>
      <c r="V8" s="267"/>
      <c r="W8" s="267"/>
    </row>
    <row r="9" ht="24" customHeight="1" spans="1:23">
      <c r="A9" s="26" t="s">
        <v>307</v>
      </c>
      <c r="B9" s="26" t="s">
        <v>313</v>
      </c>
      <c r="C9" s="26" t="s">
        <v>314</v>
      </c>
      <c r="D9" s="26" t="s">
        <v>89</v>
      </c>
      <c r="E9" s="26" t="s">
        <v>133</v>
      </c>
      <c r="F9" s="26" t="s">
        <v>315</v>
      </c>
      <c r="G9" s="26" t="s">
        <v>316</v>
      </c>
      <c r="H9" s="26" t="s">
        <v>317</v>
      </c>
      <c r="I9" s="275">
        <f>J9</f>
        <v>800000</v>
      </c>
      <c r="J9" s="275">
        <f>K9</f>
        <v>800000</v>
      </c>
      <c r="K9" s="275">
        <v>800000</v>
      </c>
      <c r="L9" s="276"/>
      <c r="M9" s="276"/>
      <c r="N9" s="276"/>
      <c r="O9" s="276"/>
      <c r="P9" s="276"/>
      <c r="Q9" s="276"/>
      <c r="R9" s="276"/>
      <c r="S9" s="276"/>
      <c r="T9" s="276"/>
      <c r="U9" s="280"/>
      <c r="V9" s="267"/>
      <c r="W9" s="267"/>
    </row>
    <row r="10" ht="24" customHeight="1" spans="1:23">
      <c r="A10" s="26" t="s">
        <v>307</v>
      </c>
      <c r="B10" s="26" t="s">
        <v>313</v>
      </c>
      <c r="C10" s="26" t="s">
        <v>314</v>
      </c>
      <c r="D10" s="26" t="s">
        <v>89</v>
      </c>
      <c r="E10" s="26" t="s">
        <v>133</v>
      </c>
      <c r="F10" s="26" t="s">
        <v>315</v>
      </c>
      <c r="G10" s="26" t="s">
        <v>318</v>
      </c>
      <c r="H10" s="26" t="s">
        <v>319</v>
      </c>
      <c r="I10" s="275">
        <f>J10</f>
        <v>5000000</v>
      </c>
      <c r="J10" s="275">
        <f>K10</f>
        <v>5000000</v>
      </c>
      <c r="K10" s="275">
        <v>5000000</v>
      </c>
      <c r="L10" s="276"/>
      <c r="M10" s="276"/>
      <c r="N10" s="276"/>
      <c r="O10" s="276"/>
      <c r="P10" s="276"/>
      <c r="Q10" s="276"/>
      <c r="R10" s="276"/>
      <c r="S10" s="276"/>
      <c r="T10" s="276"/>
      <c r="U10" s="280"/>
      <c r="V10" s="267"/>
      <c r="W10" s="267"/>
    </row>
    <row r="11" ht="24" customHeight="1" spans="1:23">
      <c r="A11" s="26" t="s">
        <v>320</v>
      </c>
      <c r="B11" s="26" t="s">
        <v>321</v>
      </c>
      <c r="C11" s="26" t="s">
        <v>322</v>
      </c>
      <c r="D11" s="26" t="s">
        <v>89</v>
      </c>
      <c r="E11" s="26" t="s">
        <v>137</v>
      </c>
      <c r="F11" s="26" t="s">
        <v>323</v>
      </c>
      <c r="G11" s="26" t="s">
        <v>324</v>
      </c>
      <c r="H11" s="26" t="s">
        <v>282</v>
      </c>
      <c r="I11" s="275">
        <f>L11</f>
        <v>992000</v>
      </c>
      <c r="J11" s="276"/>
      <c r="K11" s="275"/>
      <c r="L11" s="275">
        <v>992000</v>
      </c>
      <c r="M11" s="276"/>
      <c r="N11" s="276"/>
      <c r="O11" s="276"/>
      <c r="P11" s="276"/>
      <c r="Q11" s="276"/>
      <c r="R11" s="276"/>
      <c r="S11" s="276"/>
      <c r="T11" s="276"/>
      <c r="U11" s="280"/>
      <c r="V11" s="267"/>
      <c r="W11" s="267"/>
    </row>
    <row r="12" ht="24" customHeight="1" spans="1:23">
      <c r="A12" s="26" t="s">
        <v>320</v>
      </c>
      <c r="B12" s="26" t="s">
        <v>321</v>
      </c>
      <c r="C12" s="26" t="s">
        <v>322</v>
      </c>
      <c r="D12" s="26" t="s">
        <v>89</v>
      </c>
      <c r="E12" s="26" t="s">
        <v>137</v>
      </c>
      <c r="F12" s="26" t="s">
        <v>323</v>
      </c>
      <c r="G12" s="26" t="s">
        <v>325</v>
      </c>
      <c r="H12" s="26" t="s">
        <v>284</v>
      </c>
      <c r="I12" s="275">
        <f>L12</f>
        <v>280000</v>
      </c>
      <c r="J12" s="276"/>
      <c r="K12" s="275"/>
      <c r="L12" s="275">
        <v>280000</v>
      </c>
      <c r="M12" s="276"/>
      <c r="N12" s="276"/>
      <c r="O12" s="276"/>
      <c r="P12" s="276"/>
      <c r="Q12" s="276"/>
      <c r="R12" s="276"/>
      <c r="S12" s="276"/>
      <c r="T12" s="276"/>
      <c r="U12" s="280"/>
      <c r="V12" s="267"/>
      <c r="W12" s="267"/>
    </row>
    <row r="13" ht="24" customHeight="1" spans="1:23">
      <c r="A13" s="26" t="s">
        <v>320</v>
      </c>
      <c r="B13" s="26" t="s">
        <v>321</v>
      </c>
      <c r="C13" s="26" t="s">
        <v>322</v>
      </c>
      <c r="D13" s="26" t="s">
        <v>89</v>
      </c>
      <c r="E13" s="26" t="s">
        <v>137</v>
      </c>
      <c r="F13" s="26" t="s">
        <v>323</v>
      </c>
      <c r="G13" s="26" t="s">
        <v>326</v>
      </c>
      <c r="H13" s="26" t="s">
        <v>327</v>
      </c>
      <c r="I13" s="275">
        <f>L13</f>
        <v>2000000</v>
      </c>
      <c r="J13" s="276"/>
      <c r="K13" s="275"/>
      <c r="L13" s="275">
        <v>2000000</v>
      </c>
      <c r="M13" s="276"/>
      <c r="N13" s="276"/>
      <c r="O13" s="276"/>
      <c r="P13" s="276"/>
      <c r="Q13" s="276"/>
      <c r="R13" s="276"/>
      <c r="S13" s="276"/>
      <c r="T13" s="276"/>
      <c r="U13" s="280"/>
      <c r="V13" s="267"/>
      <c r="W13" s="267"/>
    </row>
    <row r="14" ht="24" customHeight="1" spans="1:23">
      <c r="A14" s="26" t="s">
        <v>320</v>
      </c>
      <c r="B14" s="26" t="s">
        <v>321</v>
      </c>
      <c r="C14" s="26" t="s">
        <v>322</v>
      </c>
      <c r="D14" s="26" t="s">
        <v>89</v>
      </c>
      <c r="E14" s="26" t="s">
        <v>137</v>
      </c>
      <c r="F14" s="26" t="s">
        <v>323</v>
      </c>
      <c r="G14" s="26" t="s">
        <v>328</v>
      </c>
      <c r="H14" s="26" t="s">
        <v>329</v>
      </c>
      <c r="I14" s="275">
        <f>L14</f>
        <v>42067880</v>
      </c>
      <c r="J14" s="276"/>
      <c r="K14" s="275"/>
      <c r="L14" s="275">
        <v>42067880</v>
      </c>
      <c r="M14" s="276"/>
      <c r="N14" s="276"/>
      <c r="O14" s="276"/>
      <c r="P14" s="276"/>
      <c r="Q14" s="276"/>
      <c r="R14" s="276"/>
      <c r="S14" s="276"/>
      <c r="T14" s="276"/>
      <c r="U14" s="280"/>
      <c r="V14" s="267"/>
      <c r="W14" s="267"/>
    </row>
    <row r="15" ht="24" customHeight="1" spans="1:23">
      <c r="A15" s="26" t="s">
        <v>320</v>
      </c>
      <c r="B15" s="26" t="s">
        <v>321</v>
      </c>
      <c r="C15" s="26" t="s">
        <v>322</v>
      </c>
      <c r="D15" s="26" t="s">
        <v>89</v>
      </c>
      <c r="E15" s="26" t="s">
        <v>137</v>
      </c>
      <c r="F15" s="26" t="s">
        <v>323</v>
      </c>
      <c r="G15" s="26" t="s">
        <v>330</v>
      </c>
      <c r="H15" s="26" t="s">
        <v>331</v>
      </c>
      <c r="I15" s="275">
        <f>L15</f>
        <v>13860120</v>
      </c>
      <c r="J15" s="276"/>
      <c r="K15" s="275"/>
      <c r="L15" s="275">
        <v>13860120</v>
      </c>
      <c r="M15" s="276"/>
      <c r="N15" s="276"/>
      <c r="O15" s="276"/>
      <c r="P15" s="276"/>
      <c r="Q15" s="276"/>
      <c r="R15" s="276"/>
      <c r="S15" s="276"/>
      <c r="T15" s="276"/>
      <c r="U15" s="280"/>
      <c r="V15" s="267"/>
      <c r="W15" s="267"/>
    </row>
    <row r="16" ht="24" customHeight="1" spans="1:23">
      <c r="A16" s="26" t="s">
        <v>320</v>
      </c>
      <c r="B16" s="26" t="s">
        <v>332</v>
      </c>
      <c r="C16" s="26" t="s">
        <v>333</v>
      </c>
      <c r="D16" s="26" t="s">
        <v>89</v>
      </c>
      <c r="E16" s="26" t="s">
        <v>133</v>
      </c>
      <c r="F16" s="26" t="s">
        <v>315</v>
      </c>
      <c r="G16" s="268">
        <v>31005</v>
      </c>
      <c r="H16" s="26" t="s">
        <v>334</v>
      </c>
      <c r="I16" s="275">
        <f>R16</f>
        <v>150000</v>
      </c>
      <c r="J16" s="276"/>
      <c r="K16" s="275"/>
      <c r="L16" s="276"/>
      <c r="M16" s="276"/>
      <c r="N16" s="276"/>
      <c r="O16" s="276"/>
      <c r="P16" s="276"/>
      <c r="Q16" s="276"/>
      <c r="R16" s="277">
        <v>150000</v>
      </c>
      <c r="S16" s="276"/>
      <c r="T16" s="276"/>
      <c r="U16" s="277">
        <v>150000</v>
      </c>
      <c r="V16" s="267"/>
      <c r="W16" s="267"/>
    </row>
    <row r="17" ht="18.75" customHeight="1" spans="1:23">
      <c r="A17" s="269" t="s">
        <v>145</v>
      </c>
      <c r="B17" s="270"/>
      <c r="C17" s="271"/>
      <c r="D17" s="271"/>
      <c r="E17" s="271"/>
      <c r="F17" s="271"/>
      <c r="G17" s="271"/>
      <c r="H17" s="272"/>
      <c r="I17" s="277">
        <f>SUM(I8:I16)</f>
        <v>65400000</v>
      </c>
      <c r="J17" s="277">
        <f>SUM(J8:J16)</f>
        <v>6050000</v>
      </c>
      <c r="K17" s="277">
        <f>SUM(K8:K16)</f>
        <v>6050000</v>
      </c>
      <c r="L17" s="277">
        <f>SUM(L11:L16)</f>
        <v>59200000</v>
      </c>
      <c r="M17" s="277" t="s">
        <v>90</v>
      </c>
      <c r="N17" s="277" t="s">
        <v>90</v>
      </c>
      <c r="O17" s="277"/>
      <c r="P17" s="277"/>
      <c r="Q17" s="277" t="s">
        <v>90</v>
      </c>
      <c r="R17" s="277">
        <v>150000</v>
      </c>
      <c r="S17" s="277" t="s">
        <v>90</v>
      </c>
      <c r="T17" s="277" t="s">
        <v>90</v>
      </c>
      <c r="U17" s="281">
        <v>150000</v>
      </c>
      <c r="V17" s="282" t="s">
        <v>90</v>
      </c>
      <c r="W17" s="282" t="s">
        <v>90</v>
      </c>
    </row>
  </sheetData>
  <mergeCells count="28">
    <mergeCell ref="A2:W2"/>
    <mergeCell ref="A3:H3"/>
    <mergeCell ref="J4:M4"/>
    <mergeCell ref="N4:P4"/>
    <mergeCell ref="R4:W4"/>
    <mergeCell ref="J5:K5"/>
    <mergeCell ref="A17:H1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江芙玉</cp:lastModifiedBy>
  <dcterms:created xsi:type="dcterms:W3CDTF">2020-01-11T06:24:00Z</dcterms:created>
  <cp:lastPrinted>2021-01-13T07:07:00Z</cp:lastPrinted>
  <dcterms:modified xsi:type="dcterms:W3CDTF">2024-10-28T03:39:55Z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689DE807F70B4134A39C69BE46AD9D47</vt:lpwstr>
  </property>
</Properties>
</file>