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540" tabRatio="768" firstSheet="2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_FilterDatabase" localSheetId="9" hidden="1">'项目支出绩效目标表05-2'!$A$6:$K$143</definedName>
    <definedName name="_xlnm._FilterDatabase" localSheetId="8" hidden="1">'项目支出预算表05-1'!$A$6:$W$6</definedName>
    <definedName name="_xlnm.Print_Titles" localSheetId="4">'财政拨款收支预算总表02-1'!$1:$6</definedName>
    <definedName name="_xlnm.Print_Titles" localSheetId="9">'项目支出绩效目标表05-2'!$4:$4</definedName>
  </definedNames>
  <calcPr calcId="124519"/>
</workbook>
</file>

<file path=xl/calcChain.xml><?xml version="1.0" encoding="utf-8"?>
<calcChain xmlns="http://schemas.openxmlformats.org/spreadsheetml/2006/main">
  <c r="G19" i="48"/>
  <c r="F19"/>
  <c r="E19"/>
  <c r="H11" i="23"/>
  <c r="F11"/>
  <c r="H10"/>
  <c r="H9"/>
  <c r="H8"/>
  <c r="H7"/>
  <c r="M14" i="39"/>
  <c r="L14"/>
  <c r="K14"/>
  <c r="J14"/>
  <c r="I14"/>
  <c r="H14"/>
  <c r="G14"/>
  <c r="F14"/>
  <c r="K16" i="46"/>
  <c r="H16"/>
  <c r="K15"/>
  <c r="H15"/>
  <c r="K14"/>
  <c r="H14"/>
  <c r="K13"/>
  <c r="H13"/>
  <c r="M12"/>
  <c r="L12"/>
  <c r="K12"/>
  <c r="J12"/>
  <c r="I12"/>
  <c r="H12"/>
  <c r="W54" i="34"/>
  <c r="V54"/>
  <c r="U54"/>
  <c r="T54"/>
  <c r="S54"/>
  <c r="R54"/>
  <c r="Q54"/>
  <c r="P54"/>
  <c r="O54"/>
  <c r="N54"/>
  <c r="M54"/>
  <c r="L54"/>
  <c r="K54"/>
  <c r="J54"/>
  <c r="I54"/>
  <c r="M36" i="33"/>
  <c r="I36"/>
  <c r="H36"/>
  <c r="G29" i="32"/>
  <c r="F29"/>
  <c r="E29"/>
  <c r="D29"/>
  <c r="C29"/>
  <c r="D35" i="13"/>
  <c r="B35"/>
  <c r="D29" i="30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S9" i="29"/>
  <c r="R9"/>
  <c r="Q9"/>
  <c r="P9"/>
  <c r="O9"/>
  <c r="N9"/>
  <c r="M9"/>
  <c r="L9"/>
  <c r="K9"/>
  <c r="J9"/>
  <c r="H9"/>
  <c r="G9"/>
  <c r="F9"/>
  <c r="E9"/>
  <c r="D9"/>
  <c r="C9"/>
  <c r="D37" i="28"/>
  <c r="B37"/>
  <c r="D33"/>
  <c r="B33"/>
</calcChain>
</file>

<file path=xl/sharedStrings.xml><?xml version="1.0" encoding="utf-8"?>
<sst xmlns="http://schemas.openxmlformats.org/spreadsheetml/2006/main" count="2643" uniqueCount="829">
  <si>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</si>
  <si>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</si>
  <si>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</si>
  <si>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</si>
  <si>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</si>
  <si>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</si>
  <si>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</si>
  <si>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</si>
  <si>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</si>
  <si>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</si>
  <si>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</si>
  <si>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</si>
  <si>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</si>
  <si>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</si>
  <si>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</si>
  <si>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</si>
  <si>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</si>
  <si>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</si>
  <si>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</si>
  <si>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</si>
  <si>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</si>
  <si>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</si>
  <si>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</si>
  <si>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</si>
  <si>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</si>
  <si>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</si>
  <si>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</si>
  <si>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</si>
  <si>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</si>
  <si>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</si>
  <si>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</si>
  <si>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</si>
  <si>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</si>
  <si>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</si>
  <si>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</si>
  <si>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</si>
  <si>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</si>
  <si>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</si>
  <si>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</si>
  <si>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</si>
  <si>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</si>
  <si>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</si>
  <si>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</si>
  <si>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</si>
  <si>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</si>
  <si>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</si>
  <si>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</si>
  <si>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</si>
  <si>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</si>
  <si>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</si>
  <si>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</si>
  <si>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</si>
  <si>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</si>
  <si>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</si>
  <si>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</si>
  <si>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</si>
  <si>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</si>
  <si>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</si>
  <si>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</si>
  <si>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</si>
  <si>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</si>
  <si>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</si>
  <si>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</si>
  <si>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</si>
  <si>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</si>
  <si>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</si>
  <si>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</si>
  <si>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</si>
  <si>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</si>
  <si>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</si>
  <si>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</si>
  <si>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</si>
  <si>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</si>
  <si>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</si>
  <si>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</si>
  <si>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</si>
  <si>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</si>
  <si>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</si>
  <si>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</si>
  <si>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</si>
  <si>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</si>
  <si>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</si>
  <si>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</si>
  <si>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</si>
  <si>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</si>
  <si>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</si>
  <si>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</si>
  <si>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</si>
  <si>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</si>
  <si>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</si>
  <si>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</si>
  <si>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</si>
  <si>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</si>
  <si>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</si>
  <si>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</si>
  <si>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</si>
  <si>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</si>
  <si>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</si>
  <si>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</si>
  <si>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</si>
  <si>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</si>
  <si>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</si>
  <si>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</si>
  <si>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</si>
  <si>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</si>
  <si>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</si>
  <si>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</si>
  <si>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</si>
  <si>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</si>
  <si>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</si>
  <si>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</si>
  <si>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21004</t>
  </si>
  <si>
    <t xml:space="preserve">  公共卫生</t>
  </si>
  <si>
    <t>2100403</t>
  </si>
  <si>
    <t xml:space="preserve">    妇幼保健机构</t>
  </si>
  <si>
    <t>2100408</t>
  </si>
  <si>
    <t xml:space="preserve">    基本公共卫生服务</t>
  </si>
  <si>
    <t>2100409</t>
  </si>
  <si>
    <t xml:space="preserve">    重大公共卫生服务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</si>
  <si>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</si>
  <si>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</si>
  <si>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</si>
  <si>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</si>
  <si>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</si>
  <si>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</si>
  <si>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</si>
  <si>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</si>
  <si>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21099</t>
  </si>
  <si>
    <t xml:space="preserve">  其他卫生健康支出</t>
  </si>
  <si>
    <t>2109999</t>
  </si>
  <si>
    <t xml:space="preserve">    其他卫生健康支出</t>
  </si>
  <si>
    <t>212</t>
  </si>
  <si>
    <t>城乡社区支出</t>
  </si>
  <si>
    <t>21203</t>
  </si>
  <si>
    <t xml:space="preserve">  城乡社区公共设施</t>
  </si>
  <si>
    <t>2120303</t>
  </si>
  <si>
    <t xml:space="preserve">    小城镇基础设施建设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</si>
  <si>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</si>
  <si>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</si>
  <si>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</si>
  <si>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</si>
  <si>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</si>
  <si>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</si>
  <si>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</si>
  <si>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</si>
  <si>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</si>
  <si>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</si>
  <si>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</si>
  <si>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</si>
  <si>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</si>
  <si>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</si>
  <si>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</si>
  <si>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</si>
  <si>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</si>
  <si>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</si>
  <si>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</si>
  <si>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</si>
  <si>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</si>
  <si>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</si>
  <si>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</si>
  <si>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</si>
  <si>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</si>
  <si>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</si>
  <si>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</si>
  <si>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</si>
  <si>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</si>
  <si>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</si>
  <si>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</si>
  <si>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</si>
  <si>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</si>
  <si>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</si>
  <si>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</si>
  <si>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</si>
  <si>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</si>
  <si>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</si>
  <si>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</si>
  <si>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</si>
  <si>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</si>
  <si>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</si>
  <si>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</si>
  <si>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</si>
  <si>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</si>
  <si>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</si>
  <si>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</si>
  <si>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</si>
  <si>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</si>
  <si>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</si>
  <si>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</si>
  <si>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合  计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</si>
  <si>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</si>
  <si>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</si>
  <si>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</si>
  <si>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</si>
  <si>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</si>
  <si>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</si>
  <si>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</si>
  <si>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</si>
  <si>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</si>
  <si>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</si>
  <si>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</si>
  <si>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</si>
  <si>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</si>
  <si>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</si>
  <si>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</si>
  <si>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</si>
  <si>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</si>
  <si>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</si>
  <si>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</si>
  <si>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</si>
  <si>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</si>
  <si>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</si>
  <si>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</si>
  <si>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</si>
  <si>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</si>
  <si>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</si>
  <si>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</si>
  <si>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</si>
  <si>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</si>
  <si>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</si>
  <si>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</si>
  <si>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</si>
  <si>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</si>
  <si>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</si>
  <si>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</si>
  <si>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</si>
  <si>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</si>
  <si>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</si>
  <si>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</si>
  <si>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</si>
  <si>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</si>
  <si>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530181210000000017725</t>
  </si>
  <si>
    <t>事业人员支出工资</t>
  </si>
  <si>
    <t>妇幼保健机构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</si>
  <si>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</si>
  <si>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</si>
  <si>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</si>
  <si>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</si>
  <si>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</si>
  <si>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</si>
  <si>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</si>
  <si>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</si>
  <si>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>530181210000000017727</t>
  </si>
  <si>
    <t>住房公积金</t>
  </si>
  <si>
    <t xml:space="preserve">  30113</t>
  </si>
  <si>
    <t>530181210000000017728</t>
  </si>
  <si>
    <t>对个人和家庭的补助</t>
  </si>
  <si>
    <t>事业单位离退休</t>
  </si>
  <si>
    <t xml:space="preserve">  30305</t>
  </si>
  <si>
    <t>生活补助</t>
  </si>
  <si>
    <t>530181210000000017729</t>
  </si>
  <si>
    <t>公车购置及运维费</t>
  </si>
  <si>
    <t xml:space="preserve">  30231</t>
  </si>
  <si>
    <t>公务用车运行维护费</t>
  </si>
  <si>
    <t>530181210000000017731</t>
  </si>
  <si>
    <t>一般公用经费</t>
  </si>
  <si>
    <t xml:space="preserve">  30229</t>
  </si>
  <si>
    <t>福利费</t>
  </si>
  <si>
    <t xml:space="preserve">  30299</t>
  </si>
  <si>
    <t>其他商品和服务支出</t>
  </si>
  <si>
    <t xml:space="preserve">  30201</t>
  </si>
  <si>
    <t>办公费</t>
  </si>
  <si>
    <t xml:space="preserve">  30207</t>
  </si>
  <si>
    <t>邮电费</t>
  </si>
  <si>
    <t xml:space="preserve">  30211</t>
  </si>
  <si>
    <t>差旅费</t>
  </si>
  <si>
    <t xml:space="preserve">  30216</t>
  </si>
  <si>
    <t>培训费</t>
  </si>
  <si>
    <t xml:space="preserve">  30239</t>
  </si>
  <si>
    <t>其他交通费用</t>
  </si>
  <si>
    <t>530181210000000020172</t>
  </si>
  <si>
    <t>社会保障缴费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</si>
  <si>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</si>
  <si>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</si>
  <si>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</si>
  <si>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</si>
  <si>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</si>
  <si>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</si>
  <si>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 xml:space="preserve">  30112</t>
  </si>
  <si>
    <t>其他社会保障缴费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</si>
  <si>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</si>
  <si>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</si>
  <si>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</si>
  <si>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</si>
  <si>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</si>
  <si>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</si>
  <si>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</si>
  <si>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530181221100000212862</t>
  </si>
  <si>
    <t>工会经费</t>
  </si>
  <si>
    <t xml:space="preserve">  30228</t>
  </si>
  <si>
    <t>530181231100001570536</t>
  </si>
  <si>
    <t>事业人员绩效奖励</t>
  </si>
  <si>
    <t>530181231100001570537</t>
  </si>
  <si>
    <t>编外人员经费支出</t>
  </si>
  <si>
    <t xml:space="preserve">  30199</t>
  </si>
  <si>
    <t>其他工资福利支出</t>
  </si>
  <si>
    <t>530181241100002225887</t>
  </si>
  <si>
    <t xml:space="preserve">  30217</t>
  </si>
  <si>
    <t/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</si>
  <si>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</si>
  <si>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</si>
  <si>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</si>
  <si>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</si>
  <si>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</si>
  <si>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</si>
  <si>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</si>
  <si>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</si>
  <si>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530181200000000000136</t>
  </si>
  <si>
    <t>国家孕前优生健康检查经费</t>
  </si>
  <si>
    <t>其他卫生健康支出</t>
  </si>
  <si>
    <t>30213</t>
  </si>
  <si>
    <t>维修（护）费</t>
  </si>
  <si>
    <t>30218</t>
  </si>
  <si>
    <t>专用材料费</t>
  </si>
  <si>
    <t>30227</t>
  </si>
  <si>
    <t>委托业务费</t>
  </si>
  <si>
    <t>530181200000000000202</t>
  </si>
  <si>
    <t>业务用房运转经费</t>
  </si>
  <si>
    <t>30205</t>
  </si>
  <si>
    <t>水费</t>
  </si>
  <si>
    <t>30206</t>
  </si>
  <si>
    <t>电费</t>
  </si>
  <si>
    <t>30209</t>
  </si>
  <si>
    <t>物业管理费</t>
  </si>
  <si>
    <t>530181200000000000882</t>
  </si>
  <si>
    <t>免费婚前医学检查补助资金</t>
  </si>
  <si>
    <t>530181221100000669187</t>
  </si>
  <si>
    <t>药具管理专项补助经费</t>
  </si>
  <si>
    <t>30216</t>
  </si>
  <si>
    <t>530181231100001103197</t>
  </si>
  <si>
    <t>免费基本避孕手术项目经费</t>
  </si>
  <si>
    <t>530181231100001875779</t>
  </si>
  <si>
    <t>新型冠状病毒核酸采样资金</t>
  </si>
  <si>
    <t>312 民生类</t>
  </si>
  <si>
    <t>530181241100002517564</t>
  </si>
  <si>
    <t>（对下）2023年基本公共卫生服务项目省级结算补助资金</t>
  </si>
  <si>
    <t>基本公共卫生服务</t>
  </si>
  <si>
    <t>530181241100002524682</t>
  </si>
  <si>
    <t>对下2023年重大传染病防控中央补助资金</t>
  </si>
  <si>
    <t>重大公共卫生服务</t>
  </si>
  <si>
    <t>30226</t>
  </si>
  <si>
    <t>劳务费</t>
  </si>
  <si>
    <t>530181241100002524684</t>
  </si>
  <si>
    <t>530181241100002524956</t>
  </si>
  <si>
    <t>2023年基本公共卫生服务项目市级下达补助资金</t>
  </si>
  <si>
    <t>530181241100002525216</t>
  </si>
  <si>
    <t>2023年基本公共卫生服务项目中央补助资金</t>
  </si>
  <si>
    <t>30203</t>
  </si>
  <si>
    <t>咨询费</t>
  </si>
  <si>
    <t>530181241100002525268</t>
  </si>
  <si>
    <t>530181241100002525272</t>
  </si>
  <si>
    <t>530181241100002525274</t>
  </si>
  <si>
    <t>30211</t>
  </si>
  <si>
    <t>530181241100002525276</t>
  </si>
  <si>
    <t>530181241100002525281</t>
  </si>
  <si>
    <t>530181241100002525288</t>
  </si>
  <si>
    <t>530181241100002525290</t>
  </si>
  <si>
    <t>30201</t>
  </si>
  <si>
    <t>530181241100002525292</t>
  </si>
  <si>
    <t>530181241100002525294</t>
  </si>
  <si>
    <t>530181241100002525296</t>
  </si>
  <si>
    <t>530181241100002525300</t>
  </si>
  <si>
    <t>530181241100002525302</t>
  </si>
  <si>
    <t>530181241100002525304</t>
  </si>
  <si>
    <t>530181241100002525306</t>
  </si>
  <si>
    <t>30202</t>
  </si>
  <si>
    <t>印刷费</t>
  </si>
  <si>
    <t>530181241100002525309</t>
  </si>
  <si>
    <t>530181241100002525317</t>
  </si>
  <si>
    <t>530181241100002525751</t>
  </si>
  <si>
    <t>（对下）2022年重大传染病防控中央结算补助资金</t>
  </si>
  <si>
    <t>530181241100002525755</t>
  </si>
  <si>
    <t>530181241100002525760</t>
  </si>
  <si>
    <t>313 事业发展类</t>
  </si>
  <si>
    <t>530181221100001353934</t>
  </si>
  <si>
    <t>异地新建工程项目资金</t>
  </si>
  <si>
    <t>小城镇基础设施建设</t>
  </si>
  <si>
    <t>30901</t>
  </si>
  <si>
    <t>房屋建筑物购建</t>
  </si>
  <si>
    <t>530181231100002303688</t>
  </si>
  <si>
    <t>医疗收入资金</t>
  </si>
  <si>
    <t>31003</t>
  </si>
  <si>
    <t>专用设备购置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</si>
  <si>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</si>
  <si>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</si>
  <si>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</si>
  <si>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</si>
  <si>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</si>
  <si>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</si>
  <si>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</si>
  <si>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</si>
  <si>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</si>
  <si>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</si>
  <si>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免费基本避孕手术项目经费</t>
  </si>
  <si>
    <t>为辖区内育龄夫妻免费实施放置宫内节育器术、取出宫内节育器术、放置皮下埋植剂术、取出皮下埋植剂术、输卵管节育术、输精管节育术等基本避孕手术。</t>
  </si>
  <si>
    <t>产出指标</t>
  </si>
  <si>
    <t>数量指标</t>
  </si>
  <si>
    <t>放环术人数</t>
  </si>
  <si>
    <t>&gt;=</t>
  </si>
  <si>
    <t>150</t>
  </si>
  <si>
    <t>人次</t>
  </si>
  <si>
    <t>定量指标</t>
  </si>
  <si>
    <t>完成150例的放环术</t>
  </si>
  <si>
    <t>取环术人数</t>
  </si>
  <si>
    <t>300</t>
  </si>
  <si>
    <t>完成300例的取环术</t>
  </si>
  <si>
    <t>质量指标</t>
  </si>
  <si>
    <t>手术包消毒合规率</t>
  </si>
  <si>
    <t>=</t>
  </si>
  <si>
    <t>100</t>
  </si>
  <si>
    <t>%</t>
  </si>
  <si>
    <t>反映手术包消毒合规情况</t>
  </si>
  <si>
    <t>效益指标</t>
  </si>
  <si>
    <t>社会效益指标</t>
  </si>
  <si>
    <t>育龄群众非意愿妊娠的意识和能力</t>
  </si>
  <si>
    <t>为辖区内育龄夫妻提供基本避孕手术服务</t>
  </si>
  <si>
    <t>逐步增强</t>
  </si>
  <si>
    <t>定性指标</t>
  </si>
  <si>
    <t>反映育龄群众非意愿妊娠的意识和能力</t>
  </si>
  <si>
    <t>生育间隔期</t>
  </si>
  <si>
    <t>控制在合理范围内</t>
  </si>
  <si>
    <t>反映生育间隔期</t>
  </si>
  <si>
    <t>女性健康和生育能力</t>
  </si>
  <si>
    <t>得到保护</t>
  </si>
  <si>
    <t>反映女性健康和生育能力得到保护情况</t>
  </si>
  <si>
    <t>可持续影响指标</t>
  </si>
  <si>
    <t>母婴安全</t>
  </si>
  <si>
    <t>得到保障</t>
  </si>
  <si>
    <t>反映母婴安全情况</t>
  </si>
  <si>
    <t>满意度指标</t>
  </si>
  <si>
    <t>服务对象满意度指标</t>
  </si>
  <si>
    <t>享受基本避孕手术服务对象满意度</t>
  </si>
  <si>
    <t>80</t>
  </si>
  <si>
    <t>享受基本避孕手术服务对象满意情况</t>
  </si>
  <si>
    <t xml:space="preserve">  业务用房运转经费</t>
  </si>
  <si>
    <t>我院业务用房位于安宁市宁湖新城康云路10号、占地面积10576.09平方米、建筑面积10805.45平方米。每年保障业务正常运行需要物业管理费、污水处理、电梯运行维护费、绿化管养费、消防实施维护费等费用。我院为财政全额拨款事业单位，需要的保运转经费由财政预算安排。</t>
  </si>
  <si>
    <t>物业管理面积</t>
  </si>
  <si>
    <t>10805.45</t>
  </si>
  <si>
    <t>平方米</t>
  </si>
  <si>
    <t>反映我院业务楼建筑面积，物业管理合同约定</t>
  </si>
  <si>
    <t>电梯维护数量</t>
  </si>
  <si>
    <t>部</t>
  </si>
  <si>
    <t>反映我院电梯数量</t>
  </si>
  <si>
    <t>警务亭安保人员</t>
  </si>
  <si>
    <t>人</t>
  </si>
  <si>
    <t>反映我院与疾控、中医院共有保安亭，我院负担保安人数</t>
  </si>
  <si>
    <t>绿化管养面积</t>
  </si>
  <si>
    <t>4000</t>
  </si>
  <si>
    <t>反映我院绿化面积</t>
  </si>
  <si>
    <t>电梯巡检次数</t>
  </si>
  <si>
    <t>次/月</t>
  </si>
  <si>
    <t>反映电梯电梯巡检次数</t>
  </si>
  <si>
    <t>保证全年树形美观，年施肥不得少于</t>
  </si>
  <si>
    <t>次</t>
  </si>
  <si>
    <t>反映绿化修建、施肥次数</t>
  </si>
  <si>
    <t>大楼巡视次数</t>
  </si>
  <si>
    <t>次/天</t>
  </si>
  <si>
    <t>反映保安大楼巡视次数</t>
  </si>
  <si>
    <t>消防应急演练培训次数</t>
  </si>
  <si>
    <t>反映消防应急演练培训次数</t>
  </si>
  <si>
    <t>污水水质余氯检测次数</t>
  </si>
  <si>
    <t>反映每天污水处理次数</t>
  </si>
  <si>
    <t>污水处理用次氯酸钠溶剂含量</t>
  </si>
  <si>
    <t>反映污水处理用次氯酸钠溶剂含量</t>
  </si>
  <si>
    <t>绿化养护季度考核评分</t>
  </si>
  <si>
    <t>85</t>
  </si>
  <si>
    <t>分</t>
  </si>
  <si>
    <t>反映绿化养护质量</t>
  </si>
  <si>
    <t>水泵完好率</t>
  </si>
  <si>
    <t>反映水泵完好情况</t>
  </si>
  <si>
    <t>保安、保洁季度考核评分</t>
  </si>
  <si>
    <t>反映保安保洁服务质量</t>
  </si>
  <si>
    <t>污水检测合格率</t>
  </si>
  <si>
    <t>反映污水检测合格情况</t>
  </si>
  <si>
    <t>电梯年检合格率</t>
  </si>
  <si>
    <t>反映年检合格情况</t>
  </si>
  <si>
    <t>供电设施设备完好率</t>
  </si>
  <si>
    <t>95</t>
  </si>
  <si>
    <t>反映供电设施设备完好情况</t>
  </si>
  <si>
    <t>时效指标</t>
  </si>
  <si>
    <t>房屋零修、急修及时率</t>
  </si>
  <si>
    <t>99</t>
  </si>
  <si>
    <t>反映零星修缮达标情况</t>
  </si>
  <si>
    <t>电梯故障修理时限要求</t>
  </si>
  <si>
    <t>一般开关故障40分钟内处理完毕，安全电路电器故障2小时处理完</t>
  </si>
  <si>
    <t>是/否</t>
  </si>
  <si>
    <t>反映电梯故障处理时限</t>
  </si>
  <si>
    <t>电梯故障救援时效</t>
  </si>
  <si>
    <t>接到电梯故障报告后，30分钟内到达现场实施救援</t>
  </si>
  <si>
    <t>反映电梯故障救援时效</t>
  </si>
  <si>
    <t>消防故障解决时效</t>
  </si>
  <si>
    <t>一般四小时内解决</t>
  </si>
  <si>
    <t>反映消防故障解决时效</t>
  </si>
  <si>
    <t>物业服务需求保障程度</t>
  </si>
  <si>
    <t>良好</t>
  </si>
  <si>
    <t>反映保安、保洁等服务满足委托单位的程度</t>
  </si>
  <si>
    <t>安全事故发生次数</t>
  </si>
  <si>
    <t>0</t>
  </si>
  <si>
    <t>反映安全事故发生次数的情况</t>
  </si>
  <si>
    <t>设施设备发生故障次数</t>
  </si>
  <si>
    <t>&lt;=</t>
  </si>
  <si>
    <t>反映电梯、发电机、消防等设施设备发生故障的次数</t>
  </si>
  <si>
    <t>物业服务满意度</t>
  </si>
  <si>
    <t>反映我院工作人员、享受保健服务人群对物业管理服务的满意程度</t>
  </si>
  <si>
    <t xml:space="preserve">  国家孕前优生健康检查经费</t>
  </si>
  <si>
    <t>为全市符合生育政策、计划怀孕的育龄夫妻免费提供优生健康教育、病史询问、体格检查、临床实验室检查、影像学检查、风险评估、咨询指导、早孕妊娠结局追踪随访等服务。</t>
  </si>
  <si>
    <t>孕前优生检查人数</t>
  </si>
  <si>
    <t>800</t>
  </si>
  <si>
    <t>对</t>
  </si>
  <si>
    <t>计划为符合生育政策、计划怀孕的800对育龄夫妻免费提供孕前优生检查服务</t>
  </si>
  <si>
    <t>计划怀孕夫妇接受规范的优生咨询服务率</t>
  </si>
  <si>
    <t>90</t>
  </si>
  <si>
    <t>反映计划怀孕夫妇接受规范的优生咨询服务率</t>
  </si>
  <si>
    <t>计划怀孕夫妇优生科学知识知晓率</t>
  </si>
  <si>
    <t>计划怀孕夫妇优生科学知识知晓率达90%以上</t>
  </si>
  <si>
    <t>对生育病残儿夫妇再生育优生指导率</t>
  </si>
  <si>
    <t>反映对生育病残儿夫妇再生育优生指导率</t>
  </si>
  <si>
    <t>农村妇女免费补充叶酸预防神经管畸形的覆盖率</t>
  </si>
  <si>
    <t>反映农村妇女免费补充叶酸预防神经管畸形的覆盖率</t>
  </si>
  <si>
    <t>经济成本指标</t>
  </si>
  <si>
    <t>元/对</t>
  </si>
  <si>
    <t>反映安宁市级补助标准</t>
  </si>
  <si>
    <t>出生缺陷发生风险</t>
  </si>
  <si>
    <t>实施国家孕前优生健康检查项目</t>
  </si>
  <si>
    <t>逐步降低</t>
  </si>
  <si>
    <t>减少人口出生缺陷，降低我市出生缺陷发生风险</t>
  </si>
  <si>
    <t>出生人口素质</t>
  </si>
  <si>
    <t>逐步提高</t>
  </si>
  <si>
    <t>开展免费孕前优生健康检查，从源头上预防出生缺陷，提高出生人口素质</t>
  </si>
  <si>
    <t>门诊满意度</t>
  </si>
  <si>
    <t>反映门诊满意度情况</t>
  </si>
  <si>
    <t xml:space="preserve">  免费婚前医学检查补助资金</t>
  </si>
  <si>
    <t>为辖区内结婚登记人群提供免费婚前医学检查，服务内容包括：询问病史、婚前卫生指导、婚前卫生咨询、全身体格检查、血常规检查、尿常规检查、胸部透视、乙肝表面抗原检测、血清谷丙转氨酶检测、艾滋病抗体检测、梅毒筛查、淋病检查、阴道分泌物检查、甲功三项检测、叶酸代谢基因检测等。</t>
  </si>
  <si>
    <t>婚前医学检查任务数</t>
  </si>
  <si>
    <t>1800</t>
  </si>
  <si>
    <t>2024年婚前医学检查任务数</t>
  </si>
  <si>
    <t>目标人群覆盖率</t>
  </si>
  <si>
    <t>参加免费婚前医学检查人群占结婚登记人群的比率≥80%</t>
  </si>
  <si>
    <t>成本指标</t>
  </si>
  <si>
    <t>152</t>
  </si>
  <si>
    <t>本级财政补助标准</t>
  </si>
  <si>
    <t>控制HIV、乙肝、梅毒母婴传播</t>
  </si>
  <si>
    <t>实施免费婚前健康检查项目</t>
  </si>
  <si>
    <t>有效控制</t>
  </si>
  <si>
    <t>反映艾滋病、梅毒、乙肝传播情况</t>
  </si>
  <si>
    <t>反映出生人口素质</t>
  </si>
  <si>
    <t>婚前医学检查人群满意度</t>
  </si>
  <si>
    <t>反映婚检人群满意情况</t>
  </si>
  <si>
    <t xml:space="preserve">  药具管理专项补助经费</t>
  </si>
  <si>
    <t>确保药具自助发放机器良好运行，及时补货不断供。</t>
  </si>
  <si>
    <t>药具自助发放机台数</t>
  </si>
  <si>
    <t>台</t>
  </si>
  <si>
    <t>自助发放机台数</t>
  </si>
  <si>
    <t>人工药具发放点个数</t>
  </si>
  <si>
    <t>举办药具管理相关培训班期数</t>
  </si>
  <si>
    <t>期</t>
  </si>
  <si>
    <t>反映举办药具管理相关培训班期数</t>
  </si>
  <si>
    <t>设备运转正常使用率</t>
  </si>
  <si>
    <t>保障设备正常运转</t>
  </si>
  <si>
    <t>常住人口避孕药具使用率</t>
  </si>
  <si>
    <t>保障常住人口避孕效果</t>
  </si>
  <si>
    <t>培训合格率</t>
  </si>
  <si>
    <t>反映培训合格率</t>
  </si>
  <si>
    <t>反映育龄群众非意愿妊娠的意识和能力逐步增强</t>
  </si>
  <si>
    <t>反映女性健康和生育能力得到保护</t>
  </si>
  <si>
    <t>艾滋病、梅毒、乙肝等传染病</t>
  </si>
  <si>
    <t>得到控制</t>
  </si>
  <si>
    <t>反映艾滋病、梅毒、乙肝等传染病得到控制控制情况</t>
  </si>
  <si>
    <t>服务对象满意度</t>
  </si>
  <si>
    <t>反映服务对象满意情况</t>
  </si>
  <si>
    <t xml:space="preserve">  异地新建工程项目资金</t>
  </si>
  <si>
    <t>根据安宁市发改局文件（安发改投资〔2010〕152号），我院申请选址新建单位办公及业务用房，项目支付方式为BT回购方式，回购期为2014年-2016年。现阶段工程已完工，应支付工程款尚未付清，需根据审计情况支付拖欠部分工程尾款。</t>
  </si>
  <si>
    <t>基建项目数</t>
  </si>
  <si>
    <t>个</t>
  </si>
  <si>
    <t>反映批复我院异地新建项目1个</t>
  </si>
  <si>
    <t>新建业务用房面积</t>
  </si>
  <si>
    <t>反映新建业务用房面积</t>
  </si>
  <si>
    <t>正常办公运转率</t>
  </si>
  <si>
    <t>正常办公运转情况</t>
  </si>
  <si>
    <t>妇女儿童健康水平</t>
  </si>
  <si>
    <t>妇女儿童健康水平得到提高</t>
  </si>
  <si>
    <t>享受服务的妇女、儿童、孕产妇的满意度</t>
  </si>
  <si>
    <t>反映服务的妇女、儿童、孕产妇的满意情况</t>
  </si>
  <si>
    <t xml:space="preserve">  医疗收入资金</t>
  </si>
  <si>
    <t>核算医疗收支业务。</t>
  </si>
  <si>
    <t>门诊人次</t>
  </si>
  <si>
    <t>万人</t>
  </si>
  <si>
    <t>反映医疗门诊人次</t>
  </si>
  <si>
    <t>经济效益指标</t>
  </si>
  <si>
    <t>医疗门诊收入</t>
  </si>
  <si>
    <t>500</t>
  </si>
  <si>
    <t>万元</t>
  </si>
  <si>
    <t>反映医疗门诊收入情况</t>
  </si>
  <si>
    <t>医疗服务能力</t>
  </si>
  <si>
    <t>开展医疗保健及诊疗服务</t>
  </si>
  <si>
    <t>逐年提高</t>
  </si>
  <si>
    <t>反映医疗服务能力</t>
  </si>
  <si>
    <t>门诊患者满意度</t>
  </si>
  <si>
    <t>反映门诊患者满意情况</t>
  </si>
  <si>
    <t>根据《新型冠状病毒核酸采样服务协议》，按新型冠状病毒核酸采样样本采集要求正确采集样本，新型冠状病毒核酸采样费用1元/人。</t>
  </si>
  <si>
    <t>新型冠状病毒核酸采样人次</t>
  </si>
  <si>
    <t>216276</t>
  </si>
  <si>
    <t>反映我院新型冠状病毒核酸采样人次数</t>
  </si>
  <si>
    <t>元/人</t>
  </si>
  <si>
    <t>反映新型冠状病毒核酸采样费用补助标准</t>
  </si>
  <si>
    <t>新冠疫情传播情况</t>
  </si>
  <si>
    <t>开展新型冠状病毒核酸采样</t>
  </si>
  <si>
    <t>为辖区内群众进行新型冠状病毒核酸采样，有效控制新冠疫情传播</t>
  </si>
  <si>
    <t>接受新型冠状病毒核酸采样人员满意度</t>
  </si>
  <si>
    <t>反映接受新型冠状病毒核酸采样人员满意度情况</t>
  </si>
  <si>
    <t>2022年重大传染病防控中央结算补助资金</t>
  </si>
  <si>
    <t>1.为全市孕产妇尽早、免费提供艾滋病、梅毒和乙肝检测，提高孕期检测率。2.对全市所有艾滋病、梅毒、乙肝感染孕产妇及所生儿童规范提供相应的综合干预措施服务，降低艾滋病、梅毒、乙肝母婴传播率。</t>
  </si>
  <si>
    <t>HIV感染孕产妇及所生儿童抗病毒药物服用率</t>
  </si>
  <si>
    <t>反映HIV感染孕产妇及所生儿童抗病毒药物服用情况</t>
  </si>
  <si>
    <t>婚检人群HIV抗体、梅毒检测率</t>
  </si>
  <si>
    <t>反映婚检人群HIV抗体检测情况</t>
  </si>
  <si>
    <t>艾滋病母婴传播率</t>
  </si>
  <si>
    <t>&lt;</t>
  </si>
  <si>
    <t>反映艾滋病母婴传播情况</t>
  </si>
  <si>
    <t>先天梅毒发病率</t>
  </si>
  <si>
    <t>50例/10万活产</t>
  </si>
  <si>
    <t>反映先天梅毒发病情况</t>
  </si>
  <si>
    <t>乙肝母婴传播率</t>
  </si>
  <si>
    <t>反映乙肝母婴传播情况</t>
  </si>
  <si>
    <t>实施防治HIV、梅毒、乙肝母婴传播项目</t>
  </si>
  <si>
    <t>享受HIV、乙肝、梅毒检测、随访人群满意度</t>
  </si>
  <si>
    <t>反映享受HIV、乙肝、梅毒检测、随访人群满意度</t>
  </si>
  <si>
    <t>重大传染病防控中央补助资金</t>
  </si>
  <si>
    <t>保障我市农村妇女“两癌”检查、基本避孕服务、贫困地区新生儿疾病筛查、增补叶酸预防神经管缺陷、国家孕期优生健康检查、地中海贫血防控等基本公共卫生妇幼健康服务项目的顺利开展。</t>
  </si>
  <si>
    <t>农村妇女增补叶酸服用率</t>
  </si>
  <si>
    <t>反映农村妇女增补叶酸服用情况</t>
  </si>
  <si>
    <t>地中海贫血筛查目标人群覆盖率</t>
  </si>
  <si>
    <t>反映地中海贫血筛查目标人群覆盖情况</t>
  </si>
  <si>
    <t>新生儿遗传代谢性疾病筛查率</t>
  </si>
  <si>
    <t>98</t>
  </si>
  <si>
    <t>反映新生儿遗传代谢性疾病筛查情况</t>
  </si>
  <si>
    <t>新生儿听力筛查率</t>
  </si>
  <si>
    <t>反映新生儿听力筛查情况</t>
  </si>
  <si>
    <t>孕前优生健康检查率</t>
  </si>
  <si>
    <t>反映孕前优生健康检查情况</t>
  </si>
  <si>
    <t>0-6岁儿童视力检查覆盖率</t>
  </si>
  <si>
    <t>反映0-6岁儿童视力检查覆盖情况</t>
  </si>
  <si>
    <t>7岁以下儿童健康管理率</t>
  </si>
  <si>
    <t>反映7岁以下儿童健康管理情况</t>
  </si>
  <si>
    <t>孕产妇系统管理率</t>
  </si>
  <si>
    <t>反映孕产妇系统管理情况</t>
  </si>
  <si>
    <t>妇幼卫生监测医院网络直报率</t>
  </si>
  <si>
    <t>反映妇幼卫生监测医院网络直报情况</t>
  </si>
  <si>
    <t>活产或出生漏报率</t>
  </si>
  <si>
    <t>反映活产或出生漏报情况</t>
  </si>
  <si>
    <t>婴儿死亡漏报率</t>
  </si>
  <si>
    <t>反映婴儿死亡漏报情况</t>
  </si>
  <si>
    <t>孕产妇死亡例漏报率</t>
  </si>
  <si>
    <t>反映孕产妇死亡例漏报情况</t>
  </si>
  <si>
    <t>适龄妇女“两癌”检查目标人群覆盖率</t>
  </si>
  <si>
    <t>反映宫颈癌、乳腺癌筛查情况</t>
  </si>
  <si>
    <t>开展出生缺陷预防服务项目</t>
  </si>
  <si>
    <t>逐步提升</t>
  </si>
  <si>
    <t>逐步提升出生人口素质</t>
  </si>
  <si>
    <t>孕产妇、儿童死亡率</t>
  </si>
  <si>
    <t>开展基本公卫妇幼健康服务项目</t>
  </si>
  <si>
    <t>有效控制孕产妇、儿童死亡率</t>
  </si>
  <si>
    <t>有所提高</t>
  </si>
  <si>
    <t>妇女儿童健康水平有所提高</t>
  </si>
  <si>
    <t>享受基本公卫妇幼健康服务项目服务人群满意度</t>
  </si>
  <si>
    <t>≥</t>
  </si>
  <si>
    <t>反映享受基本公卫妇幼健康服务项目服务人群满意度</t>
  </si>
  <si>
    <t>2023年基本公共卫生服务项目省级结算资金</t>
  </si>
  <si>
    <t>《昆明市财政局关于下达2023年基本公共卫生服务项目省级结算补助资金的通知》（昆财社〔2023〕155号）下达我院2023年基本公共卫生服务项目省级结算补助资金。</t>
  </si>
  <si>
    <t>3岁以下儿童系统管理率</t>
  </si>
  <si>
    <t>反映3岁以下儿童系统管理情况</t>
  </si>
  <si>
    <t>5岁以下儿童死亡率</t>
  </si>
  <si>
    <t>‰</t>
  </si>
  <si>
    <t>反映5岁以下儿童死亡情况</t>
  </si>
  <si>
    <t>0-6岁儿童眼保健和视力检查覆盖率</t>
  </si>
  <si>
    <t>反映0-6岁儿童眼保健和视力检查覆盖情况</t>
  </si>
  <si>
    <t>50</t>
  </si>
  <si>
    <t>反映适龄妇女“两癌”检查目标人群覆盖情况</t>
  </si>
  <si>
    <t>地中海贫血筛查任务完成率</t>
  </si>
  <si>
    <t>反映地中海贫血筛查任务完成情况</t>
  </si>
  <si>
    <t>地中海贫血基因检测率</t>
  </si>
  <si>
    <t>反映地中海贫血基因检测情况</t>
  </si>
  <si>
    <t>新生儿遗传代谢病性疾病筛查率</t>
  </si>
  <si>
    <t>反映新生儿遗传代谢病性疾病筛查情况</t>
  </si>
  <si>
    <t>反映新生儿听力筛情况</t>
  </si>
  <si>
    <t>孕妇产前筛查率</t>
  </si>
  <si>
    <t>反映孕妇产前筛查情况</t>
  </si>
  <si>
    <t>孕产妇死亡率</t>
  </si>
  <si>
    <t>10/10万</t>
  </si>
  <si>
    <t>反映孕产妇死亡情况</t>
  </si>
  <si>
    <t>婴儿死亡率</t>
  </si>
  <si>
    <t>反映婴儿死亡情况</t>
  </si>
  <si>
    <t>2023年基本公共卫生服务项目市级补助资金</t>
  </si>
  <si>
    <t>安宁市卫生健康局调剂昆财社〔2023〕154号2023年基本公共卫生服务项目市级部分补助资金到我院，用于开展基本公共卫生服务项目补助。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</si>
  <si>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</si>
  <si>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</si>
  <si>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</si>
  <si>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</si>
  <si>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</si>
  <si>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</si>
  <si>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>根据三定方案归纳</t>
  </si>
  <si>
    <t>总体绩效目标
（2024-2026年期间）</t>
  </si>
  <si>
    <t>按照保健与临床相结合的妇幼卫生工作方针，为辖区内妇女儿童提供妇女保健、儿童保健、围产保健、妇女常见病防治、出生缺陷综合防治等医疗保健工作；承担本辖区内的妇幼公共卫生服务及预防艾滋病、梅毒、乙肝母婴传播工作管理与业务指导；承担计划生育宣传教育、技术服务、优生指导、药具发放、信息咨询、随访服务、生殖保健、人员培训等任务；开展婚前医学检查、国家免费孕前优生健康检查等工作；受安宁市卫生健康局委托承担辖区妇幼保健计划生育业务管理、信息管理、培训和技术支持工作。认真完成昆明市卫健委及安宁市卫健局下达的各项工作任务指标，在坚持预防为主的基础上强化临床诊疗功能，努力构建防治结合的整合型医疗卫生服务模式，力争到2026年，妇幼保健各项工作再上新台阶。</t>
  </si>
  <si>
    <t>根据部门职责，中长期规划，各级党委，各级政府要求归纳</t>
  </si>
  <si>
    <t>部门年度目标</t>
  </si>
  <si>
    <t>预算年度（2024年）
绩效目标</t>
  </si>
  <si>
    <t>全市妇女儿童健康水平显著改善，孕产妇死亡率控制在10/10万以下；婴儿死亡率控制在2.5‰以下；5岁以下儿童死亡率控制在3.5‰以下；孕产妇系统管理率达90%以上；孕妇产前筛查率达90%以上；适龄妇女“两癌”检查目标人群覆盖率达50%以上；新生儿遗传代谢病性疾病筛查率及新生儿听力筛查率达98%以上；3岁以下儿童系统管理率达90%以上；艾滋病母婴传播率控制在2%以内，2024年门诊人次达8万人次等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</si>
  <si>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</si>
  <si>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</si>
  <si>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</si>
  <si>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</si>
  <si>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</si>
  <si>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</si>
  <si>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</si>
  <si>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</si>
  <si>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</si>
  <si>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医疗保健服务</t>
  </si>
  <si>
    <t>为辖区妇女儿童提供妇女保健、儿童保健、围产保健、妇女儿童常见病诊疗、婚前医学检验等医疗保健服务。</t>
  </si>
  <si>
    <t>基本公共卫生服务项目</t>
  </si>
  <si>
    <t>防治HIV、梅毒、乙肝母婴传播</t>
  </si>
  <si>
    <t>为全市孕产妇尽早、免费提供艾滋病、梅毒和乙肝检测，提高孕期检测率。对全市所有艾滋病、梅毒、乙肝感染孕产妇及所生儿童规范提供相应的综合干预措施服务，降低艾滋病、梅毒、乙肝母婴传播率。</t>
  </si>
  <si>
    <t>免费婚前医学检查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</si>
  <si>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</si>
  <si>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</si>
  <si>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</si>
  <si>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</si>
  <si>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</si>
  <si>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2024年门诊人次</t>
  </si>
  <si>
    <t>万人次</t>
  </si>
  <si>
    <t>2024年门诊人次≥8万人次得4.5分，每少于一个百分点扣0.1分，扣完为止。</t>
  </si>
  <si>
    <t>以前年度门诊人次测算</t>
  </si>
  <si>
    <t>单位门诊人次统计表</t>
  </si>
  <si>
    <t>孕产妇死亡率≤10/10万得3.5分，每超过一个1/10万扣0.1分，扣完为止。</t>
  </si>
  <si>
    <t>上级部门下达指标</t>
  </si>
  <si>
    <t>《2023年健康昆明妇幼健康促进行动工作方案》</t>
  </si>
  <si>
    <t>婴儿死亡率≤2.5‰得3.5分，每超过一个千分点扣0.1分，扣完为止。</t>
  </si>
  <si>
    <t>5岁以下儿童死亡率≤3.5‰，得3.5分，每超过一个千分点扣0.2分，扣完为止。</t>
  </si>
  <si>
    <t>农村妇女增补叶酸服用率≥90%得3.5分，每少于一个百分点扣0.1分，扣完为止。</t>
  </si>
  <si>
    <t>昆财社〔2023〕155号 昆明市财政局关于下达2023年基本公共卫生服务项目省级结算补助资金的通知</t>
  </si>
  <si>
    <t>地中海贫血筛查目标人群覆盖率≥90%得3.5分，每少于一个百分点扣0.1分，扣完为止。</t>
  </si>
  <si>
    <t>孕前优生健康检查率≥80%得3.5分，每少于一个百分点扣0.1分，扣完为止。</t>
  </si>
  <si>
    <t>孕产妇系统管理率≥90%得3.5分，每少于一个百分点扣0.1分，扣完为止。</t>
  </si>
  <si>
    <t>孕妇产前筛查率≥90%得3.5分，每少于一个百分点扣0.1分，扣完为止。</t>
  </si>
  <si>
    <t>“两癌”检查目标人群覆盖率≥50%得3.5分，每少于一个百分点扣0.1分，扣完为止。</t>
  </si>
  <si>
    <t>新生儿遗传代谢性疾病筛查率≥98%得3.5分，每少于一个百分点扣0.1分，扣完为止。</t>
  </si>
  <si>
    <t>新生儿听力筛查率≥98%得3.5分，每少于一个百分点扣0.1分，扣完为止。</t>
  </si>
  <si>
    <t>3岁以下儿童系统管理率≥90%得3.5分，每少于一个百分点扣0.1分，扣完为止。</t>
  </si>
  <si>
    <t>艾滋病母婴传播率&lt;2‰，得3.5分，每超过一个千分点扣0.2分，扣完为止。</t>
  </si>
  <si>
    <t>开展并完成上级下达的任务得10分，每少于一个百分点扣0.5分，扣完为止。</t>
  </si>
  <si>
    <t>开展妇幼健康服务项目以及医疗卫生服务</t>
  </si>
  <si>
    <t>享受妇幼健康服务项目以及医疗卫生服务人群满意度</t>
  </si>
  <si>
    <t>服务对象满意度≥80%得10分，每少于一个百分点扣0.5分，扣完为止。</t>
  </si>
  <si>
    <t>反映妇幼健康服务项目以及医疗卫生服务人群满意度</t>
  </si>
  <si>
    <t>本年政府性基金预算支出</t>
  </si>
  <si>
    <t>本单位2024年无政府性基金预算支出，故此表为空</t>
  </si>
  <si>
    <t>本年国有资本经营预算</t>
  </si>
  <si>
    <t>本单位2024年无国有资本经营预算支出，故此表为空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</si>
  <si>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</si>
  <si>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</si>
  <si>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</si>
  <si>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</si>
  <si>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</si>
  <si>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</si>
  <si>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</si>
  <si>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</si>
  <si>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</si>
  <si>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物业管理服务采购</t>
  </si>
  <si>
    <t>物业管理服务</t>
  </si>
  <si>
    <t>年</t>
  </si>
  <si>
    <t xml:space="preserve">  一般公用经费</t>
  </si>
  <si>
    <t>复印纸采购</t>
  </si>
  <si>
    <t>复印纸</t>
  </si>
  <si>
    <t>批</t>
  </si>
  <si>
    <t>购置空调</t>
  </si>
  <si>
    <t>空调机</t>
  </si>
  <si>
    <t>购置打印机</t>
  </si>
  <si>
    <t>打印机</t>
  </si>
  <si>
    <t>购置医疗设备</t>
  </si>
  <si>
    <t>医疗设备</t>
  </si>
  <si>
    <t>购置计算机</t>
  </si>
  <si>
    <t>计算机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</si>
  <si>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</si>
  <si>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</si>
  <si>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</si>
  <si>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</si>
  <si>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</si>
  <si>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本单位2024年无政府购买服务预算，故此表为空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</si>
  <si>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</si>
  <si>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</si>
  <si>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</si>
  <si>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</si>
  <si>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</si>
  <si>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</si>
  <si>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</si>
  <si>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</si>
  <si>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</si>
  <si>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</si>
  <si>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</si>
  <si>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</si>
  <si>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</si>
  <si>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</si>
  <si>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</si>
  <si>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</si>
  <si>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</si>
  <si>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</si>
  <si>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</si>
  <si>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</si>
  <si>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</si>
  <si>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</si>
  <si>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台式计算机</t>
  </si>
  <si>
    <t>A02052305 空调机组</t>
  </si>
  <si>
    <t>空调机组</t>
  </si>
  <si>
    <r>
      <rPr>
        <sz val="12"/>
        <color indexed="8"/>
        <rFont val="宋体"/>
        <family val="3"/>
        <charset val="134"/>
      </rPr>
      <t>A</t>
    </r>
    <r>
      <rPr>
        <sz val="10"/>
        <rFont val="宋体"/>
        <family val="3"/>
        <charset val="134"/>
      </rPr>
      <t>02329900 其他医疗设备</t>
    </r>
  </si>
  <si>
    <t>其他医疗设备</t>
  </si>
  <si>
    <t>上级补助</t>
  </si>
  <si>
    <t>本单位2024年无上级补助项目支出预算，故此表无数据。</t>
  </si>
  <si>
    <t>项目级次</t>
  </si>
  <si>
    <t>2024年</t>
  </si>
  <si>
    <t>2025年</t>
  </si>
  <si>
    <t>2026年</t>
  </si>
  <si>
    <t>本级</t>
  </si>
  <si>
    <t>新建业务用房，更好地为妇女儿童提供诊疗、保健服务。</t>
    <phoneticPr fontId="36" type="noConversion"/>
  </si>
  <si>
    <t>单位名称：安宁市妇幼保健院（安宁市妇幼健康服务中心）</t>
    <phoneticPr fontId="36" type="noConversion"/>
  </si>
  <si>
    <t>安宁市妇幼保健院（安宁市妇幼健康服务中心）</t>
    <phoneticPr fontId="36" type="noConversion"/>
  </si>
  <si>
    <t>单位名称：安宁市妇幼保健院（安宁市妇幼健康服务中心）</t>
    <phoneticPr fontId="36" type="noConversion"/>
  </si>
  <si>
    <t>安宁市妇幼保健院（安宁市妇幼健康服务中心）</t>
  </si>
  <si>
    <t>安宁市妇幼保健院（安宁市妇幼健康服务中心）</t>
    <phoneticPr fontId="36" type="noConversion"/>
  </si>
  <si>
    <t>安宁市妇幼保健院（安宁市妇幼健康服务中心）为辖区妇女儿童提供妇女保健、儿童保健、围产保健、妇女儿童常见病诊疗、出生缺陷综合防治、婚前医学检查、国家免费孕前优生健康检查等医疗保健服务；履行对全市产、儿科质量检查和计划生育服务管理及技术指导，妇女儿童保健管理与服务、基层培训与指导、健康教育、妇幼卫生信息统计、托幼园所卫生保健管理与指导、出生医学证明管理与指导、预防HIV、梅毒、乙肝母婴传播工作管理与指导，计划生育技术服务、优生优育指导和计划生育药具管理等职能。主要研究安宁地区妇女儿童健康状况和影响因素，协助卫生行政部门制定本辖区妇幼卫生和计划生育工作的相关政策、技术规范及各项规章制度。</t>
    <phoneticPr fontId="36" type="noConversion"/>
  </si>
  <si>
    <t>单位名称：安宁市妇幼保健院（安宁市妇幼健康服务中心）</t>
    <phoneticPr fontId="36" type="noConversion"/>
  </si>
  <si>
    <t>安宁市妇幼保健院（安宁市妇幼健康服务中心）</t>
    <phoneticPr fontId="36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</si>
</sst>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 "/>
    <numFmt numFmtId="177" formatCode="#,##0.00_ ;[Red]\-#,##0.00\ "/>
  </numFmts>
  <fonts count="40">
    <font>
      <sz val="10"/>
      <name val="Arial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indexed="8"/>
      <name val="Arial"/>
      <family val="2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4"/>
      <name val="宋体"/>
      <family val="3"/>
      <charset val="134"/>
    </font>
    <font>
      <b/>
      <sz val="24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华文中宋"/>
      <family val="3"/>
      <charset val="134"/>
    </font>
    <font>
      <b/>
      <sz val="2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2"/>
      <color rgb="FF000000"/>
      <name val="方正黑体_GBK"/>
      <charset val="134"/>
    </font>
    <font>
      <sz val="20"/>
      <color rgb="FF000000"/>
      <name val="仿宋_GB2312"/>
      <family val="3"/>
      <charset val="134"/>
    </font>
    <font>
      <sz val="16"/>
      <color rgb="FF000000"/>
      <name val="仿宋_GB2312"/>
      <family val="3"/>
      <charset val="134"/>
    </font>
    <font>
      <sz val="16"/>
      <color indexed="8"/>
      <name val="仿宋_GB2312"/>
      <family val="3"/>
      <charset val="134"/>
    </font>
    <font>
      <sz val="16"/>
      <name val="仿宋_GB2312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26" fillId="0" borderId="0"/>
    <xf numFmtId="43" fontId="3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7" fillId="0" borderId="0">
      <alignment vertical="top"/>
      <protection locked="0"/>
    </xf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</cellStyleXfs>
  <cellXfs count="412">
    <xf numFmtId="0" fontId="0" fillId="0" borderId="0" xfId="0"/>
    <xf numFmtId="0" fontId="1" fillId="0" borderId="0" xfId="6" applyFont="1" applyFill="1" applyBorder="1" applyAlignment="1" applyProtection="1"/>
    <xf numFmtId="49" fontId="2" fillId="0" borderId="0" xfId="6" applyNumberFormat="1" applyFont="1" applyFill="1" applyBorder="1" applyAlignment="1" applyProtection="1"/>
    <xf numFmtId="0" fontId="2" fillId="0" borderId="0" xfId="6" applyFont="1" applyFill="1" applyBorder="1" applyAlignment="1" applyProtection="1"/>
    <xf numFmtId="0" fontId="3" fillId="0" borderId="0" xfId="6" applyFont="1" applyFill="1" applyBorder="1" applyAlignment="1" applyProtection="1">
      <alignment horizontal="right" vertical="center"/>
      <protection locked="0"/>
    </xf>
    <xf numFmtId="0" fontId="5" fillId="0" borderId="0" xfId="6" applyFont="1" applyFill="1" applyBorder="1" applyAlignment="1" applyProtection="1"/>
    <xf numFmtId="0" fontId="3" fillId="0" borderId="0" xfId="6" applyFont="1" applyFill="1" applyBorder="1" applyAlignment="1" applyProtection="1">
      <alignment horizontal="right"/>
      <protection locked="0"/>
    </xf>
    <xf numFmtId="0" fontId="5" fillId="0" borderId="1" xfId="6" applyFont="1" applyFill="1" applyBorder="1" applyAlignment="1" applyProtection="1">
      <alignment horizontal="center" vertical="center" wrapText="1"/>
    </xf>
    <xf numFmtId="0" fontId="5" fillId="0" borderId="2" xfId="6" applyFont="1" applyFill="1" applyBorder="1" applyAlignment="1" applyProtection="1">
      <alignment horizontal="center" vertical="center"/>
    </xf>
    <xf numFmtId="0" fontId="5" fillId="0" borderId="8" xfId="6" applyFont="1" applyFill="1" applyBorder="1" applyAlignment="1" applyProtection="1">
      <alignment horizontal="center" vertical="center" wrapText="1"/>
    </xf>
    <xf numFmtId="0" fontId="1" fillId="0" borderId="1" xfId="6" applyFont="1" applyFill="1" applyBorder="1" applyAlignment="1" applyProtection="1">
      <alignment horizontal="center" vertical="center"/>
    </xf>
    <xf numFmtId="0" fontId="3" fillId="0" borderId="11" xfId="6" applyFont="1" applyFill="1" applyBorder="1" applyAlignment="1" applyProtection="1">
      <alignment horizontal="center" vertical="center" wrapText="1"/>
    </xf>
    <xf numFmtId="4" fontId="7" fillId="0" borderId="11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11" xfId="6" applyFont="1" applyFill="1" applyBorder="1" applyAlignment="1" applyProtection="1">
      <alignment horizontal="left" vertical="center" wrapText="1"/>
      <protection locked="0"/>
    </xf>
    <xf numFmtId="0" fontId="8" fillId="0" borderId="0" xfId="6" applyFont="1" applyFill="1" applyBorder="1" applyAlignment="1" applyProtection="1"/>
    <xf numFmtId="0" fontId="5" fillId="0" borderId="1" xfId="6" applyFont="1" applyFill="1" applyBorder="1" applyAlignment="1" applyProtection="1">
      <alignment horizontal="center" vertical="center"/>
    </xf>
    <xf numFmtId="0" fontId="5" fillId="0" borderId="5" xfId="6" applyFont="1" applyFill="1" applyBorder="1" applyAlignment="1" applyProtection="1">
      <alignment horizontal="center" vertical="center"/>
    </xf>
    <xf numFmtId="0" fontId="5" fillId="0" borderId="8" xfId="6" applyFont="1" applyFill="1" applyBorder="1" applyAlignment="1" applyProtection="1">
      <alignment horizontal="center" vertical="center"/>
    </xf>
    <xf numFmtId="0" fontId="1" fillId="0" borderId="12" xfId="6" applyFont="1" applyFill="1" applyBorder="1" applyAlignment="1" applyProtection="1">
      <alignment horizontal="center" vertical="center"/>
    </xf>
    <xf numFmtId="0" fontId="3" fillId="0" borderId="12" xfId="6" applyFont="1" applyFill="1" applyBorder="1" applyAlignment="1" applyProtection="1">
      <alignment horizontal="left" vertical="center" wrapText="1"/>
    </xf>
    <xf numFmtId="0" fontId="3" fillId="0" borderId="12" xfId="6" applyFont="1" applyFill="1" applyBorder="1" applyAlignment="1" applyProtection="1">
      <alignment horizontal="left" vertical="center" wrapText="1"/>
      <protection locked="0"/>
    </xf>
    <xf numFmtId="0" fontId="3" fillId="0" borderId="12" xfId="6" applyFont="1" applyFill="1" applyBorder="1" applyAlignment="1" applyProtection="1">
      <alignment horizontal="right" vertical="center" wrapText="1"/>
    </xf>
    <xf numFmtId="0" fontId="7" fillId="0" borderId="1" xfId="6" applyFont="1" applyFill="1" applyBorder="1" applyAlignment="1" applyProtection="1">
      <alignment horizontal="left" vertical="center" wrapText="1"/>
      <protection locked="0"/>
    </xf>
    <xf numFmtId="0" fontId="3" fillId="0" borderId="1" xfId="6" applyFont="1" applyFill="1" applyBorder="1" applyAlignment="1" applyProtection="1">
      <alignment horizontal="left" vertical="center" wrapText="1"/>
      <protection locked="0"/>
    </xf>
    <xf numFmtId="0" fontId="3" fillId="0" borderId="1" xfId="6" applyFont="1" applyFill="1" applyBorder="1" applyAlignment="1" applyProtection="1">
      <alignment horizontal="right" vertical="center" wrapText="1"/>
      <protection locked="0"/>
    </xf>
    <xf numFmtId="0" fontId="3" fillId="0" borderId="11" xfId="6" applyFont="1" applyFill="1" applyBorder="1" applyAlignment="1" applyProtection="1">
      <alignment horizontal="left" vertical="center" wrapText="1"/>
      <protection locked="0"/>
    </xf>
    <xf numFmtId="0" fontId="3" fillId="0" borderId="11" xfId="6" applyFont="1" applyFill="1" applyBorder="1" applyAlignment="1" applyProtection="1">
      <alignment horizontal="right" vertical="center" wrapText="1"/>
      <protection locked="0"/>
    </xf>
    <xf numFmtId="0" fontId="3" fillId="0" borderId="8" xfId="6" applyFont="1" applyFill="1" applyBorder="1" applyAlignment="1" applyProtection="1">
      <alignment horizontal="right" vertical="center" wrapText="1"/>
      <protection locked="0"/>
    </xf>
    <xf numFmtId="0" fontId="1" fillId="0" borderId="12" xfId="6" applyFont="1" applyFill="1" applyBorder="1" applyAlignment="1" applyProtection="1">
      <alignment horizontal="center" vertical="center"/>
      <protection locked="0"/>
    </xf>
    <xf numFmtId="0" fontId="1" fillId="0" borderId="0" xfId="11" applyFill="1" applyAlignment="1">
      <alignment vertical="center"/>
    </xf>
    <xf numFmtId="0" fontId="10" fillId="0" borderId="0" xfId="11" applyNumberFormat="1" applyFont="1" applyFill="1" applyBorder="1" applyAlignment="1" applyProtection="1">
      <alignment horizontal="right" vertical="center"/>
    </xf>
    <xf numFmtId="0" fontId="13" fillId="0" borderId="0" xfId="11" applyNumberFormat="1" applyFont="1" applyFill="1" applyBorder="1" applyAlignment="1" applyProtection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14" fillId="0" borderId="11" xfId="4" applyFont="1" applyFill="1" applyBorder="1" applyAlignment="1">
      <alignment horizontal="center" vertical="center" wrapText="1"/>
    </xf>
    <xf numFmtId="0" fontId="14" fillId="0" borderId="11" xfId="4" applyFont="1" applyFill="1" applyBorder="1" applyAlignment="1">
      <alignment horizontal="left" vertical="center" wrapText="1" indent="1"/>
    </xf>
    <xf numFmtId="43" fontId="14" fillId="0" borderId="11" xfId="2" applyFont="1" applyFill="1" applyBorder="1" applyAlignment="1">
      <alignment horizontal="center" vertical="center" wrapText="1"/>
    </xf>
    <xf numFmtId="0" fontId="1" fillId="0" borderId="0" xfId="6" applyFont="1" applyFill="1" applyBorder="1" applyAlignment="1" applyProtection="1">
      <alignment vertical="center"/>
    </xf>
    <xf numFmtId="0" fontId="7" fillId="0" borderId="0" xfId="6" applyFont="1" applyFill="1" applyBorder="1" applyAlignment="1" applyProtection="1">
      <alignment vertical="top"/>
      <protection locked="0"/>
    </xf>
    <xf numFmtId="0" fontId="5" fillId="0" borderId="12" xfId="6" applyFont="1" applyFill="1" applyBorder="1" applyAlignment="1" applyProtection="1">
      <alignment horizontal="center" vertical="center" wrapText="1"/>
    </xf>
    <xf numFmtId="0" fontId="5" fillId="0" borderId="12" xfId="6" applyFont="1" applyFill="1" applyBorder="1" applyAlignment="1" applyProtection="1">
      <alignment horizontal="center" vertical="center"/>
      <protection locked="0"/>
    </xf>
    <xf numFmtId="0" fontId="3" fillId="0" borderId="12" xfId="6" applyFont="1" applyFill="1" applyBorder="1" applyAlignment="1" applyProtection="1">
      <alignment horizontal="center" vertical="center" wrapText="1"/>
    </xf>
    <xf numFmtId="0" fontId="3" fillId="0" borderId="12" xfId="6" applyFont="1" applyFill="1" applyBorder="1" applyAlignment="1" applyProtection="1">
      <alignment horizontal="center" vertical="center"/>
      <protection locked="0"/>
    </xf>
    <xf numFmtId="0" fontId="9" fillId="0" borderId="0" xfId="6" applyFont="1" applyFill="1" applyBorder="1" applyAlignment="1" applyProtection="1">
      <alignment vertical="top"/>
      <protection locked="0"/>
    </xf>
    <xf numFmtId="0" fontId="16" fillId="0" borderId="0" xfId="0" applyFont="1" applyFill="1" applyAlignment="1">
      <alignment vertical="center"/>
    </xf>
    <xf numFmtId="0" fontId="2" fillId="0" borderId="0" xfId="6" applyFont="1" applyFill="1" applyBorder="1" applyAlignment="1" applyProtection="1">
      <alignment horizontal="right" vertical="center"/>
    </xf>
    <xf numFmtId="0" fontId="5" fillId="0" borderId="0" xfId="6" applyFont="1" applyFill="1" applyBorder="1" applyAlignment="1" applyProtection="1">
      <alignment vertical="center" wrapText="1"/>
    </xf>
    <xf numFmtId="0" fontId="5" fillId="0" borderId="11" xfId="6" applyFont="1" applyFill="1" applyBorder="1" applyAlignment="1" applyProtection="1">
      <alignment horizontal="center" vertical="center"/>
    </xf>
    <xf numFmtId="0" fontId="5" fillId="0" borderId="20" xfId="6" applyFont="1" applyFill="1" applyBorder="1" applyAlignment="1" applyProtection="1">
      <alignment horizontal="center" vertical="center" wrapText="1"/>
    </xf>
    <xf numFmtId="0" fontId="9" fillId="0" borderId="20" xfId="6" applyFont="1" applyFill="1" applyBorder="1" applyAlignment="1" applyProtection="1">
      <alignment horizontal="center" vertical="center"/>
    </xf>
    <xf numFmtId="0" fontId="9" fillId="0" borderId="2" xfId="6" applyFont="1" applyFill="1" applyBorder="1" applyAlignment="1" applyProtection="1">
      <alignment horizontal="center" vertical="center"/>
    </xf>
    <xf numFmtId="0" fontId="7" fillId="0" borderId="12" xfId="6" applyFont="1" applyFill="1" applyBorder="1" applyAlignment="1" applyProtection="1">
      <alignment horizontal="right" vertical="center"/>
      <protection locked="0"/>
    </xf>
    <xf numFmtId="0" fontId="3" fillId="0" borderId="8" xfId="6" applyFont="1" applyFill="1" applyBorder="1" applyAlignment="1" applyProtection="1">
      <alignment vertical="center" wrapText="1"/>
    </xf>
    <xf numFmtId="0" fontId="3" fillId="0" borderId="8" xfId="6" applyFont="1" applyFill="1" applyBorder="1" applyAlignment="1" applyProtection="1">
      <alignment horizontal="right" vertical="center"/>
      <protection locked="0"/>
    </xf>
    <xf numFmtId="0" fontId="7" fillId="0" borderId="13" xfId="6" applyFont="1" applyFill="1" applyBorder="1" applyAlignment="1" applyProtection="1">
      <alignment horizontal="right" vertical="center"/>
      <protection locked="0"/>
    </xf>
    <xf numFmtId="0" fontId="3" fillId="0" borderId="12" xfId="6" applyFont="1" applyFill="1" applyBorder="1" applyAlignment="1" applyProtection="1">
      <alignment horizontal="right" vertical="center"/>
      <protection locked="0"/>
    </xf>
    <xf numFmtId="0" fontId="9" fillId="0" borderId="0" xfId="6" applyFont="1" applyFill="1" applyBorder="1" applyAlignment="1" applyProtection="1"/>
    <xf numFmtId="0" fontId="7" fillId="0" borderId="0" xfId="6" applyFont="1" applyFill="1" applyBorder="1" applyAlignment="1" applyProtection="1">
      <alignment horizontal="right"/>
    </xf>
    <xf numFmtId="0" fontId="5" fillId="0" borderId="12" xfId="6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6" applyFont="1" applyFill="1" applyBorder="1" applyAlignment="1" applyProtection="1">
      <alignment wrapText="1"/>
    </xf>
    <xf numFmtId="0" fontId="5" fillId="0" borderId="0" xfId="6" applyFont="1" applyFill="1" applyBorder="1" applyAlignment="1" applyProtection="1">
      <alignment wrapText="1"/>
    </xf>
    <xf numFmtId="0" fontId="5" fillId="0" borderId="11" xfId="6" applyFont="1" applyFill="1" applyBorder="1" applyAlignment="1" applyProtection="1">
      <alignment horizontal="center" vertical="center" wrapText="1"/>
    </xf>
    <xf numFmtId="176" fontId="3" fillId="0" borderId="11" xfId="6" applyNumberFormat="1" applyFont="1" applyFill="1" applyBorder="1" applyAlignment="1" applyProtection="1">
      <alignment horizontal="right" vertical="center"/>
      <protection locked="0"/>
    </xf>
    <xf numFmtId="0" fontId="3" fillId="0" borderId="11" xfId="6" applyFont="1" applyFill="1" applyBorder="1" applyAlignment="1" applyProtection="1">
      <alignment horizontal="left" vertical="center"/>
      <protection locked="0"/>
    </xf>
    <xf numFmtId="0" fontId="3" fillId="0" borderId="11" xfId="6" applyFont="1" applyFill="1" applyBorder="1" applyAlignment="1" applyProtection="1">
      <alignment horizontal="center" vertical="center"/>
      <protection locked="0"/>
    </xf>
    <xf numFmtId="176" fontId="3" fillId="0" borderId="11" xfId="6" applyNumberFormat="1" applyFont="1" applyFill="1" applyBorder="1" applyAlignment="1" applyProtection="1">
      <alignment horizontal="right" vertical="center"/>
    </xf>
    <xf numFmtId="0" fontId="3" fillId="0" borderId="11" xfId="6" applyFont="1" applyFill="1" applyBorder="1" applyAlignment="1" applyProtection="1">
      <alignment horizontal="left" vertical="center" wrapText="1"/>
    </xf>
    <xf numFmtId="176" fontId="3" fillId="0" borderId="11" xfId="6" applyNumberFormat="1" applyFont="1" applyFill="1" applyBorder="1" applyAlignment="1" applyProtection="1">
      <alignment vertical="center"/>
      <protection locked="0"/>
    </xf>
    <xf numFmtId="176" fontId="1" fillId="0" borderId="11" xfId="6" applyNumberFormat="1" applyFont="1" applyFill="1" applyBorder="1" applyAlignment="1" applyProtection="1"/>
    <xf numFmtId="0" fontId="9" fillId="0" borderId="0" xfId="0" applyFont="1"/>
    <xf numFmtId="0" fontId="7" fillId="0" borderId="0" xfId="6" applyFont="1" applyFill="1" applyBorder="1" applyAlignment="1" applyProtection="1">
      <alignment vertical="top" wrapText="1"/>
      <protection locked="0"/>
    </xf>
    <xf numFmtId="0" fontId="1" fillId="0" borderId="0" xfId="6" applyFont="1" applyFill="1" applyBorder="1" applyAlignment="1" applyProtection="1">
      <alignment wrapText="1"/>
    </xf>
    <xf numFmtId="0" fontId="3" fillId="0" borderId="0" xfId="6" applyFont="1" applyFill="1" applyBorder="1" applyAlignment="1" applyProtection="1">
      <alignment horizontal="right" vertical="center" wrapText="1"/>
      <protection locked="0"/>
    </xf>
    <xf numFmtId="0" fontId="3" fillId="0" borderId="0" xfId="6" applyFont="1" applyFill="1" applyBorder="1" applyAlignment="1" applyProtection="1">
      <alignment horizontal="right" wrapText="1"/>
      <protection locked="0"/>
    </xf>
    <xf numFmtId="0" fontId="5" fillId="0" borderId="11" xfId="6" applyFont="1" applyFill="1" applyBorder="1" applyAlignment="1" applyProtection="1">
      <alignment horizontal="center" vertical="center" wrapText="1"/>
      <protection locked="0"/>
    </xf>
    <xf numFmtId="176" fontId="7" fillId="0" borderId="11" xfId="6" applyNumberFormat="1" applyFont="1" applyFill="1" applyBorder="1" applyAlignment="1" applyProtection="1">
      <alignment vertical="top"/>
      <protection locked="0"/>
    </xf>
    <xf numFmtId="0" fontId="3" fillId="0" borderId="0" xfId="6" applyFont="1" applyFill="1" applyBorder="1" applyAlignment="1" applyProtection="1">
      <alignment horizontal="right" vertical="center" wrapText="1"/>
    </xf>
    <xf numFmtId="0" fontId="3" fillId="0" borderId="0" xfId="6" applyFont="1" applyFill="1" applyBorder="1" applyAlignment="1" applyProtection="1">
      <alignment horizontal="right" wrapText="1"/>
    </xf>
    <xf numFmtId="0" fontId="5" fillId="0" borderId="15" xfId="6" applyFont="1" applyFill="1" applyBorder="1" applyAlignment="1" applyProtection="1">
      <alignment horizontal="center" vertical="center" wrapText="1"/>
    </xf>
    <xf numFmtId="0" fontId="3" fillId="0" borderId="15" xfId="6" applyFont="1" applyFill="1" applyBorder="1" applyAlignment="1" applyProtection="1">
      <alignment vertical="center" wrapText="1"/>
    </xf>
    <xf numFmtId="4" fontId="3" fillId="0" borderId="15" xfId="6" applyNumberFormat="1" applyFont="1" applyFill="1" applyBorder="1" applyAlignment="1" applyProtection="1">
      <alignment vertical="center"/>
    </xf>
    <xf numFmtId="4" fontId="3" fillId="0" borderId="15" xfId="6" applyNumberFormat="1" applyFont="1" applyFill="1" applyBorder="1" applyAlignment="1" applyProtection="1">
      <alignment vertical="center"/>
      <protection locked="0"/>
    </xf>
    <xf numFmtId="176" fontId="3" fillId="0" borderId="15" xfId="6" applyNumberFormat="1" applyFont="1" applyFill="1" applyBorder="1" applyAlignment="1" applyProtection="1">
      <alignment horizontal="right" vertical="center"/>
      <protection locked="0"/>
    </xf>
    <xf numFmtId="0" fontId="5" fillId="0" borderId="15" xfId="6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 applyProtection="1">
      <alignment horizontal="right" vertical="center"/>
    </xf>
    <xf numFmtId="0" fontId="3" fillId="0" borderId="0" xfId="6" applyFont="1" applyFill="1" applyBorder="1" applyAlignment="1" applyProtection="1">
      <alignment horizontal="right"/>
    </xf>
    <xf numFmtId="49" fontId="1" fillId="0" borderId="0" xfId="6" applyNumberFormat="1" applyFont="1" applyFill="1" applyBorder="1" applyAlignment="1" applyProtection="1"/>
    <xf numFmtId="49" fontId="17" fillId="0" borderId="0" xfId="6" applyNumberFormat="1" applyFont="1" applyFill="1" applyBorder="1" applyAlignment="1" applyProtection="1"/>
    <xf numFmtId="0" fontId="17" fillId="0" borderId="0" xfId="6" applyFont="1" applyFill="1" applyBorder="1" applyAlignment="1" applyProtection="1">
      <alignment horizontal="right"/>
    </xf>
    <xf numFmtId="0" fontId="2" fillId="0" borderId="0" xfId="6" applyFont="1" applyFill="1" applyBorder="1" applyAlignment="1" applyProtection="1">
      <alignment horizontal="right"/>
    </xf>
    <xf numFmtId="49" fontId="5" fillId="0" borderId="12" xfId="6" applyNumberFormat="1" applyFont="1" applyFill="1" applyBorder="1" applyAlignment="1" applyProtection="1">
      <alignment horizontal="center" vertical="center"/>
    </xf>
    <xf numFmtId="177" fontId="3" fillId="0" borderId="12" xfId="6" applyNumberFormat="1" applyFont="1" applyFill="1" applyBorder="1" applyAlignment="1" applyProtection="1">
      <alignment horizontal="right" vertical="center"/>
    </xf>
    <xf numFmtId="177" fontId="3" fillId="0" borderId="12" xfId="6" applyNumberFormat="1" applyFont="1" applyFill="1" applyBorder="1" applyAlignment="1" applyProtection="1">
      <alignment horizontal="left" vertical="center" wrapText="1"/>
    </xf>
    <xf numFmtId="49" fontId="9" fillId="0" borderId="0" xfId="6" applyNumberFormat="1" applyFont="1" applyFill="1" applyBorder="1" applyAlignment="1" applyProtection="1"/>
    <xf numFmtId="0" fontId="19" fillId="0" borderId="0" xfId="0" applyFont="1"/>
    <xf numFmtId="0" fontId="9" fillId="0" borderId="0" xfId="0" applyFont="1" applyAlignment="1">
      <alignment vertical="center"/>
    </xf>
    <xf numFmtId="0" fontId="5" fillId="2" borderId="0" xfId="6" applyFont="1" applyFill="1" applyBorder="1" applyAlignment="1" applyProtection="1"/>
    <xf numFmtId="0" fontId="20" fillId="3" borderId="0" xfId="6" applyFont="1" applyFill="1" applyBorder="1" applyAlignment="1" applyProtection="1">
      <alignment horizontal="center" vertical="center"/>
    </xf>
    <xf numFmtId="0" fontId="20" fillId="3" borderId="0" xfId="6" applyFont="1" applyFill="1" applyBorder="1" applyAlignment="1" applyProtection="1">
      <alignment horizontal="left" vertical="center"/>
    </xf>
    <xf numFmtId="0" fontId="2" fillId="3" borderId="12" xfId="6" applyFont="1" applyFill="1" applyBorder="1" applyAlignment="1" applyProtection="1">
      <alignment horizontal="center" vertical="center"/>
    </xf>
    <xf numFmtId="49" fontId="5" fillId="0" borderId="12" xfId="6" applyNumberFormat="1" applyFont="1" applyFill="1" applyBorder="1" applyAlignment="1" applyProtection="1">
      <alignment horizontal="center" vertical="center" wrapText="1"/>
    </xf>
    <xf numFmtId="49" fontId="5" fillId="2" borderId="12" xfId="6" applyNumberFormat="1" applyFont="1" applyFill="1" applyBorder="1" applyAlignment="1" applyProtection="1">
      <alignment horizontal="center" vertical="center" wrapText="1"/>
    </xf>
    <xf numFmtId="0" fontId="5" fillId="2" borderId="12" xfId="6" applyFont="1" applyFill="1" applyBorder="1" applyAlignment="1" applyProtection="1">
      <alignment horizontal="center" vertical="center" wrapText="1"/>
    </xf>
    <xf numFmtId="4" fontId="3" fillId="0" borderId="12" xfId="6" applyNumberFormat="1" applyFont="1" applyFill="1" applyBorder="1" applyAlignment="1" applyProtection="1">
      <alignment horizontal="right" vertical="center"/>
      <protection locked="0"/>
    </xf>
    <xf numFmtId="4" fontId="3" fillId="0" borderId="2" xfId="6" applyNumberFormat="1" applyFont="1" applyFill="1" applyBorder="1" applyAlignment="1" applyProtection="1">
      <alignment horizontal="right" vertical="center"/>
    </xf>
    <xf numFmtId="49" fontId="23" fillId="0" borderId="12" xfId="6" applyNumberFormat="1" applyFont="1" applyFill="1" applyBorder="1" applyAlignment="1" applyProtection="1">
      <alignment horizontal="center" vertical="center"/>
      <protection locked="0"/>
    </xf>
    <xf numFmtId="49" fontId="23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8" applyFont="1" applyFill="1" applyBorder="1" applyAlignment="1">
      <alignment horizontal="left" vertical="center" wrapText="1"/>
    </xf>
    <xf numFmtId="0" fontId="25" fillId="0" borderId="11" xfId="8" applyFont="1" applyFill="1" applyBorder="1" applyAlignment="1">
      <alignment horizontal="left" vertical="center" wrapText="1"/>
    </xf>
    <xf numFmtId="0" fontId="25" fillId="5" borderId="11" xfId="8" applyFont="1" applyFill="1" applyBorder="1" applyAlignment="1">
      <alignment horizontal="left" vertical="center" wrapText="1"/>
    </xf>
    <xf numFmtId="0" fontId="3" fillId="3" borderId="0" xfId="6" applyFont="1" applyFill="1" applyBorder="1" applyAlignment="1" applyProtection="1">
      <alignment horizontal="right" vertical="center"/>
    </xf>
    <xf numFmtId="0" fontId="3" fillId="3" borderId="0" xfId="6" applyFont="1" applyFill="1" applyBorder="1" applyAlignment="1" applyProtection="1">
      <alignment horizontal="right" vertical="center" wrapText="1"/>
    </xf>
    <xf numFmtId="49" fontId="5" fillId="0" borderId="12" xfId="6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6" applyNumberFormat="1" applyFont="1" applyFill="1" applyBorder="1" applyAlignment="1" applyProtection="1">
      <alignment horizontal="right" vertical="center"/>
      <protection locked="0"/>
    </xf>
    <xf numFmtId="4" fontId="3" fillId="0" borderId="11" xfId="6" applyNumberFormat="1" applyFont="1" applyFill="1" applyBorder="1" applyAlignment="1" applyProtection="1">
      <alignment horizontal="right" vertical="center"/>
    </xf>
    <xf numFmtId="4" fontId="3" fillId="0" borderId="11" xfId="6" applyNumberFormat="1" applyFont="1" applyFill="1" applyBorder="1" applyAlignment="1" applyProtection="1">
      <alignment horizontal="right" vertical="center"/>
      <protection locked="0"/>
    </xf>
    <xf numFmtId="49" fontId="3" fillId="0" borderId="11" xfId="6" applyNumberFormat="1" applyFont="1" applyFill="1" applyBorder="1" applyAlignment="1" applyProtection="1">
      <alignment horizontal="left" vertical="center" wrapText="1"/>
    </xf>
    <xf numFmtId="0" fontId="3" fillId="0" borderId="11" xfId="6" applyFont="1" applyFill="1" applyBorder="1" applyAlignment="1" applyProtection="1">
      <alignment horizontal="center" vertical="center" wrapText="1"/>
      <protection locked="0"/>
    </xf>
    <xf numFmtId="0" fontId="3" fillId="0" borderId="12" xfId="6" applyFont="1" applyFill="1" applyBorder="1" applyAlignment="1" applyProtection="1">
      <alignment vertical="center" wrapText="1"/>
      <protection locked="0"/>
    </xf>
    <xf numFmtId="0" fontId="3" fillId="0" borderId="12" xfId="6" applyFont="1" applyFill="1" applyBorder="1" applyAlignment="1" applyProtection="1">
      <alignment horizontal="center" vertical="center" wrapText="1"/>
      <protection locked="0"/>
    </xf>
    <xf numFmtId="0" fontId="3" fillId="0" borderId="12" xfId="6" applyFont="1" applyFill="1" applyBorder="1" applyAlignment="1" applyProtection="1">
      <alignment horizontal="center" vertical="center"/>
    </xf>
    <xf numFmtId="58" fontId="3" fillId="0" borderId="12" xfId="6" applyNumberFormat="1" applyFont="1" applyFill="1" applyBorder="1" applyAlignment="1" applyProtection="1">
      <alignment horizontal="left" vertical="center" wrapText="1"/>
      <protection locked="0"/>
    </xf>
    <xf numFmtId="0" fontId="2" fillId="0" borderId="11" xfId="6" applyFont="1" applyFill="1" applyBorder="1" applyAlignment="1" applyProtection="1">
      <alignment horizontal="center" vertical="center"/>
    </xf>
    <xf numFmtId="0" fontId="13" fillId="0" borderId="11" xfId="8" applyFont="1" applyFill="1" applyBorder="1" applyAlignment="1" applyProtection="1">
      <alignment horizontal="center" vertical="center" wrapText="1" readingOrder="1"/>
      <protection locked="0"/>
    </xf>
    <xf numFmtId="4" fontId="7" fillId="0" borderId="8" xfId="6" applyNumberFormat="1" applyFont="1" applyFill="1" applyBorder="1" applyAlignment="1" applyProtection="1">
      <alignment vertical="center"/>
      <protection locked="0"/>
    </xf>
    <xf numFmtId="4" fontId="7" fillId="0" borderId="8" xfId="6" applyNumberFormat="1" applyFont="1" applyFill="1" applyBorder="1" applyAlignment="1" applyProtection="1">
      <alignment vertical="center"/>
    </xf>
    <xf numFmtId="176" fontId="7" fillId="0" borderId="12" xfId="6" applyNumberFormat="1" applyFont="1" applyFill="1" applyBorder="1" applyAlignment="1" applyProtection="1">
      <alignment horizontal="right" vertical="center" wrapText="1"/>
      <protection locked="0"/>
    </xf>
    <xf numFmtId="0" fontId="2" fillId="0" borderId="17" xfId="6" applyFont="1" applyFill="1" applyBorder="1" applyAlignment="1" applyProtection="1">
      <alignment horizontal="center" vertical="center"/>
    </xf>
    <xf numFmtId="49" fontId="5" fillId="0" borderId="11" xfId="6" applyNumberFormat="1" applyFont="1" applyFill="1" applyBorder="1" applyAlignment="1" applyProtection="1">
      <alignment horizontal="center" vertical="center"/>
    </xf>
    <xf numFmtId="0" fontId="3" fillId="0" borderId="12" xfId="6" applyFont="1" applyFill="1" applyBorder="1" applyAlignment="1" applyProtection="1">
      <alignment vertical="center" wrapText="1"/>
    </xf>
    <xf numFmtId="4" fontId="3" fillId="0" borderId="12" xfId="6" applyNumberFormat="1" applyFont="1" applyFill="1" applyBorder="1" applyAlignment="1" applyProtection="1">
      <alignment vertical="center"/>
      <protection locked="0"/>
    </xf>
    <xf numFmtId="176" fontId="3" fillId="0" borderId="11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6" applyFont="1" applyFill="1" applyBorder="1" applyAlignment="1" applyProtection="1">
      <alignment vertical="center"/>
    </xf>
    <xf numFmtId="176" fontId="3" fillId="0" borderId="11" xfId="6" applyNumberFormat="1" applyFont="1" applyFill="1" applyBorder="1" applyAlignment="1" applyProtection="1">
      <alignment horizontal="right" vertical="center" wrapText="1"/>
    </xf>
    <xf numFmtId="0" fontId="1" fillId="0" borderId="12" xfId="6" applyFont="1" applyFill="1" applyBorder="1" applyAlignment="1" applyProtection="1">
      <alignment wrapText="1"/>
    </xf>
    <xf numFmtId="0" fontId="2" fillId="0" borderId="0" xfId="6" applyFont="1" applyFill="1" applyBorder="1" applyAlignment="1" applyProtection="1">
      <alignment horizontal="right" vertical="center" wrapText="1"/>
    </xf>
    <xf numFmtId="0" fontId="2" fillId="0" borderId="0" xfId="6" applyFont="1" applyFill="1" applyBorder="1" applyAlignment="1" applyProtection="1">
      <alignment horizontal="right" wrapText="1"/>
    </xf>
    <xf numFmtId="0" fontId="26" fillId="0" borderId="0" xfId="6" applyFont="1" applyFill="1" applyBorder="1" applyAlignment="1" applyProtection="1">
      <alignment horizontal="center"/>
    </xf>
    <xf numFmtId="0" fontId="26" fillId="0" borderId="0" xfId="6" applyFont="1" applyFill="1" applyBorder="1" applyAlignment="1" applyProtection="1">
      <alignment horizontal="center" wrapText="1"/>
    </xf>
    <xf numFmtId="0" fontId="26" fillId="0" borderId="0" xfId="6" applyFont="1" applyFill="1" applyBorder="1" applyAlignment="1" applyProtection="1">
      <alignment wrapText="1"/>
    </xf>
    <xf numFmtId="0" fontId="26" fillId="0" borderId="0" xfId="6" applyFont="1" applyFill="1" applyBorder="1" applyAlignment="1" applyProtection="1"/>
    <xf numFmtId="0" fontId="1" fillId="0" borderId="0" xfId="6" applyFont="1" applyFill="1" applyBorder="1" applyAlignment="1" applyProtection="1">
      <alignment horizontal="center" wrapText="1"/>
    </xf>
    <xf numFmtId="0" fontId="1" fillId="0" borderId="0" xfId="6" applyFont="1" applyFill="1" applyBorder="1" applyAlignment="1" applyProtection="1">
      <alignment horizontal="right" wrapText="1"/>
    </xf>
    <xf numFmtId="0" fontId="26" fillId="0" borderId="12" xfId="6" applyFont="1" applyFill="1" applyBorder="1" applyAlignment="1" applyProtection="1">
      <alignment horizontal="center" vertical="center" wrapText="1"/>
    </xf>
    <xf numFmtId="0" fontId="26" fillId="0" borderId="2" xfId="6" applyFont="1" applyFill="1" applyBorder="1" applyAlignment="1" applyProtection="1">
      <alignment horizontal="center" vertical="center" wrapText="1"/>
    </xf>
    <xf numFmtId="176" fontId="3" fillId="0" borderId="12" xfId="6" applyNumberFormat="1" applyFont="1" applyFill="1" applyBorder="1" applyAlignment="1" applyProtection="1">
      <alignment horizontal="right" vertical="center"/>
    </xf>
    <xf numFmtId="176" fontId="7" fillId="0" borderId="2" xfId="6" applyNumberFormat="1" applyFont="1" applyFill="1" applyBorder="1" applyAlignment="1" applyProtection="1">
      <alignment horizontal="right" vertical="center"/>
    </xf>
    <xf numFmtId="0" fontId="1" fillId="0" borderId="0" xfId="6" applyFont="1" applyFill="1" applyBorder="1" applyAlignment="1" applyProtection="1">
      <alignment vertical="top"/>
    </xf>
    <xf numFmtId="49" fontId="5" fillId="0" borderId="2" xfId="6" applyNumberFormat="1" applyFont="1" applyFill="1" applyBorder="1" applyAlignment="1" applyProtection="1">
      <alignment horizontal="center" vertical="center"/>
    </xf>
    <xf numFmtId="49" fontId="5" fillId="0" borderId="8" xfId="6" applyNumberFormat="1" applyFont="1" applyFill="1" applyBorder="1" applyAlignment="1" applyProtection="1">
      <alignment horizontal="center" vertical="center"/>
    </xf>
    <xf numFmtId="176" fontId="7" fillId="0" borderId="12" xfId="6" applyNumberFormat="1" applyFont="1" applyFill="1" applyBorder="1" applyAlignment="1" applyProtection="1">
      <alignment horizontal="right" vertical="center" wrapText="1"/>
    </xf>
    <xf numFmtId="49" fontId="8" fillId="0" borderId="0" xfId="6" applyNumberFormat="1" applyFont="1" applyFill="1" applyBorder="1" applyAlignment="1" applyProtection="1"/>
    <xf numFmtId="0" fontId="2" fillId="0" borderId="0" xfId="6" applyFont="1" applyFill="1" applyBorder="1" applyAlignment="1" applyProtection="1">
      <alignment vertical="center"/>
    </xf>
    <xf numFmtId="0" fontId="22" fillId="0" borderId="0" xfId="6" applyFont="1" applyFill="1" applyBorder="1" applyAlignment="1" applyProtection="1">
      <alignment horizontal="center" vertical="center"/>
    </xf>
    <xf numFmtId="4" fontId="3" fillId="0" borderId="12" xfId="6" applyNumberFormat="1" applyFont="1" applyFill="1" applyBorder="1" applyAlignment="1" applyProtection="1">
      <alignment horizontal="right" vertical="center"/>
    </xf>
    <xf numFmtId="0" fontId="3" fillId="0" borderId="12" xfId="6" applyFont="1" applyFill="1" applyBorder="1" applyAlignment="1" applyProtection="1">
      <alignment horizontal="left" vertical="center"/>
      <protection locked="0"/>
    </xf>
    <xf numFmtId="0" fontId="3" fillId="0" borderId="12" xfId="6" applyFont="1" applyFill="1" applyBorder="1" applyAlignment="1" applyProtection="1">
      <alignment vertical="center"/>
      <protection locked="0"/>
    </xf>
    <xf numFmtId="0" fontId="3" fillId="0" borderId="12" xfId="6" applyFont="1" applyFill="1" applyBorder="1" applyAlignment="1" applyProtection="1">
      <alignment horizontal="left" vertical="center"/>
    </xf>
    <xf numFmtId="176" fontId="3" fillId="0" borderId="12" xfId="6" applyNumberFormat="1" applyFont="1" applyFill="1" applyBorder="1" applyAlignment="1" applyProtection="1">
      <alignment horizontal="right" vertical="center"/>
      <protection locked="0"/>
    </xf>
    <xf numFmtId="176" fontId="29" fillId="0" borderId="12" xfId="6" applyNumberFormat="1" applyFont="1" applyFill="1" applyBorder="1" applyAlignment="1" applyProtection="1">
      <alignment horizontal="right" vertical="center"/>
    </xf>
    <xf numFmtId="176" fontId="1" fillId="0" borderId="12" xfId="6" applyNumberFormat="1" applyFont="1" applyFill="1" applyBorder="1" applyAlignment="1" applyProtection="1">
      <alignment vertical="center"/>
    </xf>
    <xf numFmtId="0" fontId="1" fillId="0" borderId="12" xfId="6" applyFont="1" applyFill="1" applyBorder="1" applyAlignment="1" applyProtection="1">
      <alignment vertical="center"/>
    </xf>
    <xf numFmtId="0" fontId="29" fillId="0" borderId="12" xfId="6" applyFont="1" applyFill="1" applyBorder="1" applyAlignment="1" applyProtection="1">
      <alignment horizontal="center" vertical="center"/>
    </xf>
    <xf numFmtId="0" fontId="29" fillId="0" borderId="12" xfId="6" applyFont="1" applyFill="1" applyBorder="1" applyAlignment="1" applyProtection="1">
      <alignment horizontal="right" vertical="center"/>
    </xf>
    <xf numFmtId="0" fontId="29" fillId="0" borderId="12" xfId="6" applyFont="1" applyFill="1" applyBorder="1" applyAlignment="1" applyProtection="1">
      <alignment horizontal="center" vertical="center"/>
      <protection locked="0"/>
    </xf>
    <xf numFmtId="4" fontId="3" fillId="0" borderId="12" xfId="6" applyNumberFormat="1" applyFont="1" applyFill="1" applyBorder="1" applyAlignment="1" applyProtection="1">
      <alignment vertical="center"/>
    </xf>
    <xf numFmtId="0" fontId="1" fillId="0" borderId="15" xfId="6" applyFont="1" applyFill="1" applyBorder="1" applyAlignment="1" applyProtection="1">
      <alignment horizontal="center" vertical="center" wrapText="1"/>
    </xf>
    <xf numFmtId="0" fontId="2" fillId="0" borderId="2" xfId="6" applyFont="1" applyFill="1" applyBorder="1" applyAlignment="1" applyProtection="1">
      <alignment horizontal="center" vertical="center"/>
    </xf>
    <xf numFmtId="0" fontId="2" fillId="0" borderId="12" xfId="6" applyFont="1" applyFill="1" applyBorder="1" applyAlignment="1" applyProtection="1">
      <alignment horizontal="center" vertical="center"/>
    </xf>
    <xf numFmtId="0" fontId="2" fillId="0" borderId="0" xfId="6" applyFont="1" applyFill="1" applyBorder="1" applyAlignment="1" applyProtection="1">
      <protection locked="0"/>
    </xf>
    <xf numFmtId="0" fontId="5" fillId="0" borderId="0" xfId="6" applyFont="1" applyFill="1" applyBorder="1" applyAlignment="1" applyProtection="1">
      <protection locked="0"/>
    </xf>
    <xf numFmtId="0" fontId="1" fillId="0" borderId="14" xfId="6" applyFont="1" applyFill="1" applyBorder="1" applyAlignment="1" applyProtection="1">
      <alignment horizontal="center" vertical="center" wrapText="1"/>
    </xf>
    <xf numFmtId="0" fontId="2" fillId="0" borderId="0" xfId="6" applyFont="1" applyFill="1" applyBorder="1" applyAlignment="1" applyProtection="1">
      <alignment horizontal="right" vertical="center"/>
      <protection locked="0"/>
    </xf>
    <xf numFmtId="0" fontId="2" fillId="0" borderId="0" xfId="6" applyFont="1" applyFill="1" applyBorder="1" applyAlignment="1" applyProtection="1">
      <alignment horizontal="right"/>
      <protection locked="0"/>
    </xf>
    <xf numFmtId="0" fontId="30" fillId="0" borderId="0" xfId="6" applyFont="1" applyFill="1" applyBorder="1" applyAlignment="1" applyProtection="1"/>
    <xf numFmtId="0" fontId="3" fillId="0" borderId="8" xfId="6" applyFont="1" applyFill="1" applyBorder="1" applyAlignment="1" applyProtection="1">
      <alignment horizontal="left" vertical="center"/>
    </xf>
    <xf numFmtId="4" fontId="3" fillId="0" borderId="13" xfId="6" applyNumberFormat="1" applyFont="1" applyFill="1" applyBorder="1" applyAlignment="1" applyProtection="1">
      <alignment horizontal="right" vertical="center"/>
      <protection locked="0"/>
    </xf>
    <xf numFmtId="0" fontId="29" fillId="0" borderId="13" xfId="6" applyFont="1" applyFill="1" applyBorder="1" applyAlignment="1" applyProtection="1">
      <alignment horizontal="right" vertical="center"/>
    </xf>
    <xf numFmtId="0" fontId="1" fillId="0" borderId="12" xfId="6" applyFont="1" applyFill="1" applyBorder="1" applyAlignment="1" applyProtection="1"/>
    <xf numFmtId="0" fontId="1" fillId="0" borderId="8" xfId="6" applyFont="1" applyFill="1" applyBorder="1" applyAlignment="1" applyProtection="1"/>
    <xf numFmtId="0" fontId="29" fillId="0" borderId="8" xfId="6" applyFont="1" applyFill="1" applyBorder="1" applyAlignment="1" applyProtection="1">
      <alignment horizontal="center" vertical="center"/>
    </xf>
    <xf numFmtId="4" fontId="29" fillId="0" borderId="13" xfId="6" applyNumberFormat="1" applyFont="1" applyFill="1" applyBorder="1" applyAlignment="1" applyProtection="1">
      <alignment horizontal="right" vertical="center"/>
    </xf>
    <xf numFmtId="4" fontId="3" fillId="0" borderId="13" xfId="6" applyNumberFormat="1" applyFont="1" applyFill="1" applyBorder="1" applyAlignment="1" applyProtection="1">
      <alignment horizontal="right" vertical="center"/>
    </xf>
    <xf numFmtId="0" fontId="3" fillId="0" borderId="12" xfId="6" applyFont="1" applyFill="1" applyBorder="1" applyAlignment="1" applyProtection="1">
      <alignment horizontal="right" vertical="center"/>
    </xf>
    <xf numFmtId="0" fontId="29" fillId="0" borderId="8" xfId="6" applyFont="1" applyFill="1" applyBorder="1" applyAlignment="1" applyProtection="1">
      <alignment horizontal="center" vertical="center"/>
      <protection locked="0"/>
    </xf>
    <xf numFmtId="176" fontId="29" fillId="0" borderId="12" xfId="6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justify"/>
    </xf>
    <xf numFmtId="0" fontId="34" fillId="0" borderId="11" xfId="0" applyFont="1" applyBorder="1" applyAlignment="1">
      <alignment horizontal="left"/>
    </xf>
    <xf numFmtId="0" fontId="34" fillId="0" borderId="11" xfId="0" applyFont="1" applyFill="1" applyBorder="1" applyAlignment="1">
      <alignment horizontal="left"/>
    </xf>
    <xf numFmtId="0" fontId="2" fillId="0" borderId="0" xfId="0" applyFont="1" applyFill="1" applyAlignment="1">
      <alignment vertical="center"/>
    </xf>
    <xf numFmtId="0" fontId="37" fillId="0" borderId="12" xfId="6" applyFont="1" applyFill="1" applyBorder="1" applyAlignment="1" applyProtection="1">
      <alignment horizontal="left" vertical="center" wrapText="1"/>
      <protection locked="0"/>
    </xf>
    <xf numFmtId="0" fontId="5" fillId="0" borderId="0" xfId="6" applyFont="1" applyFill="1" applyBorder="1" applyAlignment="1" applyProtection="1"/>
    <xf numFmtId="0" fontId="1" fillId="0" borderId="0" xfId="6" applyFont="1" applyFill="1" applyBorder="1" applyAlignment="1" applyProtection="1"/>
    <xf numFmtId="0" fontId="37" fillId="0" borderId="39" xfId="6" applyFont="1" applyFill="1" applyBorder="1" applyAlignment="1" applyProtection="1">
      <alignment vertical="center"/>
    </xf>
    <xf numFmtId="0" fontId="5" fillId="0" borderId="39" xfId="6" applyFont="1" applyFill="1" applyBorder="1" applyAlignment="1" applyProtection="1"/>
    <xf numFmtId="0" fontId="37" fillId="0" borderId="11" xfId="6" applyFont="1" applyFill="1" applyBorder="1" applyAlignment="1" applyProtection="1">
      <alignment horizontal="center" vertical="center" wrapText="1"/>
    </xf>
    <xf numFmtId="0" fontId="37" fillId="0" borderId="12" xfId="6" applyFont="1" applyFill="1" applyBorder="1" applyAlignment="1" applyProtection="1">
      <alignment vertical="center" wrapText="1"/>
    </xf>
    <xf numFmtId="0" fontId="9" fillId="0" borderId="16" xfId="0" applyFont="1" applyBorder="1" applyAlignment="1"/>
    <xf numFmtId="0" fontId="12" fillId="0" borderId="0" xfId="11" applyNumberFormat="1" applyFont="1" applyFill="1" applyBorder="1" applyAlignment="1" applyProtection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15" fillId="0" borderId="0" xfId="6" applyFont="1" applyFill="1" applyBorder="1" applyAlignment="1" applyProtection="1">
      <alignment horizontal="center" vertical="center"/>
    </xf>
    <xf numFmtId="0" fontId="4" fillId="0" borderId="0" xfId="6" applyFont="1" applyFill="1" applyBorder="1" applyAlignment="1" applyProtection="1">
      <alignment horizontal="center" vertical="top"/>
    </xf>
    <xf numFmtId="0" fontId="37" fillId="0" borderId="0" xfId="6" applyFont="1" applyFill="1" applyBorder="1" applyAlignment="1" applyProtection="1">
      <alignment horizontal="left" vertical="center"/>
    </xf>
    <xf numFmtId="0" fontId="22" fillId="0" borderId="0" xfId="6" applyFont="1" applyFill="1" applyBorder="1" applyAlignment="1" applyProtection="1">
      <alignment horizontal="center" vertical="center"/>
    </xf>
    <xf numFmtId="0" fontId="5" fillId="0" borderId="2" xfId="6" applyFont="1" applyFill="1" applyBorder="1" applyAlignment="1" applyProtection="1">
      <alignment horizontal="center" vertical="center"/>
    </xf>
    <xf numFmtId="0" fontId="5" fillId="0" borderId="4" xfId="6" applyFont="1" applyFill="1" applyBorder="1" applyAlignment="1" applyProtection="1">
      <alignment horizontal="center" vertical="center"/>
    </xf>
    <xf numFmtId="0" fontId="5" fillId="0" borderId="1" xfId="6" applyFont="1" applyFill="1" applyBorder="1" applyAlignment="1" applyProtection="1">
      <alignment horizontal="center" vertical="center"/>
    </xf>
    <xf numFmtId="0" fontId="5" fillId="0" borderId="8" xfId="6" applyFont="1" applyFill="1" applyBorder="1" applyAlignment="1" applyProtection="1">
      <alignment horizontal="center" vertical="center"/>
    </xf>
    <xf numFmtId="0" fontId="3" fillId="0" borderId="2" xfId="6" applyFont="1" applyFill="1" applyBorder="1" applyAlignment="1" applyProtection="1">
      <alignment horizontal="center" vertical="center"/>
      <protection locked="0"/>
    </xf>
    <xf numFmtId="0" fontId="3" fillId="0" borderId="4" xfId="6" applyFont="1" applyFill="1" applyBorder="1" applyAlignment="1" applyProtection="1">
      <alignment horizontal="center" vertical="center"/>
      <protection locked="0"/>
    </xf>
    <xf numFmtId="0" fontId="1" fillId="0" borderId="1" xfId="6" applyFont="1" applyFill="1" applyBorder="1" applyAlignment="1" applyProtection="1">
      <alignment horizontal="center" vertical="center" wrapText="1"/>
      <protection locked="0"/>
    </xf>
    <xf numFmtId="0" fontId="1" fillId="0" borderId="5" xfId="6" applyFont="1" applyFill="1" applyBorder="1" applyAlignment="1" applyProtection="1">
      <alignment horizontal="center" vertical="center" wrapText="1"/>
      <protection locked="0"/>
    </xf>
    <xf numFmtId="0" fontId="1" fillId="0" borderId="8" xfId="6" applyFont="1" applyFill="1" applyBorder="1" applyAlignment="1" applyProtection="1">
      <alignment horizontal="center" vertical="center" wrapText="1"/>
    </xf>
    <xf numFmtId="0" fontId="1" fillId="0" borderId="24" xfId="6" applyFont="1" applyFill="1" applyBorder="1" applyAlignment="1" applyProtection="1">
      <alignment horizontal="center" vertical="center" wrapText="1"/>
      <protection locked="0"/>
    </xf>
    <xf numFmtId="0" fontId="1" fillId="0" borderId="25" xfId="6" applyFont="1" applyFill="1" applyBorder="1" applyAlignment="1" applyProtection="1">
      <alignment horizontal="center" vertical="center" wrapText="1"/>
      <protection locked="0"/>
    </xf>
    <xf numFmtId="0" fontId="1" fillId="0" borderId="15" xfId="6" applyFont="1" applyFill="1" applyBorder="1" applyAlignment="1" applyProtection="1">
      <alignment horizontal="center" vertical="center" wrapText="1"/>
    </xf>
    <xf numFmtId="0" fontId="1" fillId="0" borderId="1" xfId="6" applyFont="1" applyFill="1" applyBorder="1" applyAlignment="1" applyProtection="1">
      <alignment horizontal="center" vertical="center" wrapText="1"/>
    </xf>
    <xf numFmtId="0" fontId="15" fillId="0" borderId="0" xfId="6" applyFont="1" applyFill="1" applyBorder="1" applyAlignment="1" applyProtection="1">
      <alignment horizontal="center" vertical="center"/>
      <protection locked="0"/>
    </xf>
    <xf numFmtId="0" fontId="4" fillId="0" borderId="0" xfId="6" applyFont="1" applyFill="1" applyBorder="1" applyAlignment="1" applyProtection="1">
      <alignment horizontal="center" vertical="center"/>
    </xf>
    <xf numFmtId="0" fontId="4" fillId="0" borderId="0" xfId="6" applyFont="1" applyFill="1" applyBorder="1" applyAlignment="1" applyProtection="1">
      <alignment horizontal="center" vertical="center"/>
      <protection locked="0"/>
    </xf>
    <xf numFmtId="0" fontId="5" fillId="0" borderId="0" xfId="6" applyFont="1" applyFill="1" applyBorder="1" applyAlignment="1" applyProtection="1"/>
    <xf numFmtId="0" fontId="1" fillId="0" borderId="3" xfId="6" applyFont="1" applyFill="1" applyBorder="1" applyAlignment="1" applyProtection="1">
      <alignment horizontal="center" vertical="center" wrapText="1"/>
      <protection locked="0"/>
    </xf>
    <xf numFmtId="0" fontId="1" fillId="0" borderId="3" xfId="6" applyFont="1" applyFill="1" applyBorder="1" applyAlignment="1" applyProtection="1">
      <alignment horizontal="center" vertical="center" wrapText="1"/>
    </xf>
    <xf numFmtId="0" fontId="1" fillId="0" borderId="11" xfId="6" applyFont="1" applyFill="1" applyBorder="1" applyAlignment="1" applyProtection="1">
      <alignment horizontal="center" vertical="center" wrapText="1"/>
      <protection locked="0"/>
    </xf>
    <xf numFmtId="0" fontId="1" fillId="0" borderId="11" xfId="6" applyFont="1" applyFill="1" applyBorder="1" applyAlignment="1" applyProtection="1">
      <alignment horizontal="center" vertical="center" wrapText="1"/>
    </xf>
    <xf numFmtId="0" fontId="1" fillId="0" borderId="2" xfId="6" applyFont="1" applyFill="1" applyBorder="1" applyAlignment="1" applyProtection="1">
      <alignment horizontal="center" vertical="center" wrapText="1"/>
    </xf>
    <xf numFmtId="0" fontId="1" fillId="0" borderId="17" xfId="6" applyFont="1" applyFill="1" applyBorder="1" applyAlignment="1" applyProtection="1">
      <alignment horizontal="center" vertical="center" wrapText="1"/>
      <protection locked="0"/>
    </xf>
    <xf numFmtId="0" fontId="37" fillId="0" borderId="0" xfId="6" applyFont="1" applyFill="1" applyBorder="1" applyAlignment="1" applyProtection="1">
      <alignment horizontal="left" vertical="center" wrapText="1"/>
      <protection locked="0"/>
    </xf>
    <xf numFmtId="0" fontId="5" fillId="0" borderId="0" xfId="6" applyFont="1" applyFill="1" applyBorder="1" applyAlignment="1" applyProtection="1">
      <alignment horizontal="left" vertical="center" wrapText="1"/>
    </xf>
    <xf numFmtId="0" fontId="5" fillId="0" borderId="0" xfId="6" applyFont="1" applyFill="1" applyBorder="1" applyAlignment="1" applyProtection="1">
      <alignment wrapText="1"/>
    </xf>
    <xf numFmtId="0" fontId="5" fillId="0" borderId="11" xfId="6" applyFont="1" applyFill="1" applyBorder="1" applyAlignment="1" applyProtection="1">
      <alignment horizontal="center" vertical="center" wrapText="1"/>
    </xf>
    <xf numFmtId="0" fontId="1" fillId="0" borderId="2" xfId="6" applyFont="1" applyFill="1" applyBorder="1" applyAlignment="1" applyProtection="1">
      <alignment horizontal="center" vertical="center" wrapText="1"/>
      <protection locked="0"/>
    </xf>
    <xf numFmtId="0" fontId="1" fillId="0" borderId="4" xfId="6" applyFont="1" applyFill="1" applyBorder="1" applyAlignment="1" applyProtection="1">
      <alignment horizontal="center" vertical="center" wrapText="1"/>
    </xf>
    <xf numFmtId="0" fontId="5" fillId="0" borderId="1" xfId="6" applyFont="1" applyFill="1" applyBorder="1" applyAlignment="1" applyProtection="1">
      <alignment horizontal="center" vertical="center" wrapText="1"/>
    </xf>
    <xf numFmtId="0" fontId="5" fillId="0" borderId="8" xfId="6" applyFont="1" applyFill="1" applyBorder="1" applyAlignment="1" applyProtection="1">
      <alignment horizontal="center" vertical="center" wrapText="1"/>
    </xf>
    <xf numFmtId="0" fontId="5" fillId="0" borderId="20" xfId="6" applyFont="1" applyFill="1" applyBorder="1" applyAlignment="1" applyProtection="1">
      <alignment horizontal="center" vertical="center" wrapText="1"/>
    </xf>
    <xf numFmtId="0" fontId="5" fillId="0" borderId="13" xfId="6" applyFont="1" applyFill="1" applyBorder="1" applyAlignment="1" applyProtection="1">
      <alignment horizontal="center" vertical="center" wrapText="1"/>
    </xf>
    <xf numFmtId="0" fontId="28" fillId="0" borderId="0" xfId="6" applyFont="1" applyFill="1" applyBorder="1" applyAlignment="1" applyProtection="1">
      <alignment horizontal="center" vertical="center"/>
    </xf>
    <xf numFmtId="0" fontId="37" fillId="0" borderId="0" xfId="6" applyFont="1" applyFill="1" applyBorder="1" applyAlignment="1" applyProtection="1">
      <alignment horizontal="left" vertical="center"/>
      <protection locked="0"/>
    </xf>
    <xf numFmtId="0" fontId="5" fillId="0" borderId="1" xfId="6" applyFont="1" applyFill="1" applyBorder="1" applyAlignment="1" applyProtection="1">
      <alignment horizontal="center" vertical="center"/>
      <protection locked="0"/>
    </xf>
    <xf numFmtId="0" fontId="18" fillId="0" borderId="0" xfId="6" applyFont="1" applyFill="1" applyBorder="1" applyAlignment="1" applyProtection="1">
      <alignment horizontal="center" vertical="center"/>
    </xf>
    <xf numFmtId="49" fontId="1" fillId="0" borderId="0" xfId="6" applyNumberFormat="1" applyFont="1" applyFill="1" applyBorder="1" applyAlignment="1" applyProtection="1"/>
    <xf numFmtId="0" fontId="1" fillId="0" borderId="0" xfId="6" applyFont="1" applyFill="1" applyBorder="1" applyAlignment="1" applyProtection="1"/>
    <xf numFmtId="49" fontId="5" fillId="0" borderId="2" xfId="6" applyNumberFormat="1" applyFont="1" applyFill="1" applyBorder="1" applyAlignment="1" applyProtection="1">
      <alignment horizontal="center" vertical="center" wrapText="1"/>
    </xf>
    <xf numFmtId="49" fontId="5" fillId="0" borderId="3" xfId="6" applyNumberFormat="1" applyFont="1" applyFill="1" applyBorder="1" applyAlignment="1" applyProtection="1">
      <alignment horizontal="center" vertical="center" wrapText="1"/>
    </xf>
    <xf numFmtId="0" fontId="5" fillId="0" borderId="11" xfId="6" applyFont="1" applyFill="1" applyBorder="1" applyAlignment="1" applyProtection="1">
      <alignment horizontal="center" vertical="center"/>
    </xf>
    <xf numFmtId="0" fontId="1" fillId="0" borderId="2" xfId="6" applyFont="1" applyFill="1" applyBorder="1" applyAlignment="1" applyProtection="1">
      <alignment horizontal="center" vertical="center"/>
    </xf>
    <xf numFmtId="0" fontId="1" fillId="0" borderId="4" xfId="6" applyFont="1" applyFill="1" applyBorder="1" applyAlignment="1" applyProtection="1">
      <alignment horizontal="center" vertical="center"/>
    </xf>
    <xf numFmtId="0" fontId="5" fillId="0" borderId="24" xfId="6" applyFont="1" applyFill="1" applyBorder="1" applyAlignment="1" applyProtection="1">
      <alignment horizontal="center" vertical="center"/>
    </xf>
    <xf numFmtId="0" fontId="5" fillId="0" borderId="15" xfId="6" applyFont="1" applyFill="1" applyBorder="1" applyAlignment="1" applyProtection="1">
      <alignment horizontal="center" vertical="center"/>
    </xf>
    <xf numFmtId="0" fontId="27" fillId="0" borderId="0" xfId="6" applyFont="1" applyFill="1" applyBorder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horizontal="center" wrapText="1"/>
    </xf>
    <xf numFmtId="0" fontId="1" fillId="0" borderId="0" xfId="6" applyFont="1" applyFill="1" applyBorder="1" applyAlignment="1" applyProtection="1">
      <alignment wrapText="1"/>
    </xf>
    <xf numFmtId="0" fontId="5" fillId="0" borderId="3" xfId="6" applyFont="1" applyFill="1" applyBorder="1" applyAlignment="1" applyProtection="1">
      <alignment horizontal="center" vertical="center"/>
    </xf>
    <xf numFmtId="0" fontId="9" fillId="0" borderId="1" xfId="6" applyFont="1" applyFill="1" applyBorder="1" applyAlignment="1" applyProtection="1">
      <alignment horizontal="center" vertical="center" wrapText="1"/>
    </xf>
    <xf numFmtId="0" fontId="9" fillId="0" borderId="7" xfId="6" applyFont="1" applyFill="1" applyBorder="1" applyAlignment="1" applyProtection="1">
      <alignment horizontal="center" vertical="center" wrapText="1"/>
    </xf>
    <xf numFmtId="0" fontId="9" fillId="0" borderId="10" xfId="6" applyFont="1" applyFill="1" applyBorder="1" applyAlignment="1" applyProtection="1">
      <alignment horizontal="center" vertical="center" wrapText="1"/>
    </xf>
    <xf numFmtId="0" fontId="1" fillId="0" borderId="17" xfId="6" applyFont="1" applyFill="1" applyBorder="1" applyAlignment="1" applyProtection="1">
      <alignment horizontal="center" vertical="center"/>
    </xf>
    <xf numFmtId="0" fontId="1" fillId="0" borderId="18" xfId="6" applyFont="1" applyFill="1" applyBorder="1" applyAlignment="1" applyProtection="1">
      <alignment horizontal="center" vertical="center"/>
    </xf>
    <xf numFmtId="0" fontId="1" fillId="0" borderId="19" xfId="6" applyFont="1" applyFill="1" applyBorder="1" applyAlignment="1" applyProtection="1">
      <alignment horizontal="center" vertical="center"/>
    </xf>
    <xf numFmtId="49" fontId="5" fillId="0" borderId="11" xfId="6" applyNumberFormat="1" applyFont="1" applyFill="1" applyBorder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horizontal="left" vertical="center"/>
      <protection locked="0"/>
    </xf>
    <xf numFmtId="0" fontId="9" fillId="0" borderId="11" xfId="6" applyFont="1" applyFill="1" applyBorder="1" applyAlignment="1" applyProtection="1">
      <alignment horizontal="center" vertical="center" wrapText="1"/>
    </xf>
    <xf numFmtId="0" fontId="1" fillId="0" borderId="4" xfId="6" applyFont="1" applyFill="1" applyBorder="1" applyAlignment="1" applyProtection="1">
      <alignment horizontal="center" vertical="center" wrapText="1"/>
      <protection locked="0"/>
    </xf>
    <xf numFmtId="0" fontId="5" fillId="0" borderId="11" xfId="6" applyFont="1" applyFill="1" applyBorder="1" applyAlignment="1" applyProtection="1">
      <alignment horizontal="center" vertical="center" wrapText="1"/>
      <protection locked="0"/>
    </xf>
    <xf numFmtId="0" fontId="5" fillId="0" borderId="0" xfId="6" applyFont="1" applyFill="1" applyBorder="1" applyAlignment="1" applyProtection="1">
      <alignment horizontal="left" vertical="center"/>
    </xf>
    <xf numFmtId="0" fontId="9" fillId="0" borderId="17" xfId="6" applyFont="1" applyFill="1" applyBorder="1" applyAlignment="1" applyProtection="1">
      <alignment horizontal="center" vertical="center" wrapText="1"/>
    </xf>
    <xf numFmtId="0" fontId="1" fillId="0" borderId="11" xfId="6" applyFont="1" applyFill="1" applyBorder="1" applyAlignment="1" applyProtection="1">
      <alignment horizontal="left" vertical="center" wrapText="1"/>
    </xf>
    <xf numFmtId="0" fontId="3" fillId="0" borderId="1" xfId="6" applyFont="1" applyFill="1" applyBorder="1" applyAlignment="1" applyProtection="1">
      <alignment horizontal="left" vertical="center" wrapText="1"/>
      <protection locked="0"/>
    </xf>
    <xf numFmtId="0" fontId="1" fillId="0" borderId="5" xfId="6" applyFont="1" applyFill="1" applyBorder="1" applyAlignment="1" applyProtection="1">
      <alignment vertical="center"/>
    </xf>
    <xf numFmtId="0" fontId="1" fillId="0" borderId="8" xfId="6" applyFont="1" applyFill="1" applyBorder="1" applyAlignment="1" applyProtection="1">
      <alignment vertical="center"/>
    </xf>
    <xf numFmtId="0" fontId="1" fillId="0" borderId="7" xfId="6" applyFont="1" applyFill="1" applyBorder="1" applyAlignment="1" applyProtection="1">
      <alignment horizontal="center" vertical="center" wrapText="1"/>
    </xf>
    <xf numFmtId="0" fontId="1" fillId="0" borderId="38" xfId="6" applyFont="1" applyFill="1" applyBorder="1" applyAlignment="1" applyProtection="1">
      <alignment horizontal="center" vertical="center" wrapText="1"/>
    </xf>
    <xf numFmtId="0" fontId="1" fillId="0" borderId="10" xfId="6" applyFont="1" applyFill="1" applyBorder="1" applyAlignment="1" applyProtection="1">
      <alignment horizontal="center" vertical="center" wrapText="1"/>
    </xf>
    <xf numFmtId="0" fontId="1" fillId="0" borderId="11" xfId="6" applyFont="1" applyFill="1" applyBorder="1" applyAlignment="1" applyProtection="1">
      <alignment horizontal="center" vertical="center"/>
    </xf>
    <xf numFmtId="0" fontId="1" fillId="0" borderId="11" xfId="6" applyFont="1" applyFill="1" applyBorder="1" applyAlignment="1" applyProtection="1">
      <alignment horizontal="left" vertical="center"/>
    </xf>
    <xf numFmtId="0" fontId="38" fillId="0" borderId="0" xfId="6" applyFont="1" applyFill="1" applyBorder="1" applyAlignment="1" applyProtection="1">
      <alignment horizontal="left" vertical="center"/>
      <protection locked="0"/>
    </xf>
    <xf numFmtId="0" fontId="1" fillId="0" borderId="0" xfId="6" applyFont="1" applyFill="1" applyBorder="1" applyAlignment="1" applyProtection="1">
      <alignment vertical="center"/>
    </xf>
    <xf numFmtId="0" fontId="7" fillId="0" borderId="0" xfId="6" applyFont="1" applyFill="1" applyBorder="1" applyAlignment="1" applyProtection="1">
      <alignment vertical="top"/>
      <protection locked="0"/>
    </xf>
    <xf numFmtId="49" fontId="23" fillId="0" borderId="20" xfId="6" applyNumberFormat="1" applyFont="1" applyFill="1" applyBorder="1" applyAlignment="1" applyProtection="1">
      <alignment horizontal="center" vertical="center" wrapText="1"/>
    </xf>
    <xf numFmtId="0" fontId="5" fillId="0" borderId="24" xfId="6" applyFont="1" applyFill="1" applyBorder="1" applyAlignment="1" applyProtection="1"/>
    <xf numFmtId="0" fontId="23" fillId="0" borderId="13" xfId="6" applyFont="1" applyFill="1" applyBorder="1" applyAlignment="1" applyProtection="1">
      <alignment horizontal="center" vertical="center"/>
    </xf>
    <xf numFmtId="0" fontId="5" fillId="0" borderId="15" xfId="6" applyFont="1" applyFill="1" applyBorder="1" applyAlignment="1" applyProtection="1"/>
    <xf numFmtId="49" fontId="5" fillId="0" borderId="20" xfId="6" applyNumberFormat="1" applyFont="1" applyFill="1" applyBorder="1" applyAlignment="1" applyProtection="1">
      <alignment horizontal="center" vertical="center" wrapText="1"/>
    </xf>
    <xf numFmtId="49" fontId="5" fillId="0" borderId="24" xfId="6" applyNumberFormat="1" applyFont="1" applyFill="1" applyBorder="1" applyAlignment="1" applyProtection="1">
      <alignment horizontal="center" vertical="center" wrapText="1"/>
    </xf>
    <xf numFmtId="49" fontId="5" fillId="0" borderId="13" xfId="6" applyNumberFormat="1" applyFont="1" applyFill="1" applyBorder="1" applyAlignment="1" applyProtection="1">
      <alignment horizontal="center" vertical="center" wrapText="1"/>
    </xf>
    <xf numFmtId="49" fontId="5" fillId="0" borderId="15" xfId="6" applyNumberFormat="1" applyFont="1" applyFill="1" applyBorder="1" applyAlignment="1" applyProtection="1">
      <alignment horizontal="center" vertical="center" wrapText="1"/>
    </xf>
    <xf numFmtId="49" fontId="12" fillId="0" borderId="29" xfId="9" applyNumberFormat="1" applyFont="1" applyFill="1" applyBorder="1" applyAlignment="1">
      <alignment horizontal="left" vertical="center" wrapText="1"/>
    </xf>
    <xf numFmtId="49" fontId="12" fillId="0" borderId="31" xfId="9" applyNumberFormat="1" applyFont="1" applyFill="1" applyBorder="1" applyAlignment="1">
      <alignment horizontal="left" vertical="center" wrapText="1"/>
    </xf>
    <xf numFmtId="0" fontId="1" fillId="0" borderId="37" xfId="6" applyFont="1" applyFill="1" applyBorder="1" applyAlignment="1" applyProtection="1">
      <alignment horizontal="center" vertical="center" wrapText="1"/>
    </xf>
    <xf numFmtId="0" fontId="1" fillId="0" borderId="19" xfId="6" applyFont="1" applyFill="1" applyBorder="1" applyAlignment="1" applyProtection="1">
      <alignment horizontal="center" vertical="center" wrapText="1"/>
    </xf>
    <xf numFmtId="0" fontId="5" fillId="0" borderId="20" xfId="6" applyFont="1" applyFill="1" applyBorder="1" applyAlignment="1" applyProtection="1">
      <alignment horizontal="center" vertical="center"/>
    </xf>
    <xf numFmtId="0" fontId="5" fillId="0" borderId="16" xfId="6" applyFont="1" applyFill="1" applyBorder="1" applyAlignment="1" applyProtection="1">
      <alignment horizontal="center" vertical="center"/>
    </xf>
    <xf numFmtId="0" fontId="5" fillId="0" borderId="13" xfId="6" applyFont="1" applyFill="1" applyBorder="1" applyAlignment="1" applyProtection="1">
      <alignment horizontal="center" vertical="center"/>
    </xf>
    <xf numFmtId="0" fontId="5" fillId="0" borderId="14" xfId="6" applyFont="1" applyFill="1" applyBorder="1" applyAlignment="1" applyProtection="1">
      <alignment horizontal="center" vertical="center"/>
    </xf>
    <xf numFmtId="49" fontId="23" fillId="0" borderId="20" xfId="6" applyNumberFormat="1" applyFont="1" applyFill="1" applyBorder="1" applyAlignment="1" applyProtection="1">
      <alignment horizontal="center" vertical="center"/>
    </xf>
    <xf numFmtId="0" fontId="23" fillId="0" borderId="24" xfId="6" applyFont="1" applyFill="1" applyBorder="1" applyAlignment="1" applyProtection="1">
      <alignment horizontal="center" vertical="center"/>
    </xf>
    <xf numFmtId="0" fontId="23" fillId="0" borderId="15" xfId="6" applyFont="1" applyFill="1" applyBorder="1" applyAlignment="1" applyProtection="1">
      <alignment horizontal="center" vertical="center"/>
    </xf>
    <xf numFmtId="0" fontId="1" fillId="0" borderId="29" xfId="6" applyFont="1" applyFill="1" applyBorder="1" applyAlignment="1" applyProtection="1">
      <alignment horizontal="center" vertical="center" wrapText="1"/>
    </xf>
    <xf numFmtId="0" fontId="1" fillId="0" borderId="32" xfId="6" applyFont="1" applyFill="1" applyBorder="1" applyAlignment="1" applyProtection="1">
      <alignment horizontal="center" vertical="center" wrapText="1"/>
    </xf>
    <xf numFmtId="49" fontId="12" fillId="0" borderId="27" xfId="9" applyNumberFormat="1" applyFont="1" applyFill="1" applyBorder="1" applyAlignment="1">
      <alignment horizontal="left" vertical="center" wrapText="1"/>
    </xf>
    <xf numFmtId="0" fontId="3" fillId="0" borderId="17" xfId="6" applyFont="1" applyFill="1" applyBorder="1" applyAlignment="1" applyProtection="1">
      <alignment horizontal="left" vertical="center" wrapText="1"/>
      <protection locked="0"/>
    </xf>
    <xf numFmtId="0" fontId="3" fillId="0" borderId="36" xfId="6" applyFont="1" applyFill="1" applyBorder="1" applyAlignment="1" applyProtection="1">
      <alignment horizontal="left" vertical="center" wrapText="1"/>
      <protection locked="0"/>
    </xf>
    <xf numFmtId="49" fontId="12" fillId="0" borderId="17" xfId="9" applyNumberFormat="1" applyFont="1" applyFill="1" applyBorder="1" applyAlignment="1">
      <alignment horizontal="left" vertical="center" wrapText="1"/>
    </xf>
    <xf numFmtId="49" fontId="12" fillId="0" borderId="36" xfId="9" applyNumberFormat="1" applyFont="1" applyFill="1" applyBorder="1" applyAlignment="1">
      <alignment horizontal="left" vertical="center" wrapText="1"/>
    </xf>
    <xf numFmtId="0" fontId="1" fillId="0" borderId="34" xfId="6" applyFont="1" applyFill="1" applyBorder="1" applyAlignment="1" applyProtection="1">
      <alignment horizontal="center" vertical="center" wrapText="1"/>
    </xf>
    <xf numFmtId="0" fontId="1" fillId="0" borderId="35" xfId="6" applyFont="1" applyFill="1" applyBorder="1" applyAlignment="1" applyProtection="1">
      <alignment horizontal="center" vertical="center" wrapText="1"/>
    </xf>
    <xf numFmtId="49" fontId="12" fillId="2" borderId="27" xfId="9" applyNumberFormat="1" applyFont="1" applyFill="1" applyBorder="1" applyAlignment="1">
      <alignment horizontal="left" vertical="center" wrapText="1"/>
    </xf>
    <xf numFmtId="49" fontId="12" fillId="2" borderId="31" xfId="9" applyNumberFormat="1" applyFont="1" applyFill="1" applyBorder="1" applyAlignment="1">
      <alignment horizontal="left" vertical="center" wrapText="1"/>
    </xf>
    <xf numFmtId="49" fontId="12" fillId="0" borderId="28" xfId="9" applyNumberFormat="1" applyFont="1" applyFill="1" applyBorder="1" applyAlignment="1">
      <alignment horizontal="left" vertical="center" wrapText="1"/>
    </xf>
    <xf numFmtId="49" fontId="12" fillId="0" borderId="33" xfId="9" applyNumberFormat="1" applyFont="1" applyFill="1" applyBorder="1" applyAlignment="1">
      <alignment horizontal="left" vertical="center" wrapText="1"/>
    </xf>
    <xf numFmtId="0" fontId="3" fillId="0" borderId="28" xfId="6" applyFont="1" applyFill="1" applyBorder="1" applyAlignment="1" applyProtection="1">
      <alignment horizontal="left" vertical="center" wrapText="1"/>
    </xf>
    <xf numFmtId="0" fontId="3" fillId="0" borderId="33" xfId="6" applyFont="1" applyFill="1" applyBorder="1" applyAlignment="1" applyProtection="1">
      <alignment horizontal="left" vertical="center" wrapText="1"/>
    </xf>
    <xf numFmtId="49" fontId="12" fillId="2" borderId="26" xfId="9" applyNumberFormat="1" applyFont="1" applyFill="1" applyBorder="1" applyAlignment="1">
      <alignment horizontal="left" vertical="center" wrapText="1"/>
    </xf>
    <xf numFmtId="49" fontId="12" fillId="2" borderId="4" xfId="9" applyNumberFormat="1" applyFont="1" applyFill="1" applyBorder="1" applyAlignment="1">
      <alignment horizontal="left" vertical="center" wrapText="1"/>
    </xf>
    <xf numFmtId="49" fontId="12" fillId="0" borderId="26" xfId="9" applyNumberFormat="1" applyFont="1" applyFill="1" applyBorder="1" applyAlignment="1">
      <alignment horizontal="left" vertical="center" wrapText="1"/>
    </xf>
    <xf numFmtId="49" fontId="12" fillId="0" borderId="4" xfId="9" applyNumberFormat="1" applyFont="1" applyFill="1" applyBorder="1" applyAlignment="1">
      <alignment horizontal="left" vertical="center" wrapText="1"/>
    </xf>
    <xf numFmtId="0" fontId="1" fillId="0" borderId="30" xfId="6" applyFont="1" applyFill="1" applyBorder="1" applyAlignment="1" applyProtection="1">
      <alignment horizontal="center" vertical="center" wrapText="1"/>
    </xf>
    <xf numFmtId="0" fontId="22" fillId="0" borderId="2" xfId="6" applyFont="1" applyFill="1" applyBorder="1" applyAlignment="1" applyProtection="1">
      <alignment horizontal="center" vertical="center"/>
    </xf>
    <xf numFmtId="0" fontId="22" fillId="0" borderId="3" xfId="6" applyFont="1" applyFill="1" applyBorder="1" applyAlignment="1" applyProtection="1">
      <alignment horizontal="center" vertical="center"/>
    </xf>
    <xf numFmtId="0" fontId="22" fillId="0" borderId="4" xfId="6" applyFont="1" applyFill="1" applyBorder="1" applyAlignment="1" applyProtection="1">
      <alignment horizontal="center" vertical="center"/>
    </xf>
    <xf numFmtId="0" fontId="3" fillId="0" borderId="26" xfId="6" applyFont="1" applyFill="1" applyBorder="1" applyAlignment="1" applyProtection="1">
      <alignment horizontal="left" vertical="center" wrapText="1"/>
    </xf>
    <xf numFmtId="0" fontId="3" fillId="0" borderId="4" xfId="6" applyFont="1" applyFill="1" applyBorder="1" applyAlignment="1" applyProtection="1">
      <alignment horizontal="left" vertical="center" wrapText="1"/>
    </xf>
    <xf numFmtId="49" fontId="3" fillId="0" borderId="2" xfId="6" applyNumberFormat="1" applyFont="1" applyFill="1" applyBorder="1" applyAlignment="1" applyProtection="1">
      <alignment horizontal="left" vertical="center" wrapText="1"/>
    </xf>
    <xf numFmtId="49" fontId="3" fillId="0" borderId="4" xfId="6" applyNumberFormat="1" applyFont="1" applyFill="1" applyBorder="1" applyAlignment="1" applyProtection="1">
      <alignment horizontal="left" vertical="center" wrapText="1"/>
    </xf>
    <xf numFmtId="49" fontId="3" fillId="0" borderId="3" xfId="6" applyNumberFormat="1" applyFont="1" applyFill="1" applyBorder="1" applyAlignment="1" applyProtection="1">
      <alignment horizontal="left" vertical="center" wrapText="1"/>
    </xf>
    <xf numFmtId="0" fontId="22" fillId="0" borderId="20" xfId="6" applyFont="1" applyFill="1" applyBorder="1" applyAlignment="1" applyProtection="1">
      <alignment horizontal="left" vertical="center"/>
    </xf>
    <xf numFmtId="0" fontId="22" fillId="0" borderId="16" xfId="6" applyFont="1" applyFill="1" applyBorder="1" applyAlignment="1" applyProtection="1">
      <alignment horizontal="left" vertical="center"/>
    </xf>
    <xf numFmtId="0" fontId="22" fillId="0" borderId="0" xfId="6" applyFont="1" applyFill="1" applyBorder="1" applyAlignment="1" applyProtection="1">
      <alignment horizontal="left" vertical="center"/>
    </xf>
    <xf numFmtId="0" fontId="22" fillId="0" borderId="25" xfId="6" applyFont="1" applyFill="1" applyBorder="1" applyAlignment="1" applyProtection="1">
      <alignment horizontal="left" vertical="center"/>
    </xf>
    <xf numFmtId="0" fontId="3" fillId="0" borderId="2" xfId="6" applyFont="1" applyFill="1" applyBorder="1" applyAlignment="1" applyProtection="1">
      <alignment horizontal="center" vertical="center"/>
    </xf>
    <xf numFmtId="0" fontId="3" fillId="0" borderId="3" xfId="6" applyFont="1" applyFill="1" applyBorder="1" applyAlignment="1" applyProtection="1">
      <alignment horizontal="left" vertical="center"/>
    </xf>
    <xf numFmtId="0" fontId="3" fillId="0" borderId="4" xfId="6" applyFont="1" applyFill="1" applyBorder="1" applyAlignment="1" applyProtection="1">
      <alignment horizontal="left" vertical="center"/>
    </xf>
    <xf numFmtId="0" fontId="3" fillId="2" borderId="2" xfId="6" applyFont="1" applyFill="1" applyBorder="1" applyAlignment="1" applyProtection="1">
      <alignment horizontal="left" vertical="center" wrapText="1"/>
    </xf>
    <xf numFmtId="0" fontId="3" fillId="2" borderId="3" xfId="6" applyFont="1" applyFill="1" applyBorder="1" applyAlignment="1" applyProtection="1">
      <alignment horizontal="left" vertical="center" wrapText="1"/>
    </xf>
    <xf numFmtId="0" fontId="5" fillId="2" borderId="3" xfId="6" applyFont="1" applyFill="1" applyBorder="1" applyAlignment="1" applyProtection="1">
      <alignment vertical="center"/>
    </xf>
    <xf numFmtId="0" fontId="5" fillId="2" borderId="4" xfId="6" applyFont="1" applyFill="1" applyBorder="1" applyAlignment="1" applyProtection="1">
      <alignment vertical="center"/>
    </xf>
    <xf numFmtId="0" fontId="5" fillId="2" borderId="2" xfId="6" applyFont="1" applyFill="1" applyBorder="1" applyAlignment="1" applyProtection="1">
      <alignment vertical="center" wrapText="1"/>
    </xf>
    <xf numFmtId="0" fontId="5" fillId="2" borderId="4" xfId="6" applyFont="1" applyFill="1" applyBorder="1" applyAlignment="1" applyProtection="1"/>
    <xf numFmtId="0" fontId="22" fillId="0" borderId="2" xfId="6" applyFont="1" applyFill="1" applyBorder="1" applyAlignment="1" applyProtection="1">
      <alignment horizontal="left" vertical="center"/>
    </xf>
    <xf numFmtId="0" fontId="22" fillId="0" borderId="3" xfId="6" applyFont="1" applyFill="1" applyBorder="1" applyAlignment="1" applyProtection="1">
      <alignment horizontal="left" vertical="center"/>
    </xf>
    <xf numFmtId="0" fontId="22" fillId="0" borderId="4" xfId="6" applyFont="1" applyFill="1" applyBorder="1" applyAlignment="1" applyProtection="1">
      <alignment horizontal="left" vertical="center"/>
    </xf>
    <xf numFmtId="0" fontId="5" fillId="0" borderId="4" xfId="6" applyFont="1" applyFill="1" applyBorder="1" applyAlignment="1" applyProtection="1"/>
    <xf numFmtId="0" fontId="3" fillId="0" borderId="2" xfId="6" applyNumberFormat="1" applyFont="1" applyFill="1" applyBorder="1" applyAlignment="1" applyProtection="1">
      <alignment horizontal="left" vertical="center" wrapText="1"/>
    </xf>
    <xf numFmtId="0" fontId="3" fillId="0" borderId="3" xfId="6" applyNumberFormat="1" applyFont="1" applyFill="1" applyBorder="1" applyAlignment="1" applyProtection="1">
      <alignment horizontal="left" vertical="center" wrapText="1"/>
    </xf>
    <xf numFmtId="0" fontId="5" fillId="0" borderId="3" xfId="6" applyNumberFormat="1" applyFont="1" applyFill="1" applyBorder="1" applyAlignment="1" applyProtection="1">
      <alignment vertical="center"/>
    </xf>
    <xf numFmtId="0" fontId="5" fillId="0" borderId="4" xfId="6" applyNumberFormat="1" applyFont="1" applyFill="1" applyBorder="1" applyAlignment="1" applyProtection="1">
      <alignment vertical="center"/>
    </xf>
    <xf numFmtId="49" fontId="5" fillId="0" borderId="2" xfId="6" applyNumberFormat="1" applyFont="1" applyFill="1" applyBorder="1" applyAlignment="1" applyProtection="1">
      <alignment vertical="center" wrapText="1"/>
    </xf>
    <xf numFmtId="0" fontId="20" fillId="3" borderId="0" xfId="6" applyFont="1" applyFill="1" applyBorder="1" applyAlignment="1" applyProtection="1">
      <alignment horizontal="center" vertical="center"/>
    </xf>
    <xf numFmtId="0" fontId="20" fillId="4" borderId="0" xfId="6" applyFont="1" applyFill="1" applyBorder="1" applyAlignment="1" applyProtection="1">
      <alignment horizontal="center" vertical="center"/>
    </xf>
    <xf numFmtId="0" fontId="3" fillId="3" borderId="0" xfId="6" applyFont="1" applyFill="1" applyBorder="1" applyAlignment="1" applyProtection="1">
      <alignment horizontal="left" vertical="center" wrapText="1"/>
    </xf>
    <xf numFmtId="0" fontId="20" fillId="3" borderId="0" xfId="6" applyFont="1" applyFill="1" applyBorder="1" applyAlignment="1" applyProtection="1">
      <alignment horizontal="left" vertical="center" wrapText="1"/>
    </xf>
    <xf numFmtId="0" fontId="2" fillId="3" borderId="2" xfId="6" applyFont="1" applyFill="1" applyBorder="1" applyAlignment="1" applyProtection="1">
      <alignment horizontal="left" vertical="center"/>
    </xf>
    <xf numFmtId="0" fontId="21" fillId="3" borderId="3" xfId="6" applyFont="1" applyFill="1" applyBorder="1" applyAlignment="1" applyProtection="1">
      <alignment horizontal="left" vertical="center"/>
    </xf>
    <xf numFmtId="0" fontId="21" fillId="3" borderId="4" xfId="6" applyFont="1" applyFill="1" applyBorder="1" applyAlignment="1" applyProtection="1">
      <alignment horizontal="left" vertical="center"/>
    </xf>
    <xf numFmtId="0" fontId="2" fillId="3" borderId="2" xfId="6" applyFont="1" applyFill="1" applyBorder="1" applyAlignment="1" applyProtection="1">
      <alignment horizontal="center" vertical="center"/>
    </xf>
    <xf numFmtId="0" fontId="39" fillId="3" borderId="3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center" vertical="center" wrapText="1"/>
    </xf>
    <xf numFmtId="0" fontId="17" fillId="0" borderId="0" xfId="6" applyFont="1" applyFill="1" applyBorder="1" applyAlignment="1" applyProtection="1">
      <alignment horizontal="right"/>
    </xf>
    <xf numFmtId="0" fontId="2" fillId="0" borderId="0" xfId="6" applyFont="1" applyFill="1" applyBorder="1" applyAlignment="1" applyProtection="1">
      <alignment horizontal="right"/>
    </xf>
    <xf numFmtId="0" fontId="1" fillId="0" borderId="3" xfId="6" applyFont="1" applyFill="1" applyBorder="1" applyAlignment="1" applyProtection="1">
      <alignment horizontal="center" vertical="center"/>
    </xf>
    <xf numFmtId="49" fontId="5" fillId="0" borderId="1" xfId="6" applyNumberFormat="1" applyFont="1" applyFill="1" applyBorder="1" applyAlignment="1" applyProtection="1">
      <alignment horizontal="center" vertical="center" wrapText="1"/>
    </xf>
    <xf numFmtId="49" fontId="5" fillId="0" borderId="5" xfId="6" applyNumberFormat="1" applyFont="1" applyFill="1" applyBorder="1" applyAlignment="1" applyProtection="1">
      <alignment horizontal="center" vertical="center" wrapText="1"/>
    </xf>
    <xf numFmtId="0" fontId="5" fillId="0" borderId="5" xfId="6" applyFont="1" applyFill="1" applyBorder="1" applyAlignment="1" applyProtection="1">
      <alignment horizontal="center" vertical="center"/>
    </xf>
    <xf numFmtId="0" fontId="15" fillId="0" borderId="0" xfId="6" applyFont="1" applyFill="1" applyBorder="1" applyAlignment="1" applyProtection="1">
      <alignment horizontal="center" vertical="center" wrapText="1"/>
    </xf>
    <xf numFmtId="0" fontId="5" fillId="0" borderId="3" xfId="6" applyFont="1" applyFill="1" applyBorder="1" applyAlignment="1" applyProtection="1">
      <alignment horizontal="center" vertical="center" wrapText="1"/>
    </xf>
    <xf numFmtId="0" fontId="5" fillId="0" borderId="16" xfId="6" applyFont="1" applyFill="1" applyBorder="1" applyAlignment="1" applyProtection="1">
      <alignment horizontal="center" vertical="center" wrapText="1"/>
    </xf>
    <xf numFmtId="0" fontId="5" fillId="0" borderId="3" xfId="6" applyFont="1" applyFill="1" applyBorder="1" applyAlignment="1" applyProtection="1">
      <alignment horizontal="center" vertical="center" wrapText="1"/>
      <protection locked="0"/>
    </xf>
    <xf numFmtId="0" fontId="5" fillId="0" borderId="4" xfId="6" applyFont="1" applyFill="1" applyBorder="1" applyAlignment="1" applyProtection="1">
      <alignment horizontal="center" vertical="center" wrapText="1"/>
    </xf>
    <xf numFmtId="0" fontId="5" fillId="0" borderId="14" xfId="6" applyFont="1" applyFill="1" applyBorder="1" applyAlignment="1" applyProtection="1">
      <alignment horizontal="center" vertical="center" wrapText="1"/>
    </xf>
    <xf numFmtId="0" fontId="9" fillId="0" borderId="14" xfId="6" applyFont="1" applyFill="1" applyBorder="1" applyAlignment="1" applyProtection="1">
      <alignment horizontal="center" vertical="center" wrapText="1"/>
      <protection locked="0"/>
    </xf>
    <xf numFmtId="0" fontId="5" fillId="0" borderId="15" xfId="6" applyFont="1" applyFill="1" applyBorder="1" applyAlignment="1" applyProtection="1">
      <alignment horizontal="center" vertical="center" wrapText="1"/>
    </xf>
    <xf numFmtId="0" fontId="3" fillId="0" borderId="13" xfId="6" applyFont="1" applyFill="1" applyBorder="1" applyAlignment="1" applyProtection="1">
      <alignment horizontal="center" vertical="center"/>
    </xf>
    <xf numFmtId="0" fontId="3" fillId="0" borderId="14" xfId="6" applyFont="1" applyFill="1" applyBorder="1" applyAlignment="1" applyProtection="1">
      <alignment horizontal="left" vertical="center"/>
    </xf>
    <xf numFmtId="0" fontId="3" fillId="0" borderId="15" xfId="6" applyFont="1" applyFill="1" applyBorder="1" applyAlignment="1" applyProtection="1">
      <alignment horizontal="right" vertical="center"/>
    </xf>
    <xf numFmtId="0" fontId="5" fillId="0" borderId="5" xfId="6" applyFont="1" applyFill="1" applyBorder="1" applyAlignment="1" applyProtection="1">
      <alignment horizontal="center" vertical="center" wrapText="1"/>
    </xf>
    <xf numFmtId="0" fontId="5" fillId="0" borderId="24" xfId="6" applyFont="1" applyFill="1" applyBorder="1" applyAlignment="1" applyProtection="1">
      <alignment horizontal="center" vertical="center" wrapText="1"/>
    </xf>
    <xf numFmtId="0" fontId="5" fillId="0" borderId="25" xfId="6" applyFont="1" applyFill="1" applyBorder="1" applyAlignment="1" applyProtection="1">
      <alignment horizontal="center" vertical="center" wrapText="1"/>
    </xf>
    <xf numFmtId="0" fontId="5" fillId="0" borderId="0" xfId="6" applyFont="1" applyFill="1" applyBorder="1" applyAlignment="1" applyProtection="1">
      <alignment horizontal="center" vertical="center" wrapText="1"/>
    </xf>
    <xf numFmtId="0" fontId="9" fillId="0" borderId="25" xfId="6" applyFont="1" applyFill="1" applyBorder="1" applyAlignment="1" applyProtection="1">
      <alignment horizontal="center" vertical="center" wrapText="1"/>
      <protection locked="0"/>
    </xf>
    <xf numFmtId="0" fontId="5" fillId="0" borderId="15" xfId="6" applyFont="1" applyFill="1" applyBorder="1" applyAlignment="1" applyProtection="1">
      <alignment horizontal="center" vertical="center" wrapText="1"/>
      <protection locked="0"/>
    </xf>
    <xf numFmtId="0" fontId="15" fillId="0" borderId="0" xfId="6" applyFont="1" applyFill="1" applyAlignment="1" applyProtection="1">
      <alignment horizontal="center" vertical="center" wrapText="1"/>
    </xf>
    <xf numFmtId="0" fontId="9" fillId="0" borderId="11" xfId="6" applyFont="1" applyFill="1" applyBorder="1" applyAlignment="1" applyProtection="1">
      <alignment horizontal="center" vertical="center" wrapText="1"/>
      <protection locked="0"/>
    </xf>
    <xf numFmtId="0" fontId="15" fillId="0" borderId="0" xfId="6" applyFont="1" applyFill="1" applyAlignment="1" applyProtection="1">
      <alignment horizontal="center" vertical="center"/>
    </xf>
    <xf numFmtId="0" fontId="9" fillId="0" borderId="21" xfId="0" applyFont="1" applyFill="1" applyBorder="1" applyAlignment="1" applyProtection="1">
      <alignment vertical="center" readingOrder="1"/>
      <protection locked="0"/>
    </xf>
    <xf numFmtId="0" fontId="9" fillId="0" borderId="22" xfId="0" applyFont="1" applyFill="1" applyBorder="1" applyAlignment="1" applyProtection="1">
      <alignment vertical="center" readingOrder="1"/>
      <protection locked="0"/>
    </xf>
    <xf numFmtId="0" fontId="9" fillId="0" borderId="23" xfId="0" applyFont="1" applyFill="1" applyBorder="1" applyAlignment="1" applyProtection="1">
      <alignment vertical="center" readingOrder="1"/>
      <protection locked="0"/>
    </xf>
    <xf numFmtId="0" fontId="5" fillId="0" borderId="2" xfId="6" applyFont="1" applyFill="1" applyBorder="1" applyAlignment="1" applyProtection="1">
      <alignment horizontal="center" vertical="center" wrapText="1"/>
    </xf>
    <xf numFmtId="0" fontId="11" fillId="0" borderId="0" xfId="11" applyNumberFormat="1" applyFont="1" applyFill="1" applyBorder="1" applyAlignment="1" applyProtection="1">
      <alignment horizontal="center" vertical="center"/>
    </xf>
    <xf numFmtId="0" fontId="14" fillId="0" borderId="17" xfId="4" applyFont="1" applyFill="1" applyBorder="1" applyAlignment="1">
      <alignment horizontal="center" vertical="center" wrapText="1"/>
    </xf>
    <xf numFmtId="0" fontId="14" fillId="0" borderId="18" xfId="4" applyFont="1" applyFill="1" applyBorder="1" applyAlignment="1">
      <alignment horizontal="center" vertical="center" wrapText="1"/>
    </xf>
    <xf numFmtId="0" fontId="14" fillId="0" borderId="19" xfId="4" applyFont="1" applyFill="1" applyBorder="1" applyAlignment="1">
      <alignment horizontal="center" vertical="center" wrapText="1"/>
    </xf>
    <xf numFmtId="0" fontId="14" fillId="0" borderId="7" xfId="4" applyFont="1" applyFill="1" applyBorder="1" applyAlignment="1">
      <alignment horizontal="center" vertical="center" wrapText="1"/>
    </xf>
    <xf numFmtId="0" fontId="14" fillId="0" borderId="10" xfId="4" applyFont="1" applyFill="1" applyBorder="1" applyAlignment="1">
      <alignment horizontal="center" vertical="center" wrapText="1"/>
    </xf>
    <xf numFmtId="0" fontId="3" fillId="0" borderId="0" xfId="6" applyFont="1" applyFill="1" applyBorder="1" applyAlignment="1" applyProtection="1">
      <alignment horizontal="left" vertical="center"/>
    </xf>
    <xf numFmtId="0" fontId="1" fillId="0" borderId="13" xfId="6" applyFont="1" applyFill="1" applyBorder="1" applyAlignment="1" applyProtection="1">
      <alignment horizontal="center" vertical="center" wrapText="1"/>
      <protection locked="0"/>
    </xf>
    <xf numFmtId="0" fontId="7" fillId="0" borderId="14" xfId="6" applyFont="1" applyFill="1" applyBorder="1" applyAlignment="1" applyProtection="1">
      <alignment horizontal="left" vertical="center"/>
    </xf>
    <xf numFmtId="0" fontId="7" fillId="0" borderId="15" xfId="6" applyFont="1" applyFill="1" applyBorder="1" applyAlignment="1" applyProtection="1">
      <alignment horizontal="left" vertical="center"/>
    </xf>
    <xf numFmtId="0" fontId="5" fillId="0" borderId="1" xfId="6" applyFont="1" applyFill="1" applyBorder="1" applyAlignment="1" applyProtection="1">
      <alignment horizontal="center" vertical="center" wrapText="1"/>
      <protection locked="0"/>
    </xf>
    <xf numFmtId="0" fontId="5" fillId="0" borderId="5" xfId="6" applyFont="1" applyFill="1" applyBorder="1" applyAlignment="1" applyProtection="1">
      <alignment horizontal="center" vertical="center" wrapText="1"/>
      <protection locked="0"/>
    </xf>
    <xf numFmtId="0" fontId="5" fillId="0" borderId="8" xfId="6" applyFont="1" applyFill="1" applyBorder="1" applyAlignment="1" applyProtection="1">
      <alignment horizontal="center" vertical="center" wrapText="1"/>
      <protection locked="0"/>
    </xf>
    <xf numFmtId="0" fontId="7" fillId="0" borderId="11" xfId="6" applyFont="1" applyFill="1" applyBorder="1" applyAlignment="1" applyProtection="1">
      <alignment horizontal="center" vertical="center" wrapText="1"/>
      <protection locked="0"/>
    </xf>
    <xf numFmtId="0" fontId="7" fillId="0" borderId="11" xfId="6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12">
    <cellStyle name="Normal" xfId="6"/>
    <cellStyle name="常规" xfId="0" builtinId="0"/>
    <cellStyle name="常规 11" xfId="7"/>
    <cellStyle name="常规 2" xfId="8"/>
    <cellStyle name="常规 2 11" xfId="1"/>
    <cellStyle name="常规 2 2" xfId="5"/>
    <cellStyle name="常规 3" xfId="9"/>
    <cellStyle name="常规 3 2" xfId="3"/>
    <cellStyle name="常规 3 3" xfId="4"/>
    <cellStyle name="常规 4" xfId="10"/>
    <cellStyle name="常规 5" xfId="11"/>
    <cellStyle name="千位分隔" xfId="2" builtinId="3"/>
  </cellStyles>
  <dxfs count="0"/>
  <tableStyles count="0" defaultTableStyle="TableStyleMedium2" defaultPivotStyle="PivotStyleLight16"/>
  <colors>
    <mruColors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21"/>
  <sheetViews>
    <sheetView workbookViewId="0">
      <selection activeCell="C13" sqref="C13"/>
    </sheetView>
  </sheetViews>
  <sheetFormatPr defaultColWidth="9.140625" defaultRowHeight="20.100000000000001" customHeight="1"/>
  <cols>
    <col min="1" max="1" width="13.5703125" style="43" customWidth="1"/>
    <col min="2" max="2" width="9.140625" style="188"/>
    <col min="3" max="3" width="88.7109375" style="43" customWidth="1"/>
    <col min="4" max="16384" width="9.140625" style="43"/>
  </cols>
  <sheetData>
    <row r="1" spans="2:4" s="187" customFormat="1" ht="48" customHeight="1">
      <c r="B1" s="204"/>
      <c r="C1" s="204"/>
    </row>
    <row r="2" spans="2:4" ht="27" customHeight="1">
      <c r="B2" s="189" t="s">
        <v>0</v>
      </c>
      <c r="C2" s="189" t="s">
        <v>1</v>
      </c>
    </row>
    <row r="3" spans="2:4" ht="20.100000000000001" customHeight="1">
      <c r="B3" s="190">
        <v>1</v>
      </c>
      <c r="C3" s="191" t="s">
        <v>2</v>
      </c>
    </row>
    <row r="4" spans="2:4" ht="20.100000000000001" customHeight="1">
      <c r="B4" s="190">
        <v>2</v>
      </c>
      <c r="C4" s="191" t="s">
        <v>3</v>
      </c>
    </row>
    <row r="5" spans="2:4" ht="20.100000000000001" customHeight="1">
      <c r="B5" s="190">
        <v>3</v>
      </c>
      <c r="C5" s="191" t="s">
        <v>4</v>
      </c>
    </row>
    <row r="6" spans="2:4" ht="20.100000000000001" customHeight="1">
      <c r="B6" s="190">
        <v>4</v>
      </c>
      <c r="C6" s="191" t="s">
        <v>5</v>
      </c>
    </row>
    <row r="7" spans="2:4" ht="20.100000000000001" customHeight="1">
      <c r="B7" s="190">
        <v>5</v>
      </c>
      <c r="C7" s="192" t="s">
        <v>6</v>
      </c>
    </row>
    <row r="8" spans="2:4" ht="20.100000000000001" customHeight="1">
      <c r="B8" s="190">
        <v>6</v>
      </c>
      <c r="C8" s="192" t="s">
        <v>7</v>
      </c>
    </row>
    <row r="9" spans="2:4" ht="20.100000000000001" customHeight="1">
      <c r="B9" s="190">
        <v>7</v>
      </c>
      <c r="C9" s="192" t="s">
        <v>8</v>
      </c>
    </row>
    <row r="10" spans="2:4" ht="20.100000000000001" customHeight="1">
      <c r="B10" s="190">
        <v>8</v>
      </c>
      <c r="C10" s="192" t="s">
        <v>9</v>
      </c>
    </row>
    <row r="11" spans="2:4" ht="20.100000000000001" customHeight="1">
      <c r="B11" s="190">
        <v>9</v>
      </c>
      <c r="C11" s="193" t="s">
        <v>10</v>
      </c>
    </row>
    <row r="12" spans="2:4" ht="20.100000000000001" customHeight="1">
      <c r="B12" s="190">
        <v>10</v>
      </c>
      <c r="C12" s="193" t="s">
        <v>11</v>
      </c>
    </row>
    <row r="13" spans="2:4" ht="20.100000000000001" customHeight="1">
      <c r="B13" s="190">
        <v>11</v>
      </c>
      <c r="C13" s="191" t="s">
        <v>12</v>
      </c>
    </row>
    <row r="14" spans="2:4" ht="20.100000000000001" customHeight="1">
      <c r="B14" s="190">
        <v>12</v>
      </c>
      <c r="C14" s="191" t="s">
        <v>13</v>
      </c>
    </row>
    <row r="15" spans="2:4" ht="20.100000000000001" customHeight="1">
      <c r="B15" s="190">
        <v>13</v>
      </c>
      <c r="C15" s="191" t="s">
        <v>14</v>
      </c>
      <c r="D15" s="194"/>
    </row>
    <row r="16" spans="2:4" ht="20.100000000000001" customHeight="1">
      <c r="B16" s="190">
        <v>14</v>
      </c>
      <c r="C16" s="192" t="s">
        <v>15</v>
      </c>
    </row>
    <row r="17" spans="2:3" ht="20.100000000000001" customHeight="1">
      <c r="B17" s="190">
        <v>15</v>
      </c>
      <c r="C17" s="192" t="s">
        <v>16</v>
      </c>
    </row>
    <row r="18" spans="2:3" ht="20.100000000000001" customHeight="1">
      <c r="B18" s="190">
        <v>16</v>
      </c>
      <c r="C18" s="192" t="s">
        <v>17</v>
      </c>
    </row>
    <row r="19" spans="2:3" ht="20.100000000000001" customHeight="1">
      <c r="B19" s="190">
        <v>17</v>
      </c>
      <c r="C19" s="191" t="s">
        <v>18</v>
      </c>
    </row>
    <row r="20" spans="2:3" ht="20.100000000000001" customHeight="1">
      <c r="B20" s="190">
        <v>18</v>
      </c>
      <c r="C20" s="191" t="s">
        <v>19</v>
      </c>
    </row>
    <row r="21" spans="2:3" ht="20.100000000000001" customHeight="1">
      <c r="B21" s="190">
        <v>19</v>
      </c>
      <c r="C21" s="191" t="s">
        <v>20</v>
      </c>
    </row>
  </sheetData>
  <mergeCells count="1">
    <mergeCell ref="B1:C1"/>
  </mergeCells>
  <phoneticPr fontId="36" type="noConversion"/>
  <pageMargins left="0.75" right="0.75" top="1" bottom="1" header="0.5" footer="0.5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43"/>
  <sheetViews>
    <sheetView tabSelected="1" topLeftCell="A43" workbookViewId="0">
      <selection activeCell="A3" sqref="A3:H3"/>
    </sheetView>
  </sheetViews>
  <sheetFormatPr defaultColWidth="9.140625" defaultRowHeight="12"/>
  <cols>
    <col min="1" max="1" width="25.28515625" style="36" customWidth="1"/>
    <col min="2" max="2" width="29.140625" style="36" customWidth="1"/>
    <col min="3" max="3" width="14.28515625" style="36" customWidth="1"/>
    <col min="4" max="4" width="18.28515625" style="36" customWidth="1"/>
    <col min="5" max="5" width="34.28515625" style="36" customWidth="1"/>
    <col min="6" max="6" width="11.28515625" style="37" customWidth="1"/>
    <col min="7" max="7" width="44.28515625" style="36" customWidth="1"/>
    <col min="8" max="8" width="15.5703125" style="37" customWidth="1"/>
    <col min="9" max="9" width="13.42578125" style="37" customWidth="1"/>
    <col min="10" max="10" width="60.7109375" style="36" customWidth="1"/>
    <col min="11" max="11" width="9.140625" style="37" customWidth="1"/>
    <col min="12" max="16384" width="9.140625" style="37"/>
  </cols>
  <sheetData>
    <row r="1" spans="1:10" ht="12" customHeight="1">
      <c r="J1" s="4"/>
    </row>
    <row r="2" spans="1:10" ht="28.5" customHeight="1">
      <c r="A2" s="205" t="s">
        <v>10</v>
      </c>
      <c r="B2" s="223"/>
      <c r="C2" s="223"/>
      <c r="D2" s="223"/>
      <c r="E2" s="223"/>
      <c r="F2" s="224"/>
      <c r="G2" s="223"/>
      <c r="H2" s="224"/>
      <c r="I2" s="224"/>
      <c r="J2" s="223"/>
    </row>
    <row r="3" spans="1:10" ht="17.25" customHeight="1">
      <c r="A3" s="281" t="s">
        <v>821</v>
      </c>
      <c r="B3" s="282"/>
      <c r="C3" s="282"/>
      <c r="D3" s="282"/>
      <c r="E3" s="282"/>
      <c r="F3" s="283"/>
      <c r="G3" s="282"/>
      <c r="H3" s="283"/>
    </row>
    <row r="4" spans="1:10" ht="44.25" customHeight="1">
      <c r="A4" s="38" t="s">
        <v>382</v>
      </c>
      <c r="B4" s="38" t="s">
        <v>383</v>
      </c>
      <c r="C4" s="38" t="s">
        <v>384</v>
      </c>
      <c r="D4" s="38" t="s">
        <v>385</v>
      </c>
      <c r="E4" s="38" t="s">
        <v>386</v>
      </c>
      <c r="F4" s="39" t="s">
        <v>387</v>
      </c>
      <c r="G4" s="38" t="s">
        <v>388</v>
      </c>
      <c r="H4" s="39" t="s">
        <v>389</v>
      </c>
      <c r="I4" s="39" t="s">
        <v>390</v>
      </c>
      <c r="J4" s="38" t="s">
        <v>391</v>
      </c>
    </row>
    <row r="5" spans="1:10" ht="14.2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  <c r="I5" s="38">
        <v>9</v>
      </c>
      <c r="J5" s="38">
        <v>10</v>
      </c>
    </row>
    <row r="6" spans="1:10" ht="42" customHeight="1">
      <c r="A6" s="195" t="s">
        <v>822</v>
      </c>
      <c r="B6" s="119"/>
      <c r="C6" s="119"/>
      <c r="D6" s="119"/>
      <c r="E6" s="120"/>
      <c r="F6" s="41"/>
      <c r="G6" s="120"/>
      <c r="H6" s="41"/>
      <c r="I6" s="41"/>
      <c r="J6" s="121"/>
    </row>
    <row r="7" spans="1:10" ht="16.5" customHeight="1">
      <c r="A7" s="273" t="s">
        <v>392</v>
      </c>
      <c r="B7" s="273" t="s">
        <v>393</v>
      </c>
      <c r="C7" s="20" t="s">
        <v>394</v>
      </c>
      <c r="D7" s="20" t="s">
        <v>395</v>
      </c>
      <c r="E7" s="20" t="s">
        <v>396</v>
      </c>
      <c r="F7" s="20" t="s">
        <v>397</v>
      </c>
      <c r="G7" s="20" t="s">
        <v>398</v>
      </c>
      <c r="H7" s="20" t="s">
        <v>399</v>
      </c>
      <c r="I7" s="20" t="s">
        <v>400</v>
      </c>
      <c r="J7" s="19" t="s">
        <v>401</v>
      </c>
    </row>
    <row r="8" spans="1:10" ht="16.5" customHeight="1">
      <c r="A8" s="274"/>
      <c r="B8" s="274"/>
      <c r="C8" s="20" t="s">
        <v>394</v>
      </c>
      <c r="D8" s="20" t="s">
        <v>395</v>
      </c>
      <c r="E8" s="20" t="s">
        <v>402</v>
      </c>
      <c r="F8" s="20" t="s">
        <v>397</v>
      </c>
      <c r="G8" s="20" t="s">
        <v>403</v>
      </c>
      <c r="H8" s="20" t="s">
        <v>399</v>
      </c>
      <c r="I8" s="20" t="s">
        <v>400</v>
      </c>
      <c r="J8" s="19" t="s">
        <v>404</v>
      </c>
    </row>
    <row r="9" spans="1:10" ht="16.5" customHeight="1">
      <c r="A9" s="274"/>
      <c r="B9" s="274"/>
      <c r="C9" s="20" t="s">
        <v>394</v>
      </c>
      <c r="D9" s="20" t="s">
        <v>405</v>
      </c>
      <c r="E9" s="20" t="s">
        <v>406</v>
      </c>
      <c r="F9" s="20" t="s">
        <v>407</v>
      </c>
      <c r="G9" s="20" t="s">
        <v>408</v>
      </c>
      <c r="H9" s="20" t="s">
        <v>409</v>
      </c>
      <c r="I9" s="20" t="s">
        <v>400</v>
      </c>
      <c r="J9" s="19" t="s">
        <v>410</v>
      </c>
    </row>
    <row r="10" spans="1:10" ht="16.5" customHeight="1">
      <c r="A10" s="274"/>
      <c r="B10" s="274"/>
      <c r="C10" s="20" t="s">
        <v>411</v>
      </c>
      <c r="D10" s="20" t="s">
        <v>412</v>
      </c>
      <c r="E10" s="20" t="s">
        <v>413</v>
      </c>
      <c r="F10" s="20" t="s">
        <v>407</v>
      </c>
      <c r="G10" s="20" t="s">
        <v>414</v>
      </c>
      <c r="H10" s="20" t="s">
        <v>415</v>
      </c>
      <c r="I10" s="20" t="s">
        <v>416</v>
      </c>
      <c r="J10" s="19" t="s">
        <v>417</v>
      </c>
    </row>
    <row r="11" spans="1:10" ht="16.5" customHeight="1">
      <c r="A11" s="274"/>
      <c r="B11" s="274"/>
      <c r="C11" s="20" t="s">
        <v>411</v>
      </c>
      <c r="D11" s="20" t="s">
        <v>412</v>
      </c>
      <c r="E11" s="20" t="s">
        <v>418</v>
      </c>
      <c r="F11" s="20" t="s">
        <v>407</v>
      </c>
      <c r="G11" s="20" t="s">
        <v>414</v>
      </c>
      <c r="H11" s="20" t="s">
        <v>419</v>
      </c>
      <c r="I11" s="20" t="s">
        <v>416</v>
      </c>
      <c r="J11" s="19" t="s">
        <v>420</v>
      </c>
    </row>
    <row r="12" spans="1:10" ht="16.5" customHeight="1">
      <c r="A12" s="274"/>
      <c r="B12" s="274"/>
      <c r="C12" s="20" t="s">
        <v>411</v>
      </c>
      <c r="D12" s="20" t="s">
        <v>412</v>
      </c>
      <c r="E12" s="20" t="s">
        <v>421</v>
      </c>
      <c r="F12" s="20" t="s">
        <v>407</v>
      </c>
      <c r="G12" s="20" t="s">
        <v>414</v>
      </c>
      <c r="H12" s="20" t="s">
        <v>422</v>
      </c>
      <c r="I12" s="20" t="s">
        <v>416</v>
      </c>
      <c r="J12" s="19" t="s">
        <v>423</v>
      </c>
    </row>
    <row r="13" spans="1:10" ht="16.5" customHeight="1">
      <c r="A13" s="274"/>
      <c r="B13" s="274"/>
      <c r="C13" s="20" t="s">
        <v>411</v>
      </c>
      <c r="D13" s="20" t="s">
        <v>424</v>
      </c>
      <c r="E13" s="20" t="s">
        <v>425</v>
      </c>
      <c r="F13" s="20" t="s">
        <v>407</v>
      </c>
      <c r="G13" s="20" t="s">
        <v>414</v>
      </c>
      <c r="H13" s="20" t="s">
        <v>426</v>
      </c>
      <c r="I13" s="20" t="s">
        <v>416</v>
      </c>
      <c r="J13" s="19" t="s">
        <v>427</v>
      </c>
    </row>
    <row r="14" spans="1:10" ht="16.5" customHeight="1">
      <c r="A14" s="275"/>
      <c r="B14" s="275"/>
      <c r="C14" s="20" t="s">
        <v>428</v>
      </c>
      <c r="D14" s="20" t="s">
        <v>429</v>
      </c>
      <c r="E14" s="20" t="s">
        <v>430</v>
      </c>
      <c r="F14" s="20" t="s">
        <v>397</v>
      </c>
      <c r="G14" s="20" t="s">
        <v>431</v>
      </c>
      <c r="H14" s="20" t="s">
        <v>409</v>
      </c>
      <c r="I14" s="20" t="s">
        <v>416</v>
      </c>
      <c r="J14" s="19" t="s">
        <v>432</v>
      </c>
    </row>
    <row r="15" spans="1:10" ht="16.5" customHeight="1">
      <c r="A15" s="273" t="s">
        <v>433</v>
      </c>
      <c r="B15" s="273" t="s">
        <v>434</v>
      </c>
      <c r="C15" s="20" t="s">
        <v>394</v>
      </c>
      <c r="D15" s="20" t="s">
        <v>395</v>
      </c>
      <c r="E15" s="20" t="s">
        <v>435</v>
      </c>
      <c r="F15" s="20" t="s">
        <v>407</v>
      </c>
      <c r="G15" s="20" t="s">
        <v>436</v>
      </c>
      <c r="H15" s="20" t="s">
        <v>437</v>
      </c>
      <c r="I15" s="20" t="s">
        <v>400</v>
      </c>
      <c r="J15" s="19" t="s">
        <v>438</v>
      </c>
    </row>
    <row r="16" spans="1:10" ht="16.5" customHeight="1">
      <c r="A16" s="274"/>
      <c r="B16" s="274"/>
      <c r="C16" s="20" t="s">
        <v>394</v>
      </c>
      <c r="D16" s="20" t="s">
        <v>395</v>
      </c>
      <c r="E16" s="20" t="s">
        <v>439</v>
      </c>
      <c r="F16" s="20" t="s">
        <v>407</v>
      </c>
      <c r="G16" s="20" t="s">
        <v>186</v>
      </c>
      <c r="H16" s="20" t="s">
        <v>440</v>
      </c>
      <c r="I16" s="20" t="s">
        <v>400</v>
      </c>
      <c r="J16" s="19" t="s">
        <v>441</v>
      </c>
    </row>
    <row r="17" spans="1:10" ht="16.5" customHeight="1">
      <c r="A17" s="274"/>
      <c r="B17" s="274"/>
      <c r="C17" s="20" t="s">
        <v>394</v>
      </c>
      <c r="D17" s="20" t="s">
        <v>395</v>
      </c>
      <c r="E17" s="20" t="s">
        <v>442</v>
      </c>
      <c r="F17" s="20" t="s">
        <v>407</v>
      </c>
      <c r="G17" s="20" t="s">
        <v>181</v>
      </c>
      <c r="H17" s="20" t="s">
        <v>443</v>
      </c>
      <c r="I17" s="20" t="s">
        <v>400</v>
      </c>
      <c r="J17" s="19" t="s">
        <v>444</v>
      </c>
    </row>
    <row r="18" spans="1:10" ht="16.5" customHeight="1">
      <c r="A18" s="274"/>
      <c r="B18" s="274"/>
      <c r="C18" s="20" t="s">
        <v>394</v>
      </c>
      <c r="D18" s="20" t="s">
        <v>395</v>
      </c>
      <c r="E18" s="20" t="s">
        <v>445</v>
      </c>
      <c r="F18" s="20" t="s">
        <v>407</v>
      </c>
      <c r="G18" s="20" t="s">
        <v>446</v>
      </c>
      <c r="H18" s="20" t="s">
        <v>437</v>
      </c>
      <c r="I18" s="20" t="s">
        <v>416</v>
      </c>
      <c r="J18" s="19" t="s">
        <v>447</v>
      </c>
    </row>
    <row r="19" spans="1:10" ht="16.5" customHeight="1">
      <c r="A19" s="274"/>
      <c r="B19" s="274"/>
      <c r="C19" s="20" t="s">
        <v>394</v>
      </c>
      <c r="D19" s="20" t="s">
        <v>395</v>
      </c>
      <c r="E19" s="20" t="s">
        <v>448</v>
      </c>
      <c r="F19" s="20" t="s">
        <v>407</v>
      </c>
      <c r="G19" s="20" t="s">
        <v>182</v>
      </c>
      <c r="H19" s="20" t="s">
        <v>449</v>
      </c>
      <c r="I19" s="20" t="s">
        <v>400</v>
      </c>
      <c r="J19" s="19" t="s">
        <v>450</v>
      </c>
    </row>
    <row r="20" spans="1:10" ht="16.5" customHeight="1">
      <c r="A20" s="274"/>
      <c r="B20" s="274"/>
      <c r="C20" s="20" t="s">
        <v>394</v>
      </c>
      <c r="D20" s="20" t="s">
        <v>395</v>
      </c>
      <c r="E20" s="20" t="s">
        <v>451</v>
      </c>
      <c r="F20" s="20" t="s">
        <v>397</v>
      </c>
      <c r="G20" s="20" t="s">
        <v>182</v>
      </c>
      <c r="H20" s="20" t="s">
        <v>452</v>
      </c>
      <c r="I20" s="20" t="s">
        <v>400</v>
      </c>
      <c r="J20" s="19" t="s">
        <v>453</v>
      </c>
    </row>
    <row r="21" spans="1:10" ht="16.5" customHeight="1">
      <c r="A21" s="274"/>
      <c r="B21" s="274"/>
      <c r="C21" s="20" t="s">
        <v>394</v>
      </c>
      <c r="D21" s="20" t="s">
        <v>395</v>
      </c>
      <c r="E21" s="20" t="s">
        <v>454</v>
      </c>
      <c r="F21" s="20" t="s">
        <v>397</v>
      </c>
      <c r="G21" s="20" t="s">
        <v>181</v>
      </c>
      <c r="H21" s="20" t="s">
        <v>455</v>
      </c>
      <c r="I21" s="20" t="s">
        <v>400</v>
      </c>
      <c r="J21" s="19" t="s">
        <v>456</v>
      </c>
    </row>
    <row r="22" spans="1:10" ht="16.5" customHeight="1">
      <c r="A22" s="274"/>
      <c r="B22" s="274"/>
      <c r="C22" s="20" t="s">
        <v>394</v>
      </c>
      <c r="D22" s="20" t="s">
        <v>395</v>
      </c>
      <c r="E22" s="20" t="s">
        <v>457</v>
      </c>
      <c r="F22" s="20" t="s">
        <v>397</v>
      </c>
      <c r="G22" s="20" t="s">
        <v>181</v>
      </c>
      <c r="H22" s="20" t="s">
        <v>452</v>
      </c>
      <c r="I22" s="20" t="s">
        <v>400</v>
      </c>
      <c r="J22" s="19" t="s">
        <v>458</v>
      </c>
    </row>
    <row r="23" spans="1:10" ht="16.5" customHeight="1">
      <c r="A23" s="274"/>
      <c r="B23" s="274"/>
      <c r="C23" s="20" t="s">
        <v>394</v>
      </c>
      <c r="D23" s="20" t="s">
        <v>395</v>
      </c>
      <c r="E23" s="20" t="s">
        <v>459</v>
      </c>
      <c r="F23" s="20" t="s">
        <v>397</v>
      </c>
      <c r="G23" s="20" t="s">
        <v>182</v>
      </c>
      <c r="H23" s="20" t="s">
        <v>455</v>
      </c>
      <c r="I23" s="20" t="s">
        <v>400</v>
      </c>
      <c r="J23" s="19" t="s">
        <v>460</v>
      </c>
    </row>
    <row r="24" spans="1:10" ht="16.5" customHeight="1">
      <c r="A24" s="274"/>
      <c r="B24" s="274"/>
      <c r="C24" s="20" t="s">
        <v>394</v>
      </c>
      <c r="D24" s="20" t="s">
        <v>395</v>
      </c>
      <c r="E24" s="20" t="s">
        <v>461</v>
      </c>
      <c r="F24" s="20" t="s">
        <v>407</v>
      </c>
      <c r="G24" s="20" t="s">
        <v>219</v>
      </c>
      <c r="H24" s="20" t="s">
        <v>409</v>
      </c>
      <c r="I24" s="20" t="s">
        <v>400</v>
      </c>
      <c r="J24" s="19" t="s">
        <v>462</v>
      </c>
    </row>
    <row r="25" spans="1:10" ht="16.5" customHeight="1">
      <c r="A25" s="274"/>
      <c r="B25" s="274"/>
      <c r="C25" s="20" t="s">
        <v>394</v>
      </c>
      <c r="D25" s="20" t="s">
        <v>405</v>
      </c>
      <c r="E25" s="20" t="s">
        <v>463</v>
      </c>
      <c r="F25" s="20" t="s">
        <v>397</v>
      </c>
      <c r="G25" s="20" t="s">
        <v>464</v>
      </c>
      <c r="H25" s="20" t="s">
        <v>465</v>
      </c>
      <c r="I25" s="20" t="s">
        <v>400</v>
      </c>
      <c r="J25" s="19" t="s">
        <v>466</v>
      </c>
    </row>
    <row r="26" spans="1:10" ht="16.5" customHeight="1">
      <c r="A26" s="274"/>
      <c r="B26" s="274"/>
      <c r="C26" s="20" t="s">
        <v>394</v>
      </c>
      <c r="D26" s="20" t="s">
        <v>405</v>
      </c>
      <c r="E26" s="20" t="s">
        <v>467</v>
      </c>
      <c r="F26" s="20" t="s">
        <v>407</v>
      </c>
      <c r="G26" s="20" t="s">
        <v>408</v>
      </c>
      <c r="H26" s="20" t="s">
        <v>409</v>
      </c>
      <c r="I26" s="20" t="s">
        <v>400</v>
      </c>
      <c r="J26" s="19" t="s">
        <v>468</v>
      </c>
    </row>
    <row r="27" spans="1:10" ht="16.5" customHeight="1">
      <c r="A27" s="274"/>
      <c r="B27" s="274"/>
      <c r="C27" s="20" t="s">
        <v>394</v>
      </c>
      <c r="D27" s="20" t="s">
        <v>405</v>
      </c>
      <c r="E27" s="20" t="s">
        <v>469</v>
      </c>
      <c r="F27" s="20" t="s">
        <v>397</v>
      </c>
      <c r="G27" s="20" t="s">
        <v>464</v>
      </c>
      <c r="H27" s="20" t="s">
        <v>465</v>
      </c>
      <c r="I27" s="20" t="s">
        <v>400</v>
      </c>
      <c r="J27" s="19" t="s">
        <v>470</v>
      </c>
    </row>
    <row r="28" spans="1:10" ht="16.5" customHeight="1">
      <c r="A28" s="274"/>
      <c r="B28" s="274"/>
      <c r="C28" s="20" t="s">
        <v>394</v>
      </c>
      <c r="D28" s="20" t="s">
        <v>405</v>
      </c>
      <c r="E28" s="20" t="s">
        <v>471</v>
      </c>
      <c r="F28" s="20" t="s">
        <v>407</v>
      </c>
      <c r="G28" s="20" t="s">
        <v>408</v>
      </c>
      <c r="H28" s="20" t="s">
        <v>409</v>
      </c>
      <c r="I28" s="20" t="s">
        <v>400</v>
      </c>
      <c r="J28" s="19" t="s">
        <v>472</v>
      </c>
    </row>
    <row r="29" spans="1:10" ht="16.5" customHeight="1">
      <c r="A29" s="274"/>
      <c r="B29" s="274"/>
      <c r="C29" s="20" t="s">
        <v>394</v>
      </c>
      <c r="D29" s="20" t="s">
        <v>405</v>
      </c>
      <c r="E29" s="20" t="s">
        <v>473</v>
      </c>
      <c r="F29" s="20" t="s">
        <v>407</v>
      </c>
      <c r="G29" s="20" t="s">
        <v>408</v>
      </c>
      <c r="H29" s="20" t="s">
        <v>409</v>
      </c>
      <c r="I29" s="20" t="s">
        <v>400</v>
      </c>
      <c r="J29" s="19" t="s">
        <v>474</v>
      </c>
    </row>
    <row r="30" spans="1:10" ht="16.5" customHeight="1">
      <c r="A30" s="274"/>
      <c r="B30" s="274"/>
      <c r="C30" s="20" t="s">
        <v>394</v>
      </c>
      <c r="D30" s="20" t="s">
        <v>405</v>
      </c>
      <c r="E30" s="20" t="s">
        <v>475</v>
      </c>
      <c r="F30" s="20" t="s">
        <v>397</v>
      </c>
      <c r="G30" s="20" t="s">
        <v>476</v>
      </c>
      <c r="H30" s="20" t="s">
        <v>409</v>
      </c>
      <c r="I30" s="20" t="s">
        <v>400</v>
      </c>
      <c r="J30" s="19" t="s">
        <v>477</v>
      </c>
    </row>
    <row r="31" spans="1:10" ht="16.5" customHeight="1">
      <c r="A31" s="274"/>
      <c r="B31" s="274"/>
      <c r="C31" s="20" t="s">
        <v>394</v>
      </c>
      <c r="D31" s="20" t="s">
        <v>478</v>
      </c>
      <c r="E31" s="20" t="s">
        <v>479</v>
      </c>
      <c r="F31" s="20" t="s">
        <v>397</v>
      </c>
      <c r="G31" s="20" t="s">
        <v>480</v>
      </c>
      <c r="H31" s="20" t="s">
        <v>409</v>
      </c>
      <c r="I31" s="20" t="s">
        <v>400</v>
      </c>
      <c r="J31" s="19" t="s">
        <v>481</v>
      </c>
    </row>
    <row r="32" spans="1:10" ht="23.1" customHeight="1">
      <c r="A32" s="274"/>
      <c r="B32" s="274"/>
      <c r="C32" s="20" t="s">
        <v>394</v>
      </c>
      <c r="D32" s="20" t="s">
        <v>478</v>
      </c>
      <c r="E32" s="20" t="s">
        <v>482</v>
      </c>
      <c r="F32" s="20" t="s">
        <v>407</v>
      </c>
      <c r="G32" s="20" t="s">
        <v>483</v>
      </c>
      <c r="H32" s="20" t="s">
        <v>484</v>
      </c>
      <c r="I32" s="20" t="s">
        <v>400</v>
      </c>
      <c r="J32" s="19" t="s">
        <v>485</v>
      </c>
    </row>
    <row r="33" spans="1:10" ht="16.5" customHeight="1">
      <c r="A33" s="274"/>
      <c r="B33" s="274"/>
      <c r="C33" s="20" t="s">
        <v>394</v>
      </c>
      <c r="D33" s="20" t="s">
        <v>478</v>
      </c>
      <c r="E33" s="20" t="s">
        <v>486</v>
      </c>
      <c r="F33" s="20" t="s">
        <v>407</v>
      </c>
      <c r="G33" s="20" t="s">
        <v>487</v>
      </c>
      <c r="H33" s="20" t="s">
        <v>484</v>
      </c>
      <c r="I33" s="20" t="s">
        <v>400</v>
      </c>
      <c r="J33" s="19" t="s">
        <v>488</v>
      </c>
    </row>
    <row r="34" spans="1:10" ht="16.5" customHeight="1">
      <c r="A34" s="274"/>
      <c r="B34" s="274"/>
      <c r="C34" s="20" t="s">
        <v>394</v>
      </c>
      <c r="D34" s="20" t="s">
        <v>478</v>
      </c>
      <c r="E34" s="20" t="s">
        <v>489</v>
      </c>
      <c r="F34" s="20" t="s">
        <v>407</v>
      </c>
      <c r="G34" s="20" t="s">
        <v>490</v>
      </c>
      <c r="H34" s="20" t="s">
        <v>484</v>
      </c>
      <c r="I34" s="20" t="s">
        <v>400</v>
      </c>
      <c r="J34" s="19" t="s">
        <v>491</v>
      </c>
    </row>
    <row r="35" spans="1:10" ht="16.5" customHeight="1">
      <c r="A35" s="274"/>
      <c r="B35" s="274"/>
      <c r="C35" s="20" t="s">
        <v>411</v>
      </c>
      <c r="D35" s="20" t="s">
        <v>412</v>
      </c>
      <c r="E35" s="20" t="s">
        <v>492</v>
      </c>
      <c r="F35" s="20" t="s">
        <v>407</v>
      </c>
      <c r="G35" s="20" t="s">
        <v>493</v>
      </c>
      <c r="H35" s="20" t="s">
        <v>484</v>
      </c>
      <c r="I35" s="20" t="s">
        <v>416</v>
      </c>
      <c r="J35" s="19" t="s">
        <v>494</v>
      </c>
    </row>
    <row r="36" spans="1:10" ht="16.5" customHeight="1">
      <c r="A36" s="274"/>
      <c r="B36" s="274"/>
      <c r="C36" s="20" t="s">
        <v>411</v>
      </c>
      <c r="D36" s="20" t="s">
        <v>412</v>
      </c>
      <c r="E36" s="20" t="s">
        <v>495</v>
      </c>
      <c r="F36" s="20" t="s">
        <v>407</v>
      </c>
      <c r="G36" s="20" t="s">
        <v>496</v>
      </c>
      <c r="H36" s="20" t="s">
        <v>452</v>
      </c>
      <c r="I36" s="20" t="s">
        <v>400</v>
      </c>
      <c r="J36" s="19" t="s">
        <v>497</v>
      </c>
    </row>
    <row r="37" spans="1:10" ht="16.5" customHeight="1">
      <c r="A37" s="274"/>
      <c r="B37" s="274"/>
      <c r="C37" s="20" t="s">
        <v>411</v>
      </c>
      <c r="D37" s="20" t="s">
        <v>412</v>
      </c>
      <c r="E37" s="20" t="s">
        <v>498</v>
      </c>
      <c r="F37" s="20" t="s">
        <v>499</v>
      </c>
      <c r="G37" s="20" t="s">
        <v>215</v>
      </c>
      <c r="H37" s="20" t="s">
        <v>452</v>
      </c>
      <c r="I37" s="20" t="s">
        <v>400</v>
      </c>
      <c r="J37" s="19" t="s">
        <v>500</v>
      </c>
    </row>
    <row r="38" spans="1:10" ht="16.5" customHeight="1">
      <c r="A38" s="275"/>
      <c r="B38" s="275"/>
      <c r="C38" s="20" t="s">
        <v>428</v>
      </c>
      <c r="D38" s="20" t="s">
        <v>429</v>
      </c>
      <c r="E38" s="20" t="s">
        <v>501</v>
      </c>
      <c r="F38" s="20" t="s">
        <v>397</v>
      </c>
      <c r="G38" s="20" t="s">
        <v>464</v>
      </c>
      <c r="H38" s="20" t="s">
        <v>409</v>
      </c>
      <c r="I38" s="20" t="s">
        <v>416</v>
      </c>
      <c r="J38" s="19" t="s">
        <v>502</v>
      </c>
    </row>
    <row r="39" spans="1:10" ht="16.5" customHeight="1">
      <c r="A39" s="273" t="s">
        <v>503</v>
      </c>
      <c r="B39" s="273" t="s">
        <v>504</v>
      </c>
      <c r="C39" s="20" t="s">
        <v>394</v>
      </c>
      <c r="D39" s="20" t="s">
        <v>395</v>
      </c>
      <c r="E39" s="20" t="s">
        <v>505</v>
      </c>
      <c r="F39" s="20" t="s">
        <v>397</v>
      </c>
      <c r="G39" s="20" t="s">
        <v>506</v>
      </c>
      <c r="H39" s="20" t="s">
        <v>507</v>
      </c>
      <c r="I39" s="20" t="s">
        <v>400</v>
      </c>
      <c r="J39" s="19" t="s">
        <v>508</v>
      </c>
    </row>
    <row r="40" spans="1:10" ht="16.5" customHeight="1">
      <c r="A40" s="274"/>
      <c r="B40" s="274"/>
      <c r="C40" s="20" t="s">
        <v>394</v>
      </c>
      <c r="D40" s="20" t="s">
        <v>405</v>
      </c>
      <c r="E40" s="20" t="s">
        <v>509</v>
      </c>
      <c r="F40" s="20" t="s">
        <v>397</v>
      </c>
      <c r="G40" s="20" t="s">
        <v>510</v>
      </c>
      <c r="H40" s="20" t="s">
        <v>409</v>
      </c>
      <c r="I40" s="20" t="s">
        <v>400</v>
      </c>
      <c r="J40" s="19" t="s">
        <v>511</v>
      </c>
    </row>
    <row r="41" spans="1:10" ht="16.5" customHeight="1">
      <c r="A41" s="274"/>
      <c r="B41" s="274"/>
      <c r="C41" s="20" t="s">
        <v>394</v>
      </c>
      <c r="D41" s="20" t="s">
        <v>405</v>
      </c>
      <c r="E41" s="20" t="s">
        <v>512</v>
      </c>
      <c r="F41" s="20" t="s">
        <v>397</v>
      </c>
      <c r="G41" s="20" t="s">
        <v>510</v>
      </c>
      <c r="H41" s="20" t="s">
        <v>409</v>
      </c>
      <c r="I41" s="20" t="s">
        <v>400</v>
      </c>
      <c r="J41" s="19" t="s">
        <v>513</v>
      </c>
    </row>
    <row r="42" spans="1:10" ht="16.5" customHeight="1">
      <c r="A42" s="274"/>
      <c r="B42" s="274"/>
      <c r="C42" s="20" t="s">
        <v>394</v>
      </c>
      <c r="D42" s="20" t="s">
        <v>405</v>
      </c>
      <c r="E42" s="20" t="s">
        <v>514</v>
      </c>
      <c r="F42" s="20" t="s">
        <v>407</v>
      </c>
      <c r="G42" s="20" t="s">
        <v>408</v>
      </c>
      <c r="H42" s="20" t="s">
        <v>409</v>
      </c>
      <c r="I42" s="20" t="s">
        <v>400</v>
      </c>
      <c r="J42" s="19" t="s">
        <v>515</v>
      </c>
    </row>
    <row r="43" spans="1:10" ht="16.5" customHeight="1">
      <c r="A43" s="274"/>
      <c r="B43" s="274"/>
      <c r="C43" s="20" t="s">
        <v>394</v>
      </c>
      <c r="D43" s="20" t="s">
        <v>405</v>
      </c>
      <c r="E43" s="20" t="s">
        <v>516</v>
      </c>
      <c r="F43" s="20" t="s">
        <v>397</v>
      </c>
      <c r="G43" s="20" t="s">
        <v>431</v>
      </c>
      <c r="H43" s="20" t="s">
        <v>409</v>
      </c>
      <c r="I43" s="20" t="s">
        <v>400</v>
      </c>
      <c r="J43" s="19" t="s">
        <v>517</v>
      </c>
    </row>
    <row r="44" spans="1:10" ht="16.5" customHeight="1">
      <c r="A44" s="274"/>
      <c r="B44" s="274"/>
      <c r="C44" s="20" t="s">
        <v>394</v>
      </c>
      <c r="D44" s="20" t="s">
        <v>395</v>
      </c>
      <c r="E44" s="20" t="s">
        <v>518</v>
      </c>
      <c r="F44" s="20" t="s">
        <v>407</v>
      </c>
      <c r="G44" s="20" t="s">
        <v>227</v>
      </c>
      <c r="H44" s="20" t="s">
        <v>519</v>
      </c>
      <c r="I44" s="20" t="s">
        <v>400</v>
      </c>
      <c r="J44" s="19" t="s">
        <v>520</v>
      </c>
    </row>
    <row r="45" spans="1:10" ht="16.5" customHeight="1">
      <c r="A45" s="274"/>
      <c r="B45" s="274"/>
      <c r="C45" s="20" t="s">
        <v>411</v>
      </c>
      <c r="D45" s="20" t="s">
        <v>412</v>
      </c>
      <c r="E45" s="20" t="s">
        <v>521</v>
      </c>
      <c r="F45" s="20" t="s">
        <v>407</v>
      </c>
      <c r="G45" s="20" t="s">
        <v>522</v>
      </c>
      <c r="H45" s="20" t="s">
        <v>523</v>
      </c>
      <c r="I45" s="20" t="s">
        <v>416</v>
      </c>
      <c r="J45" s="19" t="s">
        <v>524</v>
      </c>
    </row>
    <row r="46" spans="1:10" ht="16.5" customHeight="1">
      <c r="A46" s="274"/>
      <c r="B46" s="274"/>
      <c r="C46" s="20" t="s">
        <v>411</v>
      </c>
      <c r="D46" s="20" t="s">
        <v>424</v>
      </c>
      <c r="E46" s="20" t="s">
        <v>525</v>
      </c>
      <c r="F46" s="20" t="s">
        <v>407</v>
      </c>
      <c r="G46" s="20" t="s">
        <v>522</v>
      </c>
      <c r="H46" s="20" t="s">
        <v>526</v>
      </c>
      <c r="I46" s="20" t="s">
        <v>416</v>
      </c>
      <c r="J46" s="19" t="s">
        <v>527</v>
      </c>
    </row>
    <row r="47" spans="1:10" ht="16.5" customHeight="1">
      <c r="A47" s="275"/>
      <c r="B47" s="275"/>
      <c r="C47" s="20" t="s">
        <v>428</v>
      </c>
      <c r="D47" s="20" t="s">
        <v>429</v>
      </c>
      <c r="E47" s="20" t="s">
        <v>528</v>
      </c>
      <c r="F47" s="20" t="s">
        <v>397</v>
      </c>
      <c r="G47" s="20" t="s">
        <v>431</v>
      </c>
      <c r="H47" s="20" t="s">
        <v>409</v>
      </c>
      <c r="I47" s="20" t="s">
        <v>416</v>
      </c>
      <c r="J47" s="19" t="s">
        <v>529</v>
      </c>
    </row>
    <row r="48" spans="1:10" ht="16.5" customHeight="1">
      <c r="A48" s="273" t="s">
        <v>530</v>
      </c>
      <c r="B48" s="273" t="s">
        <v>531</v>
      </c>
      <c r="C48" s="20" t="s">
        <v>394</v>
      </c>
      <c r="D48" s="20" t="s">
        <v>395</v>
      </c>
      <c r="E48" s="20" t="s">
        <v>532</v>
      </c>
      <c r="F48" s="20" t="s">
        <v>397</v>
      </c>
      <c r="G48" s="20" t="s">
        <v>533</v>
      </c>
      <c r="H48" s="20" t="s">
        <v>507</v>
      </c>
      <c r="I48" s="20" t="s">
        <v>400</v>
      </c>
      <c r="J48" s="19" t="s">
        <v>534</v>
      </c>
    </row>
    <row r="49" spans="1:10" ht="16.5" customHeight="1">
      <c r="A49" s="274"/>
      <c r="B49" s="274"/>
      <c r="C49" s="20" t="s">
        <v>394</v>
      </c>
      <c r="D49" s="20" t="s">
        <v>405</v>
      </c>
      <c r="E49" s="20" t="s">
        <v>535</v>
      </c>
      <c r="F49" s="20" t="s">
        <v>397</v>
      </c>
      <c r="G49" s="20" t="s">
        <v>431</v>
      </c>
      <c r="H49" s="20" t="s">
        <v>409</v>
      </c>
      <c r="I49" s="20" t="s">
        <v>400</v>
      </c>
      <c r="J49" s="19" t="s">
        <v>536</v>
      </c>
    </row>
    <row r="50" spans="1:10" ht="16.5" customHeight="1">
      <c r="A50" s="274"/>
      <c r="B50" s="274"/>
      <c r="C50" s="20" t="s">
        <v>394</v>
      </c>
      <c r="D50" s="20" t="s">
        <v>537</v>
      </c>
      <c r="E50" s="20" t="s">
        <v>518</v>
      </c>
      <c r="F50" s="20" t="s">
        <v>407</v>
      </c>
      <c r="G50" s="20" t="s">
        <v>538</v>
      </c>
      <c r="H50" s="20" t="s">
        <v>519</v>
      </c>
      <c r="I50" s="20" t="s">
        <v>400</v>
      </c>
      <c r="J50" s="19" t="s">
        <v>539</v>
      </c>
    </row>
    <row r="51" spans="1:10" ht="16.5" customHeight="1">
      <c r="A51" s="274"/>
      <c r="B51" s="274"/>
      <c r="C51" s="20" t="s">
        <v>411</v>
      </c>
      <c r="D51" s="20" t="s">
        <v>412</v>
      </c>
      <c r="E51" s="20" t="s">
        <v>540</v>
      </c>
      <c r="F51" s="20" t="s">
        <v>407</v>
      </c>
      <c r="G51" s="20" t="s">
        <v>541</v>
      </c>
      <c r="H51" s="20" t="s">
        <v>542</v>
      </c>
      <c r="I51" s="20" t="s">
        <v>416</v>
      </c>
      <c r="J51" s="19" t="s">
        <v>543</v>
      </c>
    </row>
    <row r="52" spans="1:10" ht="16.5" customHeight="1">
      <c r="A52" s="274"/>
      <c r="B52" s="274"/>
      <c r="C52" s="20" t="s">
        <v>411</v>
      </c>
      <c r="D52" s="20" t="s">
        <v>424</v>
      </c>
      <c r="E52" s="20" t="s">
        <v>525</v>
      </c>
      <c r="F52" s="20" t="s">
        <v>407</v>
      </c>
      <c r="G52" s="20" t="s">
        <v>541</v>
      </c>
      <c r="H52" s="20" t="s">
        <v>526</v>
      </c>
      <c r="I52" s="20" t="s">
        <v>416</v>
      </c>
      <c r="J52" s="19" t="s">
        <v>544</v>
      </c>
    </row>
    <row r="53" spans="1:10" ht="24.75" customHeight="1">
      <c r="A53" s="275"/>
      <c r="B53" s="275"/>
      <c r="C53" s="20" t="s">
        <v>428</v>
      </c>
      <c r="D53" s="20" t="s">
        <v>429</v>
      </c>
      <c r="E53" s="20" t="s">
        <v>545</v>
      </c>
      <c r="F53" s="20" t="s">
        <v>397</v>
      </c>
      <c r="G53" s="20" t="s">
        <v>431</v>
      </c>
      <c r="H53" s="20" t="s">
        <v>409</v>
      </c>
      <c r="I53" s="20" t="s">
        <v>416</v>
      </c>
      <c r="J53" s="19" t="s">
        <v>546</v>
      </c>
    </row>
    <row r="54" spans="1:10" ht="16.5" customHeight="1">
      <c r="A54" s="273" t="s">
        <v>547</v>
      </c>
      <c r="B54" s="273" t="s">
        <v>548</v>
      </c>
      <c r="C54" s="20" t="s">
        <v>394</v>
      </c>
      <c r="D54" s="20" t="s">
        <v>395</v>
      </c>
      <c r="E54" s="20" t="s">
        <v>549</v>
      </c>
      <c r="F54" s="20" t="s">
        <v>397</v>
      </c>
      <c r="G54" s="20" t="s">
        <v>214</v>
      </c>
      <c r="H54" s="20" t="s">
        <v>550</v>
      </c>
      <c r="I54" s="20" t="s">
        <v>400</v>
      </c>
      <c r="J54" s="19" t="s">
        <v>551</v>
      </c>
    </row>
    <row r="55" spans="1:10" ht="16.5" customHeight="1">
      <c r="A55" s="274"/>
      <c r="B55" s="274"/>
      <c r="C55" s="20" t="s">
        <v>394</v>
      </c>
      <c r="D55" s="20" t="s">
        <v>395</v>
      </c>
      <c r="E55" s="20" t="s">
        <v>552</v>
      </c>
      <c r="F55" s="20" t="s">
        <v>397</v>
      </c>
      <c r="G55" s="20" t="s">
        <v>181</v>
      </c>
      <c r="H55" s="20" t="s">
        <v>443</v>
      </c>
      <c r="I55" s="20" t="s">
        <v>400</v>
      </c>
      <c r="J55" s="19" t="s">
        <v>552</v>
      </c>
    </row>
    <row r="56" spans="1:10" ht="16.5" customHeight="1">
      <c r="A56" s="274"/>
      <c r="B56" s="274"/>
      <c r="C56" s="20" t="s">
        <v>394</v>
      </c>
      <c r="D56" s="20" t="s">
        <v>395</v>
      </c>
      <c r="E56" s="20" t="s">
        <v>553</v>
      </c>
      <c r="F56" s="20" t="s">
        <v>407</v>
      </c>
      <c r="G56" s="20" t="s">
        <v>181</v>
      </c>
      <c r="H56" s="20" t="s">
        <v>554</v>
      </c>
      <c r="I56" s="20" t="s">
        <v>400</v>
      </c>
      <c r="J56" s="19" t="s">
        <v>555</v>
      </c>
    </row>
    <row r="57" spans="1:10" ht="16.5" customHeight="1">
      <c r="A57" s="274"/>
      <c r="B57" s="274"/>
      <c r="C57" s="20" t="s">
        <v>394</v>
      </c>
      <c r="D57" s="20" t="s">
        <v>405</v>
      </c>
      <c r="E57" s="20" t="s">
        <v>556</v>
      </c>
      <c r="F57" s="20" t="s">
        <v>407</v>
      </c>
      <c r="G57" s="20" t="s">
        <v>408</v>
      </c>
      <c r="H57" s="20" t="s">
        <v>409</v>
      </c>
      <c r="I57" s="20" t="s">
        <v>400</v>
      </c>
      <c r="J57" s="19" t="s">
        <v>557</v>
      </c>
    </row>
    <row r="58" spans="1:10" ht="16.5" customHeight="1">
      <c r="A58" s="274"/>
      <c r="B58" s="274"/>
      <c r="C58" s="20" t="s">
        <v>394</v>
      </c>
      <c r="D58" s="20" t="s">
        <v>405</v>
      </c>
      <c r="E58" s="20" t="s">
        <v>558</v>
      </c>
      <c r="F58" s="20" t="s">
        <v>397</v>
      </c>
      <c r="G58" s="20" t="s">
        <v>510</v>
      </c>
      <c r="H58" s="20" t="s">
        <v>409</v>
      </c>
      <c r="I58" s="20" t="s">
        <v>400</v>
      </c>
      <c r="J58" s="19" t="s">
        <v>559</v>
      </c>
    </row>
    <row r="59" spans="1:10" ht="16.5" customHeight="1">
      <c r="A59" s="274"/>
      <c r="B59" s="274"/>
      <c r="C59" s="20" t="s">
        <v>394</v>
      </c>
      <c r="D59" s="20" t="s">
        <v>405</v>
      </c>
      <c r="E59" s="20" t="s">
        <v>560</v>
      </c>
      <c r="F59" s="20" t="s">
        <v>397</v>
      </c>
      <c r="G59" s="20" t="s">
        <v>510</v>
      </c>
      <c r="H59" s="20" t="s">
        <v>409</v>
      </c>
      <c r="I59" s="20" t="s">
        <v>400</v>
      </c>
      <c r="J59" s="19" t="s">
        <v>561</v>
      </c>
    </row>
    <row r="60" spans="1:10" ht="16.5" customHeight="1">
      <c r="A60" s="274"/>
      <c r="B60" s="274"/>
      <c r="C60" s="20" t="s">
        <v>411</v>
      </c>
      <c r="D60" s="20" t="s">
        <v>412</v>
      </c>
      <c r="E60" s="20" t="s">
        <v>413</v>
      </c>
      <c r="F60" s="20" t="s">
        <v>407</v>
      </c>
      <c r="G60" s="20" t="s">
        <v>548</v>
      </c>
      <c r="H60" s="20" t="s">
        <v>415</v>
      </c>
      <c r="I60" s="20" t="s">
        <v>416</v>
      </c>
      <c r="J60" s="19" t="s">
        <v>562</v>
      </c>
    </row>
    <row r="61" spans="1:10" ht="16.5" customHeight="1">
      <c r="A61" s="274"/>
      <c r="B61" s="274"/>
      <c r="C61" s="20" t="s">
        <v>411</v>
      </c>
      <c r="D61" s="20" t="s">
        <v>412</v>
      </c>
      <c r="E61" s="20" t="s">
        <v>421</v>
      </c>
      <c r="F61" s="20" t="s">
        <v>407</v>
      </c>
      <c r="G61" s="20" t="s">
        <v>548</v>
      </c>
      <c r="H61" s="20" t="s">
        <v>422</v>
      </c>
      <c r="I61" s="20" t="s">
        <v>416</v>
      </c>
      <c r="J61" s="19" t="s">
        <v>563</v>
      </c>
    </row>
    <row r="62" spans="1:10" ht="16.5" customHeight="1">
      <c r="A62" s="274"/>
      <c r="B62" s="274"/>
      <c r="C62" s="20" t="s">
        <v>411</v>
      </c>
      <c r="D62" s="20" t="s">
        <v>412</v>
      </c>
      <c r="E62" s="20" t="s">
        <v>564</v>
      </c>
      <c r="F62" s="20" t="s">
        <v>407</v>
      </c>
      <c r="G62" s="20" t="s">
        <v>548</v>
      </c>
      <c r="H62" s="20" t="s">
        <v>565</v>
      </c>
      <c r="I62" s="20" t="s">
        <v>416</v>
      </c>
      <c r="J62" s="19" t="s">
        <v>566</v>
      </c>
    </row>
    <row r="63" spans="1:10" ht="16.5" customHeight="1">
      <c r="A63" s="275"/>
      <c r="B63" s="275"/>
      <c r="C63" s="20" t="s">
        <v>428</v>
      </c>
      <c r="D63" s="20" t="s">
        <v>429</v>
      </c>
      <c r="E63" s="20" t="s">
        <v>567</v>
      </c>
      <c r="F63" s="20" t="s">
        <v>397</v>
      </c>
      <c r="G63" s="20" t="s">
        <v>431</v>
      </c>
      <c r="H63" s="20" t="s">
        <v>409</v>
      </c>
      <c r="I63" s="20" t="s">
        <v>416</v>
      </c>
      <c r="J63" s="19" t="s">
        <v>568</v>
      </c>
    </row>
    <row r="64" spans="1:10" ht="16.5" customHeight="1">
      <c r="A64" s="273" t="s">
        <v>569</v>
      </c>
      <c r="B64" s="273" t="s">
        <v>570</v>
      </c>
      <c r="C64" s="20" t="s">
        <v>394</v>
      </c>
      <c r="D64" s="20" t="s">
        <v>395</v>
      </c>
      <c r="E64" s="20" t="s">
        <v>571</v>
      </c>
      <c r="F64" s="20" t="s">
        <v>407</v>
      </c>
      <c r="G64" s="20" t="s">
        <v>181</v>
      </c>
      <c r="H64" s="20" t="s">
        <v>572</v>
      </c>
      <c r="I64" s="20" t="s">
        <v>400</v>
      </c>
      <c r="J64" s="19" t="s">
        <v>573</v>
      </c>
    </row>
    <row r="65" spans="1:10" ht="16.5" customHeight="1">
      <c r="A65" s="274"/>
      <c r="B65" s="274"/>
      <c r="C65" s="20" t="s">
        <v>394</v>
      </c>
      <c r="D65" s="20" t="s">
        <v>395</v>
      </c>
      <c r="E65" s="20" t="s">
        <v>574</v>
      </c>
      <c r="F65" s="20" t="s">
        <v>407</v>
      </c>
      <c r="G65" s="20" t="s">
        <v>436</v>
      </c>
      <c r="H65" s="20" t="s">
        <v>437</v>
      </c>
      <c r="I65" s="20" t="s">
        <v>400</v>
      </c>
      <c r="J65" s="19" t="s">
        <v>575</v>
      </c>
    </row>
    <row r="66" spans="1:10" ht="16.5" customHeight="1">
      <c r="A66" s="274"/>
      <c r="B66" s="274"/>
      <c r="C66" s="20" t="s">
        <v>394</v>
      </c>
      <c r="D66" s="20" t="s">
        <v>405</v>
      </c>
      <c r="E66" s="20" t="s">
        <v>576</v>
      </c>
      <c r="F66" s="20" t="s">
        <v>407</v>
      </c>
      <c r="G66" s="20" t="s">
        <v>408</v>
      </c>
      <c r="H66" s="20" t="s">
        <v>409</v>
      </c>
      <c r="I66" s="20" t="s">
        <v>400</v>
      </c>
      <c r="J66" s="19" t="s">
        <v>577</v>
      </c>
    </row>
    <row r="67" spans="1:10" ht="16.5" customHeight="1">
      <c r="A67" s="274"/>
      <c r="B67" s="274"/>
      <c r="C67" s="20" t="s">
        <v>411</v>
      </c>
      <c r="D67" s="20" t="s">
        <v>412</v>
      </c>
      <c r="E67" s="20" t="s">
        <v>578</v>
      </c>
      <c r="F67" s="20" t="s">
        <v>407</v>
      </c>
      <c r="G67" s="195" t="s">
        <v>820</v>
      </c>
      <c r="H67" s="20" t="s">
        <v>526</v>
      </c>
      <c r="I67" s="20" t="s">
        <v>416</v>
      </c>
      <c r="J67" s="19" t="s">
        <v>579</v>
      </c>
    </row>
    <row r="68" spans="1:10" ht="16.5" customHeight="1">
      <c r="A68" s="275"/>
      <c r="B68" s="275"/>
      <c r="C68" s="20" t="s">
        <v>428</v>
      </c>
      <c r="D68" s="20" t="s">
        <v>429</v>
      </c>
      <c r="E68" s="20" t="s">
        <v>580</v>
      </c>
      <c r="F68" s="20" t="s">
        <v>397</v>
      </c>
      <c r="G68" s="20" t="s">
        <v>431</v>
      </c>
      <c r="H68" s="20" t="s">
        <v>409</v>
      </c>
      <c r="I68" s="20" t="s">
        <v>416</v>
      </c>
      <c r="J68" s="19" t="s">
        <v>581</v>
      </c>
    </row>
    <row r="69" spans="1:10" ht="16.5" customHeight="1">
      <c r="A69" s="273" t="s">
        <v>582</v>
      </c>
      <c r="B69" s="273" t="s">
        <v>583</v>
      </c>
      <c r="C69" s="20" t="s">
        <v>394</v>
      </c>
      <c r="D69" s="20" t="s">
        <v>395</v>
      </c>
      <c r="E69" s="20" t="s">
        <v>584</v>
      </c>
      <c r="F69" s="20" t="s">
        <v>397</v>
      </c>
      <c r="G69" s="20" t="s">
        <v>213</v>
      </c>
      <c r="H69" s="20" t="s">
        <v>585</v>
      </c>
      <c r="I69" s="20" t="s">
        <v>400</v>
      </c>
      <c r="J69" s="19" t="s">
        <v>586</v>
      </c>
    </row>
    <row r="70" spans="1:10" ht="16.5" customHeight="1">
      <c r="A70" s="274"/>
      <c r="B70" s="274"/>
      <c r="C70" s="20" t="s">
        <v>411</v>
      </c>
      <c r="D70" s="20" t="s">
        <v>587</v>
      </c>
      <c r="E70" s="20" t="s">
        <v>588</v>
      </c>
      <c r="F70" s="20" t="s">
        <v>397</v>
      </c>
      <c r="G70" s="20" t="s">
        <v>589</v>
      </c>
      <c r="H70" s="20" t="s">
        <v>590</v>
      </c>
      <c r="I70" s="20" t="s">
        <v>400</v>
      </c>
      <c r="J70" s="19" t="s">
        <v>591</v>
      </c>
    </row>
    <row r="71" spans="1:10" ht="16.5" customHeight="1">
      <c r="A71" s="274"/>
      <c r="B71" s="274"/>
      <c r="C71" s="20" t="s">
        <v>411</v>
      </c>
      <c r="D71" s="20" t="s">
        <v>412</v>
      </c>
      <c r="E71" s="20" t="s">
        <v>592</v>
      </c>
      <c r="F71" s="20" t="s">
        <v>407</v>
      </c>
      <c r="G71" s="20" t="s">
        <v>593</v>
      </c>
      <c r="H71" s="20" t="s">
        <v>594</v>
      </c>
      <c r="I71" s="20" t="s">
        <v>416</v>
      </c>
      <c r="J71" s="19" t="s">
        <v>595</v>
      </c>
    </row>
    <row r="72" spans="1:10" ht="16.5" customHeight="1">
      <c r="A72" s="274"/>
      <c r="B72" s="274"/>
      <c r="C72" s="20" t="s">
        <v>428</v>
      </c>
      <c r="D72" s="20" t="s">
        <v>429</v>
      </c>
      <c r="E72" s="20" t="s">
        <v>596</v>
      </c>
      <c r="F72" s="20" t="s">
        <v>397</v>
      </c>
      <c r="G72" s="20" t="s">
        <v>431</v>
      </c>
      <c r="H72" s="20" t="s">
        <v>409</v>
      </c>
      <c r="I72" s="20" t="s">
        <v>416</v>
      </c>
      <c r="J72" s="19" t="s">
        <v>597</v>
      </c>
    </row>
    <row r="73" spans="1:10" ht="16.5" customHeight="1">
      <c r="A73" s="280" t="s">
        <v>331</v>
      </c>
      <c r="B73" s="229" t="s">
        <v>598</v>
      </c>
      <c r="C73" s="20" t="s">
        <v>394</v>
      </c>
      <c r="D73" s="20" t="s">
        <v>395</v>
      </c>
      <c r="E73" s="20" t="s">
        <v>599</v>
      </c>
      <c r="F73" s="20" t="s">
        <v>407</v>
      </c>
      <c r="G73" s="20" t="s">
        <v>600</v>
      </c>
      <c r="H73" s="20" t="s">
        <v>399</v>
      </c>
      <c r="I73" s="20" t="s">
        <v>400</v>
      </c>
      <c r="J73" s="19" t="s">
        <v>601</v>
      </c>
    </row>
    <row r="74" spans="1:10" ht="16.5" customHeight="1">
      <c r="A74" s="280"/>
      <c r="B74" s="229"/>
      <c r="C74" s="20" t="s">
        <v>394</v>
      </c>
      <c r="D74" s="20" t="s">
        <v>537</v>
      </c>
      <c r="E74" s="20" t="s">
        <v>518</v>
      </c>
      <c r="F74" s="20" t="s">
        <v>407</v>
      </c>
      <c r="G74" s="20" t="s">
        <v>181</v>
      </c>
      <c r="H74" s="20" t="s">
        <v>602</v>
      </c>
      <c r="I74" s="20" t="s">
        <v>400</v>
      </c>
      <c r="J74" s="19" t="s">
        <v>603</v>
      </c>
    </row>
    <row r="75" spans="1:10" ht="16.5" customHeight="1">
      <c r="A75" s="280"/>
      <c r="B75" s="229"/>
      <c r="C75" s="20" t="s">
        <v>411</v>
      </c>
      <c r="D75" s="20" t="s">
        <v>424</v>
      </c>
      <c r="E75" s="20" t="s">
        <v>604</v>
      </c>
      <c r="F75" s="20" t="s">
        <v>407</v>
      </c>
      <c r="G75" s="20" t="s">
        <v>605</v>
      </c>
      <c r="H75" s="20" t="s">
        <v>542</v>
      </c>
      <c r="I75" s="20" t="s">
        <v>416</v>
      </c>
      <c r="J75" s="19" t="s">
        <v>606</v>
      </c>
    </row>
    <row r="76" spans="1:10" ht="16.5" customHeight="1">
      <c r="A76" s="280"/>
      <c r="B76" s="229"/>
      <c r="C76" s="20" t="s">
        <v>428</v>
      </c>
      <c r="D76" s="20" t="s">
        <v>429</v>
      </c>
      <c r="E76" s="20" t="s">
        <v>607</v>
      </c>
      <c r="F76" s="20" t="s">
        <v>397</v>
      </c>
      <c r="G76" s="20" t="s">
        <v>476</v>
      </c>
      <c r="H76" s="20" t="s">
        <v>409</v>
      </c>
      <c r="I76" s="20" t="s">
        <v>416</v>
      </c>
      <c r="J76" s="19" t="s">
        <v>608</v>
      </c>
    </row>
    <row r="77" spans="1:10" ht="16.5" customHeight="1">
      <c r="A77" s="276" t="s">
        <v>609</v>
      </c>
      <c r="B77" s="272" t="s">
        <v>610</v>
      </c>
      <c r="C77" s="20" t="s">
        <v>394</v>
      </c>
      <c r="D77" s="20" t="s">
        <v>405</v>
      </c>
      <c r="E77" s="20" t="s">
        <v>611</v>
      </c>
      <c r="F77" s="20" t="s">
        <v>397</v>
      </c>
      <c r="G77" s="20" t="s">
        <v>476</v>
      </c>
      <c r="H77" s="20" t="s">
        <v>409</v>
      </c>
      <c r="I77" s="20" t="s">
        <v>400</v>
      </c>
      <c r="J77" s="19" t="s">
        <v>612</v>
      </c>
    </row>
    <row r="78" spans="1:10" ht="16.5" customHeight="1">
      <c r="A78" s="277"/>
      <c r="B78" s="272"/>
      <c r="C78" s="20" t="s">
        <v>394</v>
      </c>
      <c r="D78" s="20" t="s">
        <v>405</v>
      </c>
      <c r="E78" s="20" t="s">
        <v>613</v>
      </c>
      <c r="F78" s="20" t="s">
        <v>397</v>
      </c>
      <c r="G78" s="20" t="s">
        <v>476</v>
      </c>
      <c r="H78" s="20" t="s">
        <v>409</v>
      </c>
      <c r="I78" s="20" t="s">
        <v>400</v>
      </c>
      <c r="J78" s="19" t="s">
        <v>614</v>
      </c>
    </row>
    <row r="79" spans="1:10" ht="16.5" customHeight="1">
      <c r="A79" s="277"/>
      <c r="B79" s="272"/>
      <c r="C79" s="20" t="s">
        <v>394</v>
      </c>
      <c r="D79" s="20" t="s">
        <v>405</v>
      </c>
      <c r="E79" s="20" t="s">
        <v>615</v>
      </c>
      <c r="F79" s="20" t="s">
        <v>616</v>
      </c>
      <c r="G79" s="20" t="s">
        <v>182</v>
      </c>
      <c r="H79" s="20" t="s">
        <v>409</v>
      </c>
      <c r="I79" s="20" t="s">
        <v>400</v>
      </c>
      <c r="J79" s="19" t="s">
        <v>617</v>
      </c>
    </row>
    <row r="80" spans="1:10" ht="16.5" customHeight="1">
      <c r="A80" s="277"/>
      <c r="B80" s="272"/>
      <c r="C80" s="20" t="s">
        <v>394</v>
      </c>
      <c r="D80" s="20" t="s">
        <v>405</v>
      </c>
      <c r="E80" s="20" t="s">
        <v>618</v>
      </c>
      <c r="F80" s="20" t="s">
        <v>616</v>
      </c>
      <c r="G80" s="20" t="s">
        <v>619</v>
      </c>
      <c r="H80" s="20" t="s">
        <v>484</v>
      </c>
      <c r="I80" s="20" t="s">
        <v>400</v>
      </c>
      <c r="J80" s="19" t="s">
        <v>620</v>
      </c>
    </row>
    <row r="81" spans="1:10" ht="16.5" customHeight="1">
      <c r="A81" s="277"/>
      <c r="B81" s="272"/>
      <c r="C81" s="20" t="s">
        <v>394</v>
      </c>
      <c r="D81" s="20" t="s">
        <v>405</v>
      </c>
      <c r="E81" s="20" t="s">
        <v>621</v>
      </c>
      <c r="F81" s="20" t="s">
        <v>499</v>
      </c>
      <c r="G81" s="20" t="s">
        <v>181</v>
      </c>
      <c r="H81" s="20" t="s">
        <v>409</v>
      </c>
      <c r="I81" s="20" t="s">
        <v>400</v>
      </c>
      <c r="J81" s="19" t="s">
        <v>622</v>
      </c>
    </row>
    <row r="82" spans="1:10" ht="16.5" customHeight="1">
      <c r="A82" s="277"/>
      <c r="B82" s="272"/>
      <c r="C82" s="20" t="s">
        <v>411</v>
      </c>
      <c r="D82" s="20" t="s">
        <v>412</v>
      </c>
      <c r="E82" s="20" t="s">
        <v>540</v>
      </c>
      <c r="F82" s="20" t="s">
        <v>407</v>
      </c>
      <c r="G82" s="20" t="s">
        <v>623</v>
      </c>
      <c r="H82" s="20" t="s">
        <v>542</v>
      </c>
      <c r="I82" s="20" t="s">
        <v>416</v>
      </c>
      <c r="J82" s="19" t="s">
        <v>543</v>
      </c>
    </row>
    <row r="83" spans="1:10" ht="16.5" customHeight="1">
      <c r="A83" s="278"/>
      <c r="B83" s="272"/>
      <c r="C83" s="20" t="s">
        <v>428</v>
      </c>
      <c r="D83" s="20" t="s">
        <v>429</v>
      </c>
      <c r="E83" s="20" t="s">
        <v>624</v>
      </c>
      <c r="F83" s="20" t="s">
        <v>397</v>
      </c>
      <c r="G83" s="20" t="s">
        <v>431</v>
      </c>
      <c r="H83" s="20" t="s">
        <v>409</v>
      </c>
      <c r="I83" s="20" t="s">
        <v>416</v>
      </c>
      <c r="J83" s="19" t="s">
        <v>625</v>
      </c>
    </row>
    <row r="84" spans="1:10" ht="16.5" customHeight="1">
      <c r="A84" s="279" t="s">
        <v>626</v>
      </c>
      <c r="B84" s="229" t="s">
        <v>610</v>
      </c>
      <c r="C84" s="20" t="s">
        <v>394</v>
      </c>
      <c r="D84" s="20" t="s">
        <v>405</v>
      </c>
      <c r="E84" s="20" t="s">
        <v>611</v>
      </c>
      <c r="F84" s="20" t="s">
        <v>397</v>
      </c>
      <c r="G84" s="20" t="s">
        <v>476</v>
      </c>
      <c r="H84" s="20" t="s">
        <v>409</v>
      </c>
      <c r="I84" s="20" t="s">
        <v>400</v>
      </c>
      <c r="J84" s="19" t="s">
        <v>612</v>
      </c>
    </row>
    <row r="85" spans="1:10" ht="16.5" customHeight="1">
      <c r="A85" s="279"/>
      <c r="B85" s="229"/>
      <c r="C85" s="20" t="s">
        <v>394</v>
      </c>
      <c r="D85" s="20" t="s">
        <v>405</v>
      </c>
      <c r="E85" s="20" t="s">
        <v>613</v>
      </c>
      <c r="F85" s="20" t="s">
        <v>397</v>
      </c>
      <c r="G85" s="20" t="s">
        <v>476</v>
      </c>
      <c r="H85" s="20" t="s">
        <v>409</v>
      </c>
      <c r="I85" s="20" t="s">
        <v>400</v>
      </c>
      <c r="J85" s="19" t="s">
        <v>614</v>
      </c>
    </row>
    <row r="86" spans="1:10" ht="16.5" customHeight="1">
      <c r="A86" s="279"/>
      <c r="B86" s="229"/>
      <c r="C86" s="20" t="s">
        <v>394</v>
      </c>
      <c r="D86" s="20" t="s">
        <v>405</v>
      </c>
      <c r="E86" s="20" t="s">
        <v>615</v>
      </c>
      <c r="F86" s="20" t="s">
        <v>616</v>
      </c>
      <c r="G86" s="20" t="s">
        <v>182</v>
      </c>
      <c r="H86" s="20" t="s">
        <v>409</v>
      </c>
      <c r="I86" s="20" t="s">
        <v>400</v>
      </c>
      <c r="J86" s="19" t="s">
        <v>617</v>
      </c>
    </row>
    <row r="87" spans="1:10" ht="16.5" customHeight="1">
      <c r="A87" s="279"/>
      <c r="B87" s="229"/>
      <c r="C87" s="20" t="s">
        <v>394</v>
      </c>
      <c r="D87" s="20" t="s">
        <v>405</v>
      </c>
      <c r="E87" s="20" t="s">
        <v>618</v>
      </c>
      <c r="F87" s="20" t="s">
        <v>616</v>
      </c>
      <c r="G87" s="20" t="s">
        <v>619</v>
      </c>
      <c r="H87" s="20" t="s">
        <v>484</v>
      </c>
      <c r="I87" s="20" t="s">
        <v>400</v>
      </c>
      <c r="J87" s="19" t="s">
        <v>620</v>
      </c>
    </row>
    <row r="88" spans="1:10" ht="16.5" customHeight="1">
      <c r="A88" s="279"/>
      <c r="B88" s="229"/>
      <c r="C88" s="20" t="s">
        <v>394</v>
      </c>
      <c r="D88" s="20" t="s">
        <v>405</v>
      </c>
      <c r="E88" s="20" t="s">
        <v>621</v>
      </c>
      <c r="F88" s="20" t="s">
        <v>499</v>
      </c>
      <c r="G88" s="20" t="s">
        <v>181</v>
      </c>
      <c r="H88" s="20" t="s">
        <v>409</v>
      </c>
      <c r="I88" s="20" t="s">
        <v>400</v>
      </c>
      <c r="J88" s="19" t="s">
        <v>622</v>
      </c>
    </row>
    <row r="89" spans="1:10" ht="16.5" customHeight="1">
      <c r="A89" s="279"/>
      <c r="B89" s="229"/>
      <c r="C89" s="20" t="s">
        <v>411</v>
      </c>
      <c r="D89" s="20" t="s">
        <v>412</v>
      </c>
      <c r="E89" s="20" t="s">
        <v>540</v>
      </c>
      <c r="F89" s="20" t="s">
        <v>407</v>
      </c>
      <c r="G89" s="20" t="s">
        <v>623</v>
      </c>
      <c r="H89" s="20" t="s">
        <v>542</v>
      </c>
      <c r="I89" s="20" t="s">
        <v>416</v>
      </c>
      <c r="J89" s="19" t="s">
        <v>543</v>
      </c>
    </row>
    <row r="90" spans="1:10" ht="16.5" customHeight="1">
      <c r="A90" s="279"/>
      <c r="B90" s="229"/>
      <c r="C90" s="20" t="s">
        <v>428</v>
      </c>
      <c r="D90" s="20" t="s">
        <v>429</v>
      </c>
      <c r="E90" s="20" t="s">
        <v>624</v>
      </c>
      <c r="F90" s="20" t="s">
        <v>397</v>
      </c>
      <c r="G90" s="20" t="s">
        <v>431</v>
      </c>
      <c r="H90" s="20" t="s">
        <v>409</v>
      </c>
      <c r="I90" s="20" t="s">
        <v>416</v>
      </c>
      <c r="J90" s="19" t="s">
        <v>625</v>
      </c>
    </row>
    <row r="91" spans="1:10" ht="16.5" customHeight="1">
      <c r="A91" s="229" t="s">
        <v>345</v>
      </c>
      <c r="B91" s="229" t="s">
        <v>627</v>
      </c>
      <c r="C91" s="20" t="s">
        <v>394</v>
      </c>
      <c r="D91" s="20" t="s">
        <v>405</v>
      </c>
      <c r="E91" s="20" t="s">
        <v>628</v>
      </c>
      <c r="F91" s="20" t="s">
        <v>397</v>
      </c>
      <c r="G91" s="20" t="s">
        <v>510</v>
      </c>
      <c r="H91" s="20" t="s">
        <v>409</v>
      </c>
      <c r="I91" s="20" t="s">
        <v>400</v>
      </c>
      <c r="J91" s="19" t="s">
        <v>629</v>
      </c>
    </row>
    <row r="92" spans="1:10" ht="16.5" customHeight="1">
      <c r="A92" s="229"/>
      <c r="B92" s="229"/>
      <c r="C92" s="20" t="s">
        <v>394</v>
      </c>
      <c r="D92" s="20" t="s">
        <v>405</v>
      </c>
      <c r="E92" s="20" t="s">
        <v>630</v>
      </c>
      <c r="F92" s="20" t="s">
        <v>397</v>
      </c>
      <c r="G92" s="20" t="s">
        <v>510</v>
      </c>
      <c r="H92" s="20" t="s">
        <v>409</v>
      </c>
      <c r="I92" s="20" t="s">
        <v>400</v>
      </c>
      <c r="J92" s="19" t="s">
        <v>631</v>
      </c>
    </row>
    <row r="93" spans="1:10" ht="16.5" customHeight="1">
      <c r="A93" s="229"/>
      <c r="B93" s="229"/>
      <c r="C93" s="20" t="s">
        <v>394</v>
      </c>
      <c r="D93" s="20" t="s">
        <v>405</v>
      </c>
      <c r="E93" s="20" t="s">
        <v>632</v>
      </c>
      <c r="F93" s="20" t="s">
        <v>397</v>
      </c>
      <c r="G93" s="20" t="s">
        <v>633</v>
      </c>
      <c r="H93" s="20" t="s">
        <v>409</v>
      </c>
      <c r="I93" s="20" t="s">
        <v>400</v>
      </c>
      <c r="J93" s="19" t="s">
        <v>634</v>
      </c>
    </row>
    <row r="94" spans="1:10" ht="16.5" customHeight="1">
      <c r="A94" s="229"/>
      <c r="B94" s="229"/>
      <c r="C94" s="20" t="s">
        <v>394</v>
      </c>
      <c r="D94" s="20" t="s">
        <v>405</v>
      </c>
      <c r="E94" s="20" t="s">
        <v>635</v>
      </c>
      <c r="F94" s="20" t="s">
        <v>397</v>
      </c>
      <c r="G94" s="20">
        <v>98</v>
      </c>
      <c r="H94" s="20" t="s">
        <v>409</v>
      </c>
      <c r="I94" s="20" t="s">
        <v>400</v>
      </c>
      <c r="J94" s="19" t="s">
        <v>636</v>
      </c>
    </row>
    <row r="95" spans="1:10" ht="16.5" customHeight="1">
      <c r="A95" s="229"/>
      <c r="B95" s="229"/>
      <c r="C95" s="20" t="s">
        <v>394</v>
      </c>
      <c r="D95" s="20" t="s">
        <v>405</v>
      </c>
      <c r="E95" s="20" t="s">
        <v>637</v>
      </c>
      <c r="F95" s="20" t="s">
        <v>397</v>
      </c>
      <c r="G95" s="20" t="s">
        <v>431</v>
      </c>
      <c r="H95" s="20" t="s">
        <v>409</v>
      </c>
      <c r="I95" s="20" t="s">
        <v>400</v>
      </c>
      <c r="J95" s="19" t="s">
        <v>638</v>
      </c>
    </row>
    <row r="96" spans="1:10" ht="16.5" customHeight="1">
      <c r="A96" s="229"/>
      <c r="B96" s="229"/>
      <c r="C96" s="20" t="s">
        <v>394</v>
      </c>
      <c r="D96" s="20" t="s">
        <v>405</v>
      </c>
      <c r="E96" s="20" t="s">
        <v>639</v>
      </c>
      <c r="F96" s="20" t="s">
        <v>397</v>
      </c>
      <c r="G96" s="20" t="s">
        <v>510</v>
      </c>
      <c r="H96" s="20" t="s">
        <v>409</v>
      </c>
      <c r="I96" s="20" t="s">
        <v>400</v>
      </c>
      <c r="J96" s="19" t="s">
        <v>640</v>
      </c>
    </row>
    <row r="97" spans="1:10" ht="16.5" customHeight="1">
      <c r="A97" s="229"/>
      <c r="B97" s="229"/>
      <c r="C97" s="20" t="s">
        <v>394</v>
      </c>
      <c r="D97" s="20" t="s">
        <v>405</v>
      </c>
      <c r="E97" s="20" t="s">
        <v>641</v>
      </c>
      <c r="F97" s="20" t="s">
        <v>397</v>
      </c>
      <c r="G97" s="20">
        <v>85</v>
      </c>
      <c r="H97" s="20" t="s">
        <v>409</v>
      </c>
      <c r="I97" s="20" t="s">
        <v>400</v>
      </c>
      <c r="J97" s="19" t="s">
        <v>642</v>
      </c>
    </row>
    <row r="98" spans="1:10" ht="16.5" customHeight="1">
      <c r="A98" s="229"/>
      <c r="B98" s="229"/>
      <c r="C98" s="20" t="s">
        <v>394</v>
      </c>
      <c r="D98" s="20" t="s">
        <v>405</v>
      </c>
      <c r="E98" s="20" t="s">
        <v>643</v>
      </c>
      <c r="F98" s="20" t="s">
        <v>397</v>
      </c>
      <c r="G98" s="20">
        <v>90</v>
      </c>
      <c r="H98" s="20" t="s">
        <v>409</v>
      </c>
      <c r="I98" s="20" t="s">
        <v>400</v>
      </c>
      <c r="J98" s="19" t="s">
        <v>644</v>
      </c>
    </row>
    <row r="99" spans="1:10" ht="16.5" customHeight="1">
      <c r="A99" s="229"/>
      <c r="B99" s="229"/>
      <c r="C99" s="20" t="s">
        <v>394</v>
      </c>
      <c r="D99" s="20" t="s">
        <v>405</v>
      </c>
      <c r="E99" s="20" t="s">
        <v>645</v>
      </c>
      <c r="F99" s="20" t="s">
        <v>407</v>
      </c>
      <c r="G99" s="20" t="s">
        <v>408</v>
      </c>
      <c r="H99" s="20" t="s">
        <v>409</v>
      </c>
      <c r="I99" s="20" t="s">
        <v>400</v>
      </c>
      <c r="J99" s="19" t="s">
        <v>646</v>
      </c>
    </row>
    <row r="100" spans="1:10" ht="16.5" customHeight="1">
      <c r="A100" s="229"/>
      <c r="B100" s="229"/>
      <c r="C100" s="20" t="s">
        <v>394</v>
      </c>
      <c r="D100" s="20" t="s">
        <v>405</v>
      </c>
      <c r="E100" s="20" t="s">
        <v>647</v>
      </c>
      <c r="F100" s="20" t="s">
        <v>616</v>
      </c>
      <c r="G100" s="20" t="s">
        <v>215</v>
      </c>
      <c r="H100" s="20" t="s">
        <v>409</v>
      </c>
      <c r="I100" s="20" t="s">
        <v>400</v>
      </c>
      <c r="J100" s="19" t="s">
        <v>648</v>
      </c>
    </row>
    <row r="101" spans="1:10" ht="16.5" customHeight="1">
      <c r="A101" s="229"/>
      <c r="B101" s="229"/>
      <c r="C101" s="20" t="s">
        <v>394</v>
      </c>
      <c r="D101" s="20" t="s">
        <v>405</v>
      </c>
      <c r="E101" s="20" t="s">
        <v>649</v>
      </c>
      <c r="F101" s="20" t="s">
        <v>616</v>
      </c>
      <c r="G101" s="20" t="s">
        <v>220</v>
      </c>
      <c r="H101" s="20" t="s">
        <v>409</v>
      </c>
      <c r="I101" s="20" t="s">
        <v>400</v>
      </c>
      <c r="J101" s="19" t="s">
        <v>650</v>
      </c>
    </row>
    <row r="102" spans="1:10" ht="16.5" customHeight="1">
      <c r="A102" s="229"/>
      <c r="B102" s="229"/>
      <c r="C102" s="20" t="s">
        <v>394</v>
      </c>
      <c r="D102" s="20" t="s">
        <v>405</v>
      </c>
      <c r="E102" s="20" t="s">
        <v>651</v>
      </c>
      <c r="F102" s="20" t="s">
        <v>499</v>
      </c>
      <c r="G102" s="20" t="s">
        <v>185</v>
      </c>
      <c r="H102" s="20" t="s">
        <v>409</v>
      </c>
      <c r="I102" s="20" t="s">
        <v>400</v>
      </c>
      <c r="J102" s="19" t="s">
        <v>652</v>
      </c>
    </row>
    <row r="103" spans="1:10" ht="16.5" customHeight="1">
      <c r="A103" s="229"/>
      <c r="B103" s="229"/>
      <c r="C103" s="20" t="s">
        <v>394</v>
      </c>
      <c r="D103" s="20" t="s">
        <v>405</v>
      </c>
      <c r="E103" s="20" t="s">
        <v>653</v>
      </c>
      <c r="F103" s="20" t="s">
        <v>397</v>
      </c>
      <c r="G103" s="20">
        <v>50</v>
      </c>
      <c r="H103" s="20" t="s">
        <v>409</v>
      </c>
      <c r="I103" s="20" t="s">
        <v>400</v>
      </c>
      <c r="J103" s="19" t="s">
        <v>654</v>
      </c>
    </row>
    <row r="104" spans="1:10" ht="16.5" customHeight="1">
      <c r="A104" s="229"/>
      <c r="B104" s="229"/>
      <c r="C104" s="20" t="s">
        <v>411</v>
      </c>
      <c r="D104" s="20" t="s">
        <v>412</v>
      </c>
      <c r="E104" s="20" t="s">
        <v>525</v>
      </c>
      <c r="F104" s="20" t="s">
        <v>407</v>
      </c>
      <c r="G104" s="20" t="s">
        <v>655</v>
      </c>
      <c r="H104" s="20" t="s">
        <v>656</v>
      </c>
      <c r="I104" s="20" t="s">
        <v>416</v>
      </c>
      <c r="J104" s="19" t="s">
        <v>657</v>
      </c>
    </row>
    <row r="105" spans="1:10" ht="16.5" customHeight="1">
      <c r="A105" s="229"/>
      <c r="B105" s="229"/>
      <c r="C105" s="20" t="s">
        <v>411</v>
      </c>
      <c r="D105" s="20" t="s">
        <v>412</v>
      </c>
      <c r="E105" s="20" t="s">
        <v>658</v>
      </c>
      <c r="F105" s="20" t="s">
        <v>407</v>
      </c>
      <c r="G105" s="20" t="s">
        <v>659</v>
      </c>
      <c r="H105" s="20" t="s">
        <v>542</v>
      </c>
      <c r="I105" s="20" t="s">
        <v>416</v>
      </c>
      <c r="J105" s="19" t="s">
        <v>660</v>
      </c>
    </row>
    <row r="106" spans="1:10" ht="16.5" customHeight="1">
      <c r="A106" s="229"/>
      <c r="B106" s="229"/>
      <c r="C106" s="20" t="s">
        <v>411</v>
      </c>
      <c r="D106" s="20" t="s">
        <v>412</v>
      </c>
      <c r="E106" s="20" t="s">
        <v>578</v>
      </c>
      <c r="F106" s="20" t="s">
        <v>407</v>
      </c>
      <c r="G106" s="20" t="s">
        <v>659</v>
      </c>
      <c r="H106" s="20" t="s">
        <v>661</v>
      </c>
      <c r="I106" s="20" t="s">
        <v>416</v>
      </c>
      <c r="J106" s="19" t="s">
        <v>662</v>
      </c>
    </row>
    <row r="107" spans="1:10" ht="16.5" customHeight="1">
      <c r="A107" s="229"/>
      <c r="B107" s="229"/>
      <c r="C107" s="20" t="s">
        <v>428</v>
      </c>
      <c r="D107" s="20" t="s">
        <v>429</v>
      </c>
      <c r="E107" s="20" t="s">
        <v>663</v>
      </c>
      <c r="F107" s="20" t="s">
        <v>664</v>
      </c>
      <c r="G107" s="20" t="s">
        <v>431</v>
      </c>
      <c r="H107" s="20" t="s">
        <v>409</v>
      </c>
      <c r="I107" s="20" t="s">
        <v>416</v>
      </c>
      <c r="J107" s="19" t="s">
        <v>665</v>
      </c>
    </row>
    <row r="108" spans="1:10" ht="16.5" customHeight="1">
      <c r="A108" s="229" t="s">
        <v>666</v>
      </c>
      <c r="B108" s="229" t="s">
        <v>667</v>
      </c>
      <c r="C108" s="20" t="s">
        <v>394</v>
      </c>
      <c r="D108" s="20" t="s">
        <v>405</v>
      </c>
      <c r="E108" s="20" t="s">
        <v>641</v>
      </c>
      <c r="F108" s="20" t="s">
        <v>397</v>
      </c>
      <c r="G108" s="20" t="s">
        <v>464</v>
      </c>
      <c r="H108" s="20" t="s">
        <v>409</v>
      </c>
      <c r="I108" s="20" t="s">
        <v>400</v>
      </c>
      <c r="J108" s="19" t="s">
        <v>642</v>
      </c>
    </row>
    <row r="109" spans="1:10" ht="16.5" customHeight="1">
      <c r="A109" s="229"/>
      <c r="B109" s="229"/>
      <c r="C109" s="20" t="s">
        <v>394</v>
      </c>
      <c r="D109" s="20" t="s">
        <v>405</v>
      </c>
      <c r="E109" s="20" t="s">
        <v>668</v>
      </c>
      <c r="F109" s="20" t="s">
        <v>397</v>
      </c>
      <c r="G109" s="20">
        <v>90</v>
      </c>
      <c r="H109" s="20" t="s">
        <v>409</v>
      </c>
      <c r="I109" s="20" t="s">
        <v>400</v>
      </c>
      <c r="J109" s="19" t="s">
        <v>669</v>
      </c>
    </row>
    <row r="110" spans="1:10" ht="16.5" customHeight="1">
      <c r="A110" s="229"/>
      <c r="B110" s="229"/>
      <c r="C110" s="20" t="s">
        <v>394</v>
      </c>
      <c r="D110" s="20" t="s">
        <v>405</v>
      </c>
      <c r="E110" s="20" t="s">
        <v>670</v>
      </c>
      <c r="F110" s="20" t="s">
        <v>499</v>
      </c>
      <c r="G110" s="20">
        <v>3.5</v>
      </c>
      <c r="H110" s="20" t="s">
        <v>671</v>
      </c>
      <c r="I110" s="20" t="s">
        <v>400</v>
      </c>
      <c r="J110" s="19" t="s">
        <v>672</v>
      </c>
    </row>
    <row r="111" spans="1:10" ht="16.5" customHeight="1">
      <c r="A111" s="229"/>
      <c r="B111" s="229"/>
      <c r="C111" s="20" t="s">
        <v>394</v>
      </c>
      <c r="D111" s="20" t="s">
        <v>405</v>
      </c>
      <c r="E111" s="20" t="s">
        <v>673</v>
      </c>
      <c r="F111" s="20" t="s">
        <v>397</v>
      </c>
      <c r="G111" s="20" t="s">
        <v>510</v>
      </c>
      <c r="H111" s="20" t="s">
        <v>409</v>
      </c>
      <c r="I111" s="20" t="s">
        <v>400</v>
      </c>
      <c r="J111" s="19" t="s">
        <v>674</v>
      </c>
    </row>
    <row r="112" spans="1:10" ht="16.5" customHeight="1">
      <c r="A112" s="229"/>
      <c r="B112" s="229"/>
      <c r="C112" s="20" t="s">
        <v>394</v>
      </c>
      <c r="D112" s="20" t="s">
        <v>405</v>
      </c>
      <c r="E112" s="20" t="s">
        <v>643</v>
      </c>
      <c r="F112" s="20" t="s">
        <v>397</v>
      </c>
      <c r="G112" s="20" t="s">
        <v>510</v>
      </c>
      <c r="H112" s="20" t="s">
        <v>409</v>
      </c>
      <c r="I112" s="20" t="s">
        <v>400</v>
      </c>
      <c r="J112" s="19" t="s">
        <v>644</v>
      </c>
    </row>
    <row r="113" spans="1:10" ht="16.5" customHeight="1">
      <c r="A113" s="229"/>
      <c r="B113" s="229"/>
      <c r="C113" s="20" t="s">
        <v>394</v>
      </c>
      <c r="D113" s="20" t="s">
        <v>405</v>
      </c>
      <c r="E113" s="20" t="s">
        <v>653</v>
      </c>
      <c r="F113" s="20" t="s">
        <v>397</v>
      </c>
      <c r="G113" s="20" t="s">
        <v>675</v>
      </c>
      <c r="H113" s="20" t="s">
        <v>409</v>
      </c>
      <c r="I113" s="20" t="s">
        <v>400</v>
      </c>
      <c r="J113" s="19" t="s">
        <v>676</v>
      </c>
    </row>
    <row r="114" spans="1:10" ht="16.5" customHeight="1">
      <c r="A114" s="229"/>
      <c r="B114" s="229"/>
      <c r="C114" s="20" t="s">
        <v>394</v>
      </c>
      <c r="D114" s="20" t="s">
        <v>405</v>
      </c>
      <c r="E114" s="20" t="s">
        <v>637</v>
      </c>
      <c r="F114" s="20" t="s">
        <v>397</v>
      </c>
      <c r="G114" s="20" t="s">
        <v>431</v>
      </c>
      <c r="H114" s="20" t="s">
        <v>409</v>
      </c>
      <c r="I114" s="20" t="s">
        <v>400</v>
      </c>
      <c r="J114" s="19" t="s">
        <v>638</v>
      </c>
    </row>
    <row r="115" spans="1:10" ht="16.5" customHeight="1">
      <c r="A115" s="229"/>
      <c r="B115" s="229"/>
      <c r="C115" s="20" t="s">
        <v>394</v>
      </c>
      <c r="D115" s="20" t="s">
        <v>405</v>
      </c>
      <c r="E115" s="20" t="s">
        <v>628</v>
      </c>
      <c r="F115" s="20" t="s">
        <v>397</v>
      </c>
      <c r="G115" s="20" t="s">
        <v>510</v>
      </c>
      <c r="H115" s="20" t="s">
        <v>409</v>
      </c>
      <c r="I115" s="20" t="s">
        <v>400</v>
      </c>
      <c r="J115" s="19" t="s">
        <v>629</v>
      </c>
    </row>
    <row r="116" spans="1:10" ht="16.5" customHeight="1">
      <c r="A116" s="229"/>
      <c r="B116" s="229"/>
      <c r="C116" s="20" t="s">
        <v>394</v>
      </c>
      <c r="D116" s="20" t="s">
        <v>405</v>
      </c>
      <c r="E116" s="20" t="s">
        <v>677</v>
      </c>
      <c r="F116" s="20" t="s">
        <v>397</v>
      </c>
      <c r="G116" s="20" t="s">
        <v>431</v>
      </c>
      <c r="H116" s="20" t="s">
        <v>409</v>
      </c>
      <c r="I116" s="20" t="s">
        <v>400</v>
      </c>
      <c r="J116" s="19" t="s">
        <v>678</v>
      </c>
    </row>
    <row r="117" spans="1:10" ht="16.5" customHeight="1">
      <c r="A117" s="229"/>
      <c r="B117" s="229"/>
      <c r="C117" s="20" t="s">
        <v>394</v>
      </c>
      <c r="D117" s="20" t="s">
        <v>405</v>
      </c>
      <c r="E117" s="20" t="s">
        <v>679</v>
      </c>
      <c r="F117" s="20" t="s">
        <v>397</v>
      </c>
      <c r="G117" s="20" t="s">
        <v>431</v>
      </c>
      <c r="H117" s="20" t="s">
        <v>409</v>
      </c>
      <c r="I117" s="20" t="s">
        <v>400</v>
      </c>
      <c r="J117" s="19" t="s">
        <v>680</v>
      </c>
    </row>
    <row r="118" spans="1:10" ht="16.5" customHeight="1">
      <c r="A118" s="229"/>
      <c r="B118" s="229"/>
      <c r="C118" s="20" t="s">
        <v>394</v>
      </c>
      <c r="D118" s="20" t="s">
        <v>405</v>
      </c>
      <c r="E118" s="20" t="s">
        <v>681</v>
      </c>
      <c r="F118" s="20" t="s">
        <v>397</v>
      </c>
      <c r="G118" s="20" t="s">
        <v>633</v>
      </c>
      <c r="H118" s="20" t="s">
        <v>409</v>
      </c>
      <c r="I118" s="20" t="s">
        <v>400</v>
      </c>
      <c r="J118" s="19" t="s">
        <v>682</v>
      </c>
    </row>
    <row r="119" spans="1:10" ht="16.5" customHeight="1">
      <c r="A119" s="229"/>
      <c r="B119" s="229"/>
      <c r="C119" s="20" t="s">
        <v>394</v>
      </c>
      <c r="D119" s="20" t="s">
        <v>405</v>
      </c>
      <c r="E119" s="20" t="s">
        <v>635</v>
      </c>
      <c r="F119" s="20" t="s">
        <v>397</v>
      </c>
      <c r="G119" s="20">
        <v>98</v>
      </c>
      <c r="H119" s="20" t="s">
        <v>409</v>
      </c>
      <c r="I119" s="20" t="s">
        <v>400</v>
      </c>
      <c r="J119" s="19" t="s">
        <v>683</v>
      </c>
    </row>
    <row r="120" spans="1:10" ht="16.5" customHeight="1">
      <c r="A120" s="229"/>
      <c r="B120" s="229"/>
      <c r="C120" s="20" t="s">
        <v>394</v>
      </c>
      <c r="D120" s="20" t="s">
        <v>405</v>
      </c>
      <c r="E120" s="20" t="s">
        <v>684</v>
      </c>
      <c r="F120" s="20" t="s">
        <v>397</v>
      </c>
      <c r="G120" s="20" t="s">
        <v>510</v>
      </c>
      <c r="H120" s="20" t="s">
        <v>409</v>
      </c>
      <c r="I120" s="20" t="s">
        <v>400</v>
      </c>
      <c r="J120" s="19" t="s">
        <v>685</v>
      </c>
    </row>
    <row r="121" spans="1:10" ht="16.5" customHeight="1">
      <c r="A121" s="229"/>
      <c r="B121" s="229"/>
      <c r="C121" s="20" t="s">
        <v>394</v>
      </c>
      <c r="D121" s="20" t="s">
        <v>405</v>
      </c>
      <c r="E121" s="20" t="s">
        <v>686</v>
      </c>
      <c r="F121" s="20" t="s">
        <v>499</v>
      </c>
      <c r="G121" s="122" t="s">
        <v>687</v>
      </c>
      <c r="H121" s="20" t="s">
        <v>484</v>
      </c>
      <c r="I121" s="20" t="s">
        <v>400</v>
      </c>
      <c r="J121" s="19" t="s">
        <v>688</v>
      </c>
    </row>
    <row r="122" spans="1:10" ht="16.5" customHeight="1">
      <c r="A122" s="229"/>
      <c r="B122" s="229"/>
      <c r="C122" s="20" t="s">
        <v>394</v>
      </c>
      <c r="D122" s="20" t="s">
        <v>405</v>
      </c>
      <c r="E122" s="20" t="s">
        <v>689</v>
      </c>
      <c r="F122" s="20" t="s">
        <v>499</v>
      </c>
      <c r="G122" s="20">
        <v>2.5</v>
      </c>
      <c r="H122" s="20" t="s">
        <v>671</v>
      </c>
      <c r="I122" s="20" t="s">
        <v>400</v>
      </c>
      <c r="J122" s="19" t="s">
        <v>690</v>
      </c>
    </row>
    <row r="123" spans="1:10" ht="16.5" customHeight="1">
      <c r="A123" s="229"/>
      <c r="B123" s="229"/>
      <c r="C123" s="20" t="s">
        <v>411</v>
      </c>
      <c r="D123" s="20" t="s">
        <v>412</v>
      </c>
      <c r="E123" s="20" t="s">
        <v>525</v>
      </c>
      <c r="F123" s="20" t="s">
        <v>407</v>
      </c>
      <c r="G123" s="20" t="s">
        <v>655</v>
      </c>
      <c r="H123" s="20" t="s">
        <v>656</v>
      </c>
      <c r="I123" s="20" t="s">
        <v>416</v>
      </c>
      <c r="J123" s="19" t="s">
        <v>657</v>
      </c>
    </row>
    <row r="124" spans="1:10" ht="16.5" customHeight="1">
      <c r="A124" s="229"/>
      <c r="B124" s="229"/>
      <c r="C124" s="20" t="s">
        <v>411</v>
      </c>
      <c r="D124" s="20" t="s">
        <v>412</v>
      </c>
      <c r="E124" s="20" t="s">
        <v>658</v>
      </c>
      <c r="F124" s="20" t="s">
        <v>407</v>
      </c>
      <c r="G124" s="20" t="s">
        <v>659</v>
      </c>
      <c r="H124" s="20" t="s">
        <v>542</v>
      </c>
      <c r="I124" s="20" t="s">
        <v>416</v>
      </c>
      <c r="J124" s="19" t="s">
        <v>660</v>
      </c>
    </row>
    <row r="125" spans="1:10" ht="16.5" customHeight="1">
      <c r="A125" s="229"/>
      <c r="B125" s="229"/>
      <c r="C125" s="20" t="s">
        <v>411</v>
      </c>
      <c r="D125" s="20" t="s">
        <v>412</v>
      </c>
      <c r="E125" s="20" t="s">
        <v>578</v>
      </c>
      <c r="F125" s="20" t="s">
        <v>407</v>
      </c>
      <c r="G125" s="20" t="s">
        <v>659</v>
      </c>
      <c r="H125" s="20" t="s">
        <v>661</v>
      </c>
      <c r="I125" s="20" t="s">
        <v>416</v>
      </c>
      <c r="J125" s="19" t="s">
        <v>662</v>
      </c>
    </row>
    <row r="126" spans="1:10" ht="24" customHeight="1">
      <c r="A126" s="229"/>
      <c r="B126" s="229"/>
      <c r="C126" s="20" t="s">
        <v>428</v>
      </c>
      <c r="D126" s="20" t="s">
        <v>429</v>
      </c>
      <c r="E126" s="20" t="s">
        <v>663</v>
      </c>
      <c r="F126" s="20" t="s">
        <v>664</v>
      </c>
      <c r="G126" s="20" t="s">
        <v>431</v>
      </c>
      <c r="H126" s="20" t="s">
        <v>409</v>
      </c>
      <c r="I126" s="20" t="s">
        <v>416</v>
      </c>
      <c r="J126" s="19" t="s">
        <v>665</v>
      </c>
    </row>
    <row r="127" spans="1:10" ht="16.5" customHeight="1">
      <c r="A127" s="276" t="s">
        <v>691</v>
      </c>
      <c r="B127" s="272" t="s">
        <v>692</v>
      </c>
      <c r="C127" s="20" t="s">
        <v>394</v>
      </c>
      <c r="D127" s="20" t="s">
        <v>405</v>
      </c>
      <c r="E127" s="20" t="s">
        <v>628</v>
      </c>
      <c r="F127" s="20" t="s">
        <v>397</v>
      </c>
      <c r="G127" s="20" t="s">
        <v>510</v>
      </c>
      <c r="H127" s="20" t="s">
        <v>409</v>
      </c>
      <c r="I127" s="20" t="s">
        <v>400</v>
      </c>
      <c r="J127" s="19" t="s">
        <v>629</v>
      </c>
    </row>
    <row r="128" spans="1:10" ht="16.5" customHeight="1">
      <c r="A128" s="277"/>
      <c r="B128" s="272"/>
      <c r="C128" s="20" t="s">
        <v>394</v>
      </c>
      <c r="D128" s="20" t="s">
        <v>405</v>
      </c>
      <c r="E128" s="20" t="s">
        <v>630</v>
      </c>
      <c r="F128" s="20" t="s">
        <v>397</v>
      </c>
      <c r="G128" s="20" t="s">
        <v>510</v>
      </c>
      <c r="H128" s="20" t="s">
        <v>409</v>
      </c>
      <c r="I128" s="20" t="s">
        <v>400</v>
      </c>
      <c r="J128" s="19" t="s">
        <v>631</v>
      </c>
    </row>
    <row r="129" spans="1:10" ht="16.5" customHeight="1">
      <c r="A129" s="277"/>
      <c r="B129" s="272"/>
      <c r="C129" s="20" t="s">
        <v>394</v>
      </c>
      <c r="D129" s="20" t="s">
        <v>405</v>
      </c>
      <c r="E129" s="20" t="s">
        <v>681</v>
      </c>
      <c r="F129" s="20" t="s">
        <v>397</v>
      </c>
      <c r="G129" s="20" t="s">
        <v>633</v>
      </c>
      <c r="H129" s="20" t="s">
        <v>409</v>
      </c>
      <c r="I129" s="20" t="s">
        <v>400</v>
      </c>
      <c r="J129" s="19" t="s">
        <v>634</v>
      </c>
    </row>
    <row r="130" spans="1:10" ht="16.5" customHeight="1">
      <c r="A130" s="277"/>
      <c r="B130" s="272"/>
      <c r="C130" s="20" t="s">
        <v>394</v>
      </c>
      <c r="D130" s="20" t="s">
        <v>405</v>
      </c>
      <c r="E130" s="20" t="s">
        <v>635</v>
      </c>
      <c r="F130" s="20" t="s">
        <v>397</v>
      </c>
      <c r="G130" s="20">
        <v>98</v>
      </c>
      <c r="H130" s="20" t="s">
        <v>409</v>
      </c>
      <c r="I130" s="20" t="s">
        <v>400</v>
      </c>
      <c r="J130" s="19" t="s">
        <v>636</v>
      </c>
    </row>
    <row r="131" spans="1:10" ht="16.5" customHeight="1">
      <c r="A131" s="277"/>
      <c r="B131" s="272"/>
      <c r="C131" s="20" t="s">
        <v>394</v>
      </c>
      <c r="D131" s="20" t="s">
        <v>405</v>
      </c>
      <c r="E131" s="20" t="s">
        <v>637</v>
      </c>
      <c r="F131" s="20" t="s">
        <v>397</v>
      </c>
      <c r="G131" s="20" t="s">
        <v>431</v>
      </c>
      <c r="H131" s="20" t="s">
        <v>409</v>
      </c>
      <c r="I131" s="20" t="s">
        <v>400</v>
      </c>
      <c r="J131" s="19" t="s">
        <v>638</v>
      </c>
    </row>
    <row r="132" spans="1:10" ht="16.5" customHeight="1">
      <c r="A132" s="277"/>
      <c r="B132" s="272"/>
      <c r="C132" s="20" t="s">
        <v>394</v>
      </c>
      <c r="D132" s="20" t="s">
        <v>405</v>
      </c>
      <c r="E132" s="20" t="s">
        <v>639</v>
      </c>
      <c r="F132" s="20" t="s">
        <v>397</v>
      </c>
      <c r="G132" s="20" t="s">
        <v>510</v>
      </c>
      <c r="H132" s="20" t="s">
        <v>409</v>
      </c>
      <c r="I132" s="20" t="s">
        <v>400</v>
      </c>
      <c r="J132" s="19" t="s">
        <v>640</v>
      </c>
    </row>
    <row r="133" spans="1:10" ht="16.5" customHeight="1">
      <c r="A133" s="277"/>
      <c r="B133" s="272"/>
      <c r="C133" s="20" t="s">
        <v>394</v>
      </c>
      <c r="D133" s="20" t="s">
        <v>405</v>
      </c>
      <c r="E133" s="20" t="s">
        <v>641</v>
      </c>
      <c r="F133" s="20" t="s">
        <v>397</v>
      </c>
      <c r="G133" s="20">
        <v>85</v>
      </c>
      <c r="H133" s="20" t="s">
        <v>409</v>
      </c>
      <c r="I133" s="20" t="s">
        <v>400</v>
      </c>
      <c r="J133" s="19" t="s">
        <v>642</v>
      </c>
    </row>
    <row r="134" spans="1:10" ht="16.5" customHeight="1">
      <c r="A134" s="277"/>
      <c r="B134" s="272"/>
      <c r="C134" s="20" t="s">
        <v>394</v>
      </c>
      <c r="D134" s="20" t="s">
        <v>405</v>
      </c>
      <c r="E134" s="20" t="s">
        <v>643</v>
      </c>
      <c r="F134" s="20" t="s">
        <v>397</v>
      </c>
      <c r="G134" s="20">
        <v>90</v>
      </c>
      <c r="H134" s="20" t="s">
        <v>409</v>
      </c>
      <c r="I134" s="20" t="s">
        <v>400</v>
      </c>
      <c r="J134" s="19" t="s">
        <v>644</v>
      </c>
    </row>
    <row r="135" spans="1:10" ht="16.5" customHeight="1">
      <c r="A135" s="277"/>
      <c r="B135" s="272"/>
      <c r="C135" s="20" t="s">
        <v>394</v>
      </c>
      <c r="D135" s="20" t="s">
        <v>405</v>
      </c>
      <c r="E135" s="20" t="s">
        <v>645</v>
      </c>
      <c r="F135" s="20" t="s">
        <v>407</v>
      </c>
      <c r="G135" s="20" t="s">
        <v>408</v>
      </c>
      <c r="H135" s="20" t="s">
        <v>409</v>
      </c>
      <c r="I135" s="20" t="s">
        <v>400</v>
      </c>
      <c r="J135" s="19" t="s">
        <v>646</v>
      </c>
    </row>
    <row r="136" spans="1:10" ht="16.5" customHeight="1">
      <c r="A136" s="277"/>
      <c r="B136" s="272"/>
      <c r="C136" s="20" t="s">
        <v>394</v>
      </c>
      <c r="D136" s="20" t="s">
        <v>405</v>
      </c>
      <c r="E136" s="20" t="s">
        <v>647</v>
      </c>
      <c r="F136" s="20" t="s">
        <v>616</v>
      </c>
      <c r="G136" s="20" t="s">
        <v>215</v>
      </c>
      <c r="H136" s="20" t="s">
        <v>409</v>
      </c>
      <c r="I136" s="20" t="s">
        <v>400</v>
      </c>
      <c r="J136" s="19" t="s">
        <v>648</v>
      </c>
    </row>
    <row r="137" spans="1:10" ht="16.5" customHeight="1">
      <c r="A137" s="277"/>
      <c r="B137" s="272"/>
      <c r="C137" s="20" t="s">
        <v>394</v>
      </c>
      <c r="D137" s="20" t="s">
        <v>405</v>
      </c>
      <c r="E137" s="20" t="s">
        <v>649</v>
      </c>
      <c r="F137" s="20" t="s">
        <v>616</v>
      </c>
      <c r="G137" s="20" t="s">
        <v>220</v>
      </c>
      <c r="H137" s="20" t="s">
        <v>409</v>
      </c>
      <c r="I137" s="20" t="s">
        <v>400</v>
      </c>
      <c r="J137" s="19" t="s">
        <v>650</v>
      </c>
    </row>
    <row r="138" spans="1:10" ht="16.5" customHeight="1">
      <c r="A138" s="277"/>
      <c r="B138" s="272"/>
      <c r="C138" s="20" t="s">
        <v>394</v>
      </c>
      <c r="D138" s="20" t="s">
        <v>405</v>
      </c>
      <c r="E138" s="20" t="s">
        <v>651</v>
      </c>
      <c r="F138" s="20" t="s">
        <v>499</v>
      </c>
      <c r="G138" s="20" t="s">
        <v>185</v>
      </c>
      <c r="H138" s="20" t="s">
        <v>409</v>
      </c>
      <c r="I138" s="20" t="s">
        <v>400</v>
      </c>
      <c r="J138" s="19" t="s">
        <v>652</v>
      </c>
    </row>
    <row r="139" spans="1:10" ht="16.5" customHeight="1">
      <c r="A139" s="277"/>
      <c r="B139" s="272"/>
      <c r="C139" s="20" t="s">
        <v>394</v>
      </c>
      <c r="D139" s="20" t="s">
        <v>405</v>
      </c>
      <c r="E139" s="20" t="s">
        <v>653</v>
      </c>
      <c r="F139" s="20" t="s">
        <v>397</v>
      </c>
      <c r="G139" s="20">
        <v>50</v>
      </c>
      <c r="H139" s="20" t="s">
        <v>409</v>
      </c>
      <c r="I139" s="20" t="s">
        <v>400</v>
      </c>
      <c r="J139" s="19" t="s">
        <v>654</v>
      </c>
    </row>
    <row r="140" spans="1:10" ht="16.5" customHeight="1">
      <c r="A140" s="277"/>
      <c r="B140" s="272"/>
      <c r="C140" s="20" t="s">
        <v>411</v>
      </c>
      <c r="D140" s="20" t="s">
        <v>412</v>
      </c>
      <c r="E140" s="20" t="s">
        <v>525</v>
      </c>
      <c r="F140" s="20" t="s">
        <v>407</v>
      </c>
      <c r="G140" s="20" t="s">
        <v>655</v>
      </c>
      <c r="H140" s="20" t="s">
        <v>656</v>
      </c>
      <c r="I140" s="20" t="s">
        <v>416</v>
      </c>
      <c r="J140" s="19" t="s">
        <v>657</v>
      </c>
    </row>
    <row r="141" spans="1:10" ht="16.5" customHeight="1">
      <c r="A141" s="277"/>
      <c r="B141" s="272"/>
      <c r="C141" s="20" t="s">
        <v>411</v>
      </c>
      <c r="D141" s="20" t="s">
        <v>412</v>
      </c>
      <c r="E141" s="20" t="s">
        <v>658</v>
      </c>
      <c r="F141" s="20" t="s">
        <v>407</v>
      </c>
      <c r="G141" s="20" t="s">
        <v>659</v>
      </c>
      <c r="H141" s="20" t="s">
        <v>542</v>
      </c>
      <c r="I141" s="20" t="s">
        <v>416</v>
      </c>
      <c r="J141" s="19" t="s">
        <v>660</v>
      </c>
    </row>
    <row r="142" spans="1:10" ht="16.5" customHeight="1">
      <c r="A142" s="277"/>
      <c r="B142" s="272"/>
      <c r="C142" s="20" t="s">
        <v>411</v>
      </c>
      <c r="D142" s="20" t="s">
        <v>412</v>
      </c>
      <c r="E142" s="20" t="s">
        <v>578</v>
      </c>
      <c r="F142" s="20" t="s">
        <v>407</v>
      </c>
      <c r="G142" s="20" t="s">
        <v>659</v>
      </c>
      <c r="H142" s="20" t="s">
        <v>661</v>
      </c>
      <c r="I142" s="20" t="s">
        <v>416</v>
      </c>
      <c r="J142" s="19" t="s">
        <v>662</v>
      </c>
    </row>
    <row r="143" spans="1:10" ht="26.25" customHeight="1">
      <c r="A143" s="278"/>
      <c r="B143" s="272"/>
      <c r="C143" s="20" t="s">
        <v>428</v>
      </c>
      <c r="D143" s="20" t="s">
        <v>429</v>
      </c>
      <c r="E143" s="20" t="s">
        <v>663</v>
      </c>
      <c r="F143" s="20" t="s">
        <v>664</v>
      </c>
      <c r="G143" s="20" t="s">
        <v>431</v>
      </c>
      <c r="H143" s="20" t="s">
        <v>409</v>
      </c>
      <c r="I143" s="20" t="s">
        <v>416</v>
      </c>
      <c r="J143" s="19" t="s">
        <v>665</v>
      </c>
    </row>
  </sheetData>
  <autoFilter ref="A6:K143"/>
  <mergeCells count="28">
    <mergeCell ref="A2:J2"/>
    <mergeCell ref="A3:H3"/>
    <mergeCell ref="A7:A14"/>
    <mergeCell ref="A15:A38"/>
    <mergeCell ref="A39:A47"/>
    <mergeCell ref="B7:B14"/>
    <mergeCell ref="B15:B38"/>
    <mergeCell ref="B39:B47"/>
    <mergeCell ref="A48:A53"/>
    <mergeCell ref="A54:A63"/>
    <mergeCell ref="A64:A68"/>
    <mergeCell ref="A69:A72"/>
    <mergeCell ref="A73:A76"/>
    <mergeCell ref="A77:A83"/>
    <mergeCell ref="A84:A90"/>
    <mergeCell ref="A91:A107"/>
    <mergeCell ref="A108:A126"/>
    <mergeCell ref="A127:A143"/>
    <mergeCell ref="B48:B53"/>
    <mergeCell ref="B54:B63"/>
    <mergeCell ref="B64:B68"/>
    <mergeCell ref="B69:B72"/>
    <mergeCell ref="B73:B76"/>
    <mergeCell ref="B77:B83"/>
    <mergeCell ref="B84:B90"/>
    <mergeCell ref="B91:B107"/>
    <mergeCell ref="B108:B126"/>
    <mergeCell ref="B127:B143"/>
  </mergeCells>
  <phoneticPr fontId="36" type="noConversion"/>
  <printOptions horizontalCentered="1"/>
  <pageMargins left="0.39370078740157483" right="0.39370078740157483" top="0.27559055118110237" bottom="0.51181102362204722" header="0.31496062992125984" footer="0.31496062992125984"/>
  <pageSetup paperSize="9" scale="50" orientation="landscape" r:id="rId1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C6" sqref="C6:K6"/>
    </sheetView>
  </sheetViews>
  <sheetFormatPr defaultColWidth="8.5703125" defaultRowHeight="14.25" customHeight="1"/>
  <cols>
    <col min="1" max="1" width="9" style="5" customWidth="1"/>
    <col min="2" max="2" width="13.42578125" style="5" customWidth="1"/>
    <col min="3" max="3" width="25.42578125" style="5" customWidth="1"/>
    <col min="4" max="4" width="5.5703125" style="5" customWidth="1"/>
    <col min="5" max="5" width="17.7109375" style="5" customWidth="1"/>
    <col min="6" max="6" width="7.7109375" style="5" customWidth="1"/>
    <col min="7" max="7" width="9.5703125" style="5" customWidth="1"/>
    <col min="8" max="8" width="21.5703125" style="5" customWidth="1"/>
    <col min="9" max="9" width="15.140625" style="5" customWidth="1"/>
    <col min="10" max="10" width="12.7109375" style="5" customWidth="1"/>
    <col min="11" max="11" width="15.85546875" style="5" customWidth="1"/>
    <col min="12" max="12" width="15" style="5" customWidth="1"/>
    <col min="13" max="13" width="50.5703125" style="5" customWidth="1"/>
    <col min="14" max="14" width="8.5703125" style="5" customWidth="1"/>
    <col min="15" max="16384" width="8.5703125" style="5"/>
  </cols>
  <sheetData>
    <row r="1" spans="1:13" ht="14.25" customHeight="1">
      <c r="A1" s="98"/>
      <c r="B1" s="98"/>
      <c r="C1" s="98"/>
      <c r="D1" s="98"/>
      <c r="E1" s="98"/>
      <c r="F1" s="98"/>
      <c r="G1" s="98"/>
      <c r="H1" s="98"/>
      <c r="I1" s="98"/>
      <c r="J1" s="111"/>
      <c r="K1" s="111"/>
      <c r="L1" s="111"/>
      <c r="M1" s="112"/>
    </row>
    <row r="2" spans="1:13" ht="41.25" customHeight="1">
      <c r="A2" s="353" t="s">
        <v>693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3" ht="17.25" customHeight="1">
      <c r="A3" s="355" t="s">
        <v>823</v>
      </c>
      <c r="B3" s="355"/>
      <c r="C3" s="356"/>
      <c r="D3" s="99"/>
      <c r="E3" s="99"/>
      <c r="F3" s="99"/>
      <c r="G3" s="99"/>
      <c r="H3" s="99"/>
      <c r="I3" s="99"/>
      <c r="J3" s="111"/>
      <c r="K3" s="111"/>
      <c r="L3" s="111"/>
      <c r="M3" s="112" t="s">
        <v>189</v>
      </c>
    </row>
    <row r="4" spans="1:13" ht="30" customHeight="1">
      <c r="A4" s="100" t="s">
        <v>694</v>
      </c>
      <c r="B4" s="357">
        <v>131007</v>
      </c>
      <c r="C4" s="358"/>
      <c r="D4" s="358"/>
      <c r="E4" s="359"/>
      <c r="F4" s="360" t="s">
        <v>695</v>
      </c>
      <c r="G4" s="359"/>
      <c r="H4" s="361" t="s">
        <v>822</v>
      </c>
      <c r="I4" s="358"/>
      <c r="J4" s="358"/>
      <c r="K4" s="358"/>
      <c r="L4" s="358"/>
      <c r="M4" s="359"/>
    </row>
    <row r="5" spans="1:13" ht="32.25" customHeight="1">
      <c r="A5" s="209" t="s">
        <v>1</v>
      </c>
      <c r="B5" s="258"/>
      <c r="C5" s="258"/>
      <c r="D5" s="258"/>
      <c r="E5" s="258"/>
      <c r="F5" s="258"/>
      <c r="G5" s="258"/>
      <c r="H5" s="258"/>
      <c r="I5" s="258"/>
      <c r="J5" s="258"/>
      <c r="K5" s="210"/>
      <c r="L5" s="209" t="s">
        <v>696</v>
      </c>
      <c r="M5" s="347"/>
    </row>
    <row r="6" spans="1:13" ht="81.75" customHeight="1">
      <c r="A6" s="211" t="s">
        <v>697</v>
      </c>
      <c r="B6" s="101" t="s">
        <v>698</v>
      </c>
      <c r="C6" s="348" t="s">
        <v>826</v>
      </c>
      <c r="D6" s="349"/>
      <c r="E6" s="349"/>
      <c r="F6" s="349"/>
      <c r="G6" s="349"/>
      <c r="H6" s="349"/>
      <c r="I6" s="349"/>
      <c r="J6" s="350"/>
      <c r="K6" s="351"/>
      <c r="L6" s="352" t="s">
        <v>699</v>
      </c>
      <c r="M6" s="347"/>
    </row>
    <row r="7" spans="1:13" ht="80.25" customHeight="1">
      <c r="A7" s="212"/>
      <c r="B7" s="101" t="s">
        <v>700</v>
      </c>
      <c r="C7" s="348" t="s">
        <v>701</v>
      </c>
      <c r="D7" s="349"/>
      <c r="E7" s="349"/>
      <c r="F7" s="349"/>
      <c r="G7" s="349"/>
      <c r="H7" s="349"/>
      <c r="I7" s="349"/>
      <c r="J7" s="350"/>
      <c r="K7" s="351"/>
      <c r="L7" s="352" t="s">
        <v>702</v>
      </c>
      <c r="M7" s="347"/>
    </row>
    <row r="8" spans="1:13" s="97" customFormat="1" ht="54" customHeight="1">
      <c r="A8" s="102" t="s">
        <v>703</v>
      </c>
      <c r="B8" s="103" t="s">
        <v>704</v>
      </c>
      <c r="C8" s="338" t="s">
        <v>705</v>
      </c>
      <c r="D8" s="339"/>
      <c r="E8" s="339"/>
      <c r="F8" s="339"/>
      <c r="G8" s="339"/>
      <c r="H8" s="339"/>
      <c r="I8" s="339"/>
      <c r="J8" s="340"/>
      <c r="K8" s="341"/>
      <c r="L8" s="342" t="s">
        <v>706</v>
      </c>
      <c r="M8" s="343"/>
    </row>
    <row r="9" spans="1:13" ht="32.25" customHeight="1">
      <c r="A9" s="344" t="s">
        <v>707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6"/>
    </row>
    <row r="10" spans="1:13" ht="32.25" customHeight="1">
      <c r="A10" s="288" t="s">
        <v>708</v>
      </c>
      <c r="B10" s="289"/>
      <c r="C10" s="296" t="s">
        <v>709</v>
      </c>
      <c r="D10" s="297"/>
      <c r="E10" s="297"/>
      <c r="F10" s="297"/>
      <c r="G10" s="253"/>
      <c r="H10" s="209" t="s">
        <v>710</v>
      </c>
      <c r="I10" s="258"/>
      <c r="J10" s="210"/>
      <c r="K10" s="258" t="s">
        <v>711</v>
      </c>
      <c r="L10" s="258"/>
      <c r="M10" s="210"/>
    </row>
    <row r="11" spans="1:13" ht="32.25" customHeight="1">
      <c r="A11" s="290"/>
      <c r="B11" s="291"/>
      <c r="C11" s="298"/>
      <c r="D11" s="299"/>
      <c r="E11" s="299"/>
      <c r="F11" s="299"/>
      <c r="G11" s="254"/>
      <c r="H11" s="101" t="s">
        <v>712</v>
      </c>
      <c r="I11" s="101" t="s">
        <v>713</v>
      </c>
      <c r="J11" s="101" t="s">
        <v>714</v>
      </c>
      <c r="K11" s="101" t="s">
        <v>712</v>
      </c>
      <c r="L11" s="101" t="s">
        <v>713</v>
      </c>
      <c r="M11" s="113" t="s">
        <v>714</v>
      </c>
    </row>
    <row r="12" spans="1:13" ht="30" customHeight="1">
      <c r="A12" s="335" t="s">
        <v>74</v>
      </c>
      <c r="B12" s="336"/>
      <c r="C12" s="336"/>
      <c r="D12" s="336"/>
      <c r="E12" s="336"/>
      <c r="F12" s="336"/>
      <c r="G12" s="337"/>
      <c r="H12" s="104">
        <f>SUM(H13:H16)</f>
        <v>7103028.1500000004</v>
      </c>
      <c r="I12" s="114">
        <f t="shared" ref="I12:M12" si="0">SUM(I13:I16)</f>
        <v>2103028.15</v>
      </c>
      <c r="J12" s="114">
        <f t="shared" si="0"/>
        <v>5000000</v>
      </c>
      <c r="K12" s="114">
        <f t="shared" si="0"/>
        <v>7103028.1500000004</v>
      </c>
      <c r="L12" s="114">
        <f t="shared" si="0"/>
        <v>2103028.15</v>
      </c>
      <c r="M12" s="114">
        <f t="shared" si="0"/>
        <v>5000000</v>
      </c>
    </row>
    <row r="13" spans="1:13" ht="34.5" customHeight="1">
      <c r="A13" s="328" t="s">
        <v>715</v>
      </c>
      <c r="B13" s="329"/>
      <c r="C13" s="328" t="s">
        <v>716</v>
      </c>
      <c r="D13" s="330"/>
      <c r="E13" s="330"/>
      <c r="F13" s="330"/>
      <c r="G13" s="329"/>
      <c r="H13" s="105">
        <f>SUM(I13:J13)</f>
        <v>5734691.29</v>
      </c>
      <c r="I13" s="115">
        <v>734691.29</v>
      </c>
      <c r="J13" s="115">
        <v>5000000</v>
      </c>
      <c r="K13" s="116">
        <f>SUM(L13:M13)</f>
        <v>5734691.29</v>
      </c>
      <c r="L13" s="115">
        <v>734691.29</v>
      </c>
      <c r="M13" s="115">
        <v>5000000</v>
      </c>
    </row>
    <row r="14" spans="1:13" ht="54" customHeight="1">
      <c r="A14" s="328" t="s">
        <v>717</v>
      </c>
      <c r="B14" s="329"/>
      <c r="C14" s="328" t="s">
        <v>627</v>
      </c>
      <c r="D14" s="330"/>
      <c r="E14" s="330"/>
      <c r="F14" s="330"/>
      <c r="G14" s="329"/>
      <c r="H14" s="105">
        <f t="shared" ref="H14:H16" si="1">SUM(I14:J14)</f>
        <v>1172267.6200000001</v>
      </c>
      <c r="I14" s="115">
        <v>1172267.6200000001</v>
      </c>
      <c r="J14" s="115"/>
      <c r="K14" s="116">
        <f t="shared" ref="K14:K16" si="2">SUM(L14:M14)</f>
        <v>1172267.6200000001</v>
      </c>
      <c r="L14" s="115">
        <v>1172267.6200000001</v>
      </c>
      <c r="M14" s="117"/>
    </row>
    <row r="15" spans="1:13" ht="50.25" customHeight="1">
      <c r="A15" s="328" t="s">
        <v>718</v>
      </c>
      <c r="B15" s="329"/>
      <c r="C15" s="328" t="s">
        <v>719</v>
      </c>
      <c r="D15" s="330"/>
      <c r="E15" s="330"/>
      <c r="F15" s="330"/>
      <c r="G15" s="329"/>
      <c r="H15" s="105">
        <f t="shared" si="1"/>
        <v>96069.24</v>
      </c>
      <c r="I15" s="115">
        <v>96069.24</v>
      </c>
      <c r="J15" s="115"/>
      <c r="K15" s="116">
        <f t="shared" si="2"/>
        <v>96069.24</v>
      </c>
      <c r="L15" s="115">
        <v>96069.24</v>
      </c>
      <c r="M15" s="117"/>
    </row>
    <row r="16" spans="1:13" ht="72" customHeight="1">
      <c r="A16" s="328" t="s">
        <v>720</v>
      </c>
      <c r="B16" s="329"/>
      <c r="C16" s="328" t="s">
        <v>531</v>
      </c>
      <c r="D16" s="330"/>
      <c r="E16" s="330"/>
      <c r="F16" s="330"/>
      <c r="G16" s="329"/>
      <c r="H16" s="105">
        <f t="shared" si="1"/>
        <v>100000</v>
      </c>
      <c r="I16" s="115">
        <v>100000</v>
      </c>
      <c r="J16" s="115"/>
      <c r="K16" s="116">
        <f t="shared" si="2"/>
        <v>100000</v>
      </c>
      <c r="L16" s="115">
        <v>100000</v>
      </c>
      <c r="M16" s="115"/>
    </row>
    <row r="17" spans="1:13" ht="32.25" customHeight="1">
      <c r="A17" s="331" t="s">
        <v>721</v>
      </c>
      <c r="B17" s="332"/>
      <c r="C17" s="332"/>
      <c r="D17" s="332"/>
      <c r="E17" s="332"/>
      <c r="F17" s="332"/>
      <c r="G17" s="332"/>
      <c r="H17" s="332"/>
      <c r="I17" s="333"/>
      <c r="J17" s="333"/>
      <c r="K17" s="333"/>
      <c r="L17" s="333"/>
      <c r="M17" s="334"/>
    </row>
    <row r="18" spans="1:13" ht="32.25" customHeight="1">
      <c r="A18" s="323" t="s">
        <v>722</v>
      </c>
      <c r="B18" s="324"/>
      <c r="C18" s="324"/>
      <c r="D18" s="324"/>
      <c r="E18" s="324"/>
      <c r="F18" s="324"/>
      <c r="G18" s="325"/>
      <c r="H18" s="284" t="s">
        <v>723</v>
      </c>
      <c r="I18" s="285"/>
      <c r="J18" s="300" t="s">
        <v>391</v>
      </c>
      <c r="K18" s="301"/>
      <c r="L18" s="284" t="s">
        <v>724</v>
      </c>
      <c r="M18" s="285"/>
    </row>
    <row r="19" spans="1:13" ht="49.5" customHeight="1">
      <c r="A19" s="106" t="s">
        <v>384</v>
      </c>
      <c r="B19" s="106" t="s">
        <v>725</v>
      </c>
      <c r="C19" s="107" t="s">
        <v>386</v>
      </c>
      <c r="D19" s="107" t="s">
        <v>387</v>
      </c>
      <c r="E19" s="107" t="s">
        <v>388</v>
      </c>
      <c r="F19" s="107" t="s">
        <v>389</v>
      </c>
      <c r="G19" s="107" t="s">
        <v>390</v>
      </c>
      <c r="H19" s="286"/>
      <c r="I19" s="287"/>
      <c r="J19" s="286"/>
      <c r="K19" s="302"/>
      <c r="L19" s="286"/>
      <c r="M19" s="287"/>
    </row>
    <row r="20" spans="1:13" ht="32.25" customHeight="1">
      <c r="A20" s="20" t="s">
        <v>394</v>
      </c>
      <c r="B20" s="20" t="s">
        <v>395</v>
      </c>
      <c r="C20" s="20" t="s">
        <v>726</v>
      </c>
      <c r="D20" s="108" t="s">
        <v>664</v>
      </c>
      <c r="E20" s="109">
        <v>8</v>
      </c>
      <c r="F20" s="110" t="s">
        <v>727</v>
      </c>
      <c r="G20" s="25" t="s">
        <v>400</v>
      </c>
      <c r="H20" s="326" t="s">
        <v>728</v>
      </c>
      <c r="I20" s="327"/>
      <c r="J20" s="230" t="s">
        <v>586</v>
      </c>
      <c r="K20" s="322"/>
      <c r="L20" s="25" t="s">
        <v>729</v>
      </c>
      <c r="M20" s="118" t="s">
        <v>730</v>
      </c>
    </row>
    <row r="21" spans="1:13" ht="32.25" customHeight="1">
      <c r="A21" s="20" t="s">
        <v>394</v>
      </c>
      <c r="B21" s="20" t="s">
        <v>405</v>
      </c>
      <c r="C21" s="20" t="s">
        <v>686</v>
      </c>
      <c r="D21" s="108" t="s">
        <v>499</v>
      </c>
      <c r="E21" s="109" t="s">
        <v>687</v>
      </c>
      <c r="F21" s="110" t="s">
        <v>484</v>
      </c>
      <c r="G21" s="25" t="s">
        <v>400</v>
      </c>
      <c r="H21" s="305" t="s">
        <v>731</v>
      </c>
      <c r="I21" s="293"/>
      <c r="J21" s="303" t="s">
        <v>688</v>
      </c>
      <c r="K21" s="304"/>
      <c r="L21" s="25" t="s">
        <v>732</v>
      </c>
      <c r="M21" s="118" t="s">
        <v>733</v>
      </c>
    </row>
    <row r="22" spans="1:13" ht="32.25" customHeight="1">
      <c r="A22" s="20" t="s">
        <v>394</v>
      </c>
      <c r="B22" s="20" t="s">
        <v>405</v>
      </c>
      <c r="C22" s="20" t="s">
        <v>689</v>
      </c>
      <c r="D22" s="108" t="s">
        <v>499</v>
      </c>
      <c r="E22" s="109">
        <v>2.5</v>
      </c>
      <c r="F22" s="110" t="s">
        <v>671</v>
      </c>
      <c r="G22" s="25" t="s">
        <v>400</v>
      </c>
      <c r="H22" s="314" t="s">
        <v>734</v>
      </c>
      <c r="I22" s="315"/>
      <c r="J22" s="310" t="s">
        <v>690</v>
      </c>
      <c r="K22" s="311"/>
      <c r="L22" s="25" t="s">
        <v>732</v>
      </c>
      <c r="M22" s="118" t="s">
        <v>733</v>
      </c>
    </row>
    <row r="23" spans="1:13" ht="32.25" customHeight="1">
      <c r="A23" s="20" t="s">
        <v>394</v>
      </c>
      <c r="B23" s="20" t="s">
        <v>405</v>
      </c>
      <c r="C23" s="20" t="s">
        <v>670</v>
      </c>
      <c r="D23" s="108" t="s">
        <v>499</v>
      </c>
      <c r="E23" s="109">
        <v>3.5</v>
      </c>
      <c r="F23" s="110" t="s">
        <v>671</v>
      </c>
      <c r="G23" s="25" t="s">
        <v>400</v>
      </c>
      <c r="H23" s="320" t="s">
        <v>735</v>
      </c>
      <c r="I23" s="321"/>
      <c r="J23" s="230" t="s">
        <v>672</v>
      </c>
      <c r="K23" s="322"/>
      <c r="L23" s="25" t="s">
        <v>732</v>
      </c>
      <c r="M23" s="118" t="s">
        <v>733</v>
      </c>
    </row>
    <row r="24" spans="1:13" ht="32.25" customHeight="1">
      <c r="A24" s="20" t="s">
        <v>394</v>
      </c>
      <c r="B24" s="20" t="s">
        <v>405</v>
      </c>
      <c r="C24" s="20" t="s">
        <v>628</v>
      </c>
      <c r="D24" s="108" t="s">
        <v>397</v>
      </c>
      <c r="E24" s="109" t="s">
        <v>510</v>
      </c>
      <c r="F24" s="110" t="s">
        <v>409</v>
      </c>
      <c r="G24" s="25" t="s">
        <v>400</v>
      </c>
      <c r="H24" s="305" t="s">
        <v>736</v>
      </c>
      <c r="I24" s="293"/>
      <c r="J24" s="303" t="s">
        <v>629</v>
      </c>
      <c r="K24" s="304"/>
      <c r="L24" s="25" t="s">
        <v>732</v>
      </c>
      <c r="M24" s="118" t="s">
        <v>737</v>
      </c>
    </row>
    <row r="25" spans="1:13" ht="39" customHeight="1">
      <c r="A25" s="20" t="s">
        <v>394</v>
      </c>
      <c r="B25" s="20" t="s">
        <v>405</v>
      </c>
      <c r="C25" s="20" t="s">
        <v>630</v>
      </c>
      <c r="D25" s="108" t="s">
        <v>397</v>
      </c>
      <c r="E25" s="109" t="s">
        <v>510</v>
      </c>
      <c r="F25" s="110" t="s">
        <v>409</v>
      </c>
      <c r="G25" s="25" t="s">
        <v>400</v>
      </c>
      <c r="H25" s="308" t="s">
        <v>738</v>
      </c>
      <c r="I25" s="309"/>
      <c r="J25" s="294" t="s">
        <v>631</v>
      </c>
      <c r="K25" s="295"/>
      <c r="L25" s="25" t="s">
        <v>732</v>
      </c>
      <c r="M25" s="118" t="s">
        <v>737</v>
      </c>
    </row>
    <row r="26" spans="1:13" ht="32.25" customHeight="1">
      <c r="A26" s="20" t="s">
        <v>394</v>
      </c>
      <c r="B26" s="20" t="s">
        <v>405</v>
      </c>
      <c r="C26" s="20" t="s">
        <v>637</v>
      </c>
      <c r="D26" s="108" t="s">
        <v>397</v>
      </c>
      <c r="E26" s="109" t="s">
        <v>431</v>
      </c>
      <c r="F26" s="110" t="s">
        <v>409</v>
      </c>
      <c r="G26" s="25" t="s">
        <v>400</v>
      </c>
      <c r="H26" s="316" t="s">
        <v>739</v>
      </c>
      <c r="I26" s="317"/>
      <c r="J26" s="294" t="s">
        <v>638</v>
      </c>
      <c r="K26" s="295"/>
      <c r="L26" s="25" t="s">
        <v>732</v>
      </c>
      <c r="M26" s="118" t="s">
        <v>737</v>
      </c>
    </row>
    <row r="27" spans="1:13" ht="32.25" customHeight="1">
      <c r="A27" s="20" t="s">
        <v>394</v>
      </c>
      <c r="B27" s="20" t="s">
        <v>405</v>
      </c>
      <c r="C27" s="20" t="s">
        <v>643</v>
      </c>
      <c r="D27" s="108" t="s">
        <v>397</v>
      </c>
      <c r="E27" s="109">
        <v>90</v>
      </c>
      <c r="F27" s="110" t="s">
        <v>409</v>
      </c>
      <c r="G27" s="25" t="s">
        <v>400</v>
      </c>
      <c r="H27" s="318" t="s">
        <v>740</v>
      </c>
      <c r="I27" s="319"/>
      <c r="J27" s="310" t="s">
        <v>644</v>
      </c>
      <c r="K27" s="311"/>
      <c r="L27" s="25" t="s">
        <v>732</v>
      </c>
      <c r="M27" s="118" t="s">
        <v>733</v>
      </c>
    </row>
    <row r="28" spans="1:13" ht="32.25" customHeight="1">
      <c r="A28" s="20" t="s">
        <v>394</v>
      </c>
      <c r="B28" s="20" t="s">
        <v>405</v>
      </c>
      <c r="C28" s="20" t="s">
        <v>684</v>
      </c>
      <c r="D28" s="108" t="s">
        <v>664</v>
      </c>
      <c r="E28" s="109">
        <v>90</v>
      </c>
      <c r="F28" s="110" t="s">
        <v>409</v>
      </c>
      <c r="G28" s="25" t="s">
        <v>400</v>
      </c>
      <c r="H28" s="312" t="s">
        <v>741</v>
      </c>
      <c r="I28" s="313"/>
      <c r="J28" s="303" t="s">
        <v>685</v>
      </c>
      <c r="K28" s="304"/>
      <c r="L28" s="25" t="s">
        <v>732</v>
      </c>
      <c r="M28" s="118" t="s">
        <v>733</v>
      </c>
    </row>
    <row r="29" spans="1:13" ht="40.5" customHeight="1">
      <c r="A29" s="20" t="s">
        <v>394</v>
      </c>
      <c r="B29" s="20" t="s">
        <v>405</v>
      </c>
      <c r="C29" s="20" t="s">
        <v>653</v>
      </c>
      <c r="D29" s="108" t="s">
        <v>397</v>
      </c>
      <c r="E29" s="109" t="s">
        <v>675</v>
      </c>
      <c r="F29" s="110" t="s">
        <v>409</v>
      </c>
      <c r="G29" s="25" t="s">
        <v>400</v>
      </c>
      <c r="H29" s="308" t="s">
        <v>742</v>
      </c>
      <c r="I29" s="309"/>
      <c r="J29" s="294" t="s">
        <v>676</v>
      </c>
      <c r="K29" s="295"/>
      <c r="L29" s="25" t="s">
        <v>732</v>
      </c>
      <c r="M29" s="118" t="s">
        <v>733</v>
      </c>
    </row>
    <row r="30" spans="1:13" ht="40.5" customHeight="1">
      <c r="A30" s="20" t="s">
        <v>394</v>
      </c>
      <c r="B30" s="20" t="s">
        <v>405</v>
      </c>
      <c r="C30" s="20" t="s">
        <v>681</v>
      </c>
      <c r="D30" s="108" t="s">
        <v>397</v>
      </c>
      <c r="E30" s="109" t="s">
        <v>633</v>
      </c>
      <c r="F30" s="110" t="s">
        <v>409</v>
      </c>
      <c r="G30" s="25" t="s">
        <v>400</v>
      </c>
      <c r="H30" s="314" t="s">
        <v>743</v>
      </c>
      <c r="I30" s="315"/>
      <c r="J30" s="310" t="s">
        <v>682</v>
      </c>
      <c r="K30" s="311"/>
      <c r="L30" s="25" t="s">
        <v>732</v>
      </c>
      <c r="M30" s="118" t="s">
        <v>733</v>
      </c>
    </row>
    <row r="31" spans="1:13" ht="32.25" customHeight="1">
      <c r="A31" s="20" t="s">
        <v>394</v>
      </c>
      <c r="B31" s="20" t="s">
        <v>405</v>
      </c>
      <c r="C31" s="20" t="s">
        <v>635</v>
      </c>
      <c r="D31" s="108" t="s">
        <v>397</v>
      </c>
      <c r="E31" s="109">
        <v>98</v>
      </c>
      <c r="F31" s="110" t="s">
        <v>409</v>
      </c>
      <c r="G31" s="25" t="s">
        <v>400</v>
      </c>
      <c r="H31" s="305" t="s">
        <v>744</v>
      </c>
      <c r="I31" s="293"/>
      <c r="J31" s="303" t="s">
        <v>683</v>
      </c>
      <c r="K31" s="304"/>
      <c r="L31" s="25" t="s">
        <v>732</v>
      </c>
      <c r="M31" s="118" t="s">
        <v>733</v>
      </c>
    </row>
    <row r="32" spans="1:13" ht="40.5" customHeight="1">
      <c r="A32" s="20" t="s">
        <v>394</v>
      </c>
      <c r="B32" s="20" t="s">
        <v>405</v>
      </c>
      <c r="C32" s="20" t="s">
        <v>668</v>
      </c>
      <c r="D32" s="108" t="s">
        <v>397</v>
      </c>
      <c r="E32" s="109">
        <v>90</v>
      </c>
      <c r="F32" s="110" t="s">
        <v>409</v>
      </c>
      <c r="G32" s="25" t="s">
        <v>400</v>
      </c>
      <c r="H32" s="306" t="s">
        <v>745</v>
      </c>
      <c r="I32" s="307"/>
      <c r="J32" s="294" t="s">
        <v>669</v>
      </c>
      <c r="K32" s="295"/>
      <c r="L32" s="25" t="s">
        <v>732</v>
      </c>
      <c r="M32" s="118" t="s">
        <v>733</v>
      </c>
    </row>
    <row r="33" spans="1:13" ht="32.25" customHeight="1">
      <c r="A33" s="20" t="s">
        <v>394</v>
      </c>
      <c r="B33" s="20" t="s">
        <v>405</v>
      </c>
      <c r="C33" s="20" t="s">
        <v>615</v>
      </c>
      <c r="D33" s="108" t="s">
        <v>616</v>
      </c>
      <c r="E33" s="109" t="s">
        <v>182</v>
      </c>
      <c r="F33" s="110" t="s">
        <v>409</v>
      </c>
      <c r="G33" s="25" t="s">
        <v>400</v>
      </c>
      <c r="H33" s="308" t="s">
        <v>746</v>
      </c>
      <c r="I33" s="309"/>
      <c r="J33" s="310" t="s">
        <v>617</v>
      </c>
      <c r="K33" s="311"/>
      <c r="L33" s="25" t="s">
        <v>732</v>
      </c>
      <c r="M33" s="118" t="s">
        <v>733</v>
      </c>
    </row>
    <row r="34" spans="1:13" ht="60" customHeight="1">
      <c r="A34" s="20" t="s">
        <v>411</v>
      </c>
      <c r="B34" s="20" t="s">
        <v>412</v>
      </c>
      <c r="C34" s="20" t="s">
        <v>525</v>
      </c>
      <c r="D34" s="108" t="s">
        <v>407</v>
      </c>
      <c r="E34" s="109" t="s">
        <v>655</v>
      </c>
      <c r="F34" s="110" t="s">
        <v>656</v>
      </c>
      <c r="G34" s="25" t="s">
        <v>416</v>
      </c>
      <c r="H34" s="292" t="s">
        <v>747</v>
      </c>
      <c r="I34" s="293"/>
      <c r="J34" s="303" t="s">
        <v>657</v>
      </c>
      <c r="K34" s="304"/>
      <c r="L34" s="25" t="s">
        <v>732</v>
      </c>
      <c r="M34" s="118" t="s">
        <v>733</v>
      </c>
    </row>
    <row r="35" spans="1:13" ht="64.5" customHeight="1">
      <c r="A35" s="20" t="s">
        <v>411</v>
      </c>
      <c r="B35" s="20" t="s">
        <v>412</v>
      </c>
      <c r="C35" s="20" t="s">
        <v>658</v>
      </c>
      <c r="D35" s="108" t="s">
        <v>407</v>
      </c>
      <c r="E35" s="109" t="s">
        <v>748</v>
      </c>
      <c r="F35" s="110" t="s">
        <v>542</v>
      </c>
      <c r="G35" s="25" t="s">
        <v>416</v>
      </c>
      <c r="H35" s="292" t="s">
        <v>747</v>
      </c>
      <c r="I35" s="293"/>
      <c r="J35" s="294" t="s">
        <v>660</v>
      </c>
      <c r="K35" s="295"/>
      <c r="L35" s="25" t="s">
        <v>732</v>
      </c>
      <c r="M35" s="118" t="s">
        <v>733</v>
      </c>
    </row>
    <row r="36" spans="1:13" ht="64.5" customHeight="1">
      <c r="A36" s="20" t="s">
        <v>411</v>
      </c>
      <c r="B36" s="20" t="s">
        <v>412</v>
      </c>
      <c r="C36" s="20" t="s">
        <v>578</v>
      </c>
      <c r="D36" s="108" t="s">
        <v>407</v>
      </c>
      <c r="E36" s="109" t="s">
        <v>748</v>
      </c>
      <c r="F36" s="110" t="s">
        <v>661</v>
      </c>
      <c r="G36" s="25" t="s">
        <v>416</v>
      </c>
      <c r="H36" s="292" t="s">
        <v>747</v>
      </c>
      <c r="I36" s="293"/>
      <c r="J36" s="294" t="s">
        <v>662</v>
      </c>
      <c r="K36" s="295"/>
      <c r="L36" s="25" t="s">
        <v>732</v>
      </c>
      <c r="M36" s="118" t="s">
        <v>733</v>
      </c>
    </row>
    <row r="37" spans="1:13" ht="32.25" customHeight="1">
      <c r="A37" s="20" t="s">
        <v>428</v>
      </c>
      <c r="B37" s="20" t="s">
        <v>429</v>
      </c>
      <c r="C37" s="20" t="s">
        <v>749</v>
      </c>
      <c r="D37" s="108" t="s">
        <v>664</v>
      </c>
      <c r="E37" s="109" t="s">
        <v>431</v>
      </c>
      <c r="F37" s="110" t="s">
        <v>409</v>
      </c>
      <c r="G37" s="25" t="s">
        <v>416</v>
      </c>
      <c r="H37" s="292" t="s">
        <v>750</v>
      </c>
      <c r="I37" s="293"/>
      <c r="J37" s="294" t="s">
        <v>751</v>
      </c>
      <c r="K37" s="295"/>
      <c r="L37" s="25" t="s">
        <v>732</v>
      </c>
      <c r="M37" s="118" t="s">
        <v>733</v>
      </c>
    </row>
  </sheetData>
  <mergeCells count="69">
    <mergeCell ref="A2:M2"/>
    <mergeCell ref="A3:C3"/>
    <mergeCell ref="B4:E4"/>
    <mergeCell ref="F4:G4"/>
    <mergeCell ref="H4:M4"/>
    <mergeCell ref="A5:K5"/>
    <mergeCell ref="L5:M5"/>
    <mergeCell ref="C6:K6"/>
    <mergeCell ref="L6:M6"/>
    <mergeCell ref="C7:K7"/>
    <mergeCell ref="L7:M7"/>
    <mergeCell ref="C8:K8"/>
    <mergeCell ref="L8:M8"/>
    <mergeCell ref="A9:M9"/>
    <mergeCell ref="H10:J10"/>
    <mergeCell ref="K10:M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M17"/>
    <mergeCell ref="A18:G18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32:I32"/>
    <mergeCell ref="J32:K32"/>
    <mergeCell ref="H33:I33"/>
    <mergeCell ref="J33:K33"/>
    <mergeCell ref="H28:I28"/>
    <mergeCell ref="J28:K28"/>
    <mergeCell ref="H29:I29"/>
    <mergeCell ref="J29:K29"/>
    <mergeCell ref="H30:I30"/>
    <mergeCell ref="J30:K30"/>
    <mergeCell ref="L18:M19"/>
    <mergeCell ref="A10:B11"/>
    <mergeCell ref="H37:I37"/>
    <mergeCell ref="J37:K37"/>
    <mergeCell ref="A6:A7"/>
    <mergeCell ref="C10:G11"/>
    <mergeCell ref="H18:I19"/>
    <mergeCell ref="J18:K19"/>
    <mergeCell ref="H34:I34"/>
    <mergeCell ref="J34:K34"/>
    <mergeCell ref="H35:I35"/>
    <mergeCell ref="J35:K35"/>
    <mergeCell ref="H36:I36"/>
    <mergeCell ref="J36:K36"/>
    <mergeCell ref="H31:I31"/>
    <mergeCell ref="J31:K31"/>
  </mergeCells>
  <phoneticPr fontId="36" type="noConversion"/>
  <pageMargins left="0.36" right="0.33" top="0.98425196850393704" bottom="0.98425196850393704" header="0.51181102362204722" footer="0.5118110236220472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workbookViewId="0">
      <selection activeCell="A3" sqref="A3:D3"/>
    </sheetView>
  </sheetViews>
  <sheetFormatPr defaultColWidth="9.140625" defaultRowHeight="14.25" customHeight="1"/>
  <cols>
    <col min="1" max="2" width="21.140625" style="87" customWidth="1"/>
    <col min="3" max="3" width="21.140625" style="1" customWidth="1"/>
    <col min="4" max="4" width="27.7109375" style="1" customWidth="1"/>
    <col min="5" max="6" width="36.7109375" style="1" customWidth="1"/>
    <col min="7" max="7" width="9.140625" style="1" customWidth="1"/>
    <col min="8" max="16384" width="9.140625" style="1"/>
  </cols>
  <sheetData>
    <row r="1" spans="1:6" ht="12" customHeight="1">
      <c r="A1" s="88">
        <v>0</v>
      </c>
      <c r="B1" s="88">
        <v>0</v>
      </c>
      <c r="C1" s="89">
        <v>1</v>
      </c>
      <c r="D1" s="90"/>
      <c r="E1" s="90"/>
      <c r="F1" s="90"/>
    </row>
    <row r="2" spans="1:6" ht="26.25" customHeight="1">
      <c r="A2" s="362" t="s">
        <v>12</v>
      </c>
      <c r="B2" s="362"/>
      <c r="C2" s="245"/>
      <c r="D2" s="245"/>
      <c r="E2" s="245"/>
      <c r="F2" s="245"/>
    </row>
    <row r="3" spans="1:6" ht="13.5" customHeight="1">
      <c r="A3" s="243" t="s">
        <v>821</v>
      </c>
      <c r="B3" s="266"/>
      <c r="C3" s="363"/>
      <c r="D3" s="364"/>
      <c r="E3" s="90"/>
      <c r="F3" s="90" t="s">
        <v>21</v>
      </c>
    </row>
    <row r="4" spans="1:6" ht="19.5" customHeight="1">
      <c r="A4" s="211" t="s">
        <v>196</v>
      </c>
      <c r="B4" s="366" t="s">
        <v>89</v>
      </c>
      <c r="C4" s="211" t="s">
        <v>90</v>
      </c>
      <c r="D4" s="209" t="s">
        <v>752</v>
      </c>
      <c r="E4" s="258"/>
      <c r="F4" s="210"/>
    </row>
    <row r="5" spans="1:6" ht="18.75" customHeight="1">
      <c r="A5" s="212"/>
      <c r="B5" s="367"/>
      <c r="C5" s="368"/>
      <c r="D5" s="15" t="s">
        <v>74</v>
      </c>
      <c r="E5" s="8" t="s">
        <v>92</v>
      </c>
      <c r="F5" s="15" t="s">
        <v>93</v>
      </c>
    </row>
    <row r="6" spans="1:6" ht="18.75" customHeight="1">
      <c r="A6" s="91">
        <v>1</v>
      </c>
      <c r="B6" s="91" t="s">
        <v>182</v>
      </c>
      <c r="C6" s="57">
        <v>3</v>
      </c>
      <c r="D6" s="91" t="s">
        <v>184</v>
      </c>
      <c r="E6" s="91" t="s">
        <v>185</v>
      </c>
      <c r="F6" s="57">
        <v>6</v>
      </c>
    </row>
    <row r="7" spans="1:6" ht="18.75" customHeight="1">
      <c r="A7" s="95"/>
      <c r="B7" s="19" t="s">
        <v>297</v>
      </c>
      <c r="C7" s="19" t="s">
        <v>297</v>
      </c>
      <c r="D7" s="92" t="s">
        <v>297</v>
      </c>
      <c r="E7" s="93" t="s">
        <v>297</v>
      </c>
      <c r="F7" s="93" t="s">
        <v>297</v>
      </c>
    </row>
    <row r="8" spans="1:6" ht="18.75" customHeight="1">
      <c r="A8" s="251" t="s">
        <v>188</v>
      </c>
      <c r="B8" s="365"/>
      <c r="C8" s="252" t="s">
        <v>188</v>
      </c>
      <c r="D8" s="92" t="s">
        <v>297</v>
      </c>
      <c r="E8" s="93" t="s">
        <v>297</v>
      </c>
      <c r="F8" s="93" t="s">
        <v>297</v>
      </c>
    </row>
    <row r="9" spans="1:6" ht="29.25" customHeight="1">
      <c r="A9" s="96" t="s">
        <v>753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86" orientation="landscape" r:id="rId1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A3" sqref="A3:D3"/>
    </sheetView>
  </sheetViews>
  <sheetFormatPr defaultColWidth="9.140625" defaultRowHeight="14.25" customHeight="1"/>
  <cols>
    <col min="1" max="2" width="18" style="87" customWidth="1"/>
    <col min="3" max="6" width="18" style="1" customWidth="1"/>
    <col min="7" max="7" width="9.140625" style="1" customWidth="1"/>
    <col min="8" max="16384" width="9.140625" style="1"/>
  </cols>
  <sheetData>
    <row r="1" spans="1:6" ht="12" customHeight="1">
      <c r="A1" s="88">
        <v>0</v>
      </c>
      <c r="B1" s="88">
        <v>0</v>
      </c>
      <c r="C1" s="89">
        <v>1</v>
      </c>
      <c r="D1" s="90"/>
      <c r="E1" s="90"/>
      <c r="F1" s="90"/>
    </row>
    <row r="2" spans="1:6" ht="26.25" customHeight="1">
      <c r="A2" s="362" t="s">
        <v>13</v>
      </c>
      <c r="B2" s="362"/>
      <c r="C2" s="245"/>
      <c r="D2" s="245"/>
      <c r="E2" s="245"/>
      <c r="F2" s="245"/>
    </row>
    <row r="3" spans="1:6" ht="13.5" customHeight="1">
      <c r="A3" s="243" t="s">
        <v>821</v>
      </c>
      <c r="B3" s="266"/>
      <c r="C3" s="363"/>
      <c r="D3" s="364"/>
      <c r="E3" s="90"/>
      <c r="F3" s="90" t="s">
        <v>21</v>
      </c>
    </row>
    <row r="4" spans="1:6" ht="19.5" customHeight="1">
      <c r="A4" s="211" t="s">
        <v>196</v>
      </c>
      <c r="B4" s="366" t="s">
        <v>89</v>
      </c>
      <c r="C4" s="211" t="s">
        <v>90</v>
      </c>
      <c r="D4" s="209" t="s">
        <v>754</v>
      </c>
      <c r="E4" s="258"/>
      <c r="F4" s="210"/>
    </row>
    <row r="5" spans="1:6" ht="18.75" customHeight="1">
      <c r="A5" s="212"/>
      <c r="B5" s="367"/>
      <c r="C5" s="368"/>
      <c r="D5" s="15" t="s">
        <v>74</v>
      </c>
      <c r="E5" s="8" t="s">
        <v>92</v>
      </c>
      <c r="F5" s="15" t="s">
        <v>93</v>
      </c>
    </row>
    <row r="6" spans="1:6" ht="18.75" customHeight="1">
      <c r="A6" s="91">
        <v>1</v>
      </c>
      <c r="B6" s="91" t="s">
        <v>182</v>
      </c>
      <c r="C6" s="57">
        <v>3</v>
      </c>
      <c r="D6" s="91" t="s">
        <v>184</v>
      </c>
      <c r="E6" s="91" t="s">
        <v>185</v>
      </c>
      <c r="F6" s="57">
        <v>6</v>
      </c>
    </row>
    <row r="7" spans="1:6" ht="18.75" customHeight="1">
      <c r="A7" s="19" t="s">
        <v>297</v>
      </c>
      <c r="B7" s="19" t="s">
        <v>297</v>
      </c>
      <c r="C7" s="19" t="s">
        <v>297</v>
      </c>
      <c r="D7" s="92" t="s">
        <v>297</v>
      </c>
      <c r="E7" s="93" t="s">
        <v>297</v>
      </c>
      <c r="F7" s="93" t="s">
        <v>297</v>
      </c>
    </row>
    <row r="8" spans="1:6" ht="18.75" customHeight="1">
      <c r="A8" s="251" t="s">
        <v>188</v>
      </c>
      <c r="B8" s="365"/>
      <c r="C8" s="252"/>
      <c r="D8" s="92" t="s">
        <v>297</v>
      </c>
      <c r="E8" s="93" t="s">
        <v>297</v>
      </c>
      <c r="F8" s="93" t="s">
        <v>297</v>
      </c>
    </row>
    <row r="9" spans="1:6" s="55" customFormat="1" ht="14.25" customHeight="1">
      <c r="A9" s="70" t="s">
        <v>755</v>
      </c>
      <c r="B9" s="94"/>
    </row>
  </sheetData>
  <mergeCells count="7">
    <mergeCell ref="A2:F2"/>
    <mergeCell ref="A3:D3"/>
    <mergeCell ref="D4:F4"/>
    <mergeCell ref="A8:C8"/>
    <mergeCell ref="A4:A5"/>
    <mergeCell ref="B4:B5"/>
    <mergeCell ref="C4:C5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A3" sqref="A3:F3"/>
    </sheetView>
  </sheetViews>
  <sheetFormatPr defaultColWidth="9.140625" defaultRowHeight="14.25" customHeight="1"/>
  <cols>
    <col min="1" max="1" width="20.7109375" style="1" customWidth="1"/>
    <col min="2" max="2" width="21.7109375" style="1" customWidth="1"/>
    <col min="3" max="3" width="35.28515625" style="1" customWidth="1"/>
    <col min="4" max="4" width="7.7109375" style="1" customWidth="1"/>
    <col min="5" max="6" width="10.28515625" style="1" customWidth="1"/>
    <col min="7" max="7" width="12" style="1" customWidth="1"/>
    <col min="8" max="8" width="13.28515625" style="1" customWidth="1"/>
    <col min="9" max="10" width="10" style="1" customWidth="1"/>
    <col min="11" max="11" width="9.140625" style="37" customWidth="1"/>
    <col min="12" max="12" width="11" style="1" customWidth="1"/>
    <col min="13" max="13" width="11.28515625" style="1" customWidth="1"/>
    <col min="14" max="15" width="12.7109375" style="1" customWidth="1"/>
    <col min="16" max="16" width="9.140625" style="37" customWidth="1"/>
    <col min="17" max="17" width="10.42578125" style="1" customWidth="1"/>
    <col min="18" max="18" width="9.140625" style="37" customWidth="1"/>
    <col min="19" max="16384" width="9.140625" style="37"/>
  </cols>
  <sheetData>
    <row r="1" spans="1:17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P1" s="4"/>
      <c r="Q1" s="85"/>
    </row>
    <row r="2" spans="1:17" ht="27.75" customHeight="1">
      <c r="A2" s="369" t="s">
        <v>14</v>
      </c>
      <c r="B2" s="223"/>
      <c r="C2" s="223"/>
      <c r="D2" s="223"/>
      <c r="E2" s="223"/>
      <c r="F2" s="223"/>
      <c r="G2" s="223"/>
      <c r="H2" s="223"/>
      <c r="I2" s="223"/>
      <c r="J2" s="223"/>
      <c r="K2" s="224"/>
      <c r="L2" s="223"/>
      <c r="M2" s="223"/>
      <c r="N2" s="223"/>
      <c r="O2" s="223"/>
      <c r="P2" s="224"/>
      <c r="Q2" s="223"/>
    </row>
    <row r="3" spans="1:17" ht="18.75" customHeight="1">
      <c r="A3" s="207" t="s">
        <v>821</v>
      </c>
      <c r="B3" s="225"/>
      <c r="C3" s="225"/>
      <c r="D3" s="225"/>
      <c r="E3" s="225"/>
      <c r="F3" s="225"/>
      <c r="G3" s="5"/>
      <c r="H3" s="5"/>
      <c r="I3" s="5"/>
      <c r="J3" s="5"/>
      <c r="P3" s="6"/>
      <c r="Q3" s="86" t="s">
        <v>189</v>
      </c>
    </row>
    <row r="4" spans="1:17" ht="15.75" customHeight="1">
      <c r="A4" s="238" t="s">
        <v>756</v>
      </c>
      <c r="B4" s="381" t="s">
        <v>757</v>
      </c>
      <c r="C4" s="381" t="s">
        <v>758</v>
      </c>
      <c r="D4" s="381" t="s">
        <v>759</v>
      </c>
      <c r="E4" s="381" t="s">
        <v>760</v>
      </c>
      <c r="F4" s="381" t="s">
        <v>761</v>
      </c>
      <c r="G4" s="370" t="s">
        <v>203</v>
      </c>
      <c r="H4" s="371"/>
      <c r="I4" s="371"/>
      <c r="J4" s="370"/>
      <c r="K4" s="372"/>
      <c r="L4" s="370"/>
      <c r="M4" s="370"/>
      <c r="N4" s="370"/>
      <c r="O4" s="370"/>
      <c r="P4" s="372"/>
      <c r="Q4" s="373"/>
    </row>
    <row r="5" spans="1:17" ht="17.25" customHeight="1">
      <c r="A5" s="380"/>
      <c r="B5" s="382"/>
      <c r="C5" s="382"/>
      <c r="D5" s="382"/>
      <c r="E5" s="382"/>
      <c r="F5" s="382"/>
      <c r="G5" s="383" t="s">
        <v>74</v>
      </c>
      <c r="H5" s="235" t="s">
        <v>77</v>
      </c>
      <c r="I5" s="235" t="s">
        <v>762</v>
      </c>
      <c r="J5" s="382" t="s">
        <v>763</v>
      </c>
      <c r="K5" s="384" t="s">
        <v>764</v>
      </c>
      <c r="L5" s="374" t="s">
        <v>81</v>
      </c>
      <c r="M5" s="374"/>
      <c r="N5" s="374"/>
      <c r="O5" s="374"/>
      <c r="P5" s="375"/>
      <c r="Q5" s="376"/>
    </row>
    <row r="6" spans="1:17" ht="54" customHeight="1">
      <c r="A6" s="239"/>
      <c r="B6" s="376"/>
      <c r="C6" s="376"/>
      <c r="D6" s="376"/>
      <c r="E6" s="376"/>
      <c r="F6" s="376"/>
      <c r="G6" s="374"/>
      <c r="H6" s="235"/>
      <c r="I6" s="235"/>
      <c r="J6" s="376"/>
      <c r="K6" s="385"/>
      <c r="L6" s="79" t="s">
        <v>76</v>
      </c>
      <c r="M6" s="79" t="s">
        <v>83</v>
      </c>
      <c r="N6" s="79" t="s">
        <v>303</v>
      </c>
      <c r="O6" s="79" t="s">
        <v>85</v>
      </c>
      <c r="P6" s="84" t="s">
        <v>86</v>
      </c>
      <c r="Q6" s="79" t="s">
        <v>87</v>
      </c>
    </row>
    <row r="7" spans="1:17" ht="15" customHeight="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</row>
    <row r="8" spans="1:17" ht="21" customHeight="1">
      <c r="A8" s="51" t="s">
        <v>433</v>
      </c>
      <c r="B8" s="80" t="s">
        <v>765</v>
      </c>
      <c r="C8" s="80" t="s">
        <v>766</v>
      </c>
      <c r="D8" s="80" t="s">
        <v>767</v>
      </c>
      <c r="E8" s="80" t="s">
        <v>181</v>
      </c>
      <c r="F8" s="81">
        <v>309511.28999999998</v>
      </c>
      <c r="G8" s="81">
        <v>309511.28999999998</v>
      </c>
      <c r="H8" s="82">
        <v>309511.28999999998</v>
      </c>
      <c r="I8" s="81"/>
      <c r="J8" s="81"/>
      <c r="K8" s="82"/>
      <c r="L8" s="81"/>
      <c r="M8" s="81"/>
      <c r="N8" s="81"/>
      <c r="O8" s="81"/>
      <c r="P8" s="82"/>
      <c r="Q8" s="81"/>
    </row>
    <row r="9" spans="1:17" ht="21" customHeight="1">
      <c r="A9" s="51" t="s">
        <v>768</v>
      </c>
      <c r="B9" s="80" t="s">
        <v>769</v>
      </c>
      <c r="C9" s="80" t="s">
        <v>770</v>
      </c>
      <c r="D9" s="80" t="s">
        <v>771</v>
      </c>
      <c r="E9" s="80" t="s">
        <v>181</v>
      </c>
      <c r="F9" s="81">
        <v>20000</v>
      </c>
      <c r="G9" s="81">
        <v>20000</v>
      </c>
      <c r="H9" s="82">
        <v>20000</v>
      </c>
      <c r="I9" s="81"/>
      <c r="J9" s="81"/>
      <c r="K9" s="82"/>
      <c r="L9" s="81"/>
      <c r="M9" s="81"/>
      <c r="N9" s="81"/>
      <c r="O9" s="81"/>
      <c r="P9" s="82"/>
      <c r="Q9" s="81"/>
    </row>
    <row r="10" spans="1:17" ht="21" customHeight="1">
      <c r="A10" s="51" t="s">
        <v>582</v>
      </c>
      <c r="B10" s="80" t="s">
        <v>772</v>
      </c>
      <c r="C10" s="80" t="s">
        <v>773</v>
      </c>
      <c r="D10" s="80" t="s">
        <v>550</v>
      </c>
      <c r="E10" s="80" t="s">
        <v>213</v>
      </c>
      <c r="F10" s="81">
        <v>20000</v>
      </c>
      <c r="G10" s="81">
        <v>20000</v>
      </c>
      <c r="H10" s="82"/>
      <c r="I10" s="81"/>
      <c r="J10" s="81"/>
      <c r="K10" s="82"/>
      <c r="L10" s="81">
        <v>20000</v>
      </c>
      <c r="M10" s="81">
        <v>20000</v>
      </c>
      <c r="N10" s="81"/>
      <c r="O10" s="81"/>
      <c r="P10" s="82"/>
      <c r="Q10" s="81"/>
    </row>
    <row r="11" spans="1:17" ht="21" customHeight="1">
      <c r="A11" s="51" t="s">
        <v>582</v>
      </c>
      <c r="B11" s="80" t="s">
        <v>774</v>
      </c>
      <c r="C11" s="80" t="s">
        <v>775</v>
      </c>
      <c r="D11" s="80" t="s">
        <v>550</v>
      </c>
      <c r="E11" s="80" t="s">
        <v>182</v>
      </c>
      <c r="F11" s="81">
        <v>2400</v>
      </c>
      <c r="G11" s="81">
        <v>2400</v>
      </c>
      <c r="H11" s="82"/>
      <c r="I11" s="81"/>
      <c r="J11" s="81"/>
      <c r="K11" s="82"/>
      <c r="L11" s="81">
        <v>2400</v>
      </c>
      <c r="M11" s="81">
        <v>2400</v>
      </c>
      <c r="N11" s="81"/>
      <c r="O11" s="81"/>
      <c r="P11" s="82"/>
      <c r="Q11" s="81"/>
    </row>
    <row r="12" spans="1:17" ht="21" customHeight="1">
      <c r="A12" s="51" t="s">
        <v>582</v>
      </c>
      <c r="B12" s="80" t="s">
        <v>776</v>
      </c>
      <c r="C12" s="80" t="s">
        <v>777</v>
      </c>
      <c r="D12" s="80" t="s">
        <v>550</v>
      </c>
      <c r="E12" s="80" t="s">
        <v>181</v>
      </c>
      <c r="F12" s="81"/>
      <c r="G12" s="81">
        <v>320000</v>
      </c>
      <c r="H12" s="82"/>
      <c r="I12" s="81"/>
      <c r="J12" s="81"/>
      <c r="K12" s="82"/>
      <c r="L12" s="81">
        <v>320000</v>
      </c>
      <c r="M12" s="81">
        <v>320000</v>
      </c>
      <c r="N12" s="81"/>
      <c r="O12" s="81"/>
      <c r="P12" s="82"/>
      <c r="Q12" s="81"/>
    </row>
    <row r="13" spans="1:17" ht="21" customHeight="1">
      <c r="A13" s="51" t="s">
        <v>582</v>
      </c>
      <c r="B13" s="80" t="s">
        <v>778</v>
      </c>
      <c r="C13" s="80" t="s">
        <v>779</v>
      </c>
      <c r="D13" s="80" t="s">
        <v>550</v>
      </c>
      <c r="E13" s="80" t="s">
        <v>184</v>
      </c>
      <c r="F13" s="81">
        <v>20000</v>
      </c>
      <c r="G13" s="81">
        <v>20000</v>
      </c>
      <c r="H13" s="82"/>
      <c r="I13" s="81"/>
      <c r="J13" s="81"/>
      <c r="K13" s="82"/>
      <c r="L13" s="81">
        <v>20000</v>
      </c>
      <c r="M13" s="81">
        <v>20000</v>
      </c>
      <c r="N13" s="81"/>
      <c r="O13" s="81"/>
      <c r="P13" s="82"/>
      <c r="Q13" s="81"/>
    </row>
    <row r="14" spans="1:17" ht="21" customHeight="1">
      <c r="A14" s="377" t="s">
        <v>188</v>
      </c>
      <c r="B14" s="378"/>
      <c r="C14" s="378"/>
      <c r="D14" s="378"/>
      <c r="E14" s="379"/>
      <c r="F14" s="83">
        <f>SUM(F8:F13)</f>
        <v>371911.29</v>
      </c>
      <c r="G14" s="83">
        <f t="shared" ref="G14:M14" si="0">SUM(G8:G13)</f>
        <v>691911.29</v>
      </c>
      <c r="H14" s="83">
        <f t="shared" si="0"/>
        <v>329511.28999999998</v>
      </c>
      <c r="I14" s="83">
        <f t="shared" si="0"/>
        <v>0</v>
      </c>
      <c r="J14" s="83">
        <f t="shared" si="0"/>
        <v>0</v>
      </c>
      <c r="K14" s="83">
        <f t="shared" si="0"/>
        <v>0</v>
      </c>
      <c r="L14" s="83">
        <f t="shared" si="0"/>
        <v>362400</v>
      </c>
      <c r="M14" s="83">
        <f t="shared" si="0"/>
        <v>362400</v>
      </c>
      <c r="N14" s="83" t="s">
        <v>297</v>
      </c>
      <c r="O14" s="83"/>
      <c r="P14" s="83" t="s">
        <v>297</v>
      </c>
      <c r="Q14" s="83" t="s">
        <v>297</v>
      </c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62" orientation="landscape" r:id="rId1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2"/>
  <sheetViews>
    <sheetView workbookViewId="0">
      <selection activeCell="A3" sqref="A3:F3"/>
    </sheetView>
  </sheetViews>
  <sheetFormatPr defaultColWidth="8.7109375" defaultRowHeight="14.25" customHeight="1"/>
  <cols>
    <col min="1" max="6" width="9.140625" style="59" customWidth="1"/>
    <col min="7" max="7" width="12" style="1" customWidth="1"/>
    <col min="8" max="10" width="10" style="1" customWidth="1"/>
    <col min="11" max="11" width="9.140625" style="37" customWidth="1"/>
    <col min="12" max="13" width="9.140625" style="1" customWidth="1"/>
    <col min="14" max="15" width="12.7109375" style="1" customWidth="1"/>
    <col min="16" max="16" width="9.140625" style="37" customWidth="1"/>
    <col min="17" max="17" width="10.42578125" style="1" customWidth="1"/>
    <col min="18" max="18" width="9.140625" style="37" customWidth="1"/>
    <col min="19" max="246" width="9.140625" style="37"/>
    <col min="247" max="255" width="8.7109375" style="37"/>
  </cols>
  <sheetData>
    <row r="1" spans="1:17" ht="13.5" customHeight="1">
      <c r="A1" s="3"/>
      <c r="B1" s="3"/>
      <c r="C1" s="3"/>
      <c r="D1" s="3"/>
      <c r="E1" s="3"/>
      <c r="F1" s="3"/>
      <c r="G1" s="60"/>
      <c r="H1" s="60"/>
      <c r="I1" s="60"/>
      <c r="J1" s="60"/>
      <c r="K1" s="71"/>
      <c r="L1" s="72"/>
      <c r="M1" s="72"/>
      <c r="N1" s="72"/>
      <c r="O1" s="72"/>
      <c r="P1" s="73"/>
      <c r="Q1" s="77"/>
    </row>
    <row r="2" spans="1:17" ht="27.75" customHeight="1">
      <c r="A2" s="386" t="s">
        <v>15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</row>
    <row r="3" spans="1:17" ht="26.1" customHeight="1">
      <c r="A3" s="198" t="s">
        <v>821</v>
      </c>
      <c r="B3" s="199"/>
      <c r="C3" s="199"/>
      <c r="D3" s="196"/>
      <c r="E3" s="196"/>
      <c r="F3" s="196"/>
      <c r="G3" s="61"/>
      <c r="H3" s="61"/>
      <c r="I3" s="61"/>
      <c r="J3" s="61"/>
      <c r="K3" s="71"/>
      <c r="L3" s="72"/>
      <c r="M3" s="72"/>
      <c r="N3" s="72"/>
      <c r="O3" s="72"/>
      <c r="P3" s="74"/>
      <c r="Q3" s="78" t="s">
        <v>189</v>
      </c>
    </row>
    <row r="4" spans="1:17" ht="15.75" customHeight="1">
      <c r="A4" s="235" t="s">
        <v>756</v>
      </c>
      <c r="B4" s="235" t="s">
        <v>780</v>
      </c>
      <c r="C4" s="235" t="s">
        <v>781</v>
      </c>
      <c r="D4" s="235" t="s">
        <v>782</v>
      </c>
      <c r="E4" s="235" t="s">
        <v>783</v>
      </c>
      <c r="F4" s="235" t="s">
        <v>784</v>
      </c>
      <c r="G4" s="235" t="s">
        <v>203</v>
      </c>
      <c r="H4" s="235"/>
      <c r="I4" s="235"/>
      <c r="J4" s="235"/>
      <c r="K4" s="269"/>
      <c r="L4" s="235"/>
      <c r="M4" s="235"/>
      <c r="N4" s="235"/>
      <c r="O4" s="235"/>
      <c r="P4" s="269"/>
      <c r="Q4" s="235"/>
    </row>
    <row r="5" spans="1:17" ht="17.25" customHeight="1">
      <c r="A5" s="235"/>
      <c r="B5" s="235"/>
      <c r="C5" s="235"/>
      <c r="D5" s="235"/>
      <c r="E5" s="235"/>
      <c r="F5" s="235"/>
      <c r="G5" s="235" t="s">
        <v>74</v>
      </c>
      <c r="H5" s="235" t="s">
        <v>77</v>
      </c>
      <c r="I5" s="235" t="s">
        <v>762</v>
      </c>
      <c r="J5" s="235" t="s">
        <v>763</v>
      </c>
      <c r="K5" s="387" t="s">
        <v>764</v>
      </c>
      <c r="L5" s="235" t="s">
        <v>81</v>
      </c>
      <c r="M5" s="235"/>
      <c r="N5" s="235"/>
      <c r="O5" s="235"/>
      <c r="P5" s="387"/>
      <c r="Q5" s="235"/>
    </row>
    <row r="6" spans="1:17" ht="54" customHeight="1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69"/>
      <c r="L6" s="62" t="s">
        <v>76</v>
      </c>
      <c r="M6" s="62" t="s">
        <v>83</v>
      </c>
      <c r="N6" s="62" t="s">
        <v>303</v>
      </c>
      <c r="O6" s="62" t="s">
        <v>85</v>
      </c>
      <c r="P6" s="75" t="s">
        <v>86</v>
      </c>
      <c r="Q6" s="62" t="s">
        <v>87</v>
      </c>
    </row>
    <row r="7" spans="1:17" ht="15" customHeight="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</row>
    <row r="8" spans="1:17" ht="22.5" customHeight="1">
      <c r="A8" s="46"/>
      <c r="B8" s="46"/>
      <c r="C8" s="46"/>
      <c r="D8" s="46"/>
      <c r="E8" s="46"/>
      <c r="F8" s="46"/>
      <c r="G8" s="63" t="s">
        <v>297</v>
      </c>
      <c r="H8" s="63" t="s">
        <v>297</v>
      </c>
      <c r="I8" s="63" t="s">
        <v>297</v>
      </c>
      <c r="J8" s="63" t="s">
        <v>297</v>
      </c>
      <c r="K8" s="63" t="s">
        <v>297</v>
      </c>
      <c r="L8" s="63" t="s">
        <v>297</v>
      </c>
      <c r="M8" s="63" t="s">
        <v>297</v>
      </c>
      <c r="N8" s="63" t="s">
        <v>297</v>
      </c>
      <c r="O8" s="63"/>
      <c r="P8" s="63" t="s">
        <v>297</v>
      </c>
      <c r="Q8" s="63" t="s">
        <v>297</v>
      </c>
    </row>
    <row r="9" spans="1:17" ht="22.5" customHeight="1">
      <c r="A9" s="64"/>
      <c r="B9" s="65"/>
      <c r="C9" s="65"/>
      <c r="D9" s="65"/>
      <c r="E9" s="65"/>
      <c r="F9" s="65"/>
      <c r="G9" s="66" t="s">
        <v>297</v>
      </c>
      <c r="H9" s="66" t="s">
        <v>297</v>
      </c>
      <c r="I9" s="66" t="s">
        <v>297</v>
      </c>
      <c r="J9" s="66" t="s">
        <v>297</v>
      </c>
      <c r="K9" s="63" t="s">
        <v>297</v>
      </c>
      <c r="L9" s="66" t="s">
        <v>297</v>
      </c>
      <c r="M9" s="66" t="s">
        <v>297</v>
      </c>
      <c r="N9" s="66" t="s">
        <v>297</v>
      </c>
      <c r="O9" s="66"/>
      <c r="P9" s="63" t="s">
        <v>297</v>
      </c>
      <c r="Q9" s="66" t="s">
        <v>297</v>
      </c>
    </row>
    <row r="10" spans="1:17" ht="22.5" customHeight="1">
      <c r="A10" s="64"/>
      <c r="B10" s="67"/>
      <c r="C10" s="67"/>
      <c r="D10" s="67"/>
      <c r="E10" s="67"/>
      <c r="F10" s="67"/>
      <c r="G10" s="68" t="s">
        <v>297</v>
      </c>
      <c r="H10" s="68" t="s">
        <v>297</v>
      </c>
      <c r="I10" s="68" t="s">
        <v>297</v>
      </c>
      <c r="J10" s="68" t="s">
        <v>297</v>
      </c>
      <c r="K10" s="68" t="s">
        <v>297</v>
      </c>
      <c r="L10" s="68" t="s">
        <v>297</v>
      </c>
      <c r="M10" s="68" t="s">
        <v>297</v>
      </c>
      <c r="N10" s="68" t="s">
        <v>297</v>
      </c>
      <c r="O10" s="68"/>
      <c r="P10" s="68" t="s">
        <v>297</v>
      </c>
      <c r="Q10" s="68" t="s">
        <v>297</v>
      </c>
    </row>
    <row r="11" spans="1:17" ht="22.5" customHeight="1">
      <c r="A11" s="250" t="s">
        <v>188</v>
      </c>
      <c r="B11" s="250"/>
      <c r="C11" s="250"/>
      <c r="D11" s="250"/>
      <c r="E11" s="250"/>
      <c r="F11" s="250"/>
      <c r="G11" s="69"/>
      <c r="H11" s="69"/>
      <c r="I11" s="69"/>
      <c r="J11" s="69"/>
      <c r="K11" s="76"/>
      <c r="L11" s="69"/>
      <c r="M11" s="69"/>
      <c r="N11" s="69"/>
      <c r="O11" s="69"/>
      <c r="P11" s="76"/>
      <c r="Q11" s="69"/>
    </row>
    <row r="12" spans="1:17" ht="14.25" customHeight="1">
      <c r="A12" s="70" t="s">
        <v>785</v>
      </c>
    </row>
  </sheetData>
  <mergeCells count="15">
    <mergeCell ref="A2:Q2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6" type="noConversion"/>
  <pageMargins left="0.70833333333333304" right="0.70833333333333304" top="0.74791666666666701" bottom="0.74791666666666701" header="0.31458333333333299" footer="0.31458333333333299"/>
  <pageSetup paperSize="9" scale="79" orientation="landscape" r:id="rId1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8"/>
  <sheetViews>
    <sheetView workbookViewId="0">
      <selection activeCell="A3" sqref="A3:D3"/>
    </sheetView>
  </sheetViews>
  <sheetFormatPr defaultColWidth="8.85546875" defaultRowHeight="14.25" customHeight="1"/>
  <cols>
    <col min="1" max="1" width="50" style="1" customWidth="1"/>
    <col min="2" max="2" width="17.28515625" style="1" customWidth="1"/>
    <col min="3" max="4" width="13.42578125" style="1" customWidth="1"/>
    <col min="5" max="12" width="10.28515625" style="1" customWidth="1"/>
    <col min="13" max="13" width="13.140625" style="1" customWidth="1"/>
    <col min="14" max="14" width="9.140625" style="37" customWidth="1"/>
    <col min="15" max="246" width="9.140625" style="37"/>
    <col min="247" max="247" width="9.140625" style="43"/>
    <col min="248" max="256" width="8.85546875" style="43"/>
  </cols>
  <sheetData>
    <row r="1" spans="1:247" s="37" customFormat="1" ht="13.5" customHeight="1">
      <c r="A1" s="3"/>
      <c r="B1" s="3"/>
      <c r="C1" s="3"/>
      <c r="D1" s="44"/>
      <c r="E1" s="1"/>
      <c r="F1" s="1"/>
      <c r="G1" s="1"/>
      <c r="H1" s="1"/>
      <c r="I1" s="1"/>
      <c r="J1" s="1"/>
      <c r="K1" s="1"/>
      <c r="L1" s="1"/>
      <c r="M1" s="1"/>
    </row>
    <row r="2" spans="1:247" s="37" customFormat="1" ht="35.1" customHeight="1">
      <c r="A2" s="388" t="s">
        <v>16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247" s="42" customFormat="1" ht="24" customHeight="1">
      <c r="A3" s="207" t="s">
        <v>821</v>
      </c>
      <c r="B3" s="225"/>
      <c r="C3" s="225"/>
      <c r="D3" s="225"/>
      <c r="E3" s="45"/>
      <c r="F3" s="45"/>
      <c r="G3" s="45"/>
      <c r="H3" s="45"/>
      <c r="I3" s="45"/>
      <c r="J3" s="55"/>
      <c r="K3" s="55"/>
      <c r="L3" s="55"/>
      <c r="M3" s="56" t="s">
        <v>189</v>
      </c>
    </row>
    <row r="4" spans="1:247" s="37" customFormat="1" ht="19.5" customHeight="1">
      <c r="A4" s="211" t="s">
        <v>786</v>
      </c>
      <c r="B4" s="209" t="s">
        <v>203</v>
      </c>
      <c r="C4" s="258"/>
      <c r="D4" s="258"/>
      <c r="E4" s="250" t="s">
        <v>787</v>
      </c>
      <c r="F4" s="250"/>
      <c r="G4" s="250"/>
      <c r="H4" s="250"/>
      <c r="I4" s="250"/>
      <c r="J4" s="250"/>
      <c r="K4" s="250"/>
      <c r="L4" s="250"/>
      <c r="M4" s="250"/>
    </row>
    <row r="5" spans="1:247" s="37" customFormat="1" ht="40.5" customHeight="1">
      <c r="A5" s="212"/>
      <c r="B5" s="16" t="s">
        <v>74</v>
      </c>
      <c r="C5" s="7" t="s">
        <v>77</v>
      </c>
      <c r="D5" s="47" t="s">
        <v>788</v>
      </c>
      <c r="E5" s="17" t="s">
        <v>789</v>
      </c>
      <c r="F5" s="17" t="s">
        <v>790</v>
      </c>
      <c r="G5" s="17" t="s">
        <v>791</v>
      </c>
      <c r="H5" s="17" t="s">
        <v>792</v>
      </c>
      <c r="I5" s="9" t="s">
        <v>793</v>
      </c>
      <c r="J5" s="17" t="s">
        <v>794</v>
      </c>
      <c r="K5" s="17" t="s">
        <v>795</v>
      </c>
      <c r="L5" s="17" t="s">
        <v>796</v>
      </c>
      <c r="M5" s="17" t="s">
        <v>797</v>
      </c>
    </row>
    <row r="6" spans="1:247" s="37" customFormat="1" ht="19.5" customHeight="1">
      <c r="A6" s="15">
        <v>1</v>
      </c>
      <c r="B6" s="15">
        <v>2</v>
      </c>
      <c r="C6" s="15">
        <v>3</v>
      </c>
      <c r="D6" s="48">
        <v>4</v>
      </c>
      <c r="E6" s="15">
        <v>5</v>
      </c>
      <c r="F6" s="15">
        <v>6</v>
      </c>
      <c r="G6" s="15">
        <v>7</v>
      </c>
      <c r="H6" s="49">
        <v>8</v>
      </c>
      <c r="I6" s="57">
        <v>9</v>
      </c>
      <c r="J6" s="57">
        <v>10</v>
      </c>
      <c r="K6" s="57">
        <v>11</v>
      </c>
      <c r="L6" s="49">
        <v>12</v>
      </c>
      <c r="M6" s="57">
        <v>13</v>
      </c>
    </row>
    <row r="7" spans="1:247" s="37" customFormat="1" ht="19.5" customHeight="1">
      <c r="A7" s="389" t="s">
        <v>798</v>
      </c>
      <c r="B7" s="390"/>
      <c r="C7" s="390"/>
      <c r="D7" s="390"/>
      <c r="E7" s="390"/>
      <c r="F7" s="390"/>
      <c r="G7" s="391"/>
      <c r="H7" s="50" t="s">
        <v>297</v>
      </c>
      <c r="I7" s="50" t="s">
        <v>297</v>
      </c>
      <c r="J7" s="50" t="s">
        <v>297</v>
      </c>
      <c r="K7" s="50" t="s">
        <v>297</v>
      </c>
      <c r="L7" s="50" t="s">
        <v>297</v>
      </c>
      <c r="M7" s="50" t="s">
        <v>297</v>
      </c>
      <c r="IM7" s="58"/>
    </row>
    <row r="8" spans="1:247" s="37" customFormat="1" ht="19.5" customHeight="1">
      <c r="A8" s="51" t="s">
        <v>297</v>
      </c>
      <c r="B8" s="52" t="s">
        <v>297</v>
      </c>
      <c r="C8" s="52" t="s">
        <v>297</v>
      </c>
      <c r="D8" s="53" t="s">
        <v>297</v>
      </c>
      <c r="E8" s="52" t="s">
        <v>297</v>
      </c>
      <c r="F8" s="52" t="s">
        <v>297</v>
      </c>
      <c r="G8" s="52" t="s">
        <v>297</v>
      </c>
      <c r="H8" s="54" t="s">
        <v>297</v>
      </c>
      <c r="I8" s="54" t="s">
        <v>297</v>
      </c>
      <c r="J8" s="54" t="s">
        <v>297</v>
      </c>
      <c r="K8" s="54" t="s">
        <v>297</v>
      </c>
      <c r="L8" s="54" t="s">
        <v>297</v>
      </c>
      <c r="M8" s="54" t="s">
        <v>297</v>
      </c>
    </row>
  </sheetData>
  <mergeCells count="6">
    <mergeCell ref="A2:M2"/>
    <mergeCell ref="A3:D3"/>
    <mergeCell ref="B4:D4"/>
    <mergeCell ref="E4:M4"/>
    <mergeCell ref="A7:G7"/>
    <mergeCell ref="A4:A5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4" orientation="landscape" r:id="rId1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"/>
  <sheetViews>
    <sheetView workbookViewId="0">
      <selection activeCell="A3" sqref="A3:H3"/>
    </sheetView>
  </sheetViews>
  <sheetFormatPr defaultColWidth="9.140625" defaultRowHeight="12"/>
  <cols>
    <col min="1" max="1" width="34.28515625" style="36" customWidth="1"/>
    <col min="2" max="2" width="29" style="36" customWidth="1"/>
    <col min="3" max="5" width="23.5703125" style="36" customWidth="1"/>
    <col min="6" max="6" width="11.28515625" style="37" customWidth="1"/>
    <col min="7" max="7" width="25.140625" style="36" customWidth="1"/>
    <col min="8" max="8" width="15.5703125" style="37" customWidth="1"/>
    <col min="9" max="9" width="13.42578125" style="37" customWidth="1"/>
    <col min="10" max="10" width="18.85546875" style="36" customWidth="1"/>
    <col min="11" max="11" width="9.140625" style="37" customWidth="1"/>
    <col min="12" max="16384" width="9.140625" style="37"/>
  </cols>
  <sheetData>
    <row r="1" spans="1:10" ht="12" customHeight="1">
      <c r="J1" s="4"/>
    </row>
    <row r="2" spans="1:10" ht="28.5" customHeight="1">
      <c r="A2" s="205" t="s">
        <v>17</v>
      </c>
      <c r="B2" s="223"/>
      <c r="C2" s="223"/>
      <c r="D2" s="223"/>
      <c r="E2" s="223"/>
      <c r="F2" s="224"/>
      <c r="G2" s="223"/>
      <c r="H2" s="224"/>
      <c r="I2" s="224"/>
      <c r="J2" s="223"/>
    </row>
    <row r="3" spans="1:10" ht="17.25" customHeight="1">
      <c r="A3" s="281" t="s">
        <v>821</v>
      </c>
      <c r="B3" s="282"/>
      <c r="C3" s="282"/>
      <c r="D3" s="282"/>
      <c r="E3" s="282"/>
      <c r="F3" s="283"/>
      <c r="G3" s="282"/>
      <c r="H3" s="283"/>
    </row>
    <row r="4" spans="1:10" ht="44.25" customHeight="1">
      <c r="A4" s="38" t="s">
        <v>382</v>
      </c>
      <c r="B4" s="38" t="s">
        <v>383</v>
      </c>
      <c r="C4" s="38" t="s">
        <v>384</v>
      </c>
      <c r="D4" s="38" t="s">
        <v>385</v>
      </c>
      <c r="E4" s="38" t="s">
        <v>386</v>
      </c>
      <c r="F4" s="39" t="s">
        <v>387</v>
      </c>
      <c r="G4" s="38" t="s">
        <v>388</v>
      </c>
      <c r="H4" s="39" t="s">
        <v>389</v>
      </c>
      <c r="I4" s="39" t="s">
        <v>390</v>
      </c>
      <c r="J4" s="38" t="s">
        <v>391</v>
      </c>
    </row>
    <row r="5" spans="1:10" ht="14.2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  <c r="I5" s="38">
        <v>9</v>
      </c>
      <c r="J5" s="38">
        <v>10</v>
      </c>
    </row>
    <row r="6" spans="1:10" ht="42" customHeight="1">
      <c r="A6" s="392" t="s">
        <v>798</v>
      </c>
      <c r="B6" s="370"/>
      <c r="C6" s="370"/>
      <c r="D6" s="373"/>
      <c r="E6" s="40"/>
      <c r="F6" s="41"/>
      <c r="G6" s="40"/>
      <c r="H6" s="41"/>
      <c r="I6" s="41"/>
      <c r="J6" s="40"/>
    </row>
    <row r="7" spans="1:10" ht="42.75" customHeight="1">
      <c r="A7" s="20" t="s">
        <v>297</v>
      </c>
      <c r="B7" s="20" t="s">
        <v>297</v>
      </c>
      <c r="C7" s="20" t="s">
        <v>297</v>
      </c>
      <c r="D7" s="20" t="s">
        <v>297</v>
      </c>
      <c r="E7" s="19" t="s">
        <v>297</v>
      </c>
      <c r="F7" s="20" t="s">
        <v>297</v>
      </c>
      <c r="G7" s="19" t="s">
        <v>297</v>
      </c>
      <c r="H7" s="20" t="s">
        <v>297</v>
      </c>
      <c r="I7" s="20" t="s">
        <v>297</v>
      </c>
      <c r="J7" s="19" t="s">
        <v>297</v>
      </c>
    </row>
  </sheetData>
  <mergeCells count="3">
    <mergeCell ref="A2:J2"/>
    <mergeCell ref="A3:H3"/>
    <mergeCell ref="A6:D6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65" orientation="landscape" r:id="rId1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workbookViewId="0">
      <selection activeCell="A7" sqref="A7:A10"/>
    </sheetView>
  </sheetViews>
  <sheetFormatPr defaultColWidth="9.140625" defaultRowHeight="12"/>
  <cols>
    <col min="1" max="1" width="52.5703125" style="29" customWidth="1"/>
    <col min="2" max="2" width="18.7109375" style="29" customWidth="1"/>
    <col min="3" max="3" width="31.42578125" style="29" customWidth="1"/>
    <col min="4" max="6" width="23.5703125" style="29" customWidth="1"/>
    <col min="7" max="7" width="25.140625" style="29" customWidth="1"/>
    <col min="8" max="8" width="18.85546875" style="29" customWidth="1"/>
    <col min="9" max="16384" width="9.140625" style="29"/>
  </cols>
  <sheetData>
    <row r="1" spans="1:8">
      <c r="H1" s="30"/>
    </row>
    <row r="2" spans="1:8" ht="28.5">
      <c r="A2" s="393" t="s">
        <v>18</v>
      </c>
      <c r="B2" s="393"/>
      <c r="C2" s="393"/>
      <c r="D2" s="393"/>
      <c r="E2" s="393"/>
      <c r="F2" s="393"/>
      <c r="G2" s="393"/>
      <c r="H2" s="393"/>
    </row>
    <row r="3" spans="1:8" ht="13.5">
      <c r="A3" s="203" t="s">
        <v>827</v>
      </c>
      <c r="B3" s="31"/>
    </row>
    <row r="4" spans="1:8" ht="18" customHeight="1">
      <c r="A4" s="397" t="s">
        <v>196</v>
      </c>
      <c r="B4" s="397" t="s">
        <v>799</v>
      </c>
      <c r="C4" s="397" t="s">
        <v>800</v>
      </c>
      <c r="D4" s="397" t="s">
        <v>801</v>
      </c>
      <c r="E4" s="397" t="s">
        <v>802</v>
      </c>
      <c r="F4" s="394" t="s">
        <v>803</v>
      </c>
      <c r="G4" s="395"/>
      <c r="H4" s="396"/>
    </row>
    <row r="5" spans="1:8" ht="18" customHeight="1">
      <c r="A5" s="398"/>
      <c r="B5" s="398"/>
      <c r="C5" s="398"/>
      <c r="D5" s="398"/>
      <c r="E5" s="398"/>
      <c r="F5" s="32" t="s">
        <v>760</v>
      </c>
      <c r="G5" s="32" t="s">
        <v>804</v>
      </c>
      <c r="H5" s="32" t="s">
        <v>805</v>
      </c>
    </row>
    <row r="6" spans="1:8" ht="21" customHeight="1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spans="1:8" ht="24" customHeight="1">
      <c r="A7" s="34" t="s">
        <v>828</v>
      </c>
      <c r="B7" s="34" t="s">
        <v>806</v>
      </c>
      <c r="C7" s="34" t="s">
        <v>807</v>
      </c>
      <c r="D7" s="34" t="s">
        <v>808</v>
      </c>
      <c r="E7" s="33" t="s">
        <v>550</v>
      </c>
      <c r="F7" s="33">
        <v>4</v>
      </c>
      <c r="G7" s="35">
        <v>5000</v>
      </c>
      <c r="H7" s="35">
        <f>F7*G7</f>
        <v>20000</v>
      </c>
    </row>
    <row r="8" spans="1:8" ht="24" customHeight="1">
      <c r="A8" s="34" t="s">
        <v>828</v>
      </c>
      <c r="B8" s="34" t="s">
        <v>806</v>
      </c>
      <c r="C8" s="34" t="s">
        <v>809</v>
      </c>
      <c r="D8" s="34" t="s">
        <v>810</v>
      </c>
      <c r="E8" s="33" t="s">
        <v>550</v>
      </c>
      <c r="F8" s="33">
        <v>8</v>
      </c>
      <c r="G8" s="35">
        <v>2500</v>
      </c>
      <c r="H8" s="35">
        <f t="shared" ref="H8:H10" si="0">F8*G8</f>
        <v>20000</v>
      </c>
    </row>
    <row r="9" spans="1:8" ht="24" customHeight="1">
      <c r="A9" s="34" t="s">
        <v>828</v>
      </c>
      <c r="B9" s="34" t="s">
        <v>806</v>
      </c>
      <c r="C9" s="34" t="s">
        <v>811</v>
      </c>
      <c r="D9" s="34" t="s">
        <v>812</v>
      </c>
      <c r="E9" s="33" t="s">
        <v>550</v>
      </c>
      <c r="F9" s="33">
        <v>2</v>
      </c>
      <c r="G9" s="35">
        <v>1200</v>
      </c>
      <c r="H9" s="35">
        <f t="shared" si="0"/>
        <v>2400</v>
      </c>
    </row>
    <row r="10" spans="1:8" ht="24" customHeight="1">
      <c r="A10" s="34" t="s">
        <v>828</v>
      </c>
      <c r="B10" s="34" t="s">
        <v>806</v>
      </c>
      <c r="C10" s="34" t="s">
        <v>811</v>
      </c>
      <c r="D10" s="34" t="s">
        <v>812</v>
      </c>
      <c r="E10" s="33" t="s">
        <v>550</v>
      </c>
      <c r="F10" s="33">
        <v>1</v>
      </c>
      <c r="G10" s="35">
        <v>320000</v>
      </c>
      <c r="H10" s="35">
        <f t="shared" si="0"/>
        <v>320000</v>
      </c>
    </row>
    <row r="11" spans="1:8" ht="24" customHeight="1">
      <c r="A11" s="394" t="s">
        <v>74</v>
      </c>
      <c r="B11" s="395"/>
      <c r="C11" s="395"/>
      <c r="D11" s="395"/>
      <c r="E11" s="396"/>
      <c r="F11" s="33">
        <f>SUM(F7:F10)</f>
        <v>15</v>
      </c>
      <c r="G11" s="33"/>
      <c r="H11" s="35">
        <f>SUM(H7:H10)</f>
        <v>362400</v>
      </c>
    </row>
  </sheetData>
  <mergeCells count="8">
    <mergeCell ref="A2:H2"/>
    <mergeCell ref="F4:H4"/>
    <mergeCell ref="A11:E11"/>
    <mergeCell ref="A4:A5"/>
    <mergeCell ref="B4:B5"/>
    <mergeCell ref="C4:C5"/>
    <mergeCell ref="D4:D5"/>
    <mergeCell ref="E4:E5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3" orientation="landscape" r:id="rId1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3" sqref="A2:K10"/>
    </sheetView>
  </sheetViews>
  <sheetFormatPr defaultColWidth="9.140625" defaultRowHeight="14.25" customHeight="1"/>
  <cols>
    <col min="1" max="11" width="11.140625" style="1" customWidth="1"/>
    <col min="12" max="12" width="9.140625" style="1" customWidth="1"/>
    <col min="13" max="16384" width="9.140625" style="1"/>
  </cols>
  <sheetData>
    <row r="1" spans="1:11" ht="14.25" customHeight="1">
      <c r="D1" s="2"/>
      <c r="E1" s="2"/>
      <c r="F1" s="2"/>
      <c r="G1" s="2"/>
      <c r="H1" s="3"/>
      <c r="I1" s="3"/>
      <c r="J1" s="3"/>
      <c r="K1" s="4"/>
    </row>
    <row r="2" spans="1:11" ht="41.25" customHeight="1">
      <c r="A2" s="223" t="s">
        <v>19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13.5" customHeight="1">
      <c r="A3" s="243" t="s">
        <v>821</v>
      </c>
      <c r="B3" s="399"/>
      <c r="C3" s="399"/>
      <c r="D3" s="399"/>
      <c r="E3" s="399"/>
      <c r="F3" s="399"/>
      <c r="G3" s="399"/>
      <c r="H3" s="5"/>
      <c r="I3" s="5"/>
      <c r="J3" s="5"/>
      <c r="K3" s="6" t="s">
        <v>189</v>
      </c>
    </row>
    <row r="4" spans="1:11" ht="21.75" customHeight="1">
      <c r="A4" s="403" t="s">
        <v>298</v>
      </c>
      <c r="B4" s="403" t="s">
        <v>198</v>
      </c>
      <c r="C4" s="403" t="s">
        <v>299</v>
      </c>
      <c r="D4" s="238" t="s">
        <v>199</v>
      </c>
      <c r="E4" s="238" t="s">
        <v>200</v>
      </c>
      <c r="F4" s="238" t="s">
        <v>300</v>
      </c>
      <c r="G4" s="238" t="s">
        <v>301</v>
      </c>
      <c r="H4" s="211" t="s">
        <v>74</v>
      </c>
      <c r="I4" s="209" t="s">
        <v>813</v>
      </c>
      <c r="J4" s="258"/>
      <c r="K4" s="210"/>
    </row>
    <row r="5" spans="1:11" ht="21.75" customHeight="1">
      <c r="A5" s="404"/>
      <c r="B5" s="404"/>
      <c r="C5" s="404"/>
      <c r="D5" s="380"/>
      <c r="E5" s="380"/>
      <c r="F5" s="380"/>
      <c r="G5" s="380"/>
      <c r="H5" s="368"/>
      <c r="I5" s="238" t="s">
        <v>77</v>
      </c>
      <c r="J5" s="238" t="s">
        <v>78</v>
      </c>
      <c r="K5" s="238" t="s">
        <v>79</v>
      </c>
    </row>
    <row r="6" spans="1:11" ht="40.5" customHeight="1">
      <c r="A6" s="405"/>
      <c r="B6" s="405"/>
      <c r="C6" s="405"/>
      <c r="D6" s="239"/>
      <c r="E6" s="239"/>
      <c r="F6" s="239"/>
      <c r="G6" s="239"/>
      <c r="H6" s="212"/>
      <c r="I6" s="239"/>
      <c r="J6" s="239"/>
      <c r="K6" s="239"/>
    </row>
    <row r="7" spans="1:11" ht="1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28">
        <v>10</v>
      </c>
      <c r="K7" s="28">
        <v>11</v>
      </c>
    </row>
    <row r="8" spans="1:11" ht="18.75" customHeight="1">
      <c r="A8" s="19"/>
      <c r="B8" s="20" t="s">
        <v>297</v>
      </c>
      <c r="C8" s="19"/>
      <c r="D8" s="19"/>
      <c r="E8" s="19"/>
      <c r="F8" s="19"/>
      <c r="G8" s="19"/>
      <c r="H8" s="21" t="s">
        <v>297</v>
      </c>
      <c r="I8" s="21" t="s">
        <v>297</v>
      </c>
      <c r="J8" s="21" t="s">
        <v>297</v>
      </c>
      <c r="K8" s="21"/>
    </row>
    <row r="9" spans="1:11" ht="18.75" customHeight="1">
      <c r="A9" s="22" t="s">
        <v>297</v>
      </c>
      <c r="B9" s="23" t="s">
        <v>297</v>
      </c>
      <c r="C9" s="23" t="s">
        <v>297</v>
      </c>
      <c r="D9" s="23" t="s">
        <v>297</v>
      </c>
      <c r="E9" s="23" t="s">
        <v>297</v>
      </c>
      <c r="F9" s="23" t="s">
        <v>297</v>
      </c>
      <c r="G9" s="23" t="s">
        <v>297</v>
      </c>
      <c r="H9" s="24" t="s">
        <v>297</v>
      </c>
      <c r="I9" s="24" t="s">
        <v>297</v>
      </c>
      <c r="J9" s="24" t="s">
        <v>297</v>
      </c>
      <c r="K9" s="24"/>
    </row>
    <row r="10" spans="1:11" ht="18.75" customHeight="1">
      <c r="A10" s="13"/>
      <c r="B10" s="25"/>
      <c r="C10" s="25"/>
      <c r="D10" s="25"/>
      <c r="E10" s="25"/>
      <c r="F10" s="25"/>
      <c r="G10" s="25"/>
      <c r="H10" s="26"/>
      <c r="I10" s="26"/>
      <c r="J10" s="26"/>
      <c r="K10" s="26"/>
    </row>
    <row r="11" spans="1:11" ht="18.75" customHeight="1">
      <c r="A11" s="13"/>
      <c r="B11" s="25"/>
      <c r="C11" s="25"/>
      <c r="D11" s="25"/>
      <c r="E11" s="25"/>
      <c r="F11" s="25"/>
      <c r="G11" s="25"/>
      <c r="H11" s="26"/>
      <c r="I11" s="26"/>
      <c r="J11" s="26"/>
      <c r="K11" s="26"/>
    </row>
    <row r="12" spans="1:11" ht="18.75" customHeight="1">
      <c r="A12" s="13"/>
      <c r="B12" s="25"/>
      <c r="C12" s="25"/>
      <c r="D12" s="25"/>
      <c r="E12" s="25"/>
      <c r="F12" s="25"/>
      <c r="G12" s="25"/>
      <c r="H12" s="26"/>
      <c r="I12" s="26"/>
      <c r="J12" s="26"/>
      <c r="K12" s="26"/>
    </row>
    <row r="13" spans="1:11" ht="18.75" customHeight="1">
      <c r="A13" s="13"/>
      <c r="B13" s="25"/>
      <c r="C13" s="25"/>
      <c r="D13" s="25"/>
      <c r="E13" s="25"/>
      <c r="F13" s="25"/>
      <c r="G13" s="25"/>
      <c r="H13" s="26"/>
      <c r="I13" s="26"/>
      <c r="J13" s="26"/>
      <c r="K13" s="26"/>
    </row>
    <row r="14" spans="1:11" ht="18.75" customHeight="1">
      <c r="A14" s="400" t="s">
        <v>188</v>
      </c>
      <c r="B14" s="401"/>
      <c r="C14" s="401"/>
      <c r="D14" s="401"/>
      <c r="E14" s="401"/>
      <c r="F14" s="401"/>
      <c r="G14" s="402"/>
      <c r="H14" s="27" t="s">
        <v>297</v>
      </c>
      <c r="I14" s="27" t="s">
        <v>297</v>
      </c>
      <c r="J14" s="27" t="s">
        <v>297</v>
      </c>
      <c r="K14" s="27"/>
    </row>
    <row r="15" spans="1:11" ht="14.25" customHeight="1">
      <c r="A15" s="202" t="s">
        <v>814</v>
      </c>
      <c r="B15" s="202"/>
      <c r="C15" s="202"/>
      <c r="D15" s="197"/>
      <c r="E15" s="197"/>
      <c r="F15" s="197"/>
      <c r="G15" s="197"/>
    </row>
    <row r="16" spans="1:11" ht="14.25" customHeight="1">
      <c r="A16" s="14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7"/>
  <sheetViews>
    <sheetView workbookViewId="0">
      <pane xSplit="1" ySplit="6" topLeftCell="B28" activePane="bottomRight" state="frozen"/>
      <selection pane="topRight"/>
      <selection pane="bottomLeft"/>
      <selection pane="bottomRight" activeCell="A3" sqref="A3:B3"/>
    </sheetView>
  </sheetViews>
  <sheetFormatPr defaultColWidth="8" defaultRowHeight="12"/>
  <cols>
    <col min="1" max="1" width="39.5703125" style="1" customWidth="1"/>
    <col min="2" max="2" width="43.140625" style="1" customWidth="1"/>
    <col min="3" max="3" width="40.42578125" style="1" customWidth="1"/>
    <col min="4" max="4" width="46.140625" style="1" customWidth="1"/>
    <col min="5" max="5" width="8" style="37" customWidth="1"/>
    <col min="6" max="16384" width="8" style="37"/>
  </cols>
  <sheetData>
    <row r="1" spans="1:4" ht="17.100000000000001" customHeight="1">
      <c r="A1" s="175"/>
      <c r="B1" s="3"/>
      <c r="C1" s="3"/>
      <c r="D1" s="86"/>
    </row>
    <row r="2" spans="1:4" ht="36" customHeight="1">
      <c r="A2" s="205" t="s">
        <v>2</v>
      </c>
      <c r="B2" s="206"/>
      <c r="C2" s="206"/>
      <c r="D2" s="206"/>
    </row>
    <row r="3" spans="1:4" ht="21" customHeight="1">
      <c r="A3" s="207" t="s">
        <v>821</v>
      </c>
      <c r="B3" s="208"/>
      <c r="C3" s="154"/>
      <c r="D3" s="85" t="s">
        <v>21</v>
      </c>
    </row>
    <row r="4" spans="1:4" ht="19.5" customHeight="1">
      <c r="A4" s="209" t="s">
        <v>22</v>
      </c>
      <c r="B4" s="210"/>
      <c r="C4" s="209" t="s">
        <v>23</v>
      </c>
      <c r="D4" s="210"/>
    </row>
    <row r="5" spans="1:4" ht="19.5" customHeight="1">
      <c r="A5" s="211" t="s">
        <v>24</v>
      </c>
      <c r="B5" s="211" t="s">
        <v>25</v>
      </c>
      <c r="C5" s="211" t="s">
        <v>26</v>
      </c>
      <c r="D5" s="211" t="s">
        <v>25</v>
      </c>
    </row>
    <row r="6" spans="1:4" ht="19.5" customHeight="1">
      <c r="A6" s="212"/>
      <c r="B6" s="212"/>
      <c r="C6" s="212"/>
      <c r="D6" s="212"/>
    </row>
    <row r="7" spans="1:4" ht="20.25" customHeight="1">
      <c r="A7" s="158" t="s">
        <v>27</v>
      </c>
      <c r="B7" s="155">
        <v>15070339.039999999</v>
      </c>
      <c r="C7" s="158" t="s">
        <v>28</v>
      </c>
      <c r="D7" s="155"/>
    </row>
    <row r="8" spans="1:4" ht="20.25" customHeight="1">
      <c r="A8" s="158" t="s">
        <v>29</v>
      </c>
      <c r="B8" s="155"/>
      <c r="C8" s="158" t="s">
        <v>30</v>
      </c>
      <c r="D8" s="155"/>
    </row>
    <row r="9" spans="1:4" ht="20.25" customHeight="1">
      <c r="A9" s="158" t="s">
        <v>31</v>
      </c>
      <c r="B9" s="155"/>
      <c r="C9" s="158" t="s">
        <v>32</v>
      </c>
      <c r="D9" s="155"/>
    </row>
    <row r="10" spans="1:4" ht="20.25" customHeight="1">
      <c r="A10" s="158" t="s">
        <v>33</v>
      </c>
      <c r="B10" s="155"/>
      <c r="C10" s="158" t="s">
        <v>34</v>
      </c>
      <c r="D10" s="155"/>
    </row>
    <row r="11" spans="1:4" ht="20.25" customHeight="1">
      <c r="A11" s="158" t="s">
        <v>35</v>
      </c>
      <c r="B11" s="104">
        <v>5000000</v>
      </c>
      <c r="C11" s="158" t="s">
        <v>36</v>
      </c>
      <c r="D11" s="155"/>
    </row>
    <row r="12" spans="1:4" ht="20.25" customHeight="1">
      <c r="A12" s="158" t="s">
        <v>37</v>
      </c>
      <c r="B12" s="104">
        <v>5000000</v>
      </c>
      <c r="C12" s="158" t="s">
        <v>38</v>
      </c>
      <c r="D12" s="155"/>
    </row>
    <row r="13" spans="1:4" ht="20.25" customHeight="1">
      <c r="A13" s="158" t="s">
        <v>39</v>
      </c>
      <c r="B13" s="104"/>
      <c r="C13" s="158" t="s">
        <v>40</v>
      </c>
      <c r="D13" s="155"/>
    </row>
    <row r="14" spans="1:4" ht="20.25" customHeight="1">
      <c r="A14" s="158" t="s">
        <v>41</v>
      </c>
      <c r="B14" s="104"/>
      <c r="C14" s="158" t="s">
        <v>42</v>
      </c>
      <c r="D14" s="155">
        <v>2065534</v>
      </c>
    </row>
    <row r="15" spans="1:4" ht="20.25" customHeight="1">
      <c r="A15" s="176" t="s">
        <v>43</v>
      </c>
      <c r="B15" s="104"/>
      <c r="C15" s="158" t="s">
        <v>44</v>
      </c>
      <c r="D15" s="155">
        <v>18631189.190000001</v>
      </c>
    </row>
    <row r="16" spans="1:4" ht="20.25" customHeight="1">
      <c r="A16" s="176" t="s">
        <v>45</v>
      </c>
      <c r="B16" s="177"/>
      <c r="C16" s="158" t="s">
        <v>46</v>
      </c>
      <c r="D16" s="104"/>
    </row>
    <row r="17" spans="1:4" ht="20.25" customHeight="1">
      <c r="A17" s="176"/>
      <c r="B17" s="178"/>
      <c r="C17" s="158" t="s">
        <v>47</v>
      </c>
      <c r="D17" s="155">
        <v>29988.71</v>
      </c>
    </row>
    <row r="18" spans="1:4" ht="20.25" customHeight="1">
      <c r="A18" s="179"/>
      <c r="B18" s="178"/>
      <c r="C18" s="158" t="s">
        <v>48</v>
      </c>
      <c r="D18" s="155"/>
    </row>
    <row r="19" spans="1:4" ht="20.25" customHeight="1">
      <c r="A19" s="179"/>
      <c r="B19" s="178"/>
      <c r="C19" s="158" t="s">
        <v>49</v>
      </c>
      <c r="D19" s="155"/>
    </row>
    <row r="20" spans="1:4" ht="20.25" customHeight="1">
      <c r="A20" s="179"/>
      <c r="B20" s="178"/>
      <c r="C20" s="158" t="s">
        <v>50</v>
      </c>
      <c r="D20" s="155"/>
    </row>
    <row r="21" spans="1:4" ht="20.25" customHeight="1">
      <c r="A21" s="179"/>
      <c r="B21" s="178"/>
      <c r="C21" s="158" t="s">
        <v>51</v>
      </c>
      <c r="D21" s="155"/>
    </row>
    <row r="22" spans="1:4" ht="20.25" customHeight="1">
      <c r="A22" s="179"/>
      <c r="B22" s="178"/>
      <c r="C22" s="158" t="s">
        <v>52</v>
      </c>
      <c r="D22" s="155"/>
    </row>
    <row r="23" spans="1:4" ht="20.25" customHeight="1">
      <c r="A23" s="179"/>
      <c r="B23" s="178"/>
      <c r="C23" s="158" t="s">
        <v>53</v>
      </c>
      <c r="D23" s="155"/>
    </row>
    <row r="24" spans="1:4" ht="20.25" customHeight="1">
      <c r="A24" s="179"/>
      <c r="B24" s="178"/>
      <c r="C24" s="158" t="s">
        <v>54</v>
      </c>
      <c r="D24" s="155"/>
    </row>
    <row r="25" spans="1:4" ht="20.25" customHeight="1">
      <c r="A25" s="179"/>
      <c r="B25" s="178"/>
      <c r="C25" s="158" t="s">
        <v>55</v>
      </c>
      <c r="D25" s="155">
        <v>828240</v>
      </c>
    </row>
    <row r="26" spans="1:4" ht="20.25" customHeight="1">
      <c r="A26" s="179"/>
      <c r="B26" s="178"/>
      <c r="C26" s="158" t="s">
        <v>56</v>
      </c>
      <c r="D26" s="155"/>
    </row>
    <row r="27" spans="1:4" ht="20.25" customHeight="1">
      <c r="A27" s="179"/>
      <c r="B27" s="178"/>
      <c r="C27" s="158" t="s">
        <v>57</v>
      </c>
      <c r="D27" s="155"/>
    </row>
    <row r="28" spans="1:4" ht="20.25" customHeight="1">
      <c r="A28" s="179"/>
      <c r="B28" s="178"/>
      <c r="C28" s="158" t="s">
        <v>58</v>
      </c>
      <c r="D28" s="155"/>
    </row>
    <row r="29" spans="1:4" ht="20.25" customHeight="1">
      <c r="A29" s="179"/>
      <c r="B29" s="178"/>
      <c r="C29" s="158" t="s">
        <v>59</v>
      </c>
      <c r="D29" s="155"/>
    </row>
    <row r="30" spans="1:4" ht="20.25" customHeight="1">
      <c r="A30" s="180"/>
      <c r="B30" s="178"/>
      <c r="C30" s="158" t="s">
        <v>60</v>
      </c>
      <c r="D30" s="155"/>
    </row>
    <row r="31" spans="1:4" ht="20.25" customHeight="1">
      <c r="A31" s="180"/>
      <c r="B31" s="178"/>
      <c r="C31" s="158" t="s">
        <v>61</v>
      </c>
      <c r="D31" s="155"/>
    </row>
    <row r="32" spans="1:4" ht="20.25" customHeight="1">
      <c r="A32" s="180"/>
      <c r="B32" s="178"/>
      <c r="C32" s="158" t="s">
        <v>62</v>
      </c>
      <c r="D32" s="155"/>
    </row>
    <row r="33" spans="1:4" ht="20.25" customHeight="1">
      <c r="A33" s="181" t="s">
        <v>63</v>
      </c>
      <c r="B33" s="182">
        <f>SUM(B7,B11)</f>
        <v>20070339.039999999</v>
      </c>
      <c r="C33" s="163" t="s">
        <v>64</v>
      </c>
      <c r="D33" s="155">
        <f>SUM(D7:D32)</f>
        <v>21554951.899999999</v>
      </c>
    </row>
    <row r="34" spans="1:4" ht="20.25" customHeight="1">
      <c r="A34" s="176" t="s">
        <v>65</v>
      </c>
      <c r="B34" s="183">
        <v>1484612.86</v>
      </c>
      <c r="C34" s="158" t="s">
        <v>66</v>
      </c>
      <c r="D34" s="155"/>
    </row>
    <row r="35" spans="1:4" ht="20.25" customHeight="1">
      <c r="A35" s="176" t="s">
        <v>67</v>
      </c>
      <c r="B35" s="183">
        <v>1268336.8600000001</v>
      </c>
      <c r="C35" s="176" t="s">
        <v>67</v>
      </c>
      <c r="D35" s="155"/>
    </row>
    <row r="36" spans="1:4" ht="20.25" customHeight="1">
      <c r="A36" s="176" t="s">
        <v>68</v>
      </c>
      <c r="B36" s="183">
        <v>216276</v>
      </c>
      <c r="C36" s="176" t="s">
        <v>69</v>
      </c>
      <c r="D36" s="184"/>
    </row>
    <row r="37" spans="1:4" ht="20.25" customHeight="1">
      <c r="A37" s="185" t="s">
        <v>70</v>
      </c>
      <c r="B37" s="186">
        <f>B33+B34</f>
        <v>21554951.899999999</v>
      </c>
      <c r="C37" s="163" t="s">
        <v>71</v>
      </c>
      <c r="D37" s="186">
        <f>D33+D34</f>
        <v>21554951.899999999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0" orientation="landscape" r:id="rId1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C13" sqref="C13"/>
    </sheetView>
  </sheetViews>
  <sheetFormatPr defaultColWidth="9.140625" defaultRowHeight="14.25" customHeight="1"/>
  <cols>
    <col min="1" max="1" width="37.85546875" style="1" customWidth="1"/>
    <col min="2" max="2" width="17" style="1" customWidth="1"/>
    <col min="3" max="3" width="28" style="1" customWidth="1"/>
    <col min="4" max="4" width="11" style="1" customWidth="1"/>
    <col min="5" max="5" width="18.42578125" style="1" customWidth="1"/>
    <col min="6" max="6" width="14.5703125" style="1" customWidth="1"/>
    <col min="7" max="7" width="13.85546875" style="1" customWidth="1"/>
    <col min="8" max="8" width="9.140625" style="1" customWidth="1"/>
    <col min="9" max="16384" width="9.140625" style="1"/>
  </cols>
  <sheetData>
    <row r="1" spans="1:7" ht="13.5" customHeight="1">
      <c r="D1" s="2"/>
      <c r="E1" s="3"/>
      <c r="F1" s="3"/>
      <c r="G1" s="4"/>
    </row>
    <row r="2" spans="1:7" ht="41.25" customHeight="1">
      <c r="A2" s="223" t="s">
        <v>20</v>
      </c>
      <c r="B2" s="223"/>
      <c r="C2" s="223"/>
      <c r="D2" s="223"/>
      <c r="E2" s="223"/>
      <c r="F2" s="223"/>
      <c r="G2" s="223"/>
    </row>
    <row r="3" spans="1:7" ht="23.25" customHeight="1">
      <c r="A3" s="243" t="s">
        <v>821</v>
      </c>
      <c r="B3" s="399"/>
      <c r="C3" s="399"/>
      <c r="D3" s="399"/>
      <c r="E3" s="5"/>
      <c r="F3" s="5"/>
      <c r="G3" s="6" t="s">
        <v>189</v>
      </c>
    </row>
    <row r="4" spans="1:7" ht="21.75" customHeight="1">
      <c r="A4" s="403" t="s">
        <v>299</v>
      </c>
      <c r="B4" s="403" t="s">
        <v>298</v>
      </c>
      <c r="C4" s="403" t="s">
        <v>198</v>
      </c>
      <c r="D4" s="238" t="s">
        <v>815</v>
      </c>
      <c r="E4" s="209" t="s">
        <v>77</v>
      </c>
      <c r="F4" s="258"/>
      <c r="G4" s="210"/>
    </row>
    <row r="5" spans="1:7" ht="21.75" customHeight="1">
      <c r="A5" s="404"/>
      <c r="B5" s="404"/>
      <c r="C5" s="404"/>
      <c r="D5" s="380"/>
      <c r="E5" s="408" t="s">
        <v>816</v>
      </c>
      <c r="F5" s="410" t="s">
        <v>817</v>
      </c>
      <c r="G5" s="410" t="s">
        <v>818</v>
      </c>
    </row>
    <row r="6" spans="1:7" ht="6.75" customHeight="1">
      <c r="A6" s="405"/>
      <c r="B6" s="405"/>
      <c r="C6" s="405"/>
      <c r="D6" s="239"/>
      <c r="E6" s="409"/>
      <c r="F6" s="411"/>
      <c r="G6" s="411"/>
    </row>
    <row r="7" spans="1:7" ht="22.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20.25" customHeight="1">
      <c r="A8" s="200" t="s">
        <v>822</v>
      </c>
      <c r="B8" s="11" t="s">
        <v>305</v>
      </c>
      <c r="C8" s="11" t="s">
        <v>307</v>
      </c>
      <c r="D8" s="11" t="s">
        <v>819</v>
      </c>
      <c r="E8" s="12">
        <v>17600</v>
      </c>
      <c r="F8" s="12">
        <v>19800</v>
      </c>
      <c r="G8" s="12">
        <v>19800</v>
      </c>
    </row>
    <row r="9" spans="1:7" ht="20.25" customHeight="1">
      <c r="A9" s="200" t="s">
        <v>822</v>
      </c>
      <c r="B9" s="11" t="s">
        <v>372</v>
      </c>
      <c r="C9" s="11" t="s">
        <v>374</v>
      </c>
      <c r="D9" s="11" t="s">
        <v>819</v>
      </c>
      <c r="E9" s="12">
        <v>29988.71</v>
      </c>
      <c r="F9" s="12">
        <v>100000</v>
      </c>
      <c r="G9" s="12">
        <v>100000</v>
      </c>
    </row>
    <row r="10" spans="1:7" ht="20.25" customHeight="1">
      <c r="A10" s="200" t="s">
        <v>822</v>
      </c>
      <c r="B10" s="11" t="s">
        <v>305</v>
      </c>
      <c r="C10" s="11" t="s">
        <v>324</v>
      </c>
      <c r="D10" s="11" t="s">
        <v>819</v>
      </c>
      <c r="E10" s="12">
        <v>100000</v>
      </c>
      <c r="F10" s="12">
        <v>304000</v>
      </c>
      <c r="G10" s="12">
        <v>304000</v>
      </c>
    </row>
    <row r="11" spans="1:7" ht="20.25" customHeight="1">
      <c r="A11" s="200" t="s">
        <v>822</v>
      </c>
      <c r="B11" s="11" t="s">
        <v>305</v>
      </c>
      <c r="C11" s="11" t="s">
        <v>329</v>
      </c>
      <c r="D11" s="11" t="s">
        <v>819</v>
      </c>
      <c r="E11" s="12">
        <v>20000</v>
      </c>
      <c r="F11" s="12">
        <v>50000</v>
      </c>
      <c r="G11" s="12">
        <v>50000</v>
      </c>
    </row>
    <row r="12" spans="1:7" ht="20.25" customHeight="1">
      <c r="A12" s="200" t="s">
        <v>822</v>
      </c>
      <c r="B12" s="11" t="s">
        <v>305</v>
      </c>
      <c r="C12" s="11" t="s">
        <v>326</v>
      </c>
      <c r="D12" s="11" t="s">
        <v>819</v>
      </c>
      <c r="E12" s="12">
        <v>18920</v>
      </c>
      <c r="F12" s="12">
        <v>23400</v>
      </c>
      <c r="G12" s="12">
        <v>23400</v>
      </c>
    </row>
    <row r="13" spans="1:7" ht="20.25" customHeight="1">
      <c r="A13" s="200" t="s">
        <v>822</v>
      </c>
      <c r="B13" s="11" t="s">
        <v>305</v>
      </c>
      <c r="C13" s="11" t="s">
        <v>316</v>
      </c>
      <c r="D13" s="11" t="s">
        <v>819</v>
      </c>
      <c r="E13" s="12">
        <v>734691.29</v>
      </c>
      <c r="F13" s="12">
        <v>867400</v>
      </c>
      <c r="G13" s="12">
        <v>867400</v>
      </c>
    </row>
    <row r="14" spans="1:7" ht="29.25" customHeight="1">
      <c r="A14" s="200" t="s">
        <v>822</v>
      </c>
      <c r="B14" s="11" t="s">
        <v>332</v>
      </c>
      <c r="C14" s="11" t="s">
        <v>334</v>
      </c>
      <c r="D14" s="11" t="s">
        <v>819</v>
      </c>
      <c r="E14" s="12">
        <v>213700</v>
      </c>
      <c r="F14" s="12"/>
      <c r="G14" s="12"/>
    </row>
    <row r="15" spans="1:7" ht="29.25" customHeight="1">
      <c r="A15" s="200" t="s">
        <v>822</v>
      </c>
      <c r="B15" s="11" t="s">
        <v>332</v>
      </c>
      <c r="C15" s="11" t="s">
        <v>337</v>
      </c>
      <c r="D15" s="11" t="s">
        <v>819</v>
      </c>
      <c r="E15" s="12">
        <v>93750</v>
      </c>
      <c r="F15" s="12"/>
      <c r="G15" s="12"/>
    </row>
    <row r="16" spans="1:7" ht="29.25" customHeight="1">
      <c r="A16" s="200" t="s">
        <v>822</v>
      </c>
      <c r="B16" s="11" t="s">
        <v>332</v>
      </c>
      <c r="C16" s="11" t="s">
        <v>343</v>
      </c>
      <c r="D16" s="11" t="s">
        <v>819</v>
      </c>
      <c r="E16" s="12">
        <v>90000</v>
      </c>
      <c r="F16" s="12"/>
      <c r="G16" s="12"/>
    </row>
    <row r="17" spans="1:7" ht="29.25" customHeight="1">
      <c r="A17" s="200" t="s">
        <v>822</v>
      </c>
      <c r="B17" s="11" t="s">
        <v>332</v>
      </c>
      <c r="C17" s="11" t="s">
        <v>345</v>
      </c>
      <c r="D17" s="11" t="s">
        <v>819</v>
      </c>
      <c r="E17" s="12">
        <v>868567.62</v>
      </c>
      <c r="F17" s="12"/>
      <c r="G17" s="12"/>
    </row>
    <row r="18" spans="1:7" ht="29.25" customHeight="1">
      <c r="A18" s="200" t="s">
        <v>822</v>
      </c>
      <c r="B18" s="11" t="s">
        <v>332</v>
      </c>
      <c r="C18" s="11" t="s">
        <v>369</v>
      </c>
      <c r="D18" s="11" t="s">
        <v>819</v>
      </c>
      <c r="E18" s="12">
        <v>2319.2399999999998</v>
      </c>
      <c r="F18" s="12"/>
      <c r="G18" s="12"/>
    </row>
    <row r="19" spans="1:7" ht="18.75" customHeight="1">
      <c r="A19" s="406" t="s">
        <v>74</v>
      </c>
      <c r="B19" s="407"/>
      <c r="C19" s="407"/>
      <c r="D19" s="407"/>
      <c r="E19" s="12">
        <f>SUM(E8:E18)</f>
        <v>2189536.86</v>
      </c>
      <c r="F19" s="12">
        <f>SUM(F8:F18)</f>
        <v>1364600</v>
      </c>
      <c r="G19" s="12">
        <f>SUM(G8:G18)</f>
        <v>1364600</v>
      </c>
    </row>
    <row r="20" spans="1:7" ht="14.25" customHeight="1">
      <c r="A20" s="14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"/>
  <sheetViews>
    <sheetView workbookViewId="0">
      <selection activeCell="B8" sqref="B8"/>
    </sheetView>
  </sheetViews>
  <sheetFormatPr defaultColWidth="8" defaultRowHeight="14.25" customHeight="1"/>
  <cols>
    <col min="1" max="1" width="21.140625" style="1" customWidth="1"/>
    <col min="2" max="2" width="23.42578125" style="1" customWidth="1"/>
    <col min="3" max="5" width="12.5703125" style="1" customWidth="1"/>
    <col min="6" max="6" width="14" style="1" customWidth="1"/>
    <col min="7" max="8" width="12.5703125" style="1" customWidth="1"/>
    <col min="9" max="9" width="13.28515625" style="1" customWidth="1"/>
    <col min="10" max="14" width="12.5703125" style="1" customWidth="1"/>
    <col min="15" max="15" width="11.85546875" style="37" customWidth="1"/>
    <col min="16" max="16" width="11.28515625" style="37" customWidth="1"/>
    <col min="17" max="17" width="9.7109375" style="37" customWidth="1"/>
    <col min="18" max="18" width="10.5703125" style="37" customWidth="1"/>
    <col min="19" max="19" width="10.140625" style="1" customWidth="1"/>
    <col min="20" max="16384" width="8" style="37"/>
  </cols>
  <sheetData>
    <row r="1" spans="1:19" ht="12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70"/>
      <c r="P1" s="170"/>
      <c r="Q1" s="170"/>
      <c r="R1" s="170"/>
      <c r="S1" s="173"/>
    </row>
    <row r="2" spans="1:19" ht="36" customHeight="1">
      <c r="A2" s="222" t="s">
        <v>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4"/>
      <c r="P2" s="224"/>
      <c r="Q2" s="224"/>
      <c r="R2" s="224"/>
      <c r="S2" s="223"/>
    </row>
    <row r="3" spans="1:19" ht="20.25" customHeight="1">
      <c r="A3" s="207" t="s">
        <v>821</v>
      </c>
      <c r="B3" s="225"/>
      <c r="C3" s="225"/>
      <c r="D3" s="225"/>
      <c r="E3" s="5"/>
      <c r="F3" s="5"/>
      <c r="G3" s="5"/>
      <c r="H3" s="5"/>
      <c r="I3" s="5"/>
      <c r="J3" s="5"/>
      <c r="K3" s="5"/>
      <c r="L3" s="5"/>
      <c r="M3" s="5"/>
      <c r="N3" s="5"/>
      <c r="O3" s="171"/>
      <c r="P3" s="171"/>
      <c r="Q3" s="171"/>
      <c r="R3" s="171"/>
      <c r="S3" s="174" t="s">
        <v>21</v>
      </c>
    </row>
    <row r="4" spans="1:19" ht="18.75" customHeight="1">
      <c r="A4" s="215" t="s">
        <v>72</v>
      </c>
      <c r="B4" s="218" t="s">
        <v>73</v>
      </c>
      <c r="C4" s="218" t="s">
        <v>74</v>
      </c>
      <c r="D4" s="226" t="s">
        <v>75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8" t="s">
        <v>65</v>
      </c>
      <c r="P4" s="228"/>
      <c r="Q4" s="228"/>
      <c r="R4" s="228"/>
      <c r="S4" s="229"/>
    </row>
    <row r="5" spans="1:19" ht="18.75" customHeight="1">
      <c r="A5" s="216"/>
      <c r="B5" s="219"/>
      <c r="C5" s="219"/>
      <c r="D5" s="221" t="s">
        <v>76</v>
      </c>
      <c r="E5" s="221" t="s">
        <v>77</v>
      </c>
      <c r="F5" s="221" t="s">
        <v>78</v>
      </c>
      <c r="G5" s="221" t="s">
        <v>79</v>
      </c>
      <c r="H5" s="221" t="s">
        <v>80</v>
      </c>
      <c r="I5" s="230" t="s">
        <v>81</v>
      </c>
      <c r="J5" s="227"/>
      <c r="K5" s="227"/>
      <c r="L5" s="227"/>
      <c r="M5" s="227"/>
      <c r="N5" s="227"/>
      <c r="O5" s="228" t="s">
        <v>76</v>
      </c>
      <c r="P5" s="228" t="s">
        <v>77</v>
      </c>
      <c r="Q5" s="228" t="s">
        <v>78</v>
      </c>
      <c r="R5" s="231" t="s">
        <v>79</v>
      </c>
      <c r="S5" s="228" t="s">
        <v>82</v>
      </c>
    </row>
    <row r="6" spans="1:19" ht="33.75" customHeight="1">
      <c r="A6" s="217"/>
      <c r="B6" s="220"/>
      <c r="C6" s="220"/>
      <c r="D6" s="217"/>
      <c r="E6" s="217"/>
      <c r="F6" s="217"/>
      <c r="G6" s="217"/>
      <c r="H6" s="217"/>
      <c r="I6" s="167" t="s">
        <v>76</v>
      </c>
      <c r="J6" s="167" t="s">
        <v>83</v>
      </c>
      <c r="K6" s="167" t="s">
        <v>84</v>
      </c>
      <c r="L6" s="167" t="s">
        <v>85</v>
      </c>
      <c r="M6" s="167" t="s">
        <v>86</v>
      </c>
      <c r="N6" s="172" t="s">
        <v>87</v>
      </c>
      <c r="O6" s="228"/>
      <c r="P6" s="228"/>
      <c r="Q6" s="228"/>
      <c r="R6" s="231"/>
      <c r="S6" s="228"/>
    </row>
    <row r="7" spans="1:19" ht="16.5" customHeight="1">
      <c r="A7" s="168">
        <v>1</v>
      </c>
      <c r="B7" s="169">
        <v>2</v>
      </c>
      <c r="C7" s="169">
        <v>3</v>
      </c>
      <c r="D7" s="168">
        <v>4</v>
      </c>
      <c r="E7" s="169">
        <v>5</v>
      </c>
      <c r="F7" s="169">
        <v>6</v>
      </c>
      <c r="G7" s="168">
        <v>7</v>
      </c>
      <c r="H7" s="169">
        <v>8</v>
      </c>
      <c r="I7" s="169">
        <v>9</v>
      </c>
      <c r="J7" s="168">
        <v>10</v>
      </c>
      <c r="K7" s="168">
        <v>11</v>
      </c>
      <c r="L7" s="168">
        <v>12</v>
      </c>
      <c r="M7" s="168">
        <v>13</v>
      </c>
      <c r="N7" s="168">
        <v>14</v>
      </c>
      <c r="O7" s="168">
        <v>15</v>
      </c>
      <c r="P7" s="168">
        <v>16</v>
      </c>
      <c r="Q7" s="168">
        <v>17</v>
      </c>
      <c r="R7" s="168">
        <v>18</v>
      </c>
      <c r="S7" s="123">
        <v>19</v>
      </c>
    </row>
    <row r="8" spans="1:19" ht="43.5" customHeight="1">
      <c r="A8" s="130" t="s">
        <v>88</v>
      </c>
      <c r="B8" s="201" t="s">
        <v>822</v>
      </c>
      <c r="C8" s="166">
        <v>21554951.899999999</v>
      </c>
      <c r="D8" s="166">
        <v>20070339.039999999</v>
      </c>
      <c r="E8" s="131">
        <v>15070339.039999999</v>
      </c>
      <c r="F8" s="131"/>
      <c r="G8" s="131"/>
      <c r="H8" s="166"/>
      <c r="I8" s="131">
        <v>5000000</v>
      </c>
      <c r="J8" s="131">
        <v>5000000</v>
      </c>
      <c r="K8" s="131"/>
      <c r="L8" s="131"/>
      <c r="M8" s="131"/>
      <c r="N8" s="131"/>
      <c r="O8" s="131">
        <v>1484612.86</v>
      </c>
      <c r="P8" s="131">
        <v>1268336.8600000001</v>
      </c>
      <c r="Q8" s="131"/>
      <c r="R8" s="131"/>
      <c r="S8" s="131">
        <v>216276</v>
      </c>
    </row>
    <row r="9" spans="1:19" ht="16.5" customHeight="1">
      <c r="A9" s="213" t="s">
        <v>74</v>
      </c>
      <c r="B9" s="214"/>
      <c r="C9" s="104">
        <f>SUM(C8)</f>
        <v>21554951.899999999</v>
      </c>
      <c r="D9" s="104">
        <f t="shared" ref="D9:S9" si="0">SUM(D8)</f>
        <v>20070339.039999999</v>
      </c>
      <c r="E9" s="104">
        <f t="shared" si="0"/>
        <v>15070339.039999999</v>
      </c>
      <c r="F9" s="104">
        <f t="shared" si="0"/>
        <v>0</v>
      </c>
      <c r="G9" s="104">
        <f t="shared" si="0"/>
        <v>0</v>
      </c>
      <c r="H9" s="104">
        <f t="shared" si="0"/>
        <v>0</v>
      </c>
      <c r="I9" s="104">
        <v>5000000</v>
      </c>
      <c r="J9" s="104">
        <f t="shared" si="0"/>
        <v>5000000</v>
      </c>
      <c r="K9" s="104">
        <f t="shared" si="0"/>
        <v>0</v>
      </c>
      <c r="L9" s="104">
        <f t="shared" si="0"/>
        <v>0</v>
      </c>
      <c r="M9" s="104">
        <f t="shared" si="0"/>
        <v>0</v>
      </c>
      <c r="N9" s="104">
        <f t="shared" si="0"/>
        <v>0</v>
      </c>
      <c r="O9" s="104">
        <f t="shared" si="0"/>
        <v>1484612.86</v>
      </c>
      <c r="P9" s="104">
        <f t="shared" si="0"/>
        <v>1268336.8600000001</v>
      </c>
      <c r="Q9" s="104">
        <f t="shared" si="0"/>
        <v>0</v>
      </c>
      <c r="R9" s="104">
        <f t="shared" si="0"/>
        <v>0</v>
      </c>
      <c r="S9" s="104">
        <f t="shared" si="0"/>
        <v>216276</v>
      </c>
    </row>
    <row r="10" spans="1:19" ht="14.25" customHeight="1">
      <c r="S10" s="4"/>
    </row>
  </sheetData>
  <mergeCells count="19">
    <mergeCell ref="A2:S2"/>
    <mergeCell ref="A3:D3"/>
    <mergeCell ref="D4:N4"/>
    <mergeCell ref="O4:S4"/>
    <mergeCell ref="I5:N5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A9:B9"/>
    <mergeCell ref="A4:A6"/>
    <mergeCell ref="B4:B6"/>
    <mergeCell ref="C4:C6"/>
    <mergeCell ref="D5:D6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56" orientation="landscape" r:id="rId1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workbookViewId="0">
      <selection activeCell="A3" sqref="A3:L3"/>
    </sheetView>
  </sheetViews>
  <sheetFormatPr defaultColWidth="9.140625" defaultRowHeight="14.25" customHeight="1"/>
  <cols>
    <col min="1" max="1" width="14.28515625" style="1" customWidth="1"/>
    <col min="2" max="2" width="29.140625" style="1" customWidth="1"/>
    <col min="3" max="4" width="15.42578125" style="1" customWidth="1"/>
    <col min="5" max="8" width="18.85546875" style="1" customWidth="1"/>
    <col min="9" max="9" width="15.5703125" style="1" customWidth="1"/>
    <col min="10" max="10" width="14.140625" style="1" customWidth="1"/>
    <col min="11" max="15" width="18.85546875" style="1" customWidth="1"/>
    <col min="16" max="16" width="9.140625" style="1" customWidth="1"/>
    <col min="17" max="16384" width="9.140625" style="1"/>
  </cols>
  <sheetData>
    <row r="1" spans="1:15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4"/>
    </row>
    <row r="2" spans="1:15" ht="28.5" customHeight="1">
      <c r="A2" s="223" t="s">
        <v>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5" ht="15" customHeight="1">
      <c r="A3" s="232" t="s">
        <v>821</v>
      </c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5"/>
      <c r="N3" s="5"/>
      <c r="O3" s="90" t="s">
        <v>21</v>
      </c>
    </row>
    <row r="4" spans="1:15" ht="17.25" customHeight="1">
      <c r="A4" s="238" t="s">
        <v>89</v>
      </c>
      <c r="B4" s="238" t="s">
        <v>90</v>
      </c>
      <c r="C4" s="240" t="s">
        <v>74</v>
      </c>
      <c r="D4" s="235" t="s">
        <v>77</v>
      </c>
      <c r="E4" s="235"/>
      <c r="F4" s="235"/>
      <c r="G4" s="235" t="s">
        <v>78</v>
      </c>
      <c r="H4" s="235" t="s">
        <v>79</v>
      </c>
      <c r="I4" s="235" t="s">
        <v>91</v>
      </c>
      <c r="J4" s="235" t="s">
        <v>81</v>
      </c>
      <c r="K4" s="235"/>
      <c r="L4" s="235"/>
      <c r="M4" s="235"/>
      <c r="N4" s="235"/>
      <c r="O4" s="235"/>
    </row>
    <row r="5" spans="1:15" ht="27">
      <c r="A5" s="239"/>
      <c r="B5" s="239"/>
      <c r="C5" s="241"/>
      <c r="D5" s="62" t="s">
        <v>76</v>
      </c>
      <c r="E5" s="62" t="s">
        <v>92</v>
      </c>
      <c r="F5" s="62" t="s">
        <v>93</v>
      </c>
      <c r="G5" s="235"/>
      <c r="H5" s="235"/>
      <c r="I5" s="235"/>
      <c r="J5" s="62" t="s">
        <v>76</v>
      </c>
      <c r="K5" s="62" t="s">
        <v>94</v>
      </c>
      <c r="L5" s="62" t="s">
        <v>95</v>
      </c>
      <c r="M5" s="62" t="s">
        <v>96</v>
      </c>
      <c r="N5" s="62" t="s">
        <v>97</v>
      </c>
      <c r="O5" s="62" t="s">
        <v>98</v>
      </c>
    </row>
    <row r="6" spans="1:15" ht="16.5" customHeight="1">
      <c r="A6" s="57">
        <v>1</v>
      </c>
      <c r="B6" s="57">
        <v>2</v>
      </c>
      <c r="C6" s="57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</row>
    <row r="7" spans="1:15" ht="16.5" customHeight="1">
      <c r="A7" s="158" t="s">
        <v>99</v>
      </c>
      <c r="B7" s="158" t="s">
        <v>100</v>
      </c>
      <c r="C7" s="166">
        <v>2065534</v>
      </c>
      <c r="D7" s="131">
        <f>SUM(E7:F7)</f>
        <v>2065534</v>
      </c>
      <c r="E7" s="131">
        <v>2065534</v>
      </c>
      <c r="F7" s="131"/>
      <c r="G7" s="131"/>
      <c r="H7" s="166"/>
      <c r="I7" s="131"/>
      <c r="J7" s="166"/>
      <c r="K7" s="166"/>
      <c r="L7" s="166"/>
      <c r="M7" s="131"/>
      <c r="N7" s="166"/>
      <c r="O7" s="166"/>
    </row>
    <row r="8" spans="1:15" ht="16.5" customHeight="1">
      <c r="A8" s="158" t="s">
        <v>101</v>
      </c>
      <c r="B8" s="158" t="s">
        <v>102</v>
      </c>
      <c r="C8" s="166">
        <v>2065534</v>
      </c>
      <c r="D8" s="131">
        <f t="shared" ref="D8:D29" si="0">SUM(E8:F8)</f>
        <v>2065534</v>
      </c>
      <c r="E8" s="131">
        <v>2065534</v>
      </c>
      <c r="F8" s="131"/>
      <c r="G8" s="131"/>
      <c r="H8" s="166"/>
      <c r="I8" s="131"/>
      <c r="J8" s="166"/>
      <c r="K8" s="166"/>
      <c r="L8" s="166"/>
      <c r="M8" s="131"/>
      <c r="N8" s="166"/>
      <c r="O8" s="166"/>
    </row>
    <row r="9" spans="1:15" ht="16.5" customHeight="1">
      <c r="A9" s="158" t="s">
        <v>103</v>
      </c>
      <c r="B9" s="158" t="s">
        <v>104</v>
      </c>
      <c r="C9" s="166">
        <v>624400</v>
      </c>
      <c r="D9" s="131">
        <f t="shared" si="0"/>
        <v>624400</v>
      </c>
      <c r="E9" s="131">
        <v>624400</v>
      </c>
      <c r="F9" s="131"/>
      <c r="G9" s="131"/>
      <c r="H9" s="166"/>
      <c r="I9" s="131"/>
      <c r="J9" s="166"/>
      <c r="K9" s="166"/>
      <c r="L9" s="166"/>
      <c r="M9" s="131"/>
      <c r="N9" s="166"/>
      <c r="O9" s="166"/>
    </row>
    <row r="10" spans="1:15" ht="16.5" customHeight="1">
      <c r="A10" s="158" t="s">
        <v>105</v>
      </c>
      <c r="B10" s="158" t="s">
        <v>106</v>
      </c>
      <c r="C10" s="166">
        <v>1129392</v>
      </c>
      <c r="D10" s="131">
        <f t="shared" si="0"/>
        <v>1129392</v>
      </c>
      <c r="E10" s="131">
        <v>1129392</v>
      </c>
      <c r="F10" s="131"/>
      <c r="G10" s="131"/>
      <c r="H10" s="166"/>
      <c r="I10" s="131"/>
      <c r="J10" s="166"/>
      <c r="K10" s="166"/>
      <c r="L10" s="166"/>
      <c r="M10" s="131"/>
      <c r="N10" s="166"/>
      <c r="O10" s="166"/>
    </row>
    <row r="11" spans="1:15" ht="16.5" customHeight="1">
      <c r="A11" s="158" t="s">
        <v>107</v>
      </c>
      <c r="B11" s="158" t="s">
        <v>108</v>
      </c>
      <c r="C11" s="166">
        <v>311742</v>
      </c>
      <c r="D11" s="131">
        <f t="shared" si="0"/>
        <v>311742</v>
      </c>
      <c r="E11" s="131">
        <v>311742</v>
      </c>
      <c r="F11" s="131"/>
      <c r="G11" s="131"/>
      <c r="H11" s="166"/>
      <c r="I11" s="131"/>
      <c r="J11" s="166"/>
      <c r="K11" s="166"/>
      <c r="L11" s="166"/>
      <c r="M11" s="131"/>
      <c r="N11" s="166"/>
      <c r="O11" s="166"/>
    </row>
    <row r="12" spans="1:15" ht="16.5" customHeight="1">
      <c r="A12" s="158" t="s">
        <v>109</v>
      </c>
      <c r="B12" s="158" t="s">
        <v>110</v>
      </c>
      <c r="C12" s="166">
        <v>18631189.190000001</v>
      </c>
      <c r="D12" s="131">
        <f t="shared" si="0"/>
        <v>13414913.189999999</v>
      </c>
      <c r="E12" s="131">
        <v>11255365.039999999</v>
      </c>
      <c r="F12" s="131">
        <v>2159548.15</v>
      </c>
      <c r="G12" s="131"/>
      <c r="H12" s="166"/>
      <c r="I12" s="131"/>
      <c r="J12" s="166">
        <v>5216276</v>
      </c>
      <c r="K12" s="166">
        <v>5000000</v>
      </c>
      <c r="L12" s="166"/>
      <c r="M12" s="131">
        <v>216276</v>
      </c>
      <c r="N12" s="166"/>
      <c r="O12" s="166"/>
    </row>
    <row r="13" spans="1:15" ht="16.5" customHeight="1">
      <c r="A13" s="158" t="s">
        <v>111</v>
      </c>
      <c r="B13" s="158" t="s">
        <v>112</v>
      </c>
      <c r="C13" s="166">
        <v>17621271.190000001</v>
      </c>
      <c r="D13" s="131">
        <f t="shared" si="0"/>
        <v>12404995.189999999</v>
      </c>
      <c r="E13" s="131">
        <v>10301967.039999999</v>
      </c>
      <c r="F13" s="131">
        <v>2103028.15</v>
      </c>
      <c r="G13" s="131"/>
      <c r="H13" s="166"/>
      <c r="I13" s="131"/>
      <c r="J13" s="166">
        <v>5216276</v>
      </c>
      <c r="K13" s="166">
        <v>5000000</v>
      </c>
      <c r="L13" s="166"/>
      <c r="M13" s="131">
        <v>216276</v>
      </c>
      <c r="N13" s="166"/>
      <c r="O13" s="166"/>
    </row>
    <row r="14" spans="1:15" ht="16.5" customHeight="1">
      <c r="A14" s="158" t="s">
        <v>113</v>
      </c>
      <c r="B14" s="158" t="s">
        <v>114</v>
      </c>
      <c r="C14" s="166">
        <v>16352934.33</v>
      </c>
      <c r="D14" s="131">
        <f t="shared" si="0"/>
        <v>11136658.33</v>
      </c>
      <c r="E14" s="131">
        <v>10301967.039999999</v>
      </c>
      <c r="F14" s="131">
        <v>834691.29</v>
      </c>
      <c r="G14" s="131"/>
      <c r="H14" s="166"/>
      <c r="I14" s="131"/>
      <c r="J14" s="166">
        <v>5216276</v>
      </c>
      <c r="K14" s="166">
        <v>5000000</v>
      </c>
      <c r="L14" s="166"/>
      <c r="M14" s="131">
        <v>216276</v>
      </c>
      <c r="N14" s="166"/>
      <c r="O14" s="166"/>
    </row>
    <row r="15" spans="1:15" ht="16.5" customHeight="1">
      <c r="A15" s="158" t="s">
        <v>115</v>
      </c>
      <c r="B15" s="158" t="s">
        <v>116</v>
      </c>
      <c r="C15" s="166">
        <v>1172267.6200000001</v>
      </c>
      <c r="D15" s="131">
        <f t="shared" si="0"/>
        <v>1172267.6200000001</v>
      </c>
      <c r="E15" s="131"/>
      <c r="F15" s="131">
        <v>1172267.6200000001</v>
      </c>
      <c r="G15" s="131"/>
      <c r="H15" s="166"/>
      <c r="I15" s="131"/>
      <c r="J15" s="166"/>
      <c r="K15" s="166"/>
      <c r="L15" s="166"/>
      <c r="M15" s="131"/>
      <c r="N15" s="166"/>
      <c r="O15" s="166"/>
    </row>
    <row r="16" spans="1:15" ht="16.5" customHeight="1">
      <c r="A16" s="158" t="s">
        <v>117</v>
      </c>
      <c r="B16" s="158" t="s">
        <v>118</v>
      </c>
      <c r="C16" s="166">
        <v>96069.24</v>
      </c>
      <c r="D16" s="131">
        <f t="shared" si="0"/>
        <v>96069.24</v>
      </c>
      <c r="E16" s="131"/>
      <c r="F16" s="131">
        <v>96069.24</v>
      </c>
      <c r="G16" s="131"/>
      <c r="H16" s="166"/>
      <c r="I16" s="131"/>
      <c r="J16" s="166"/>
      <c r="K16" s="166"/>
      <c r="L16" s="166"/>
      <c r="M16" s="131"/>
      <c r="N16" s="166"/>
      <c r="O16" s="166"/>
    </row>
    <row r="17" spans="1:15" ht="16.5" customHeight="1">
      <c r="A17" s="158" t="s">
        <v>119</v>
      </c>
      <c r="B17" s="158" t="s">
        <v>120</v>
      </c>
      <c r="C17" s="166">
        <v>953398</v>
      </c>
      <c r="D17" s="131">
        <f t="shared" si="0"/>
        <v>953398</v>
      </c>
      <c r="E17" s="131">
        <v>953398</v>
      </c>
      <c r="F17" s="131"/>
      <c r="G17" s="131"/>
      <c r="H17" s="166"/>
      <c r="I17" s="131"/>
      <c r="J17" s="166"/>
      <c r="K17" s="166"/>
      <c r="L17" s="166"/>
      <c r="M17" s="131"/>
      <c r="N17" s="166"/>
      <c r="O17" s="166"/>
    </row>
    <row r="18" spans="1:15" ht="16.5" customHeight="1">
      <c r="A18" s="158" t="s">
        <v>121</v>
      </c>
      <c r="B18" s="158" t="s">
        <v>122</v>
      </c>
      <c r="C18" s="166">
        <v>522776</v>
      </c>
      <c r="D18" s="131">
        <f t="shared" si="0"/>
        <v>522776</v>
      </c>
      <c r="E18" s="131">
        <v>522776</v>
      </c>
      <c r="F18" s="131"/>
      <c r="G18" s="131"/>
      <c r="H18" s="166"/>
      <c r="I18" s="131"/>
      <c r="J18" s="166"/>
      <c r="K18" s="166"/>
      <c r="L18" s="166"/>
      <c r="M18" s="131"/>
      <c r="N18" s="166"/>
      <c r="O18" s="166"/>
    </row>
    <row r="19" spans="1:15" ht="16.5" customHeight="1">
      <c r="A19" s="158" t="s">
        <v>123</v>
      </c>
      <c r="B19" s="158" t="s">
        <v>124</v>
      </c>
      <c r="C19" s="166">
        <v>407760</v>
      </c>
      <c r="D19" s="131">
        <f t="shared" si="0"/>
        <v>407760</v>
      </c>
      <c r="E19" s="131">
        <v>407760</v>
      </c>
      <c r="F19" s="131"/>
      <c r="G19" s="131"/>
      <c r="H19" s="166"/>
      <c r="I19" s="131"/>
      <c r="J19" s="166"/>
      <c r="K19" s="166"/>
      <c r="L19" s="166"/>
      <c r="M19" s="131"/>
      <c r="N19" s="166"/>
      <c r="O19" s="166"/>
    </row>
    <row r="20" spans="1:15" ht="16.5" customHeight="1">
      <c r="A20" s="158" t="s">
        <v>125</v>
      </c>
      <c r="B20" s="158" t="s">
        <v>126</v>
      </c>
      <c r="C20" s="166">
        <v>22862</v>
      </c>
      <c r="D20" s="131">
        <f t="shared" si="0"/>
        <v>22862</v>
      </c>
      <c r="E20" s="131">
        <v>22862</v>
      </c>
      <c r="F20" s="131"/>
      <c r="G20" s="131"/>
      <c r="H20" s="166"/>
      <c r="I20" s="131"/>
      <c r="J20" s="166"/>
      <c r="K20" s="166"/>
      <c r="L20" s="166"/>
      <c r="M20" s="131"/>
      <c r="N20" s="166"/>
      <c r="O20" s="166"/>
    </row>
    <row r="21" spans="1:15" ht="16.5" customHeight="1">
      <c r="A21" s="158" t="s">
        <v>127</v>
      </c>
      <c r="B21" s="158" t="s">
        <v>128</v>
      </c>
      <c r="C21" s="166">
        <v>56520</v>
      </c>
      <c r="D21" s="131">
        <f t="shared" si="0"/>
        <v>56520</v>
      </c>
      <c r="E21" s="131"/>
      <c r="F21" s="131">
        <v>56520</v>
      </c>
      <c r="G21" s="131"/>
      <c r="H21" s="166"/>
      <c r="I21" s="131"/>
      <c r="J21" s="166"/>
      <c r="K21" s="166"/>
      <c r="L21" s="166"/>
      <c r="M21" s="131"/>
      <c r="N21" s="166"/>
      <c r="O21" s="166"/>
    </row>
    <row r="22" spans="1:15" ht="16.5" customHeight="1">
      <c r="A22" s="158" t="s">
        <v>129</v>
      </c>
      <c r="B22" s="158" t="s">
        <v>130</v>
      </c>
      <c r="C22" s="166">
        <v>56520</v>
      </c>
      <c r="D22" s="131">
        <f t="shared" si="0"/>
        <v>56520</v>
      </c>
      <c r="E22" s="131"/>
      <c r="F22" s="131">
        <v>56520</v>
      </c>
      <c r="G22" s="131"/>
      <c r="H22" s="166"/>
      <c r="I22" s="131"/>
      <c r="J22" s="166"/>
      <c r="K22" s="166"/>
      <c r="L22" s="166"/>
      <c r="M22" s="131"/>
      <c r="N22" s="166"/>
      <c r="O22" s="166"/>
    </row>
    <row r="23" spans="1:15" ht="16.5" customHeight="1">
      <c r="A23" s="158" t="s">
        <v>131</v>
      </c>
      <c r="B23" s="158" t="s">
        <v>132</v>
      </c>
      <c r="C23" s="166">
        <v>29988.71</v>
      </c>
      <c r="D23" s="131">
        <f t="shared" si="0"/>
        <v>29988.71</v>
      </c>
      <c r="E23" s="131"/>
      <c r="F23" s="131">
        <v>29988.71</v>
      </c>
      <c r="G23" s="131"/>
      <c r="H23" s="166"/>
      <c r="I23" s="131"/>
      <c r="J23" s="166"/>
      <c r="K23" s="166"/>
      <c r="L23" s="166"/>
      <c r="M23" s="131"/>
      <c r="N23" s="166"/>
      <c r="O23" s="166"/>
    </row>
    <row r="24" spans="1:15" ht="16.5" customHeight="1">
      <c r="A24" s="158" t="s">
        <v>133</v>
      </c>
      <c r="B24" s="158" t="s">
        <v>134</v>
      </c>
      <c r="C24" s="166">
        <v>29988.71</v>
      </c>
      <c r="D24" s="131">
        <f t="shared" si="0"/>
        <v>29988.71</v>
      </c>
      <c r="E24" s="131"/>
      <c r="F24" s="131">
        <v>29988.71</v>
      </c>
      <c r="G24" s="131"/>
      <c r="H24" s="166"/>
      <c r="I24" s="131"/>
      <c r="J24" s="166"/>
      <c r="K24" s="166"/>
      <c r="L24" s="166"/>
      <c r="M24" s="131"/>
      <c r="N24" s="166"/>
      <c r="O24" s="166"/>
    </row>
    <row r="25" spans="1:15" ht="16.5" customHeight="1">
      <c r="A25" s="158" t="s">
        <v>135</v>
      </c>
      <c r="B25" s="158" t="s">
        <v>136</v>
      </c>
      <c r="C25" s="166">
        <v>29988.71</v>
      </c>
      <c r="D25" s="131">
        <f t="shared" si="0"/>
        <v>29988.71</v>
      </c>
      <c r="E25" s="131"/>
      <c r="F25" s="131">
        <v>29988.71</v>
      </c>
      <c r="G25" s="131"/>
      <c r="H25" s="166"/>
      <c r="I25" s="131"/>
      <c r="J25" s="166"/>
      <c r="K25" s="166"/>
      <c r="L25" s="166"/>
      <c r="M25" s="131"/>
      <c r="N25" s="166"/>
      <c r="O25" s="166"/>
    </row>
    <row r="26" spans="1:15" ht="16.5" customHeight="1">
      <c r="A26" s="158" t="s">
        <v>137</v>
      </c>
      <c r="B26" s="158" t="s">
        <v>138</v>
      </c>
      <c r="C26" s="166">
        <v>828240</v>
      </c>
      <c r="D26" s="131">
        <f t="shared" si="0"/>
        <v>828240</v>
      </c>
      <c r="E26" s="131">
        <v>828240</v>
      </c>
      <c r="F26" s="131"/>
      <c r="G26" s="131"/>
      <c r="H26" s="166"/>
      <c r="I26" s="131"/>
      <c r="J26" s="166"/>
      <c r="K26" s="166"/>
      <c r="L26" s="166"/>
      <c r="M26" s="131"/>
      <c r="N26" s="166"/>
      <c r="O26" s="166"/>
    </row>
    <row r="27" spans="1:15" ht="16.5" customHeight="1">
      <c r="A27" s="158" t="s">
        <v>139</v>
      </c>
      <c r="B27" s="158" t="s">
        <v>140</v>
      </c>
      <c r="C27" s="166">
        <v>828240</v>
      </c>
      <c r="D27" s="131">
        <f t="shared" si="0"/>
        <v>828240</v>
      </c>
      <c r="E27" s="131">
        <v>828240</v>
      </c>
      <c r="F27" s="131"/>
      <c r="G27" s="131"/>
      <c r="H27" s="166"/>
      <c r="I27" s="131"/>
      <c r="J27" s="166"/>
      <c r="K27" s="166"/>
      <c r="L27" s="166"/>
      <c r="M27" s="131"/>
      <c r="N27" s="166"/>
      <c r="O27" s="166"/>
    </row>
    <row r="28" spans="1:15" ht="16.5" customHeight="1">
      <c r="A28" s="158" t="s">
        <v>141</v>
      </c>
      <c r="B28" s="158" t="s">
        <v>142</v>
      </c>
      <c r="C28" s="166">
        <v>828240</v>
      </c>
      <c r="D28" s="131">
        <f t="shared" si="0"/>
        <v>828240</v>
      </c>
      <c r="E28" s="131">
        <v>828240</v>
      </c>
      <c r="F28" s="131"/>
      <c r="G28" s="131"/>
      <c r="H28" s="166"/>
      <c r="I28" s="131"/>
      <c r="J28" s="166"/>
      <c r="K28" s="166"/>
      <c r="L28" s="166"/>
      <c r="M28" s="131"/>
      <c r="N28" s="166"/>
      <c r="O28" s="166"/>
    </row>
    <row r="29" spans="1:15" ht="16.5" customHeight="1">
      <c r="A29" s="236" t="s">
        <v>74</v>
      </c>
      <c r="B29" s="237"/>
      <c r="C29" s="131">
        <v>21554951.899999999</v>
      </c>
      <c r="D29" s="131">
        <f t="shared" si="0"/>
        <v>16338675.9</v>
      </c>
      <c r="E29" s="131">
        <v>14149139.039999999</v>
      </c>
      <c r="F29" s="131">
        <v>2189536.86</v>
      </c>
      <c r="G29" s="131"/>
      <c r="H29" s="131"/>
      <c r="I29" s="131"/>
      <c r="J29" s="166">
        <v>5216276</v>
      </c>
      <c r="K29" s="131">
        <v>5000000</v>
      </c>
      <c r="L29" s="131"/>
      <c r="M29" s="131">
        <v>216276</v>
      </c>
      <c r="N29" s="131"/>
      <c r="O29" s="131"/>
    </row>
    <row r="30" spans="1:15" ht="14.25" customHeight="1">
      <c r="D30" s="14"/>
      <c r="H30" s="14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51" orientation="landscape" r:id="rId1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workbookViewId="0">
      <pane xSplit="4" ySplit="6" topLeftCell="E7" activePane="bottomRight" state="frozen"/>
      <selection pane="topRight"/>
      <selection pane="bottomLeft"/>
      <selection pane="bottomRight" activeCell="A3" sqref="A3:B3"/>
    </sheetView>
  </sheetViews>
  <sheetFormatPr defaultColWidth="9.140625" defaultRowHeight="14.25" customHeight="1"/>
  <cols>
    <col min="1" max="1" width="49.28515625" style="36" customWidth="1"/>
    <col min="2" max="2" width="38.85546875" style="36" customWidth="1"/>
    <col min="3" max="3" width="48.5703125" style="36" customWidth="1"/>
    <col min="4" max="4" width="36.42578125" style="36" customWidth="1"/>
    <col min="5" max="5" width="9.140625" style="37" customWidth="1"/>
    <col min="6" max="16384" width="9.140625" style="37"/>
  </cols>
  <sheetData>
    <row r="1" spans="1:4" ht="14.25" customHeight="1">
      <c r="A1" s="153"/>
      <c r="B1" s="153"/>
      <c r="C1" s="153"/>
      <c r="D1" s="85"/>
    </row>
    <row r="2" spans="1:4" ht="31.5" customHeight="1">
      <c r="A2" s="205" t="s">
        <v>5</v>
      </c>
      <c r="B2" s="242"/>
      <c r="C2" s="242"/>
      <c r="D2" s="242"/>
    </row>
    <row r="3" spans="1:4" ht="17.25" customHeight="1">
      <c r="A3" s="243" t="s">
        <v>821</v>
      </c>
      <c r="B3" s="208"/>
      <c r="C3" s="154"/>
      <c r="D3" s="86" t="s">
        <v>21</v>
      </c>
    </row>
    <row r="4" spans="1:4" ht="19.5" customHeight="1">
      <c r="A4" s="209" t="s">
        <v>22</v>
      </c>
      <c r="B4" s="210"/>
      <c r="C4" s="209" t="s">
        <v>23</v>
      </c>
      <c r="D4" s="210"/>
    </row>
    <row r="5" spans="1:4" ht="21.75" customHeight="1">
      <c r="A5" s="211" t="s">
        <v>24</v>
      </c>
      <c r="B5" s="244" t="s">
        <v>25</v>
      </c>
      <c r="C5" s="211" t="s">
        <v>143</v>
      </c>
      <c r="D5" s="244" t="s">
        <v>25</v>
      </c>
    </row>
    <row r="6" spans="1:4" ht="17.25" customHeight="1">
      <c r="A6" s="212"/>
      <c r="B6" s="239"/>
      <c r="C6" s="212"/>
      <c r="D6" s="239"/>
    </row>
    <row r="7" spans="1:4" ht="17.25" customHeight="1">
      <c r="A7" s="133" t="s">
        <v>144</v>
      </c>
      <c r="B7" s="155">
        <v>15070339.039999999</v>
      </c>
      <c r="C7" s="156" t="s">
        <v>145</v>
      </c>
      <c r="D7" s="104">
        <v>16338675.9</v>
      </c>
    </row>
    <row r="8" spans="1:4" ht="17.25" customHeight="1">
      <c r="A8" s="157" t="s">
        <v>146</v>
      </c>
      <c r="B8" s="155">
        <v>15070339.039999999</v>
      </c>
      <c r="C8" s="156" t="s">
        <v>147</v>
      </c>
      <c r="D8" s="104"/>
    </row>
    <row r="9" spans="1:4" ht="17.25" customHeight="1">
      <c r="A9" s="157" t="s">
        <v>148</v>
      </c>
      <c r="B9" s="104"/>
      <c r="C9" s="156" t="s">
        <v>149</v>
      </c>
      <c r="D9" s="104"/>
    </row>
    <row r="10" spans="1:4" ht="17.25" customHeight="1">
      <c r="A10" s="157" t="s">
        <v>150</v>
      </c>
      <c r="B10" s="104"/>
      <c r="C10" s="156" t="s">
        <v>151</v>
      </c>
      <c r="D10" s="104"/>
    </row>
    <row r="11" spans="1:4" ht="17.25" customHeight="1">
      <c r="A11" s="157" t="s">
        <v>152</v>
      </c>
      <c r="B11" s="104">
        <v>1268336.8600000001</v>
      </c>
      <c r="C11" s="156" t="s">
        <v>153</v>
      </c>
      <c r="D11" s="104"/>
    </row>
    <row r="12" spans="1:4" ht="17.25" customHeight="1">
      <c r="A12" s="157" t="s">
        <v>146</v>
      </c>
      <c r="B12" s="104">
        <v>1268336.8600000001</v>
      </c>
      <c r="C12" s="156" t="s">
        <v>154</v>
      </c>
      <c r="D12" s="104"/>
    </row>
    <row r="13" spans="1:4" ht="17.25" customHeight="1">
      <c r="A13" s="158" t="s">
        <v>148</v>
      </c>
      <c r="B13" s="104"/>
      <c r="C13" s="156" t="s">
        <v>155</v>
      </c>
      <c r="D13" s="104"/>
    </row>
    <row r="14" spans="1:4" ht="17.25" customHeight="1">
      <c r="A14" s="158" t="s">
        <v>150</v>
      </c>
      <c r="B14" s="104"/>
      <c r="C14" s="156" t="s">
        <v>156</v>
      </c>
      <c r="D14" s="155"/>
    </row>
    <row r="15" spans="1:4" ht="17.25" customHeight="1">
      <c r="A15" s="157"/>
      <c r="B15" s="159"/>
      <c r="C15" s="156" t="s">
        <v>157</v>
      </c>
      <c r="D15" s="155">
        <v>2065534</v>
      </c>
    </row>
    <row r="16" spans="1:4" ht="17.25" customHeight="1">
      <c r="A16" s="157"/>
      <c r="B16" s="146"/>
      <c r="C16" s="156" t="s">
        <v>158</v>
      </c>
      <c r="D16" s="155">
        <v>13414913.189999999</v>
      </c>
    </row>
    <row r="17" spans="1:4" ht="17.25" customHeight="1">
      <c r="A17" s="157"/>
      <c r="B17" s="160"/>
      <c r="C17" s="156" t="s">
        <v>159</v>
      </c>
      <c r="D17" s="155"/>
    </row>
    <row r="18" spans="1:4" ht="17.25" customHeight="1">
      <c r="A18" s="158"/>
      <c r="B18" s="160"/>
      <c r="C18" s="156" t="s">
        <v>160</v>
      </c>
      <c r="D18" s="155">
        <v>29988.71</v>
      </c>
    </row>
    <row r="19" spans="1:4" ht="17.25" customHeight="1">
      <c r="A19" s="158"/>
      <c r="B19" s="161"/>
      <c r="C19" s="156" t="s">
        <v>161</v>
      </c>
      <c r="D19" s="104"/>
    </row>
    <row r="20" spans="1:4" ht="17.25" customHeight="1">
      <c r="A20" s="162"/>
      <c r="B20" s="161"/>
      <c r="C20" s="156" t="s">
        <v>162</v>
      </c>
      <c r="D20" s="104"/>
    </row>
    <row r="21" spans="1:4" ht="17.25" customHeight="1">
      <c r="A21" s="162"/>
      <c r="B21" s="161"/>
      <c r="C21" s="156" t="s">
        <v>163</v>
      </c>
      <c r="D21" s="104"/>
    </row>
    <row r="22" spans="1:4" ht="17.25" customHeight="1">
      <c r="A22" s="162"/>
      <c r="B22" s="161"/>
      <c r="C22" s="156" t="s">
        <v>164</v>
      </c>
      <c r="D22" s="104"/>
    </row>
    <row r="23" spans="1:4" ht="17.25" customHeight="1">
      <c r="A23" s="162"/>
      <c r="B23" s="161"/>
      <c r="C23" s="156" t="s">
        <v>165</v>
      </c>
      <c r="D23" s="104"/>
    </row>
    <row r="24" spans="1:4" ht="17.25" customHeight="1">
      <c r="A24" s="162"/>
      <c r="B24" s="161"/>
      <c r="C24" s="156" t="s">
        <v>166</v>
      </c>
      <c r="D24" s="104"/>
    </row>
    <row r="25" spans="1:4" ht="17.25" customHeight="1">
      <c r="A25" s="162"/>
      <c r="B25" s="161"/>
      <c r="C25" s="156" t="s">
        <v>167</v>
      </c>
      <c r="D25" s="104"/>
    </row>
    <row r="26" spans="1:4" ht="17.25" customHeight="1">
      <c r="A26" s="162"/>
      <c r="B26" s="161"/>
      <c r="C26" s="156" t="s">
        <v>168</v>
      </c>
      <c r="D26" s="155">
        <v>828240</v>
      </c>
    </row>
    <row r="27" spans="1:4" ht="17.25" customHeight="1">
      <c r="A27" s="162"/>
      <c r="B27" s="161"/>
      <c r="C27" s="156" t="s">
        <v>169</v>
      </c>
      <c r="D27" s="104"/>
    </row>
    <row r="28" spans="1:4" ht="17.25" customHeight="1">
      <c r="A28" s="162"/>
      <c r="B28" s="161"/>
      <c r="C28" s="156" t="s">
        <v>170</v>
      </c>
      <c r="D28" s="104"/>
    </row>
    <row r="29" spans="1:4" ht="17.25" customHeight="1">
      <c r="A29" s="162"/>
      <c r="B29" s="161"/>
      <c r="C29" s="156" t="s">
        <v>171</v>
      </c>
      <c r="D29" s="104"/>
    </row>
    <row r="30" spans="1:4" ht="17.25" customHeight="1">
      <c r="A30" s="162"/>
      <c r="B30" s="161"/>
      <c r="C30" s="156" t="s">
        <v>172</v>
      </c>
      <c r="D30" s="104"/>
    </row>
    <row r="31" spans="1:4" ht="14.25" customHeight="1">
      <c r="A31" s="163"/>
      <c r="B31" s="160"/>
      <c r="C31" s="156" t="s">
        <v>173</v>
      </c>
      <c r="D31" s="104"/>
    </row>
    <row r="32" spans="1:4" ht="14.25" customHeight="1">
      <c r="A32" s="163"/>
      <c r="B32" s="160"/>
      <c r="C32" s="156" t="s">
        <v>174</v>
      </c>
      <c r="D32" s="104"/>
    </row>
    <row r="33" spans="1:4" ht="14.25" customHeight="1">
      <c r="A33" s="163"/>
      <c r="B33" s="160"/>
      <c r="C33" s="156" t="s">
        <v>175</v>
      </c>
      <c r="D33" s="104"/>
    </row>
    <row r="34" spans="1:4" ht="14.25" customHeight="1">
      <c r="A34" s="163"/>
      <c r="B34" s="160"/>
      <c r="C34" s="158" t="s">
        <v>176</v>
      </c>
      <c r="D34" s="164"/>
    </row>
    <row r="35" spans="1:4" ht="17.25" customHeight="1">
      <c r="A35" s="165" t="s">
        <v>177</v>
      </c>
      <c r="B35" s="160">
        <f>SUM(B7,B11)</f>
        <v>16338675.9</v>
      </c>
      <c r="C35" s="163" t="s">
        <v>71</v>
      </c>
      <c r="D35" s="160">
        <f>SUM(D8:D34)</f>
        <v>16338675.9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3" orientation="landscape" r:id="rId1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workbookViewId="0">
      <selection activeCell="A3" sqref="A3:E3"/>
    </sheetView>
  </sheetViews>
  <sheetFormatPr defaultColWidth="9.140625" defaultRowHeight="14.25" customHeight="1"/>
  <cols>
    <col min="1" max="1" width="20.140625" style="87" customWidth="1"/>
    <col min="2" max="2" width="44" style="87" customWidth="1"/>
    <col min="3" max="3" width="24.28515625" style="1" customWidth="1"/>
    <col min="4" max="4" width="16.5703125" style="1" customWidth="1"/>
    <col min="5" max="7" width="24.28515625" style="1" customWidth="1"/>
    <col min="8" max="8" width="9.140625" style="1" customWidth="1"/>
    <col min="9" max="16384" width="9.140625" style="1"/>
  </cols>
  <sheetData>
    <row r="1" spans="1:7" ht="12" customHeight="1">
      <c r="D1" s="148"/>
      <c r="F1" s="44"/>
      <c r="G1" s="44"/>
    </row>
    <row r="2" spans="1:7" ht="39" customHeight="1">
      <c r="A2" s="245" t="s">
        <v>6</v>
      </c>
      <c r="B2" s="245"/>
      <c r="C2" s="245"/>
      <c r="D2" s="245"/>
      <c r="E2" s="245"/>
      <c r="F2" s="245"/>
      <c r="G2" s="245"/>
    </row>
    <row r="3" spans="1:7" ht="18" customHeight="1">
      <c r="A3" s="243" t="s">
        <v>821</v>
      </c>
      <c r="B3" s="246"/>
      <c r="C3" s="247"/>
      <c r="D3" s="247"/>
      <c r="E3" s="247"/>
      <c r="F3" s="90"/>
      <c r="G3" s="90" t="s">
        <v>21</v>
      </c>
    </row>
    <row r="4" spans="1:7" ht="20.25" customHeight="1">
      <c r="A4" s="248" t="s">
        <v>178</v>
      </c>
      <c r="B4" s="249"/>
      <c r="C4" s="250" t="s">
        <v>74</v>
      </c>
      <c r="D4" s="250" t="s">
        <v>92</v>
      </c>
      <c r="E4" s="250"/>
      <c r="F4" s="250"/>
      <c r="G4" s="253" t="s">
        <v>93</v>
      </c>
    </row>
    <row r="5" spans="1:7" ht="20.25" customHeight="1">
      <c r="A5" s="91" t="s">
        <v>89</v>
      </c>
      <c r="B5" s="149" t="s">
        <v>90</v>
      </c>
      <c r="C5" s="250"/>
      <c r="D5" s="46" t="s">
        <v>76</v>
      </c>
      <c r="E5" s="46" t="s">
        <v>179</v>
      </c>
      <c r="F5" s="46" t="s">
        <v>180</v>
      </c>
      <c r="G5" s="254"/>
    </row>
    <row r="6" spans="1:7" ht="13.5" customHeight="1">
      <c r="A6" s="91" t="s">
        <v>181</v>
      </c>
      <c r="B6" s="91" t="s">
        <v>182</v>
      </c>
      <c r="C6" s="150" t="s">
        <v>183</v>
      </c>
      <c r="D6" s="150" t="s">
        <v>184</v>
      </c>
      <c r="E6" s="150" t="s">
        <v>185</v>
      </c>
      <c r="F6" s="150" t="s">
        <v>186</v>
      </c>
      <c r="G6" s="91" t="s">
        <v>187</v>
      </c>
    </row>
    <row r="7" spans="1:7" ht="18" customHeight="1">
      <c r="A7" s="19" t="s">
        <v>99</v>
      </c>
      <c r="B7" s="19" t="s">
        <v>100</v>
      </c>
      <c r="C7" s="151">
        <v>2065534</v>
      </c>
      <c r="D7" s="151">
        <v>2065534</v>
      </c>
      <c r="E7" s="151">
        <v>2012334</v>
      </c>
      <c r="F7" s="151">
        <v>53200</v>
      </c>
      <c r="G7" s="151"/>
    </row>
    <row r="8" spans="1:7" ht="18" customHeight="1">
      <c r="A8" s="19" t="s">
        <v>101</v>
      </c>
      <c r="B8" s="19" t="s">
        <v>102</v>
      </c>
      <c r="C8" s="151">
        <v>2065534</v>
      </c>
      <c r="D8" s="151">
        <v>2065534</v>
      </c>
      <c r="E8" s="151">
        <v>2012334</v>
      </c>
      <c r="F8" s="151">
        <v>53200</v>
      </c>
      <c r="G8" s="151"/>
    </row>
    <row r="9" spans="1:7" ht="18" customHeight="1">
      <c r="A9" s="19" t="s">
        <v>103</v>
      </c>
      <c r="B9" s="19" t="s">
        <v>104</v>
      </c>
      <c r="C9" s="151">
        <v>624400</v>
      </c>
      <c r="D9" s="151">
        <v>624400</v>
      </c>
      <c r="E9" s="151">
        <v>571200</v>
      </c>
      <c r="F9" s="151">
        <v>53200</v>
      </c>
      <c r="G9" s="151"/>
    </row>
    <row r="10" spans="1:7" ht="18" customHeight="1">
      <c r="A10" s="19" t="s">
        <v>105</v>
      </c>
      <c r="B10" s="19" t="s">
        <v>106</v>
      </c>
      <c r="C10" s="151">
        <v>1129392</v>
      </c>
      <c r="D10" s="151">
        <v>1129392</v>
      </c>
      <c r="E10" s="151">
        <v>1129392</v>
      </c>
      <c r="F10" s="151"/>
      <c r="G10" s="151"/>
    </row>
    <row r="11" spans="1:7" ht="18" customHeight="1">
      <c r="A11" s="19" t="s">
        <v>107</v>
      </c>
      <c r="B11" s="19" t="s">
        <v>108</v>
      </c>
      <c r="C11" s="151">
        <v>311742</v>
      </c>
      <c r="D11" s="151">
        <v>311742</v>
      </c>
      <c r="E11" s="151">
        <v>311742</v>
      </c>
      <c r="F11" s="151"/>
      <c r="G11" s="151"/>
    </row>
    <row r="12" spans="1:7" ht="18" customHeight="1">
      <c r="A12" s="19" t="s">
        <v>109</v>
      </c>
      <c r="B12" s="19" t="s">
        <v>110</v>
      </c>
      <c r="C12" s="151">
        <v>13414913.189999999</v>
      </c>
      <c r="D12" s="151">
        <v>11255365.039999999</v>
      </c>
      <c r="E12" s="151">
        <v>10805385.039999999</v>
      </c>
      <c r="F12" s="151">
        <v>449980</v>
      </c>
      <c r="G12" s="151">
        <v>2159548.15</v>
      </c>
    </row>
    <row r="13" spans="1:7" ht="18" customHeight="1">
      <c r="A13" s="19" t="s">
        <v>111</v>
      </c>
      <c r="B13" s="19" t="s">
        <v>112</v>
      </c>
      <c r="C13" s="151">
        <v>12404995.189999999</v>
      </c>
      <c r="D13" s="151">
        <v>10301967.039999999</v>
      </c>
      <c r="E13" s="151">
        <v>9851987.0399999991</v>
      </c>
      <c r="F13" s="151">
        <v>449980</v>
      </c>
      <c r="G13" s="151">
        <v>2103028.15</v>
      </c>
    </row>
    <row r="14" spans="1:7" ht="18" customHeight="1">
      <c r="A14" s="19" t="s">
        <v>113</v>
      </c>
      <c r="B14" s="19" t="s">
        <v>114</v>
      </c>
      <c r="C14" s="151">
        <v>11136658.33</v>
      </c>
      <c r="D14" s="151">
        <v>10301967.039999999</v>
      </c>
      <c r="E14" s="151">
        <v>9851987.0399999991</v>
      </c>
      <c r="F14" s="151">
        <v>449980</v>
      </c>
      <c r="G14" s="151">
        <v>834691.29</v>
      </c>
    </row>
    <row r="15" spans="1:7" ht="18" customHeight="1">
      <c r="A15" s="19" t="s">
        <v>115</v>
      </c>
      <c r="B15" s="19" t="s">
        <v>116</v>
      </c>
      <c r="C15" s="151">
        <v>1172267.6200000001</v>
      </c>
      <c r="D15" s="151"/>
      <c r="E15" s="151"/>
      <c r="F15" s="151"/>
      <c r="G15" s="151">
        <v>1172267.6200000001</v>
      </c>
    </row>
    <row r="16" spans="1:7" ht="18" customHeight="1">
      <c r="A16" s="19" t="s">
        <v>117</v>
      </c>
      <c r="B16" s="19" t="s">
        <v>118</v>
      </c>
      <c r="C16" s="151">
        <v>96069.24</v>
      </c>
      <c r="D16" s="151"/>
      <c r="E16" s="151"/>
      <c r="F16" s="151"/>
      <c r="G16" s="151">
        <v>96069.24</v>
      </c>
    </row>
    <row r="17" spans="1:7" ht="18" customHeight="1">
      <c r="A17" s="19" t="s">
        <v>119</v>
      </c>
      <c r="B17" s="19" t="s">
        <v>120</v>
      </c>
      <c r="C17" s="151">
        <v>953398</v>
      </c>
      <c r="D17" s="151">
        <v>953398</v>
      </c>
      <c r="E17" s="151">
        <v>953398</v>
      </c>
      <c r="F17" s="151"/>
      <c r="G17" s="151"/>
    </row>
    <row r="18" spans="1:7" ht="18" customHeight="1">
      <c r="A18" s="19" t="s">
        <v>121</v>
      </c>
      <c r="B18" s="19" t="s">
        <v>122</v>
      </c>
      <c r="C18" s="151">
        <v>522776</v>
      </c>
      <c r="D18" s="151">
        <v>522776</v>
      </c>
      <c r="E18" s="151">
        <v>522776</v>
      </c>
      <c r="F18" s="151"/>
      <c r="G18" s="151"/>
    </row>
    <row r="19" spans="1:7" ht="18" customHeight="1">
      <c r="A19" s="19" t="s">
        <v>123</v>
      </c>
      <c r="B19" s="19" t="s">
        <v>124</v>
      </c>
      <c r="C19" s="151">
        <v>407760</v>
      </c>
      <c r="D19" s="151">
        <v>407760</v>
      </c>
      <c r="E19" s="151">
        <v>407760</v>
      </c>
      <c r="F19" s="151"/>
      <c r="G19" s="151"/>
    </row>
    <row r="20" spans="1:7" ht="18" customHeight="1">
      <c r="A20" s="19" t="s">
        <v>125</v>
      </c>
      <c r="B20" s="19" t="s">
        <v>126</v>
      </c>
      <c r="C20" s="151">
        <v>22862</v>
      </c>
      <c r="D20" s="151">
        <v>22862</v>
      </c>
      <c r="E20" s="151">
        <v>22862</v>
      </c>
      <c r="F20" s="151"/>
      <c r="G20" s="151"/>
    </row>
    <row r="21" spans="1:7" ht="18" customHeight="1">
      <c r="A21" s="19" t="s">
        <v>127</v>
      </c>
      <c r="B21" s="19" t="s">
        <v>128</v>
      </c>
      <c r="C21" s="151">
        <v>56520</v>
      </c>
      <c r="D21" s="151"/>
      <c r="E21" s="151"/>
      <c r="F21" s="151"/>
      <c r="G21" s="151">
        <v>56520</v>
      </c>
    </row>
    <row r="22" spans="1:7" ht="18" customHeight="1">
      <c r="A22" s="19" t="s">
        <v>129</v>
      </c>
      <c r="B22" s="19" t="s">
        <v>130</v>
      </c>
      <c r="C22" s="151">
        <v>56520</v>
      </c>
      <c r="D22" s="151"/>
      <c r="E22" s="151"/>
      <c r="F22" s="151"/>
      <c r="G22" s="151">
        <v>56520</v>
      </c>
    </row>
    <row r="23" spans="1:7" ht="18" customHeight="1">
      <c r="A23" s="19" t="s">
        <v>131</v>
      </c>
      <c r="B23" s="19" t="s">
        <v>132</v>
      </c>
      <c r="C23" s="151">
        <v>29988.71</v>
      </c>
      <c r="D23" s="151"/>
      <c r="E23" s="151"/>
      <c r="F23" s="151"/>
      <c r="G23" s="151">
        <v>29988.71</v>
      </c>
    </row>
    <row r="24" spans="1:7" ht="18" customHeight="1">
      <c r="A24" s="19" t="s">
        <v>133</v>
      </c>
      <c r="B24" s="19" t="s">
        <v>134</v>
      </c>
      <c r="C24" s="151">
        <v>29988.71</v>
      </c>
      <c r="D24" s="151"/>
      <c r="E24" s="151"/>
      <c r="F24" s="151"/>
      <c r="G24" s="151">
        <v>29988.71</v>
      </c>
    </row>
    <row r="25" spans="1:7" ht="18" customHeight="1">
      <c r="A25" s="19" t="s">
        <v>135</v>
      </c>
      <c r="B25" s="19" t="s">
        <v>136</v>
      </c>
      <c r="C25" s="151">
        <v>29988.71</v>
      </c>
      <c r="D25" s="151"/>
      <c r="E25" s="151"/>
      <c r="F25" s="151"/>
      <c r="G25" s="151">
        <v>29988.71</v>
      </c>
    </row>
    <row r="26" spans="1:7" ht="18" customHeight="1">
      <c r="A26" s="19" t="s">
        <v>137</v>
      </c>
      <c r="B26" s="19" t="s">
        <v>138</v>
      </c>
      <c r="C26" s="151">
        <v>828240</v>
      </c>
      <c r="D26" s="151">
        <v>828240</v>
      </c>
      <c r="E26" s="151">
        <v>828240</v>
      </c>
      <c r="F26" s="151"/>
      <c r="G26" s="151"/>
    </row>
    <row r="27" spans="1:7" ht="18" customHeight="1">
      <c r="A27" s="19" t="s">
        <v>139</v>
      </c>
      <c r="B27" s="19" t="s">
        <v>140</v>
      </c>
      <c r="C27" s="151">
        <v>828240</v>
      </c>
      <c r="D27" s="151">
        <v>828240</v>
      </c>
      <c r="E27" s="151">
        <v>828240</v>
      </c>
      <c r="F27" s="151"/>
      <c r="G27" s="151"/>
    </row>
    <row r="28" spans="1:7" ht="18" customHeight="1">
      <c r="A28" s="19" t="s">
        <v>141</v>
      </c>
      <c r="B28" s="19" t="s">
        <v>142</v>
      </c>
      <c r="C28" s="151">
        <v>828240</v>
      </c>
      <c r="D28" s="151">
        <v>828240</v>
      </c>
      <c r="E28" s="151">
        <v>828240</v>
      </c>
      <c r="F28" s="151"/>
      <c r="G28" s="151"/>
    </row>
    <row r="29" spans="1:7" ht="18" customHeight="1">
      <c r="A29" s="251" t="s">
        <v>188</v>
      </c>
      <c r="B29" s="252" t="s">
        <v>188</v>
      </c>
      <c r="C29" s="127">
        <f>SUM(C7,C12,C23,C26)</f>
        <v>16338675.9</v>
      </c>
      <c r="D29" s="127">
        <f t="shared" ref="D29:G29" si="0">SUM(D7,D12,D23,D26)</f>
        <v>14149139.039999999</v>
      </c>
      <c r="E29" s="127">
        <f t="shared" si="0"/>
        <v>13645959.039999999</v>
      </c>
      <c r="F29" s="127">
        <f t="shared" si="0"/>
        <v>503180</v>
      </c>
      <c r="G29" s="127">
        <f t="shared" si="0"/>
        <v>2189536.86</v>
      </c>
    </row>
    <row r="30" spans="1:7" ht="14.25" customHeight="1">
      <c r="B30" s="152"/>
      <c r="C30" s="14"/>
      <c r="D30" s="14"/>
    </row>
  </sheetData>
  <mergeCells count="7">
    <mergeCell ref="A2:G2"/>
    <mergeCell ref="A3:E3"/>
    <mergeCell ref="A4:B4"/>
    <mergeCell ref="D4:F4"/>
    <mergeCell ref="A29:B29"/>
    <mergeCell ref="C4:C5"/>
    <mergeCell ref="G4:G5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9" orientation="landscape" r:id="rId1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workbookViewId="0">
      <selection activeCell="A3" sqref="A3:D3"/>
    </sheetView>
  </sheetViews>
  <sheetFormatPr defaultColWidth="9.140625" defaultRowHeight="14.25"/>
  <cols>
    <col min="1" max="2" width="27.42578125" style="139" customWidth="1"/>
    <col min="3" max="3" width="17.28515625" style="140" customWidth="1"/>
    <col min="4" max="5" width="26.28515625" style="141" customWidth="1"/>
    <col min="6" max="6" width="18.7109375" style="141" customWidth="1"/>
    <col min="7" max="7" width="9.140625" style="1" customWidth="1"/>
    <col min="8" max="16384" width="9.140625" style="1"/>
  </cols>
  <sheetData>
    <row r="1" spans="1:6" ht="12" customHeight="1">
      <c r="A1" s="142"/>
      <c r="B1" s="142"/>
      <c r="C1" s="72"/>
      <c r="D1" s="1"/>
      <c r="E1" s="1"/>
      <c r="F1" s="143"/>
    </row>
    <row r="2" spans="1:6" ht="25.5" customHeight="1">
      <c r="A2" s="255" t="s">
        <v>7</v>
      </c>
      <c r="B2" s="255"/>
      <c r="C2" s="255"/>
      <c r="D2" s="255"/>
      <c r="E2" s="255"/>
      <c r="F2" s="255"/>
    </row>
    <row r="3" spans="1:6" ht="15.75" customHeight="1">
      <c r="A3" s="243" t="s">
        <v>821</v>
      </c>
      <c r="B3" s="256"/>
      <c r="C3" s="257"/>
      <c r="D3" s="247"/>
      <c r="E3" s="1"/>
      <c r="F3" s="143" t="s">
        <v>189</v>
      </c>
    </row>
    <row r="4" spans="1:6" s="138" customFormat="1" ht="19.5" customHeight="1">
      <c r="A4" s="259" t="s">
        <v>190</v>
      </c>
      <c r="B4" s="211" t="s">
        <v>191</v>
      </c>
      <c r="C4" s="209" t="s">
        <v>192</v>
      </c>
      <c r="D4" s="258"/>
      <c r="E4" s="210"/>
      <c r="F4" s="211" t="s">
        <v>193</v>
      </c>
    </row>
    <row r="5" spans="1:6" s="138" customFormat="1" ht="19.5" customHeight="1">
      <c r="A5" s="239"/>
      <c r="B5" s="212"/>
      <c r="C5" s="57" t="s">
        <v>76</v>
      </c>
      <c r="D5" s="57" t="s">
        <v>194</v>
      </c>
      <c r="E5" s="57" t="s">
        <v>195</v>
      </c>
      <c r="F5" s="212"/>
    </row>
    <row r="6" spans="1:6" s="138" customFormat="1" ht="18.75" customHeight="1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spans="1:6" ht="18.75" customHeight="1">
      <c r="A7" s="146">
        <v>46000</v>
      </c>
      <c r="B7" s="146"/>
      <c r="C7" s="147">
        <v>30000</v>
      </c>
      <c r="D7" s="146"/>
      <c r="E7" s="146">
        <v>30000</v>
      </c>
      <c r="F7" s="146">
        <v>16000</v>
      </c>
    </row>
  </sheetData>
  <mergeCells count="6">
    <mergeCell ref="A2:F2"/>
    <mergeCell ref="A3:D3"/>
    <mergeCell ref="C4:E4"/>
    <mergeCell ref="A4:A5"/>
    <mergeCell ref="B4:B5"/>
    <mergeCell ref="F4:F5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99" orientation="landscape" r:id="rId1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topLeftCell="F1" workbookViewId="0">
      <selection activeCell="A9" sqref="A9:A35"/>
    </sheetView>
  </sheetViews>
  <sheetFormatPr defaultColWidth="9.140625" defaultRowHeight="14.25" customHeight="1"/>
  <cols>
    <col min="1" max="1" width="40.85546875" style="87" customWidth="1"/>
    <col min="2" max="2" width="21.7109375" style="87" customWidth="1"/>
    <col min="3" max="3" width="16.7109375" style="87" customWidth="1"/>
    <col min="4" max="4" width="15.140625" style="87"/>
    <col min="5" max="5" width="29.5703125" style="87" customWidth="1"/>
    <col min="6" max="6" width="7.7109375" style="87" customWidth="1"/>
    <col min="7" max="7" width="25.42578125" style="87" customWidth="1"/>
    <col min="8" max="8" width="13.42578125" style="72" customWidth="1"/>
    <col min="9" max="9" width="14.7109375" style="72" customWidth="1"/>
    <col min="10" max="10" width="14.5703125" style="72" customWidth="1"/>
    <col min="11" max="12" width="12.140625" style="72" customWidth="1"/>
    <col min="13" max="13" width="14.28515625" style="72" customWidth="1"/>
    <col min="14" max="24" width="12.140625" style="72" customWidth="1"/>
    <col min="25" max="25" width="9.140625" style="1" customWidth="1"/>
    <col min="26" max="16384" width="9.140625" style="1"/>
  </cols>
  <sheetData>
    <row r="1" spans="1:24" ht="12" customHeight="1">
      <c r="X1" s="136"/>
    </row>
    <row r="2" spans="1:24" ht="39" customHeight="1">
      <c r="A2" s="245" t="s">
        <v>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</row>
    <row r="3" spans="1:24" ht="18" customHeight="1">
      <c r="A3" s="266" t="s">
        <v>823</v>
      </c>
      <c r="B3" s="246"/>
      <c r="C3" s="246"/>
      <c r="D3" s="246"/>
      <c r="E3" s="246"/>
      <c r="F3" s="246"/>
      <c r="G3" s="246"/>
      <c r="H3" s="247"/>
      <c r="I3" s="247"/>
      <c r="J3" s="1"/>
      <c r="K3" s="1"/>
      <c r="L3" s="1"/>
      <c r="M3" s="1"/>
      <c r="N3" s="1"/>
      <c r="O3" s="1"/>
      <c r="P3" s="1"/>
      <c r="Q3" s="1"/>
      <c r="X3" s="137" t="s">
        <v>21</v>
      </c>
    </row>
    <row r="4" spans="1:24" ht="13.5">
      <c r="A4" s="265" t="s">
        <v>196</v>
      </c>
      <c r="B4" s="265" t="s">
        <v>197</v>
      </c>
      <c r="C4" s="265" t="s">
        <v>198</v>
      </c>
      <c r="D4" s="265" t="s">
        <v>199</v>
      </c>
      <c r="E4" s="265" t="s">
        <v>200</v>
      </c>
      <c r="F4" s="265" t="s">
        <v>201</v>
      </c>
      <c r="G4" s="265" t="s">
        <v>202</v>
      </c>
      <c r="H4" s="235" t="s">
        <v>203</v>
      </c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</row>
    <row r="5" spans="1:24" ht="13.5">
      <c r="A5" s="265"/>
      <c r="B5" s="265"/>
      <c r="C5" s="265"/>
      <c r="D5" s="265"/>
      <c r="E5" s="265"/>
      <c r="F5" s="265"/>
      <c r="G5" s="265"/>
      <c r="H5" s="235" t="s">
        <v>204</v>
      </c>
      <c r="I5" s="235" t="s">
        <v>205</v>
      </c>
      <c r="J5" s="235"/>
      <c r="K5" s="235"/>
      <c r="L5" s="235"/>
      <c r="M5" s="235"/>
      <c r="N5" s="235"/>
      <c r="O5" s="250" t="s">
        <v>206</v>
      </c>
      <c r="P5" s="250"/>
      <c r="Q5" s="250"/>
      <c r="R5" s="235" t="s">
        <v>80</v>
      </c>
      <c r="S5" s="235" t="s">
        <v>81</v>
      </c>
      <c r="T5" s="235"/>
      <c r="U5" s="235"/>
      <c r="V5" s="235"/>
      <c r="W5" s="235"/>
      <c r="X5" s="235"/>
    </row>
    <row r="6" spans="1:24" ht="13.5" customHeight="1">
      <c r="A6" s="265"/>
      <c r="B6" s="265"/>
      <c r="C6" s="265"/>
      <c r="D6" s="265"/>
      <c r="E6" s="265"/>
      <c r="F6" s="265"/>
      <c r="G6" s="265"/>
      <c r="H6" s="235"/>
      <c r="I6" s="235" t="s">
        <v>207</v>
      </c>
      <c r="J6" s="235"/>
      <c r="K6" s="235" t="s">
        <v>208</v>
      </c>
      <c r="L6" s="235" t="s">
        <v>209</v>
      </c>
      <c r="M6" s="235" t="s">
        <v>210</v>
      </c>
      <c r="N6" s="235" t="s">
        <v>211</v>
      </c>
      <c r="O6" s="260" t="s">
        <v>77</v>
      </c>
      <c r="P6" s="260" t="s">
        <v>78</v>
      </c>
      <c r="Q6" s="260" t="s">
        <v>79</v>
      </c>
      <c r="R6" s="235"/>
      <c r="S6" s="235" t="s">
        <v>76</v>
      </c>
      <c r="T6" s="235" t="s">
        <v>83</v>
      </c>
      <c r="U6" s="235" t="s">
        <v>84</v>
      </c>
      <c r="V6" s="235" t="s">
        <v>85</v>
      </c>
      <c r="W6" s="235" t="s">
        <v>86</v>
      </c>
      <c r="X6" s="235" t="s">
        <v>87</v>
      </c>
    </row>
    <row r="7" spans="1:24" ht="27">
      <c r="A7" s="265"/>
      <c r="B7" s="265"/>
      <c r="C7" s="265"/>
      <c r="D7" s="265"/>
      <c r="E7" s="265"/>
      <c r="F7" s="265"/>
      <c r="G7" s="265"/>
      <c r="H7" s="235"/>
      <c r="I7" s="62" t="s">
        <v>76</v>
      </c>
      <c r="J7" s="62" t="s">
        <v>212</v>
      </c>
      <c r="K7" s="235"/>
      <c r="L7" s="235"/>
      <c r="M7" s="235"/>
      <c r="N7" s="235"/>
      <c r="O7" s="261"/>
      <c r="P7" s="261"/>
      <c r="Q7" s="261"/>
      <c r="R7" s="235"/>
      <c r="S7" s="235"/>
      <c r="T7" s="235"/>
      <c r="U7" s="235"/>
      <c r="V7" s="235"/>
      <c r="W7" s="235"/>
      <c r="X7" s="235"/>
    </row>
    <row r="8" spans="1:24" ht="13.5" customHeight="1">
      <c r="A8" s="129" t="s">
        <v>181</v>
      </c>
      <c r="B8" s="129" t="s">
        <v>182</v>
      </c>
      <c r="C8" s="129" t="s">
        <v>183</v>
      </c>
      <c r="D8" s="129" t="s">
        <v>184</v>
      </c>
      <c r="E8" s="129" t="s">
        <v>185</v>
      </c>
      <c r="F8" s="129" t="s">
        <v>186</v>
      </c>
      <c r="G8" s="129" t="s">
        <v>187</v>
      </c>
      <c r="H8" s="129" t="s">
        <v>213</v>
      </c>
      <c r="I8" s="129" t="s">
        <v>214</v>
      </c>
      <c r="J8" s="129" t="s">
        <v>215</v>
      </c>
      <c r="K8" s="129" t="s">
        <v>216</v>
      </c>
      <c r="L8" s="129" t="s">
        <v>217</v>
      </c>
      <c r="M8" s="129" t="s">
        <v>218</v>
      </c>
      <c r="N8" s="129" t="s">
        <v>219</v>
      </c>
      <c r="O8" s="129" t="s">
        <v>220</v>
      </c>
      <c r="P8" s="129" t="s">
        <v>221</v>
      </c>
      <c r="Q8" s="129" t="s">
        <v>222</v>
      </c>
      <c r="R8" s="129" t="s">
        <v>223</v>
      </c>
      <c r="S8" s="129" t="s">
        <v>224</v>
      </c>
      <c r="T8" s="129" t="s">
        <v>225</v>
      </c>
      <c r="U8" s="129" t="s">
        <v>226</v>
      </c>
      <c r="V8" s="129" t="s">
        <v>227</v>
      </c>
      <c r="W8" s="129" t="s">
        <v>228</v>
      </c>
      <c r="X8" s="129" t="s">
        <v>229</v>
      </c>
    </row>
    <row r="9" spans="1:24" ht="18" customHeight="1">
      <c r="A9" s="130" t="s">
        <v>824</v>
      </c>
      <c r="B9" s="130" t="s">
        <v>230</v>
      </c>
      <c r="C9" s="130" t="s">
        <v>231</v>
      </c>
      <c r="D9" s="130" t="s">
        <v>113</v>
      </c>
      <c r="E9" s="130" t="s">
        <v>232</v>
      </c>
      <c r="F9" s="130" t="s">
        <v>233</v>
      </c>
      <c r="G9" s="130" t="s">
        <v>234</v>
      </c>
      <c r="H9" s="131">
        <v>2134836</v>
      </c>
      <c r="I9" s="104">
        <v>2134836</v>
      </c>
      <c r="J9" s="133"/>
      <c r="K9" s="133"/>
      <c r="L9" s="133"/>
      <c r="M9" s="104">
        <v>2134836</v>
      </c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</row>
    <row r="10" spans="1:24" ht="18" customHeight="1">
      <c r="A10" s="130" t="s">
        <v>824</v>
      </c>
      <c r="B10" s="130" t="s">
        <v>230</v>
      </c>
      <c r="C10" s="130" t="s">
        <v>231</v>
      </c>
      <c r="D10" s="130" t="s">
        <v>113</v>
      </c>
      <c r="E10" s="130" t="s">
        <v>232</v>
      </c>
      <c r="F10" s="130" t="s">
        <v>235</v>
      </c>
      <c r="G10" s="130" t="s">
        <v>236</v>
      </c>
      <c r="H10" s="131">
        <v>32316</v>
      </c>
      <c r="I10" s="104">
        <v>32316</v>
      </c>
      <c r="J10" s="135"/>
      <c r="K10" s="135"/>
      <c r="L10" s="135"/>
      <c r="M10" s="104">
        <v>32316</v>
      </c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</row>
    <row r="11" spans="1:24" ht="18" customHeight="1">
      <c r="A11" s="130" t="s">
        <v>824</v>
      </c>
      <c r="B11" s="130" t="s">
        <v>230</v>
      </c>
      <c r="C11" s="130" t="s">
        <v>231</v>
      </c>
      <c r="D11" s="130" t="s">
        <v>113</v>
      </c>
      <c r="E11" s="130" t="s">
        <v>232</v>
      </c>
      <c r="F11" s="130" t="s">
        <v>237</v>
      </c>
      <c r="G11" s="130" t="s">
        <v>238</v>
      </c>
      <c r="H11" s="131">
        <v>177903</v>
      </c>
      <c r="I11" s="104">
        <v>177903</v>
      </c>
      <c r="J11" s="135"/>
      <c r="K11" s="135"/>
      <c r="L11" s="135"/>
      <c r="M11" s="104">
        <v>177903</v>
      </c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</row>
    <row r="12" spans="1:24" ht="18" customHeight="1">
      <c r="A12" s="130" t="s">
        <v>824</v>
      </c>
      <c r="B12" s="130" t="s">
        <v>230</v>
      </c>
      <c r="C12" s="130" t="s">
        <v>231</v>
      </c>
      <c r="D12" s="130" t="s">
        <v>113</v>
      </c>
      <c r="E12" s="130" t="s">
        <v>232</v>
      </c>
      <c r="F12" s="130" t="s">
        <v>239</v>
      </c>
      <c r="G12" s="130" t="s">
        <v>240</v>
      </c>
      <c r="H12" s="131">
        <v>2663652</v>
      </c>
      <c r="I12" s="104">
        <v>2663652</v>
      </c>
      <c r="J12" s="135"/>
      <c r="K12" s="135"/>
      <c r="L12" s="135"/>
      <c r="M12" s="104">
        <v>2663652</v>
      </c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</row>
    <row r="13" spans="1:24" ht="18" customHeight="1">
      <c r="A13" s="130" t="s">
        <v>824</v>
      </c>
      <c r="B13" s="130" t="s">
        <v>241</v>
      </c>
      <c r="C13" s="130" t="s">
        <v>242</v>
      </c>
      <c r="D13" s="130" t="s">
        <v>141</v>
      </c>
      <c r="E13" s="130" t="s">
        <v>242</v>
      </c>
      <c r="F13" s="130" t="s">
        <v>243</v>
      </c>
      <c r="G13" s="130" t="s">
        <v>242</v>
      </c>
      <c r="H13" s="131">
        <v>828240</v>
      </c>
      <c r="I13" s="104">
        <v>828240</v>
      </c>
      <c r="J13" s="135"/>
      <c r="K13" s="135"/>
      <c r="L13" s="135"/>
      <c r="M13" s="104">
        <v>828240</v>
      </c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</row>
    <row r="14" spans="1:24" ht="18" customHeight="1">
      <c r="A14" s="130" t="s">
        <v>824</v>
      </c>
      <c r="B14" s="130" t="s">
        <v>244</v>
      </c>
      <c r="C14" s="130" t="s">
        <v>245</v>
      </c>
      <c r="D14" s="130" t="s">
        <v>103</v>
      </c>
      <c r="E14" s="130" t="s">
        <v>246</v>
      </c>
      <c r="F14" s="130" t="s">
        <v>247</v>
      </c>
      <c r="G14" s="130" t="s">
        <v>248</v>
      </c>
      <c r="H14" s="131">
        <v>571200</v>
      </c>
      <c r="I14" s="104">
        <v>571200</v>
      </c>
      <c r="J14" s="135"/>
      <c r="K14" s="135"/>
      <c r="L14" s="135"/>
      <c r="M14" s="104">
        <v>571200</v>
      </c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8" customHeight="1">
      <c r="A15" s="130" t="s">
        <v>824</v>
      </c>
      <c r="B15" s="130" t="s">
        <v>249</v>
      </c>
      <c r="C15" s="130" t="s">
        <v>250</v>
      </c>
      <c r="D15" s="130" t="s">
        <v>113</v>
      </c>
      <c r="E15" s="130" t="s">
        <v>232</v>
      </c>
      <c r="F15" s="130" t="s">
        <v>251</v>
      </c>
      <c r="G15" s="130" t="s">
        <v>252</v>
      </c>
      <c r="H15" s="131">
        <v>30000</v>
      </c>
      <c r="I15" s="104">
        <v>30000</v>
      </c>
      <c r="J15" s="135"/>
      <c r="K15" s="135"/>
      <c r="L15" s="135"/>
      <c r="M15" s="104">
        <v>30000</v>
      </c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8" customHeight="1">
      <c r="A16" s="130" t="s">
        <v>824</v>
      </c>
      <c r="B16" s="130" t="s">
        <v>253</v>
      </c>
      <c r="C16" s="130" t="s">
        <v>254</v>
      </c>
      <c r="D16" s="130" t="s">
        <v>103</v>
      </c>
      <c r="E16" s="130" t="s">
        <v>246</v>
      </c>
      <c r="F16" s="130" t="s">
        <v>255</v>
      </c>
      <c r="G16" s="130" t="s">
        <v>256</v>
      </c>
      <c r="H16" s="131">
        <v>8400</v>
      </c>
      <c r="I16" s="104">
        <v>8400</v>
      </c>
      <c r="J16" s="135"/>
      <c r="K16" s="135"/>
      <c r="L16" s="135"/>
      <c r="M16" s="104">
        <v>8400</v>
      </c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8" customHeight="1">
      <c r="A17" s="130" t="s">
        <v>824</v>
      </c>
      <c r="B17" s="130" t="s">
        <v>253</v>
      </c>
      <c r="C17" s="130" t="s">
        <v>254</v>
      </c>
      <c r="D17" s="130" t="s">
        <v>103</v>
      </c>
      <c r="E17" s="130" t="s">
        <v>246</v>
      </c>
      <c r="F17" s="130" t="s">
        <v>257</v>
      </c>
      <c r="G17" s="130" t="s">
        <v>258</v>
      </c>
      <c r="H17" s="131">
        <v>44800</v>
      </c>
      <c r="I17" s="104">
        <v>44800</v>
      </c>
      <c r="J17" s="135"/>
      <c r="K17" s="135"/>
      <c r="L17" s="135"/>
      <c r="M17" s="104">
        <v>44800</v>
      </c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8" customHeight="1">
      <c r="A18" s="130" t="s">
        <v>824</v>
      </c>
      <c r="B18" s="130" t="s">
        <v>253</v>
      </c>
      <c r="C18" s="130" t="s">
        <v>254</v>
      </c>
      <c r="D18" s="130" t="s">
        <v>113</v>
      </c>
      <c r="E18" s="130" t="s">
        <v>232</v>
      </c>
      <c r="F18" s="130" t="s">
        <v>259</v>
      </c>
      <c r="G18" s="130" t="s">
        <v>260</v>
      </c>
      <c r="H18" s="131">
        <v>76000</v>
      </c>
      <c r="I18" s="104">
        <v>76000</v>
      </c>
      <c r="J18" s="135"/>
      <c r="K18" s="135"/>
      <c r="L18" s="135"/>
      <c r="M18" s="104">
        <v>76000</v>
      </c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8" customHeight="1">
      <c r="A19" s="130" t="s">
        <v>824</v>
      </c>
      <c r="B19" s="130" t="s">
        <v>253</v>
      </c>
      <c r="C19" s="130" t="s">
        <v>254</v>
      </c>
      <c r="D19" s="130" t="s">
        <v>113</v>
      </c>
      <c r="E19" s="130" t="s">
        <v>232</v>
      </c>
      <c r="F19" s="130" t="s">
        <v>261</v>
      </c>
      <c r="G19" s="130" t="s">
        <v>262</v>
      </c>
      <c r="H19" s="131">
        <v>9200</v>
      </c>
      <c r="I19" s="104">
        <v>9200</v>
      </c>
      <c r="J19" s="135"/>
      <c r="K19" s="135"/>
      <c r="L19" s="135"/>
      <c r="M19" s="104">
        <v>9200</v>
      </c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</row>
    <row r="20" spans="1:24" ht="18" customHeight="1">
      <c r="A20" s="130" t="s">
        <v>824</v>
      </c>
      <c r="B20" s="130" t="s">
        <v>253</v>
      </c>
      <c r="C20" s="130" t="s">
        <v>254</v>
      </c>
      <c r="D20" s="130" t="s">
        <v>113</v>
      </c>
      <c r="E20" s="130" t="s">
        <v>232</v>
      </c>
      <c r="F20" s="130" t="s">
        <v>263</v>
      </c>
      <c r="G20" s="130" t="s">
        <v>264</v>
      </c>
      <c r="H20" s="131">
        <v>92000</v>
      </c>
      <c r="I20" s="104">
        <v>92000</v>
      </c>
      <c r="J20" s="135"/>
      <c r="K20" s="135"/>
      <c r="L20" s="135"/>
      <c r="M20" s="104">
        <v>92000</v>
      </c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</row>
    <row r="21" spans="1:24" ht="18" customHeight="1">
      <c r="A21" s="130" t="s">
        <v>824</v>
      </c>
      <c r="B21" s="130" t="s">
        <v>253</v>
      </c>
      <c r="C21" s="130" t="s">
        <v>254</v>
      </c>
      <c r="D21" s="130" t="s">
        <v>113</v>
      </c>
      <c r="E21" s="130" t="s">
        <v>232</v>
      </c>
      <c r="F21" s="130" t="s">
        <v>265</v>
      </c>
      <c r="G21" s="130" t="s">
        <v>266</v>
      </c>
      <c r="H21" s="131">
        <v>12420</v>
      </c>
      <c r="I21" s="104">
        <v>12420</v>
      </c>
      <c r="J21" s="135"/>
      <c r="K21" s="135"/>
      <c r="L21" s="135"/>
      <c r="M21" s="104">
        <v>12420</v>
      </c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</row>
    <row r="22" spans="1:24" ht="18" customHeight="1">
      <c r="A22" s="130" t="s">
        <v>824</v>
      </c>
      <c r="B22" s="130" t="s">
        <v>253</v>
      </c>
      <c r="C22" s="130" t="s">
        <v>254</v>
      </c>
      <c r="D22" s="130" t="s">
        <v>113</v>
      </c>
      <c r="E22" s="130" t="s">
        <v>232</v>
      </c>
      <c r="F22" s="130" t="s">
        <v>255</v>
      </c>
      <c r="G22" s="130" t="s">
        <v>256</v>
      </c>
      <c r="H22" s="131">
        <v>110400</v>
      </c>
      <c r="I22" s="104">
        <v>110400</v>
      </c>
      <c r="J22" s="135"/>
      <c r="K22" s="135"/>
      <c r="L22" s="135"/>
      <c r="M22" s="104">
        <v>110400</v>
      </c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</row>
    <row r="23" spans="1:24" ht="18" customHeight="1">
      <c r="A23" s="130" t="s">
        <v>824</v>
      </c>
      <c r="B23" s="130" t="s">
        <v>253</v>
      </c>
      <c r="C23" s="130" t="s">
        <v>254</v>
      </c>
      <c r="D23" s="130" t="s">
        <v>113</v>
      </c>
      <c r="E23" s="130" t="s">
        <v>232</v>
      </c>
      <c r="F23" s="130" t="s">
        <v>267</v>
      </c>
      <c r="G23" s="130" t="s">
        <v>268</v>
      </c>
      <c r="H23" s="131">
        <v>41400</v>
      </c>
      <c r="I23" s="104">
        <v>41400</v>
      </c>
      <c r="J23" s="135"/>
      <c r="K23" s="135"/>
      <c r="L23" s="135"/>
      <c r="M23" s="104">
        <v>41400</v>
      </c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</row>
    <row r="24" spans="1:24" ht="18" customHeight="1">
      <c r="A24" s="130" t="s">
        <v>824</v>
      </c>
      <c r="B24" s="130" t="s">
        <v>253</v>
      </c>
      <c r="C24" s="130" t="s">
        <v>254</v>
      </c>
      <c r="D24" s="130" t="s">
        <v>113</v>
      </c>
      <c r="E24" s="130" t="s">
        <v>232</v>
      </c>
      <c r="F24" s="130" t="s">
        <v>257</v>
      </c>
      <c r="G24" s="130" t="s">
        <v>258</v>
      </c>
      <c r="H24" s="131">
        <v>46000</v>
      </c>
      <c r="I24" s="104">
        <v>46000</v>
      </c>
      <c r="J24" s="135"/>
      <c r="K24" s="135"/>
      <c r="L24" s="135"/>
      <c r="M24" s="104">
        <v>46000</v>
      </c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</row>
    <row r="25" spans="1:24" ht="18" customHeight="1">
      <c r="A25" s="130" t="s">
        <v>824</v>
      </c>
      <c r="B25" s="130" t="s">
        <v>269</v>
      </c>
      <c r="C25" s="130" t="s">
        <v>270</v>
      </c>
      <c r="D25" s="130" t="s">
        <v>105</v>
      </c>
      <c r="E25" s="130" t="s">
        <v>271</v>
      </c>
      <c r="F25" s="130" t="s">
        <v>272</v>
      </c>
      <c r="G25" s="130" t="s">
        <v>273</v>
      </c>
      <c r="H25" s="131">
        <v>1129392</v>
      </c>
      <c r="I25" s="104">
        <v>1129392</v>
      </c>
      <c r="J25" s="135"/>
      <c r="K25" s="135"/>
      <c r="L25" s="135"/>
      <c r="M25" s="104">
        <v>1129392</v>
      </c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</row>
    <row r="26" spans="1:24" ht="18" customHeight="1">
      <c r="A26" s="130" t="s">
        <v>824</v>
      </c>
      <c r="B26" s="130" t="s">
        <v>269</v>
      </c>
      <c r="C26" s="130" t="s">
        <v>270</v>
      </c>
      <c r="D26" s="130" t="s">
        <v>107</v>
      </c>
      <c r="E26" s="130" t="s">
        <v>274</v>
      </c>
      <c r="F26" s="130" t="s">
        <v>275</v>
      </c>
      <c r="G26" s="130" t="s">
        <v>276</v>
      </c>
      <c r="H26" s="131">
        <v>311742</v>
      </c>
      <c r="I26" s="104">
        <v>311742</v>
      </c>
      <c r="J26" s="135"/>
      <c r="K26" s="135"/>
      <c r="L26" s="135"/>
      <c r="M26" s="104">
        <v>311742</v>
      </c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</row>
    <row r="27" spans="1:24" ht="18" customHeight="1">
      <c r="A27" s="130" t="s">
        <v>824</v>
      </c>
      <c r="B27" s="130" t="s">
        <v>269</v>
      </c>
      <c r="C27" s="130" t="s">
        <v>270</v>
      </c>
      <c r="D27" s="130" t="s">
        <v>113</v>
      </c>
      <c r="E27" s="130" t="s">
        <v>232</v>
      </c>
      <c r="F27" s="130" t="s">
        <v>277</v>
      </c>
      <c r="G27" s="130" t="s">
        <v>278</v>
      </c>
      <c r="H27" s="131">
        <v>38640</v>
      </c>
      <c r="I27" s="104">
        <v>38640</v>
      </c>
      <c r="J27" s="135"/>
      <c r="K27" s="135"/>
      <c r="L27" s="135"/>
      <c r="M27" s="104">
        <v>38640</v>
      </c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</row>
    <row r="28" spans="1:24" ht="18" customHeight="1">
      <c r="A28" s="130" t="s">
        <v>824</v>
      </c>
      <c r="B28" s="130" t="s">
        <v>269</v>
      </c>
      <c r="C28" s="130" t="s">
        <v>270</v>
      </c>
      <c r="D28" s="130" t="s">
        <v>121</v>
      </c>
      <c r="E28" s="130" t="s">
        <v>279</v>
      </c>
      <c r="F28" s="130" t="s">
        <v>280</v>
      </c>
      <c r="G28" s="130" t="s">
        <v>281</v>
      </c>
      <c r="H28" s="131">
        <v>522776</v>
      </c>
      <c r="I28" s="104">
        <v>522776</v>
      </c>
      <c r="J28" s="135"/>
      <c r="K28" s="135"/>
      <c r="L28" s="135"/>
      <c r="M28" s="104">
        <v>522776</v>
      </c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</row>
    <row r="29" spans="1:24" ht="18" customHeight="1">
      <c r="A29" s="130" t="s">
        <v>824</v>
      </c>
      <c r="B29" s="130" t="s">
        <v>269</v>
      </c>
      <c r="C29" s="130" t="s">
        <v>270</v>
      </c>
      <c r="D29" s="130" t="s">
        <v>123</v>
      </c>
      <c r="E29" s="130" t="s">
        <v>282</v>
      </c>
      <c r="F29" s="130" t="s">
        <v>283</v>
      </c>
      <c r="G29" s="130" t="s">
        <v>284</v>
      </c>
      <c r="H29" s="131">
        <v>407760</v>
      </c>
      <c r="I29" s="104">
        <v>407760</v>
      </c>
      <c r="J29" s="135"/>
      <c r="K29" s="135"/>
      <c r="L29" s="135"/>
      <c r="M29" s="104">
        <v>407760</v>
      </c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</row>
    <row r="30" spans="1:24" ht="18" customHeight="1">
      <c r="A30" s="130" t="s">
        <v>824</v>
      </c>
      <c r="B30" s="130" t="s">
        <v>269</v>
      </c>
      <c r="C30" s="130" t="s">
        <v>270</v>
      </c>
      <c r="D30" s="130" t="s">
        <v>125</v>
      </c>
      <c r="E30" s="130" t="s">
        <v>285</v>
      </c>
      <c r="F30" s="130" t="s">
        <v>277</v>
      </c>
      <c r="G30" s="130" t="s">
        <v>278</v>
      </c>
      <c r="H30" s="131">
        <v>22862</v>
      </c>
      <c r="I30" s="104">
        <v>22862</v>
      </c>
      <c r="J30" s="135"/>
      <c r="K30" s="135"/>
      <c r="L30" s="135"/>
      <c r="M30" s="104">
        <v>22862</v>
      </c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</row>
    <row r="31" spans="1:24" ht="18" customHeight="1">
      <c r="A31" s="130" t="s">
        <v>824</v>
      </c>
      <c r="B31" s="130" t="s">
        <v>286</v>
      </c>
      <c r="C31" s="130" t="s">
        <v>287</v>
      </c>
      <c r="D31" s="130" t="s">
        <v>113</v>
      </c>
      <c r="E31" s="130" t="s">
        <v>232</v>
      </c>
      <c r="F31" s="130" t="s">
        <v>288</v>
      </c>
      <c r="G31" s="130" t="s">
        <v>287</v>
      </c>
      <c r="H31" s="131">
        <v>16560</v>
      </c>
      <c r="I31" s="104">
        <v>16560</v>
      </c>
      <c r="J31" s="135"/>
      <c r="K31" s="135"/>
      <c r="L31" s="135"/>
      <c r="M31" s="104">
        <v>16560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</row>
    <row r="32" spans="1:24" ht="18" customHeight="1">
      <c r="A32" s="130" t="s">
        <v>824</v>
      </c>
      <c r="B32" s="130" t="s">
        <v>289</v>
      </c>
      <c r="C32" s="130" t="s">
        <v>290</v>
      </c>
      <c r="D32" s="130" t="s">
        <v>113</v>
      </c>
      <c r="E32" s="130" t="s">
        <v>232</v>
      </c>
      <c r="F32" s="130" t="s">
        <v>237</v>
      </c>
      <c r="G32" s="130" t="s">
        <v>238</v>
      </c>
      <c r="H32" s="131">
        <v>736920</v>
      </c>
      <c r="I32" s="104">
        <v>736920</v>
      </c>
      <c r="J32" s="135"/>
      <c r="K32" s="135"/>
      <c r="L32" s="135"/>
      <c r="M32" s="104">
        <v>736920</v>
      </c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</row>
    <row r="33" spans="1:24" ht="18" customHeight="1">
      <c r="A33" s="130" t="s">
        <v>824</v>
      </c>
      <c r="B33" s="130" t="s">
        <v>289</v>
      </c>
      <c r="C33" s="130" t="s">
        <v>290</v>
      </c>
      <c r="D33" s="130" t="s">
        <v>113</v>
      </c>
      <c r="E33" s="130" t="s">
        <v>232</v>
      </c>
      <c r="F33" s="130" t="s">
        <v>239</v>
      </c>
      <c r="G33" s="130" t="s">
        <v>240</v>
      </c>
      <c r="H33" s="131">
        <v>1048800</v>
      </c>
      <c r="I33" s="104">
        <v>1048800</v>
      </c>
      <c r="J33" s="135"/>
      <c r="K33" s="135"/>
      <c r="L33" s="135"/>
      <c r="M33" s="104">
        <v>1048800</v>
      </c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</row>
    <row r="34" spans="1:24" ht="18" customHeight="1">
      <c r="A34" s="130" t="s">
        <v>824</v>
      </c>
      <c r="B34" s="130" t="s">
        <v>291</v>
      </c>
      <c r="C34" s="130" t="s">
        <v>292</v>
      </c>
      <c r="D34" s="130" t="s">
        <v>113</v>
      </c>
      <c r="E34" s="130" t="s">
        <v>232</v>
      </c>
      <c r="F34" s="130" t="s">
        <v>293</v>
      </c>
      <c r="G34" s="130" t="s">
        <v>294</v>
      </c>
      <c r="H34" s="131">
        <v>3018920.04</v>
      </c>
      <c r="I34" s="104">
        <v>3018920.04</v>
      </c>
      <c r="J34" s="135"/>
      <c r="K34" s="135"/>
      <c r="L34" s="135"/>
      <c r="M34" s="104">
        <v>3018920.04</v>
      </c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</row>
    <row r="35" spans="1:24" ht="18" customHeight="1">
      <c r="A35" s="130" t="s">
        <v>824</v>
      </c>
      <c r="B35" s="130" t="s">
        <v>295</v>
      </c>
      <c r="C35" s="130" t="s">
        <v>193</v>
      </c>
      <c r="D35" s="130" t="s">
        <v>113</v>
      </c>
      <c r="E35" s="130" t="s">
        <v>232</v>
      </c>
      <c r="F35" s="130" t="s">
        <v>296</v>
      </c>
      <c r="G35" s="130" t="s">
        <v>193</v>
      </c>
      <c r="H35" s="131">
        <v>16000</v>
      </c>
      <c r="I35" s="104">
        <v>16000</v>
      </c>
      <c r="J35" s="135"/>
      <c r="K35" s="135"/>
      <c r="L35" s="135"/>
      <c r="M35" s="104">
        <v>16000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</row>
    <row r="36" spans="1:24" ht="18" customHeight="1">
      <c r="A36" s="262" t="s">
        <v>188</v>
      </c>
      <c r="B36" s="263"/>
      <c r="C36" s="263"/>
      <c r="D36" s="263"/>
      <c r="E36" s="263"/>
      <c r="F36" s="263"/>
      <c r="G36" s="264"/>
      <c r="H36" s="132">
        <f>SUM(H9:H35)</f>
        <v>14149139.039999999</v>
      </c>
      <c r="I36" s="132">
        <f>SUM(I9:I35)</f>
        <v>14149139.039999999</v>
      </c>
      <c r="J36" s="132"/>
      <c r="K36" s="132"/>
      <c r="L36" s="132"/>
      <c r="M36" s="132">
        <f>SUM(M9:M35)</f>
        <v>14149139.039999999</v>
      </c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 t="s">
        <v>297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U6:U7"/>
    <mergeCell ref="V6:V7"/>
    <mergeCell ref="W6:W7"/>
    <mergeCell ref="X6:X7"/>
    <mergeCell ref="P6:P7"/>
    <mergeCell ref="Q6:Q7"/>
    <mergeCell ref="R5:R7"/>
    <mergeCell ref="S6:S7"/>
    <mergeCell ref="T6:T7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41" orientation="landscape" r:id="rId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5"/>
  <sheetViews>
    <sheetView topLeftCell="E19" workbookViewId="0">
      <selection activeCell="D53" sqref="D53"/>
    </sheetView>
  </sheetViews>
  <sheetFormatPr defaultColWidth="9.140625" defaultRowHeight="14.25" customHeight="1"/>
  <cols>
    <col min="1" max="1" width="13.140625" style="1" customWidth="1"/>
    <col min="2" max="2" width="24" style="1" customWidth="1"/>
    <col min="3" max="3" width="39.28515625" style="1" customWidth="1"/>
    <col min="4" max="4" width="38.85546875" style="1" customWidth="1"/>
    <col min="5" max="5" width="11.140625" style="1" customWidth="1"/>
    <col min="6" max="6" width="17" style="1" customWidth="1"/>
    <col min="7" max="7" width="9.85546875" style="1" customWidth="1"/>
    <col min="8" max="8" width="12.85546875" style="1" customWidth="1"/>
    <col min="9" max="9" width="14.85546875" style="1" customWidth="1"/>
    <col min="10" max="10" width="12.7109375" style="1" customWidth="1"/>
    <col min="11" max="11" width="11.5703125" style="1" customWidth="1"/>
    <col min="12" max="12" width="10" style="1" customWidth="1"/>
    <col min="13" max="13" width="10.5703125" style="1" customWidth="1"/>
    <col min="14" max="14" width="13.7109375" style="1" customWidth="1"/>
    <col min="15" max="15" width="10.42578125" style="1" customWidth="1"/>
    <col min="16" max="17" width="11.140625" style="1" customWidth="1"/>
    <col min="18" max="18" width="13.42578125" style="1" customWidth="1"/>
    <col min="19" max="19" width="13.7109375" style="1" customWidth="1"/>
    <col min="20" max="22" width="11.7109375" style="1" customWidth="1"/>
    <col min="23" max="23" width="10.28515625" style="1" customWidth="1"/>
    <col min="24" max="24" width="9.140625" style="1" customWidth="1"/>
    <col min="25" max="16384" width="9.140625" style="1"/>
  </cols>
  <sheetData>
    <row r="1" spans="1:23" ht="13.5" customHeight="1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44"/>
    </row>
    <row r="2" spans="1:23" ht="27.75" customHeight="1">
      <c r="A2" s="223" t="s">
        <v>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</row>
    <row r="3" spans="1:23" ht="13.5" customHeight="1">
      <c r="A3" s="243" t="s">
        <v>821</v>
      </c>
      <c r="B3" s="266"/>
      <c r="C3" s="270"/>
      <c r="D3" s="270"/>
      <c r="E3" s="270"/>
      <c r="F3" s="270"/>
      <c r="G3" s="270"/>
      <c r="H3" s="270"/>
      <c r="I3" s="5"/>
      <c r="J3" s="5"/>
      <c r="K3" s="5"/>
      <c r="L3" s="5"/>
      <c r="M3" s="5"/>
      <c r="N3" s="5"/>
      <c r="O3" s="5"/>
      <c r="P3" s="5"/>
      <c r="Q3" s="5"/>
      <c r="W3" s="90" t="s">
        <v>189</v>
      </c>
    </row>
    <row r="4" spans="1:23" ht="15.75" customHeight="1">
      <c r="A4" s="269" t="s">
        <v>298</v>
      </c>
      <c r="B4" s="269" t="s">
        <v>197</v>
      </c>
      <c r="C4" s="269" t="s">
        <v>198</v>
      </c>
      <c r="D4" s="269" t="s">
        <v>299</v>
      </c>
      <c r="E4" s="269" t="s">
        <v>199</v>
      </c>
      <c r="F4" s="269" t="s">
        <v>200</v>
      </c>
      <c r="G4" s="269" t="s">
        <v>300</v>
      </c>
      <c r="H4" s="269" t="s">
        <v>301</v>
      </c>
      <c r="I4" s="269" t="s">
        <v>74</v>
      </c>
      <c r="J4" s="250" t="s">
        <v>302</v>
      </c>
      <c r="K4" s="250"/>
      <c r="L4" s="250"/>
      <c r="M4" s="250"/>
      <c r="N4" s="250" t="s">
        <v>206</v>
      </c>
      <c r="O4" s="250"/>
      <c r="P4" s="250"/>
      <c r="Q4" s="267" t="s">
        <v>80</v>
      </c>
      <c r="R4" s="250" t="s">
        <v>81</v>
      </c>
      <c r="S4" s="250"/>
      <c r="T4" s="250"/>
      <c r="U4" s="250"/>
      <c r="V4" s="250"/>
      <c r="W4" s="250"/>
    </row>
    <row r="5" spans="1:23" ht="17.25" customHeight="1">
      <c r="A5" s="269"/>
      <c r="B5" s="269"/>
      <c r="C5" s="269"/>
      <c r="D5" s="269"/>
      <c r="E5" s="269"/>
      <c r="F5" s="269"/>
      <c r="G5" s="269"/>
      <c r="H5" s="269"/>
      <c r="I5" s="269"/>
      <c r="J5" s="250" t="s">
        <v>77</v>
      </c>
      <c r="K5" s="250"/>
      <c r="L5" s="267" t="s">
        <v>78</v>
      </c>
      <c r="M5" s="267" t="s">
        <v>79</v>
      </c>
      <c r="N5" s="267" t="s">
        <v>77</v>
      </c>
      <c r="O5" s="267" t="s">
        <v>78</v>
      </c>
      <c r="P5" s="267" t="s">
        <v>79</v>
      </c>
      <c r="Q5" s="267"/>
      <c r="R5" s="267" t="s">
        <v>76</v>
      </c>
      <c r="S5" s="267" t="s">
        <v>83</v>
      </c>
      <c r="T5" s="267" t="s">
        <v>303</v>
      </c>
      <c r="U5" s="271" t="s">
        <v>85</v>
      </c>
      <c r="V5" s="267" t="s">
        <v>86</v>
      </c>
      <c r="W5" s="267" t="s">
        <v>87</v>
      </c>
    </row>
    <row r="6" spans="1:23" ht="27">
      <c r="A6" s="269"/>
      <c r="B6" s="269"/>
      <c r="C6" s="269"/>
      <c r="D6" s="269"/>
      <c r="E6" s="269"/>
      <c r="F6" s="269"/>
      <c r="G6" s="269"/>
      <c r="H6" s="269"/>
      <c r="I6" s="269"/>
      <c r="J6" s="124" t="s">
        <v>76</v>
      </c>
      <c r="K6" s="124" t="s">
        <v>304</v>
      </c>
      <c r="L6" s="267"/>
      <c r="M6" s="267"/>
      <c r="N6" s="267"/>
      <c r="O6" s="267"/>
      <c r="P6" s="267"/>
      <c r="Q6" s="267"/>
      <c r="R6" s="267"/>
      <c r="S6" s="267"/>
      <c r="T6" s="267"/>
      <c r="U6" s="271"/>
      <c r="V6" s="267"/>
      <c r="W6" s="267"/>
    </row>
    <row r="7" spans="1:23" ht="15" customHeight="1">
      <c r="A7" s="123">
        <v>1</v>
      </c>
      <c r="B7" s="123">
        <v>2</v>
      </c>
      <c r="C7" s="123">
        <v>3</v>
      </c>
      <c r="D7" s="123">
        <v>4</v>
      </c>
      <c r="E7" s="123">
        <v>5</v>
      </c>
      <c r="F7" s="123">
        <v>6</v>
      </c>
      <c r="G7" s="123">
        <v>7</v>
      </c>
      <c r="H7" s="123">
        <v>8</v>
      </c>
      <c r="I7" s="123">
        <v>9</v>
      </c>
      <c r="J7" s="123">
        <v>10</v>
      </c>
      <c r="K7" s="123">
        <v>11</v>
      </c>
      <c r="L7" s="123">
        <v>12</v>
      </c>
      <c r="M7" s="123">
        <v>13</v>
      </c>
      <c r="N7" s="123">
        <v>14</v>
      </c>
      <c r="O7" s="123">
        <v>15</v>
      </c>
      <c r="P7" s="123">
        <v>16</v>
      </c>
      <c r="Q7" s="123">
        <v>17</v>
      </c>
      <c r="R7" s="123">
        <v>18</v>
      </c>
      <c r="S7" s="123">
        <v>19</v>
      </c>
      <c r="T7" s="123">
        <v>20</v>
      </c>
      <c r="U7" s="128">
        <v>21</v>
      </c>
      <c r="V7" s="123">
        <v>22</v>
      </c>
      <c r="W7" s="123">
        <v>23</v>
      </c>
    </row>
    <row r="8" spans="1:23" ht="17.25" customHeight="1">
      <c r="A8" s="51" t="s">
        <v>305</v>
      </c>
      <c r="B8" s="51" t="s">
        <v>306</v>
      </c>
      <c r="C8" s="51" t="s">
        <v>307</v>
      </c>
      <c r="D8" s="51" t="s">
        <v>825</v>
      </c>
      <c r="E8" s="51" t="s">
        <v>129</v>
      </c>
      <c r="F8" s="51" t="s">
        <v>308</v>
      </c>
      <c r="G8" s="51" t="s">
        <v>309</v>
      </c>
      <c r="H8" s="51" t="s">
        <v>310</v>
      </c>
      <c r="I8" s="125">
        <v>5000</v>
      </c>
      <c r="J8" s="126">
        <v>5000</v>
      </c>
      <c r="K8" s="125">
        <v>5000</v>
      </c>
      <c r="L8" s="125"/>
      <c r="M8" s="126"/>
      <c r="N8" s="125"/>
      <c r="O8" s="125"/>
      <c r="P8" s="125"/>
      <c r="Q8" s="126"/>
      <c r="R8" s="125"/>
      <c r="S8" s="126"/>
      <c r="T8" s="126"/>
      <c r="U8" s="126"/>
      <c r="V8" s="126"/>
      <c r="W8" s="126"/>
    </row>
    <row r="9" spans="1:23" ht="17.25" customHeight="1">
      <c r="A9" s="51" t="s">
        <v>305</v>
      </c>
      <c r="B9" s="51" t="s">
        <v>306</v>
      </c>
      <c r="C9" s="51" t="s">
        <v>307</v>
      </c>
      <c r="D9" s="51" t="s">
        <v>825</v>
      </c>
      <c r="E9" s="51" t="s">
        <v>129</v>
      </c>
      <c r="F9" s="51" t="s">
        <v>308</v>
      </c>
      <c r="G9" s="51" t="s">
        <v>311</v>
      </c>
      <c r="H9" s="51" t="s">
        <v>312</v>
      </c>
      <c r="I9" s="125">
        <v>4600</v>
      </c>
      <c r="J9" s="126">
        <v>4600</v>
      </c>
      <c r="K9" s="125">
        <v>4600</v>
      </c>
      <c r="L9" s="125"/>
      <c r="M9" s="126"/>
      <c r="N9" s="125"/>
      <c r="O9" s="125"/>
      <c r="P9" s="125"/>
      <c r="Q9" s="126"/>
      <c r="R9" s="125"/>
      <c r="S9" s="126"/>
      <c r="T9" s="126"/>
      <c r="U9" s="126"/>
      <c r="V9" s="126"/>
      <c r="W9" s="126"/>
    </row>
    <row r="10" spans="1:23" ht="17.25" customHeight="1">
      <c r="A10" s="51" t="s">
        <v>305</v>
      </c>
      <c r="B10" s="51" t="s">
        <v>306</v>
      </c>
      <c r="C10" s="51" t="s">
        <v>307</v>
      </c>
      <c r="D10" s="51" t="s">
        <v>825</v>
      </c>
      <c r="E10" s="51" t="s">
        <v>129</v>
      </c>
      <c r="F10" s="51" t="s">
        <v>308</v>
      </c>
      <c r="G10" s="51" t="s">
        <v>313</v>
      </c>
      <c r="H10" s="51" t="s">
        <v>314</v>
      </c>
      <c r="I10" s="125">
        <v>8000</v>
      </c>
      <c r="J10" s="126">
        <v>8000</v>
      </c>
      <c r="K10" s="125">
        <v>8000</v>
      </c>
      <c r="L10" s="125"/>
      <c r="M10" s="126"/>
      <c r="N10" s="125"/>
      <c r="O10" s="125"/>
      <c r="P10" s="125"/>
      <c r="Q10" s="126"/>
      <c r="R10" s="125"/>
      <c r="S10" s="126"/>
      <c r="T10" s="126"/>
      <c r="U10" s="126"/>
      <c r="V10" s="126"/>
      <c r="W10" s="126"/>
    </row>
    <row r="11" spans="1:23" ht="17.25" customHeight="1">
      <c r="A11" s="51" t="s">
        <v>305</v>
      </c>
      <c r="B11" s="51" t="s">
        <v>315</v>
      </c>
      <c r="C11" s="51" t="s">
        <v>316</v>
      </c>
      <c r="D11" s="51" t="s">
        <v>825</v>
      </c>
      <c r="E11" s="51" t="s">
        <v>113</v>
      </c>
      <c r="F11" s="51" t="s">
        <v>232</v>
      </c>
      <c r="G11" s="51" t="s">
        <v>317</v>
      </c>
      <c r="H11" s="51" t="s">
        <v>318</v>
      </c>
      <c r="I11" s="125">
        <v>12000</v>
      </c>
      <c r="J11" s="126">
        <v>12000</v>
      </c>
      <c r="K11" s="125">
        <v>12000</v>
      </c>
      <c r="L11" s="125"/>
      <c r="M11" s="126"/>
      <c r="N11" s="125"/>
      <c r="O11" s="125"/>
      <c r="P11" s="125"/>
      <c r="Q11" s="126"/>
      <c r="R11" s="125"/>
      <c r="S11" s="126"/>
      <c r="T11" s="126"/>
      <c r="U11" s="126"/>
      <c r="V11" s="126"/>
      <c r="W11" s="126"/>
    </row>
    <row r="12" spans="1:23" ht="17.25" customHeight="1">
      <c r="A12" s="51" t="s">
        <v>305</v>
      </c>
      <c r="B12" s="51" t="s">
        <v>315</v>
      </c>
      <c r="C12" s="51" t="s">
        <v>316</v>
      </c>
      <c r="D12" s="51" t="s">
        <v>825</v>
      </c>
      <c r="E12" s="51" t="s">
        <v>113</v>
      </c>
      <c r="F12" s="51" t="s">
        <v>232</v>
      </c>
      <c r="G12" s="51" t="s">
        <v>319</v>
      </c>
      <c r="H12" s="51" t="s">
        <v>320</v>
      </c>
      <c r="I12" s="125">
        <v>72000</v>
      </c>
      <c r="J12" s="126">
        <v>72000</v>
      </c>
      <c r="K12" s="125">
        <v>72000</v>
      </c>
      <c r="L12" s="125"/>
      <c r="M12" s="126"/>
      <c r="N12" s="125"/>
      <c r="O12" s="125"/>
      <c r="P12" s="125"/>
      <c r="Q12" s="126"/>
      <c r="R12" s="125"/>
      <c r="S12" s="126"/>
      <c r="T12" s="126"/>
      <c r="U12" s="126"/>
      <c r="V12" s="126"/>
      <c r="W12" s="126"/>
    </row>
    <row r="13" spans="1:23" ht="17.25" customHeight="1">
      <c r="A13" s="51" t="s">
        <v>305</v>
      </c>
      <c r="B13" s="51" t="s">
        <v>315</v>
      </c>
      <c r="C13" s="51" t="s">
        <v>316</v>
      </c>
      <c r="D13" s="51" t="s">
        <v>825</v>
      </c>
      <c r="E13" s="51" t="s">
        <v>113</v>
      </c>
      <c r="F13" s="51" t="s">
        <v>232</v>
      </c>
      <c r="G13" s="51" t="s">
        <v>321</v>
      </c>
      <c r="H13" s="51" t="s">
        <v>322</v>
      </c>
      <c r="I13" s="125">
        <v>309511.28999999998</v>
      </c>
      <c r="J13" s="126">
        <v>309511.28999999998</v>
      </c>
      <c r="K13" s="125">
        <v>309511.28999999998</v>
      </c>
      <c r="L13" s="125"/>
      <c r="M13" s="126"/>
      <c r="N13" s="125"/>
      <c r="O13" s="125"/>
      <c r="P13" s="125"/>
      <c r="Q13" s="126"/>
      <c r="R13" s="125"/>
      <c r="S13" s="126"/>
      <c r="T13" s="126"/>
      <c r="U13" s="126"/>
      <c r="V13" s="126"/>
      <c r="W13" s="126"/>
    </row>
    <row r="14" spans="1:23" ht="17.25" customHeight="1">
      <c r="A14" s="51" t="s">
        <v>305</v>
      </c>
      <c r="B14" s="51" t="s">
        <v>315</v>
      </c>
      <c r="C14" s="51" t="s">
        <v>316</v>
      </c>
      <c r="D14" s="51" t="s">
        <v>825</v>
      </c>
      <c r="E14" s="51" t="s">
        <v>113</v>
      </c>
      <c r="F14" s="51" t="s">
        <v>232</v>
      </c>
      <c r="G14" s="51" t="s">
        <v>309</v>
      </c>
      <c r="H14" s="51" t="s">
        <v>310</v>
      </c>
      <c r="I14" s="125">
        <v>282980</v>
      </c>
      <c r="J14" s="126">
        <v>282980</v>
      </c>
      <c r="K14" s="125">
        <v>282980</v>
      </c>
      <c r="L14" s="125"/>
      <c r="M14" s="126"/>
      <c r="N14" s="125"/>
      <c r="O14" s="125"/>
      <c r="P14" s="125"/>
      <c r="Q14" s="126"/>
      <c r="R14" s="125"/>
      <c r="S14" s="126"/>
      <c r="T14" s="126"/>
      <c r="U14" s="126"/>
      <c r="V14" s="126"/>
      <c r="W14" s="126"/>
    </row>
    <row r="15" spans="1:23" ht="17.25" customHeight="1">
      <c r="A15" s="51" t="s">
        <v>305</v>
      </c>
      <c r="B15" s="51" t="s">
        <v>315</v>
      </c>
      <c r="C15" s="51" t="s">
        <v>316</v>
      </c>
      <c r="D15" s="51" t="s">
        <v>825</v>
      </c>
      <c r="E15" s="51" t="s">
        <v>113</v>
      </c>
      <c r="F15" s="51" t="s">
        <v>232</v>
      </c>
      <c r="G15" s="51" t="s">
        <v>311</v>
      </c>
      <c r="H15" s="51" t="s">
        <v>312</v>
      </c>
      <c r="I15" s="125">
        <v>15000</v>
      </c>
      <c r="J15" s="126">
        <v>15000</v>
      </c>
      <c r="K15" s="125">
        <v>15000</v>
      </c>
      <c r="L15" s="125"/>
      <c r="M15" s="126"/>
      <c r="N15" s="125"/>
      <c r="O15" s="125"/>
      <c r="P15" s="125"/>
      <c r="Q15" s="126"/>
      <c r="R15" s="125"/>
      <c r="S15" s="126"/>
      <c r="T15" s="126"/>
      <c r="U15" s="126"/>
      <c r="V15" s="126"/>
      <c r="W15" s="126"/>
    </row>
    <row r="16" spans="1:23" ht="17.25" customHeight="1">
      <c r="A16" s="51" t="s">
        <v>305</v>
      </c>
      <c r="B16" s="51" t="s">
        <v>315</v>
      </c>
      <c r="C16" s="51" t="s">
        <v>316</v>
      </c>
      <c r="D16" s="51" t="s">
        <v>825</v>
      </c>
      <c r="E16" s="51" t="s">
        <v>113</v>
      </c>
      <c r="F16" s="51" t="s">
        <v>232</v>
      </c>
      <c r="G16" s="51" t="s">
        <v>313</v>
      </c>
      <c r="H16" s="51" t="s">
        <v>314</v>
      </c>
      <c r="I16" s="125">
        <v>43200</v>
      </c>
      <c r="J16" s="126">
        <v>43200</v>
      </c>
      <c r="K16" s="125">
        <v>43200</v>
      </c>
      <c r="L16" s="125"/>
      <c r="M16" s="126"/>
      <c r="N16" s="125"/>
      <c r="O16" s="125"/>
      <c r="P16" s="125"/>
      <c r="Q16" s="126"/>
      <c r="R16" s="125"/>
      <c r="S16" s="126"/>
      <c r="T16" s="126"/>
      <c r="U16" s="126"/>
      <c r="V16" s="126"/>
      <c r="W16" s="126"/>
    </row>
    <row r="17" spans="1:23" ht="17.25" customHeight="1">
      <c r="A17" s="51" t="s">
        <v>305</v>
      </c>
      <c r="B17" s="51" t="s">
        <v>323</v>
      </c>
      <c r="C17" s="51" t="s">
        <v>324</v>
      </c>
      <c r="D17" s="51" t="s">
        <v>825</v>
      </c>
      <c r="E17" s="51" t="s">
        <v>113</v>
      </c>
      <c r="F17" s="51" t="s">
        <v>232</v>
      </c>
      <c r="G17" s="51" t="s">
        <v>311</v>
      </c>
      <c r="H17" s="51" t="s">
        <v>312</v>
      </c>
      <c r="I17" s="125">
        <v>70000</v>
      </c>
      <c r="J17" s="126">
        <v>70000</v>
      </c>
      <c r="K17" s="125">
        <v>70000</v>
      </c>
      <c r="L17" s="125"/>
      <c r="M17" s="126"/>
      <c r="N17" s="125"/>
      <c r="O17" s="125"/>
      <c r="P17" s="125"/>
      <c r="Q17" s="126"/>
      <c r="R17" s="125"/>
      <c r="S17" s="126"/>
      <c r="T17" s="126"/>
      <c r="U17" s="126"/>
      <c r="V17" s="126"/>
      <c r="W17" s="126"/>
    </row>
    <row r="18" spans="1:23" ht="17.25" customHeight="1">
      <c r="A18" s="51" t="s">
        <v>305</v>
      </c>
      <c r="B18" s="51" t="s">
        <v>323</v>
      </c>
      <c r="C18" s="51" t="s">
        <v>324</v>
      </c>
      <c r="D18" s="51" t="s">
        <v>825</v>
      </c>
      <c r="E18" s="51" t="s">
        <v>113</v>
      </c>
      <c r="F18" s="51" t="s">
        <v>232</v>
      </c>
      <c r="G18" s="51" t="s">
        <v>313</v>
      </c>
      <c r="H18" s="51" t="s">
        <v>314</v>
      </c>
      <c r="I18" s="125">
        <v>30000</v>
      </c>
      <c r="J18" s="126">
        <v>30000</v>
      </c>
      <c r="K18" s="125">
        <v>30000</v>
      </c>
      <c r="L18" s="125"/>
      <c r="M18" s="126"/>
      <c r="N18" s="125"/>
      <c r="O18" s="125"/>
      <c r="P18" s="125"/>
      <c r="Q18" s="126"/>
      <c r="R18" s="125"/>
      <c r="S18" s="126"/>
      <c r="T18" s="126"/>
      <c r="U18" s="126"/>
      <c r="V18" s="126"/>
      <c r="W18" s="126"/>
    </row>
    <row r="19" spans="1:23" ht="17.25" customHeight="1">
      <c r="A19" s="51" t="s">
        <v>305</v>
      </c>
      <c r="B19" s="51" t="s">
        <v>325</v>
      </c>
      <c r="C19" s="51" t="s">
        <v>326</v>
      </c>
      <c r="D19" s="51" t="s">
        <v>825</v>
      </c>
      <c r="E19" s="51" t="s">
        <v>129</v>
      </c>
      <c r="F19" s="51" t="s">
        <v>308</v>
      </c>
      <c r="G19" s="51" t="s">
        <v>327</v>
      </c>
      <c r="H19" s="51" t="s">
        <v>266</v>
      </c>
      <c r="I19" s="125">
        <v>9800</v>
      </c>
      <c r="J19" s="126">
        <v>9800</v>
      </c>
      <c r="K19" s="125">
        <v>9800</v>
      </c>
      <c r="L19" s="125"/>
      <c r="M19" s="126"/>
      <c r="N19" s="125"/>
      <c r="O19" s="125"/>
      <c r="P19" s="125"/>
      <c r="Q19" s="126"/>
      <c r="R19" s="125"/>
      <c r="S19" s="126"/>
      <c r="T19" s="126"/>
      <c r="U19" s="126"/>
      <c r="V19" s="126"/>
      <c r="W19" s="126"/>
    </row>
    <row r="20" spans="1:23" ht="17.25" customHeight="1">
      <c r="A20" s="51" t="s">
        <v>305</v>
      </c>
      <c r="B20" s="51" t="s">
        <v>325</v>
      </c>
      <c r="C20" s="51" t="s">
        <v>326</v>
      </c>
      <c r="D20" s="51" t="s">
        <v>825</v>
      </c>
      <c r="E20" s="51" t="s">
        <v>129</v>
      </c>
      <c r="F20" s="51" t="s">
        <v>308</v>
      </c>
      <c r="G20" s="51" t="s">
        <v>313</v>
      </c>
      <c r="H20" s="51" t="s">
        <v>314</v>
      </c>
      <c r="I20" s="125">
        <v>9120</v>
      </c>
      <c r="J20" s="126">
        <v>9120</v>
      </c>
      <c r="K20" s="125">
        <v>9120</v>
      </c>
      <c r="L20" s="125"/>
      <c r="M20" s="126"/>
      <c r="N20" s="125"/>
      <c r="O20" s="125"/>
      <c r="P20" s="125"/>
      <c r="Q20" s="126"/>
      <c r="R20" s="125"/>
      <c r="S20" s="126"/>
      <c r="T20" s="126"/>
      <c r="U20" s="126"/>
      <c r="V20" s="126"/>
      <c r="W20" s="126"/>
    </row>
    <row r="21" spans="1:23" ht="17.25" customHeight="1">
      <c r="A21" s="51" t="s">
        <v>305</v>
      </c>
      <c r="B21" s="51" t="s">
        <v>328</v>
      </c>
      <c r="C21" s="51" t="s">
        <v>329</v>
      </c>
      <c r="D21" s="51" t="s">
        <v>825</v>
      </c>
      <c r="E21" s="51" t="s">
        <v>129</v>
      </c>
      <c r="F21" s="51" t="s">
        <v>308</v>
      </c>
      <c r="G21" s="51" t="s">
        <v>311</v>
      </c>
      <c r="H21" s="51" t="s">
        <v>312</v>
      </c>
      <c r="I21" s="125">
        <v>20000</v>
      </c>
      <c r="J21" s="126">
        <v>20000</v>
      </c>
      <c r="K21" s="125">
        <v>20000</v>
      </c>
      <c r="L21" s="125"/>
      <c r="M21" s="126"/>
      <c r="N21" s="125"/>
      <c r="O21" s="125"/>
      <c r="P21" s="125"/>
      <c r="Q21" s="126"/>
      <c r="R21" s="125"/>
      <c r="S21" s="126"/>
      <c r="T21" s="126"/>
      <c r="U21" s="126"/>
      <c r="V21" s="126"/>
      <c r="W21" s="126"/>
    </row>
    <row r="22" spans="1:23" ht="17.25" customHeight="1">
      <c r="A22" s="51" t="s">
        <v>305</v>
      </c>
      <c r="B22" s="51" t="s">
        <v>330</v>
      </c>
      <c r="C22" s="51" t="s">
        <v>331</v>
      </c>
      <c r="D22" s="51" t="s">
        <v>825</v>
      </c>
      <c r="E22" s="51" t="s">
        <v>113</v>
      </c>
      <c r="F22" s="51" t="s">
        <v>232</v>
      </c>
      <c r="G22" s="51" t="s">
        <v>313</v>
      </c>
      <c r="H22" s="51" t="s">
        <v>314</v>
      </c>
      <c r="I22" s="125">
        <v>216276</v>
      </c>
      <c r="J22" s="126"/>
      <c r="K22" s="125"/>
      <c r="L22" s="125"/>
      <c r="M22" s="126"/>
      <c r="N22" s="125"/>
      <c r="O22" s="125"/>
      <c r="P22" s="125"/>
      <c r="Q22" s="126"/>
      <c r="R22" s="125">
        <v>216276</v>
      </c>
      <c r="S22" s="126"/>
      <c r="T22" s="126"/>
      <c r="U22" s="126">
        <v>216276</v>
      </c>
      <c r="V22" s="126"/>
      <c r="W22" s="126"/>
    </row>
    <row r="23" spans="1:23" ht="24.95" customHeight="1">
      <c r="A23" s="51" t="s">
        <v>332</v>
      </c>
      <c r="B23" s="51" t="s">
        <v>333</v>
      </c>
      <c r="C23" s="51" t="s">
        <v>334</v>
      </c>
      <c r="D23" s="51" t="s">
        <v>825</v>
      </c>
      <c r="E23" s="51" t="s">
        <v>115</v>
      </c>
      <c r="F23" s="51" t="s">
        <v>335</v>
      </c>
      <c r="G23" s="51" t="s">
        <v>311</v>
      </c>
      <c r="H23" s="51" t="s">
        <v>312</v>
      </c>
      <c r="I23" s="125">
        <v>213700</v>
      </c>
      <c r="J23" s="126"/>
      <c r="K23" s="125"/>
      <c r="L23" s="125"/>
      <c r="M23" s="126"/>
      <c r="N23" s="125">
        <v>213700</v>
      </c>
      <c r="O23" s="125"/>
      <c r="P23" s="125"/>
      <c r="Q23" s="126"/>
      <c r="R23" s="125"/>
      <c r="S23" s="126"/>
      <c r="T23" s="126"/>
      <c r="U23" s="126"/>
      <c r="V23" s="126"/>
      <c r="W23" s="126"/>
    </row>
    <row r="24" spans="1:23" ht="17.25" customHeight="1">
      <c r="A24" s="51" t="s">
        <v>332</v>
      </c>
      <c r="B24" s="51" t="s">
        <v>336</v>
      </c>
      <c r="C24" s="51" t="s">
        <v>337</v>
      </c>
      <c r="D24" s="51" t="s">
        <v>825</v>
      </c>
      <c r="E24" s="51" t="s">
        <v>117</v>
      </c>
      <c r="F24" s="51" t="s">
        <v>338</v>
      </c>
      <c r="G24" s="51" t="s">
        <v>339</v>
      </c>
      <c r="H24" s="51" t="s">
        <v>340</v>
      </c>
      <c r="I24" s="125">
        <v>5000</v>
      </c>
      <c r="J24" s="126"/>
      <c r="K24" s="125"/>
      <c r="L24" s="125"/>
      <c r="M24" s="126"/>
      <c r="N24" s="125">
        <v>5000</v>
      </c>
      <c r="O24" s="125"/>
      <c r="P24" s="125"/>
      <c r="Q24" s="126"/>
      <c r="R24" s="125"/>
      <c r="S24" s="126"/>
      <c r="T24" s="126"/>
      <c r="U24" s="126"/>
      <c r="V24" s="126"/>
      <c r="W24" s="126"/>
    </row>
    <row r="25" spans="1:23" ht="17.25" customHeight="1">
      <c r="A25" s="51" t="s">
        <v>332</v>
      </c>
      <c r="B25" s="51" t="s">
        <v>341</v>
      </c>
      <c r="C25" s="51" t="s">
        <v>337</v>
      </c>
      <c r="D25" s="51" t="s">
        <v>825</v>
      </c>
      <c r="E25" s="51" t="s">
        <v>117</v>
      </c>
      <c r="F25" s="51" t="s">
        <v>338</v>
      </c>
      <c r="G25" s="51" t="s">
        <v>313</v>
      </c>
      <c r="H25" s="51" t="s">
        <v>314</v>
      </c>
      <c r="I25" s="125">
        <v>88750</v>
      </c>
      <c r="J25" s="126"/>
      <c r="K25" s="125"/>
      <c r="L25" s="125"/>
      <c r="M25" s="126"/>
      <c r="N25" s="125">
        <v>88750</v>
      </c>
      <c r="O25" s="125"/>
      <c r="P25" s="125"/>
      <c r="Q25" s="126"/>
      <c r="R25" s="125"/>
      <c r="S25" s="126"/>
      <c r="T25" s="126"/>
      <c r="U25" s="126"/>
      <c r="V25" s="126"/>
      <c r="W25" s="126"/>
    </row>
    <row r="26" spans="1:23" ht="17.25" customHeight="1">
      <c r="A26" s="51" t="s">
        <v>332</v>
      </c>
      <c r="B26" s="51" t="s">
        <v>342</v>
      </c>
      <c r="C26" s="51" t="s">
        <v>343</v>
      </c>
      <c r="D26" s="51" t="s">
        <v>825</v>
      </c>
      <c r="E26" s="51" t="s">
        <v>115</v>
      </c>
      <c r="F26" s="51" t="s">
        <v>335</v>
      </c>
      <c r="G26" s="51" t="s">
        <v>311</v>
      </c>
      <c r="H26" s="51" t="s">
        <v>312</v>
      </c>
      <c r="I26" s="125">
        <v>90000</v>
      </c>
      <c r="J26" s="126"/>
      <c r="K26" s="125"/>
      <c r="L26" s="125"/>
      <c r="M26" s="126"/>
      <c r="N26" s="125">
        <v>90000</v>
      </c>
      <c r="O26" s="125"/>
      <c r="P26" s="125"/>
      <c r="Q26" s="126"/>
      <c r="R26" s="125"/>
      <c r="S26" s="126"/>
      <c r="T26" s="126"/>
      <c r="U26" s="126"/>
      <c r="V26" s="126"/>
      <c r="W26" s="126"/>
    </row>
    <row r="27" spans="1:23" ht="17.25" customHeight="1">
      <c r="A27" s="51" t="s">
        <v>332</v>
      </c>
      <c r="B27" s="51" t="s">
        <v>344</v>
      </c>
      <c r="C27" s="51" t="s">
        <v>345</v>
      </c>
      <c r="D27" s="51" t="s">
        <v>825</v>
      </c>
      <c r="E27" s="51" t="s">
        <v>115</v>
      </c>
      <c r="F27" s="51" t="s">
        <v>335</v>
      </c>
      <c r="G27" s="51" t="s">
        <v>346</v>
      </c>
      <c r="H27" s="51" t="s">
        <v>347</v>
      </c>
      <c r="I27" s="125">
        <v>20000</v>
      </c>
      <c r="J27" s="126"/>
      <c r="K27" s="125"/>
      <c r="L27" s="125"/>
      <c r="M27" s="126"/>
      <c r="N27" s="125">
        <v>20000</v>
      </c>
      <c r="O27" s="125"/>
      <c r="P27" s="125"/>
      <c r="Q27" s="126"/>
      <c r="R27" s="125"/>
      <c r="S27" s="126"/>
      <c r="T27" s="126"/>
      <c r="U27" s="126"/>
      <c r="V27" s="126"/>
      <c r="W27" s="126"/>
    </row>
    <row r="28" spans="1:23" ht="17.25" customHeight="1">
      <c r="A28" s="51" t="s">
        <v>332</v>
      </c>
      <c r="B28" s="51" t="s">
        <v>348</v>
      </c>
      <c r="C28" s="51" t="s">
        <v>345</v>
      </c>
      <c r="D28" s="51" t="s">
        <v>825</v>
      </c>
      <c r="E28" s="51" t="s">
        <v>115</v>
      </c>
      <c r="F28" s="51" t="s">
        <v>335</v>
      </c>
      <c r="G28" s="51" t="s">
        <v>317</v>
      </c>
      <c r="H28" s="51" t="s">
        <v>318</v>
      </c>
      <c r="I28" s="125">
        <v>3713.05</v>
      </c>
      <c r="J28" s="126"/>
      <c r="K28" s="125"/>
      <c r="L28" s="125"/>
      <c r="M28" s="126"/>
      <c r="N28" s="125">
        <v>3713.05</v>
      </c>
      <c r="O28" s="125"/>
      <c r="P28" s="125"/>
      <c r="Q28" s="126"/>
      <c r="R28" s="125"/>
      <c r="S28" s="126"/>
      <c r="T28" s="126"/>
      <c r="U28" s="126"/>
      <c r="V28" s="126"/>
      <c r="W28" s="126"/>
    </row>
    <row r="29" spans="1:23" ht="17.25" customHeight="1">
      <c r="A29" s="51" t="s">
        <v>332</v>
      </c>
      <c r="B29" s="51" t="s">
        <v>349</v>
      </c>
      <c r="C29" s="51" t="s">
        <v>345</v>
      </c>
      <c r="D29" s="51" t="s">
        <v>825</v>
      </c>
      <c r="E29" s="51" t="s">
        <v>115</v>
      </c>
      <c r="F29" s="51" t="s">
        <v>335</v>
      </c>
      <c r="G29" s="51" t="s">
        <v>321</v>
      </c>
      <c r="H29" s="51" t="s">
        <v>322</v>
      </c>
      <c r="I29" s="125">
        <v>145167</v>
      </c>
      <c r="J29" s="126"/>
      <c r="K29" s="125"/>
      <c r="L29" s="125"/>
      <c r="M29" s="126"/>
      <c r="N29" s="125">
        <v>145167</v>
      </c>
      <c r="O29" s="125"/>
      <c r="P29" s="125"/>
      <c r="Q29" s="126"/>
      <c r="R29" s="125"/>
      <c r="S29" s="126"/>
      <c r="T29" s="126"/>
      <c r="U29" s="126"/>
      <c r="V29" s="126"/>
      <c r="W29" s="126"/>
    </row>
    <row r="30" spans="1:23" ht="17.25" customHeight="1">
      <c r="A30" s="51" t="s">
        <v>332</v>
      </c>
      <c r="B30" s="51" t="s">
        <v>350</v>
      </c>
      <c r="C30" s="51" t="s">
        <v>345</v>
      </c>
      <c r="D30" s="51" t="s">
        <v>825</v>
      </c>
      <c r="E30" s="51" t="s">
        <v>115</v>
      </c>
      <c r="F30" s="51" t="s">
        <v>335</v>
      </c>
      <c r="G30" s="51" t="s">
        <v>351</v>
      </c>
      <c r="H30" s="51" t="s">
        <v>264</v>
      </c>
      <c r="I30" s="125">
        <v>9910</v>
      </c>
      <c r="J30" s="126"/>
      <c r="K30" s="125"/>
      <c r="L30" s="125"/>
      <c r="M30" s="126"/>
      <c r="N30" s="125">
        <v>9910</v>
      </c>
      <c r="O30" s="125"/>
      <c r="P30" s="125"/>
      <c r="Q30" s="126"/>
      <c r="R30" s="125"/>
      <c r="S30" s="126"/>
      <c r="T30" s="126"/>
      <c r="U30" s="126"/>
      <c r="V30" s="126"/>
      <c r="W30" s="126"/>
    </row>
    <row r="31" spans="1:23" ht="17.25" customHeight="1">
      <c r="A31" s="51" t="s">
        <v>332</v>
      </c>
      <c r="B31" s="51" t="s">
        <v>352</v>
      </c>
      <c r="C31" s="51" t="s">
        <v>345</v>
      </c>
      <c r="D31" s="51" t="s">
        <v>825</v>
      </c>
      <c r="E31" s="51" t="s">
        <v>115</v>
      </c>
      <c r="F31" s="51" t="s">
        <v>335</v>
      </c>
      <c r="G31" s="51" t="s">
        <v>309</v>
      </c>
      <c r="H31" s="51" t="s">
        <v>310</v>
      </c>
      <c r="I31" s="125">
        <v>34000</v>
      </c>
      <c r="J31" s="126"/>
      <c r="K31" s="125"/>
      <c r="L31" s="125"/>
      <c r="M31" s="126"/>
      <c r="N31" s="125">
        <v>34000</v>
      </c>
      <c r="O31" s="125"/>
      <c r="P31" s="125"/>
      <c r="Q31" s="126"/>
      <c r="R31" s="125"/>
      <c r="S31" s="126"/>
      <c r="T31" s="126"/>
      <c r="U31" s="126"/>
      <c r="V31" s="126"/>
      <c r="W31" s="126"/>
    </row>
    <row r="32" spans="1:23" ht="17.25" customHeight="1">
      <c r="A32" s="51" t="s">
        <v>332</v>
      </c>
      <c r="B32" s="51" t="s">
        <v>353</v>
      </c>
      <c r="C32" s="51" t="s">
        <v>345</v>
      </c>
      <c r="D32" s="51" t="s">
        <v>825</v>
      </c>
      <c r="E32" s="51" t="s">
        <v>115</v>
      </c>
      <c r="F32" s="51" t="s">
        <v>335</v>
      </c>
      <c r="G32" s="51" t="s">
        <v>327</v>
      </c>
      <c r="H32" s="51" t="s">
        <v>266</v>
      </c>
      <c r="I32" s="125">
        <v>9556</v>
      </c>
      <c r="J32" s="126"/>
      <c r="K32" s="125"/>
      <c r="L32" s="125"/>
      <c r="M32" s="126"/>
      <c r="N32" s="125">
        <v>9556</v>
      </c>
      <c r="O32" s="125"/>
      <c r="P32" s="125"/>
      <c r="Q32" s="126"/>
      <c r="R32" s="125"/>
      <c r="S32" s="126"/>
      <c r="T32" s="126"/>
      <c r="U32" s="126"/>
      <c r="V32" s="126"/>
      <c r="W32" s="126"/>
    </row>
    <row r="33" spans="1:23" ht="17.25" customHeight="1">
      <c r="A33" s="51" t="s">
        <v>332</v>
      </c>
      <c r="B33" s="51" t="s">
        <v>354</v>
      </c>
      <c r="C33" s="51" t="s">
        <v>345</v>
      </c>
      <c r="D33" s="51" t="s">
        <v>825</v>
      </c>
      <c r="E33" s="51" t="s">
        <v>115</v>
      </c>
      <c r="F33" s="51" t="s">
        <v>335</v>
      </c>
      <c r="G33" s="51" t="s">
        <v>309</v>
      </c>
      <c r="H33" s="51" t="s">
        <v>310</v>
      </c>
      <c r="I33" s="125">
        <v>11757.34</v>
      </c>
      <c r="J33" s="126"/>
      <c r="K33" s="125"/>
      <c r="L33" s="125"/>
      <c r="M33" s="126"/>
      <c r="N33" s="125">
        <v>11757.34</v>
      </c>
      <c r="O33" s="125"/>
      <c r="P33" s="125"/>
      <c r="Q33" s="126"/>
      <c r="R33" s="125"/>
      <c r="S33" s="126"/>
      <c r="T33" s="126"/>
      <c r="U33" s="126"/>
      <c r="V33" s="126"/>
      <c r="W33" s="126"/>
    </row>
    <row r="34" spans="1:23" ht="17.25" customHeight="1">
      <c r="A34" s="51" t="s">
        <v>332</v>
      </c>
      <c r="B34" s="51" t="s">
        <v>355</v>
      </c>
      <c r="C34" s="51" t="s">
        <v>345</v>
      </c>
      <c r="D34" s="51" t="s">
        <v>825</v>
      </c>
      <c r="E34" s="51" t="s">
        <v>115</v>
      </c>
      <c r="F34" s="51" t="s">
        <v>335</v>
      </c>
      <c r="G34" s="51" t="s">
        <v>356</v>
      </c>
      <c r="H34" s="51" t="s">
        <v>260</v>
      </c>
      <c r="I34" s="125">
        <v>6183.76</v>
      </c>
      <c r="J34" s="126"/>
      <c r="K34" s="125"/>
      <c r="L34" s="125"/>
      <c r="M34" s="126"/>
      <c r="N34" s="125">
        <v>6183.76</v>
      </c>
      <c r="O34" s="125"/>
      <c r="P34" s="125"/>
      <c r="Q34" s="126"/>
      <c r="R34" s="125"/>
      <c r="S34" s="126"/>
      <c r="T34" s="126"/>
      <c r="U34" s="126"/>
      <c r="V34" s="126"/>
      <c r="W34" s="126"/>
    </row>
    <row r="35" spans="1:23" ht="17.25" customHeight="1">
      <c r="A35" s="51" t="s">
        <v>332</v>
      </c>
      <c r="B35" s="51" t="s">
        <v>357</v>
      </c>
      <c r="C35" s="51" t="s">
        <v>345</v>
      </c>
      <c r="D35" s="51" t="s">
        <v>825</v>
      </c>
      <c r="E35" s="51" t="s">
        <v>115</v>
      </c>
      <c r="F35" s="51" t="s">
        <v>335</v>
      </c>
      <c r="G35" s="51" t="s">
        <v>319</v>
      </c>
      <c r="H35" s="51" t="s">
        <v>320</v>
      </c>
      <c r="I35" s="125">
        <v>3000</v>
      </c>
      <c r="J35" s="126"/>
      <c r="K35" s="125"/>
      <c r="L35" s="125"/>
      <c r="M35" s="126"/>
      <c r="N35" s="125">
        <v>3000</v>
      </c>
      <c r="O35" s="125"/>
      <c r="P35" s="125"/>
      <c r="Q35" s="126"/>
      <c r="R35" s="125"/>
      <c r="S35" s="126"/>
      <c r="T35" s="126"/>
      <c r="U35" s="126"/>
      <c r="V35" s="126"/>
      <c r="W35" s="126"/>
    </row>
    <row r="36" spans="1:23" ht="17.25" customHeight="1">
      <c r="A36" s="51" t="s">
        <v>332</v>
      </c>
      <c r="B36" s="51" t="s">
        <v>358</v>
      </c>
      <c r="C36" s="51" t="s">
        <v>345</v>
      </c>
      <c r="D36" s="51" t="s">
        <v>825</v>
      </c>
      <c r="E36" s="51" t="s">
        <v>115</v>
      </c>
      <c r="F36" s="51" t="s">
        <v>335</v>
      </c>
      <c r="G36" s="51" t="s">
        <v>313</v>
      </c>
      <c r="H36" s="51" t="s">
        <v>314</v>
      </c>
      <c r="I36" s="125">
        <v>345322.74</v>
      </c>
      <c r="J36" s="126"/>
      <c r="K36" s="125"/>
      <c r="L36" s="125"/>
      <c r="M36" s="126"/>
      <c r="N36" s="125">
        <v>345322.74</v>
      </c>
      <c r="O36" s="125"/>
      <c r="P36" s="125"/>
      <c r="Q36" s="126"/>
      <c r="R36" s="125"/>
      <c r="S36" s="126"/>
      <c r="T36" s="126"/>
      <c r="U36" s="126"/>
      <c r="V36" s="126"/>
      <c r="W36" s="126"/>
    </row>
    <row r="37" spans="1:23" ht="17.25" customHeight="1">
      <c r="A37" s="51" t="s">
        <v>332</v>
      </c>
      <c r="B37" s="51" t="s">
        <v>359</v>
      </c>
      <c r="C37" s="51" t="s">
        <v>345</v>
      </c>
      <c r="D37" s="51" t="s">
        <v>825</v>
      </c>
      <c r="E37" s="51" t="s">
        <v>115</v>
      </c>
      <c r="F37" s="51" t="s">
        <v>335</v>
      </c>
      <c r="G37" s="51" t="s">
        <v>311</v>
      </c>
      <c r="H37" s="51" t="s">
        <v>312</v>
      </c>
      <c r="I37" s="125">
        <v>149750.73000000001</v>
      </c>
      <c r="J37" s="126"/>
      <c r="K37" s="125"/>
      <c r="L37" s="125"/>
      <c r="M37" s="126"/>
      <c r="N37" s="125">
        <v>149750.73000000001</v>
      </c>
      <c r="O37" s="125"/>
      <c r="P37" s="125"/>
      <c r="Q37" s="126"/>
      <c r="R37" s="125"/>
      <c r="S37" s="126"/>
      <c r="T37" s="126"/>
      <c r="U37" s="126"/>
      <c r="V37" s="126"/>
      <c r="W37" s="126"/>
    </row>
    <row r="38" spans="1:23" ht="17.25" customHeight="1">
      <c r="A38" s="51" t="s">
        <v>332</v>
      </c>
      <c r="B38" s="51" t="s">
        <v>360</v>
      </c>
      <c r="C38" s="51" t="s">
        <v>345</v>
      </c>
      <c r="D38" s="51" t="s">
        <v>825</v>
      </c>
      <c r="E38" s="51" t="s">
        <v>115</v>
      </c>
      <c r="F38" s="51" t="s">
        <v>335</v>
      </c>
      <c r="G38" s="51" t="s">
        <v>319</v>
      </c>
      <c r="H38" s="51" t="s">
        <v>320</v>
      </c>
      <c r="I38" s="125">
        <v>25000</v>
      </c>
      <c r="J38" s="126"/>
      <c r="K38" s="125"/>
      <c r="L38" s="125"/>
      <c r="M38" s="126"/>
      <c r="N38" s="125">
        <v>25000</v>
      </c>
      <c r="O38" s="125"/>
      <c r="P38" s="125"/>
      <c r="Q38" s="126"/>
      <c r="R38" s="125"/>
      <c r="S38" s="126"/>
      <c r="T38" s="126"/>
      <c r="U38" s="126"/>
      <c r="V38" s="126"/>
      <c r="W38" s="126"/>
    </row>
    <row r="39" spans="1:23" ht="17.25" customHeight="1">
      <c r="A39" s="51" t="s">
        <v>332</v>
      </c>
      <c r="B39" s="51" t="s">
        <v>361</v>
      </c>
      <c r="C39" s="51" t="s">
        <v>345</v>
      </c>
      <c r="D39" s="51" t="s">
        <v>825</v>
      </c>
      <c r="E39" s="51" t="s">
        <v>115</v>
      </c>
      <c r="F39" s="51" t="s">
        <v>335</v>
      </c>
      <c r="G39" s="51" t="s">
        <v>339</v>
      </c>
      <c r="H39" s="51" t="s">
        <v>340</v>
      </c>
      <c r="I39" s="125">
        <v>53400</v>
      </c>
      <c r="J39" s="126"/>
      <c r="K39" s="125"/>
      <c r="L39" s="125"/>
      <c r="M39" s="126"/>
      <c r="N39" s="125">
        <v>53400</v>
      </c>
      <c r="O39" s="125"/>
      <c r="P39" s="125"/>
      <c r="Q39" s="126"/>
      <c r="R39" s="125"/>
      <c r="S39" s="126"/>
      <c r="T39" s="126"/>
      <c r="U39" s="126"/>
      <c r="V39" s="126"/>
      <c r="W39" s="126"/>
    </row>
    <row r="40" spans="1:23" ht="17.25" customHeight="1">
      <c r="A40" s="51" t="s">
        <v>332</v>
      </c>
      <c r="B40" s="51" t="s">
        <v>362</v>
      </c>
      <c r="C40" s="51" t="s">
        <v>345</v>
      </c>
      <c r="D40" s="51" t="s">
        <v>825</v>
      </c>
      <c r="E40" s="51" t="s">
        <v>115</v>
      </c>
      <c r="F40" s="51" t="s">
        <v>335</v>
      </c>
      <c r="G40" s="51" t="s">
        <v>351</v>
      </c>
      <c r="H40" s="51" t="s">
        <v>264</v>
      </c>
      <c r="I40" s="125">
        <v>751</v>
      </c>
      <c r="J40" s="126"/>
      <c r="K40" s="125"/>
      <c r="L40" s="125"/>
      <c r="M40" s="126"/>
      <c r="N40" s="125">
        <v>751</v>
      </c>
      <c r="O40" s="125"/>
      <c r="P40" s="125"/>
      <c r="Q40" s="126"/>
      <c r="R40" s="125"/>
      <c r="S40" s="126"/>
      <c r="T40" s="126"/>
      <c r="U40" s="126"/>
      <c r="V40" s="126"/>
      <c r="W40" s="126"/>
    </row>
    <row r="41" spans="1:23" ht="17.25" customHeight="1">
      <c r="A41" s="51" t="s">
        <v>332</v>
      </c>
      <c r="B41" s="51" t="s">
        <v>363</v>
      </c>
      <c r="C41" s="51" t="s">
        <v>345</v>
      </c>
      <c r="D41" s="51" t="s">
        <v>825</v>
      </c>
      <c r="E41" s="51" t="s">
        <v>115</v>
      </c>
      <c r="F41" s="51" t="s">
        <v>335</v>
      </c>
      <c r="G41" s="51" t="s">
        <v>364</v>
      </c>
      <c r="H41" s="51" t="s">
        <v>365</v>
      </c>
      <c r="I41" s="125">
        <v>16745</v>
      </c>
      <c r="J41" s="126"/>
      <c r="K41" s="125"/>
      <c r="L41" s="125"/>
      <c r="M41" s="126"/>
      <c r="N41" s="125">
        <v>16745</v>
      </c>
      <c r="O41" s="125"/>
      <c r="P41" s="125"/>
      <c r="Q41" s="126"/>
      <c r="R41" s="125"/>
      <c r="S41" s="126"/>
      <c r="T41" s="126"/>
      <c r="U41" s="126"/>
      <c r="V41" s="126"/>
      <c r="W41" s="126"/>
    </row>
    <row r="42" spans="1:23" ht="17.25" customHeight="1">
      <c r="A42" s="51" t="s">
        <v>332</v>
      </c>
      <c r="B42" s="51" t="s">
        <v>366</v>
      </c>
      <c r="C42" s="51" t="s">
        <v>345</v>
      </c>
      <c r="D42" s="51" t="s">
        <v>825</v>
      </c>
      <c r="E42" s="51" t="s">
        <v>115</v>
      </c>
      <c r="F42" s="51" t="s">
        <v>335</v>
      </c>
      <c r="G42" s="51" t="s">
        <v>327</v>
      </c>
      <c r="H42" s="51" t="s">
        <v>266</v>
      </c>
      <c r="I42" s="125">
        <v>14311</v>
      </c>
      <c r="J42" s="126"/>
      <c r="K42" s="125"/>
      <c r="L42" s="125"/>
      <c r="M42" s="126"/>
      <c r="N42" s="125">
        <v>14311</v>
      </c>
      <c r="O42" s="125"/>
      <c r="P42" s="125"/>
      <c r="Q42" s="126"/>
      <c r="R42" s="125"/>
      <c r="S42" s="126"/>
      <c r="T42" s="126"/>
      <c r="U42" s="126"/>
      <c r="V42" s="126"/>
      <c r="W42" s="126"/>
    </row>
    <row r="43" spans="1:23" ht="17.25" customHeight="1">
      <c r="A43" s="51" t="s">
        <v>332</v>
      </c>
      <c r="B43" s="51" t="s">
        <v>367</v>
      </c>
      <c r="C43" s="51" t="s">
        <v>345</v>
      </c>
      <c r="D43" s="51" t="s">
        <v>825</v>
      </c>
      <c r="E43" s="51" t="s">
        <v>115</v>
      </c>
      <c r="F43" s="51" t="s">
        <v>335</v>
      </c>
      <c r="G43" s="51" t="s">
        <v>319</v>
      </c>
      <c r="H43" s="51" t="s">
        <v>320</v>
      </c>
      <c r="I43" s="125">
        <v>20000</v>
      </c>
      <c r="J43" s="126"/>
      <c r="K43" s="125"/>
      <c r="L43" s="125"/>
      <c r="M43" s="126"/>
      <c r="N43" s="125">
        <v>20000</v>
      </c>
      <c r="O43" s="125"/>
      <c r="P43" s="125"/>
      <c r="Q43" s="126"/>
      <c r="R43" s="125"/>
      <c r="S43" s="126"/>
      <c r="T43" s="126"/>
      <c r="U43" s="126"/>
      <c r="V43" s="126"/>
      <c r="W43" s="126"/>
    </row>
    <row r="44" spans="1:23" ht="17.25" customHeight="1">
      <c r="A44" s="51" t="s">
        <v>332</v>
      </c>
      <c r="B44" s="51" t="s">
        <v>368</v>
      </c>
      <c r="C44" s="51" t="s">
        <v>369</v>
      </c>
      <c r="D44" s="51" t="s">
        <v>825</v>
      </c>
      <c r="E44" s="51" t="s">
        <v>117</v>
      </c>
      <c r="F44" s="51" t="s">
        <v>338</v>
      </c>
      <c r="G44" s="51" t="s">
        <v>327</v>
      </c>
      <c r="H44" s="51" t="s">
        <v>266</v>
      </c>
      <c r="I44" s="125">
        <v>2000</v>
      </c>
      <c r="J44" s="126"/>
      <c r="K44" s="125"/>
      <c r="L44" s="125"/>
      <c r="M44" s="126"/>
      <c r="N44" s="125">
        <v>2000</v>
      </c>
      <c r="O44" s="125"/>
      <c r="P44" s="125"/>
      <c r="Q44" s="126"/>
      <c r="R44" s="125"/>
      <c r="S44" s="126"/>
      <c r="T44" s="126"/>
      <c r="U44" s="126"/>
      <c r="V44" s="126"/>
      <c r="W44" s="126"/>
    </row>
    <row r="45" spans="1:23" ht="17.25" customHeight="1">
      <c r="A45" s="51" t="s">
        <v>332</v>
      </c>
      <c r="B45" s="51" t="s">
        <v>370</v>
      </c>
      <c r="C45" s="51" t="s">
        <v>369</v>
      </c>
      <c r="D45" s="51" t="s">
        <v>825</v>
      </c>
      <c r="E45" s="51" t="s">
        <v>117</v>
      </c>
      <c r="F45" s="51" t="s">
        <v>338</v>
      </c>
      <c r="G45" s="51" t="s">
        <v>313</v>
      </c>
      <c r="H45" s="51" t="s">
        <v>314</v>
      </c>
      <c r="I45" s="125">
        <v>39.24</v>
      </c>
      <c r="J45" s="126"/>
      <c r="K45" s="125"/>
      <c r="L45" s="125"/>
      <c r="M45" s="126"/>
      <c r="N45" s="125">
        <v>39.24</v>
      </c>
      <c r="O45" s="125"/>
      <c r="P45" s="125"/>
      <c r="Q45" s="126"/>
      <c r="R45" s="125"/>
      <c r="S45" s="126"/>
      <c r="T45" s="126"/>
      <c r="U45" s="126"/>
      <c r="V45" s="126"/>
      <c r="W45" s="126"/>
    </row>
    <row r="46" spans="1:23" ht="17.25" customHeight="1">
      <c r="A46" s="51" t="s">
        <v>332</v>
      </c>
      <c r="B46" s="51" t="s">
        <v>371</v>
      </c>
      <c r="C46" s="51" t="s">
        <v>369</v>
      </c>
      <c r="D46" s="51" t="s">
        <v>825</v>
      </c>
      <c r="E46" s="51" t="s">
        <v>117</v>
      </c>
      <c r="F46" s="51" t="s">
        <v>338</v>
      </c>
      <c r="G46" s="51" t="s">
        <v>351</v>
      </c>
      <c r="H46" s="51" t="s">
        <v>264</v>
      </c>
      <c r="I46" s="125">
        <v>280</v>
      </c>
      <c r="J46" s="126"/>
      <c r="K46" s="125"/>
      <c r="L46" s="125"/>
      <c r="M46" s="126"/>
      <c r="N46" s="125">
        <v>280</v>
      </c>
      <c r="O46" s="125"/>
      <c r="P46" s="125"/>
      <c r="Q46" s="126"/>
      <c r="R46" s="125"/>
      <c r="S46" s="126"/>
      <c r="T46" s="126"/>
      <c r="U46" s="126"/>
      <c r="V46" s="126"/>
      <c r="W46" s="126"/>
    </row>
    <row r="47" spans="1:23" ht="17.25" customHeight="1">
      <c r="A47" s="51" t="s">
        <v>372</v>
      </c>
      <c r="B47" s="51" t="s">
        <v>373</v>
      </c>
      <c r="C47" s="51" t="s">
        <v>374</v>
      </c>
      <c r="D47" s="51" t="s">
        <v>825</v>
      </c>
      <c r="E47" s="51" t="s">
        <v>135</v>
      </c>
      <c r="F47" s="51" t="s">
        <v>375</v>
      </c>
      <c r="G47" s="51" t="s">
        <v>376</v>
      </c>
      <c r="H47" s="51" t="s">
        <v>377</v>
      </c>
      <c r="I47" s="125">
        <v>29988.71</v>
      </c>
      <c r="J47" s="126">
        <v>29988.71</v>
      </c>
      <c r="K47" s="125">
        <v>29988.71</v>
      </c>
      <c r="L47" s="125"/>
      <c r="M47" s="126"/>
      <c r="N47" s="125"/>
      <c r="O47" s="125"/>
      <c r="P47" s="125"/>
      <c r="Q47" s="126"/>
      <c r="R47" s="125"/>
      <c r="S47" s="126"/>
      <c r="T47" s="126"/>
      <c r="U47" s="126"/>
      <c r="V47" s="126"/>
      <c r="W47" s="126"/>
    </row>
    <row r="48" spans="1:23" ht="17.25" customHeight="1">
      <c r="A48" s="51" t="s">
        <v>372</v>
      </c>
      <c r="B48" s="51" t="s">
        <v>378</v>
      </c>
      <c r="C48" s="51" t="s">
        <v>379</v>
      </c>
      <c r="D48" s="51" t="s">
        <v>825</v>
      </c>
      <c r="E48" s="51" t="s">
        <v>113</v>
      </c>
      <c r="F48" s="51" t="s">
        <v>232</v>
      </c>
      <c r="G48" s="51" t="s">
        <v>309</v>
      </c>
      <c r="H48" s="51" t="s">
        <v>310</v>
      </c>
      <c r="I48" s="125">
        <v>285000</v>
      </c>
      <c r="J48" s="126"/>
      <c r="K48" s="125"/>
      <c r="L48" s="125"/>
      <c r="M48" s="126"/>
      <c r="N48" s="125"/>
      <c r="O48" s="125"/>
      <c r="P48" s="125"/>
      <c r="Q48" s="126"/>
      <c r="R48" s="125">
        <v>285000</v>
      </c>
      <c r="S48" s="126">
        <v>285000</v>
      </c>
      <c r="T48" s="126"/>
      <c r="U48" s="126"/>
      <c r="V48" s="126"/>
      <c r="W48" s="126"/>
    </row>
    <row r="49" spans="1:23" ht="17.25" customHeight="1">
      <c r="A49" s="51" t="s">
        <v>372</v>
      </c>
      <c r="B49" s="51" t="s">
        <v>378</v>
      </c>
      <c r="C49" s="51" t="s">
        <v>379</v>
      </c>
      <c r="D49" s="51" t="s">
        <v>825</v>
      </c>
      <c r="E49" s="51" t="s">
        <v>113</v>
      </c>
      <c r="F49" s="51" t="s">
        <v>232</v>
      </c>
      <c r="G49" s="51" t="s">
        <v>327</v>
      </c>
      <c r="H49" s="51" t="s">
        <v>266</v>
      </c>
      <c r="I49" s="125">
        <v>50000</v>
      </c>
      <c r="J49" s="126"/>
      <c r="K49" s="125"/>
      <c r="L49" s="125"/>
      <c r="M49" s="126"/>
      <c r="N49" s="125"/>
      <c r="O49" s="125"/>
      <c r="P49" s="125"/>
      <c r="Q49" s="126"/>
      <c r="R49" s="125">
        <v>50000</v>
      </c>
      <c r="S49" s="126">
        <v>50000</v>
      </c>
      <c r="T49" s="126"/>
      <c r="U49" s="126"/>
      <c r="V49" s="126"/>
      <c r="W49" s="126"/>
    </row>
    <row r="50" spans="1:23" ht="17.25" customHeight="1">
      <c r="A50" s="51" t="s">
        <v>372</v>
      </c>
      <c r="B50" s="51" t="s">
        <v>378</v>
      </c>
      <c r="C50" s="51" t="s">
        <v>379</v>
      </c>
      <c r="D50" s="51" t="s">
        <v>825</v>
      </c>
      <c r="E50" s="51" t="s">
        <v>113</v>
      </c>
      <c r="F50" s="51" t="s">
        <v>232</v>
      </c>
      <c r="G50" s="51" t="s">
        <v>311</v>
      </c>
      <c r="H50" s="51" t="s">
        <v>312</v>
      </c>
      <c r="I50" s="125">
        <v>2702964</v>
      </c>
      <c r="J50" s="126"/>
      <c r="K50" s="125"/>
      <c r="L50" s="125"/>
      <c r="M50" s="126"/>
      <c r="N50" s="125"/>
      <c r="O50" s="125"/>
      <c r="P50" s="125"/>
      <c r="Q50" s="126"/>
      <c r="R50" s="125">
        <v>2702964</v>
      </c>
      <c r="S50" s="126">
        <v>2702964</v>
      </c>
      <c r="T50" s="126"/>
      <c r="U50" s="126"/>
      <c r="V50" s="126"/>
      <c r="W50" s="126"/>
    </row>
    <row r="51" spans="1:23" ht="17.25" customHeight="1">
      <c r="A51" s="51" t="s">
        <v>372</v>
      </c>
      <c r="B51" s="51" t="s">
        <v>378</v>
      </c>
      <c r="C51" s="51" t="s">
        <v>379</v>
      </c>
      <c r="D51" s="51" t="s">
        <v>825</v>
      </c>
      <c r="E51" s="51" t="s">
        <v>113</v>
      </c>
      <c r="F51" s="51" t="s">
        <v>232</v>
      </c>
      <c r="G51" s="51" t="s">
        <v>339</v>
      </c>
      <c r="H51" s="51" t="s">
        <v>340</v>
      </c>
      <c r="I51" s="125">
        <v>1250000</v>
      </c>
      <c r="J51" s="126"/>
      <c r="K51" s="125"/>
      <c r="L51" s="125"/>
      <c r="M51" s="126"/>
      <c r="N51" s="125"/>
      <c r="O51" s="125"/>
      <c r="P51" s="125"/>
      <c r="Q51" s="126"/>
      <c r="R51" s="125">
        <v>1250000</v>
      </c>
      <c r="S51" s="126">
        <v>1250000</v>
      </c>
      <c r="T51" s="126"/>
      <c r="U51" s="126"/>
      <c r="V51" s="126"/>
      <c r="W51" s="126"/>
    </row>
    <row r="52" spans="1:23" ht="17.25" customHeight="1">
      <c r="A52" s="51" t="s">
        <v>372</v>
      </c>
      <c r="B52" s="51" t="s">
        <v>378</v>
      </c>
      <c r="C52" s="51" t="s">
        <v>379</v>
      </c>
      <c r="D52" s="51" t="s">
        <v>825</v>
      </c>
      <c r="E52" s="51" t="s">
        <v>113</v>
      </c>
      <c r="F52" s="51" t="s">
        <v>232</v>
      </c>
      <c r="G52" s="51" t="s">
        <v>313</v>
      </c>
      <c r="H52" s="51" t="s">
        <v>314</v>
      </c>
      <c r="I52" s="125">
        <v>349636</v>
      </c>
      <c r="J52" s="126"/>
      <c r="K52" s="125"/>
      <c r="L52" s="125"/>
      <c r="M52" s="126"/>
      <c r="N52" s="125"/>
      <c r="O52" s="125"/>
      <c r="P52" s="125"/>
      <c r="Q52" s="126"/>
      <c r="R52" s="125">
        <v>349636</v>
      </c>
      <c r="S52" s="126">
        <v>349636</v>
      </c>
      <c r="T52" s="126"/>
      <c r="U52" s="126"/>
      <c r="V52" s="126"/>
      <c r="W52" s="126"/>
    </row>
    <row r="53" spans="1:23" ht="17.25" customHeight="1">
      <c r="A53" s="51" t="s">
        <v>372</v>
      </c>
      <c r="B53" s="51" t="s">
        <v>378</v>
      </c>
      <c r="C53" s="51" t="s">
        <v>379</v>
      </c>
      <c r="D53" s="51" t="s">
        <v>825</v>
      </c>
      <c r="E53" s="51" t="s">
        <v>113</v>
      </c>
      <c r="F53" s="51" t="s">
        <v>232</v>
      </c>
      <c r="G53" s="51" t="s">
        <v>380</v>
      </c>
      <c r="H53" s="51" t="s">
        <v>381</v>
      </c>
      <c r="I53" s="125">
        <v>362400</v>
      </c>
      <c r="J53" s="126"/>
      <c r="K53" s="125"/>
      <c r="L53" s="125"/>
      <c r="M53" s="126"/>
      <c r="N53" s="125"/>
      <c r="O53" s="125"/>
      <c r="P53" s="125"/>
      <c r="Q53" s="126"/>
      <c r="R53" s="125">
        <v>362400</v>
      </c>
      <c r="S53" s="126">
        <v>362400</v>
      </c>
      <c r="T53" s="126"/>
      <c r="U53" s="126"/>
      <c r="V53" s="126"/>
      <c r="W53" s="126"/>
    </row>
    <row r="54" spans="1:23" ht="18.75" customHeight="1">
      <c r="A54" s="236" t="s">
        <v>188</v>
      </c>
      <c r="B54" s="226"/>
      <c r="C54" s="226"/>
      <c r="D54" s="226"/>
      <c r="E54" s="226"/>
      <c r="F54" s="226"/>
      <c r="G54" s="226"/>
      <c r="H54" s="268"/>
      <c r="I54" s="127">
        <f>SUM(I8:I53)</f>
        <v>7405812.8600000003</v>
      </c>
      <c r="J54" s="127">
        <f t="shared" ref="J54:W54" si="0">SUM(J8:J53)</f>
        <v>921200</v>
      </c>
      <c r="K54" s="127">
        <f t="shared" si="0"/>
        <v>921200</v>
      </c>
      <c r="L54" s="127">
        <f t="shared" si="0"/>
        <v>0</v>
      </c>
      <c r="M54" s="127">
        <f t="shared" si="0"/>
        <v>0</v>
      </c>
      <c r="N54" s="127">
        <f t="shared" si="0"/>
        <v>1268336.8600000001</v>
      </c>
      <c r="O54" s="127">
        <f t="shared" si="0"/>
        <v>0</v>
      </c>
      <c r="P54" s="127">
        <f t="shared" si="0"/>
        <v>0</v>
      </c>
      <c r="Q54" s="127">
        <f t="shared" si="0"/>
        <v>0</v>
      </c>
      <c r="R54" s="127">
        <f t="shared" si="0"/>
        <v>5216276</v>
      </c>
      <c r="S54" s="127">
        <f t="shared" si="0"/>
        <v>5000000</v>
      </c>
      <c r="T54" s="127">
        <f t="shared" si="0"/>
        <v>0</v>
      </c>
      <c r="U54" s="127">
        <f t="shared" si="0"/>
        <v>216276</v>
      </c>
      <c r="V54" s="127">
        <f t="shared" si="0"/>
        <v>0</v>
      </c>
      <c r="W54" s="127">
        <f t="shared" si="0"/>
        <v>0</v>
      </c>
    </row>
    <row r="55" spans="1:23" ht="17.25" customHeight="1"/>
  </sheetData>
  <mergeCells count="28">
    <mergeCell ref="A2:W2"/>
    <mergeCell ref="A3:H3"/>
    <mergeCell ref="J4:M4"/>
    <mergeCell ref="N4:P4"/>
    <mergeCell ref="R4:W4"/>
    <mergeCell ref="Q4:Q6"/>
    <mergeCell ref="R5:R6"/>
    <mergeCell ref="S5:S6"/>
    <mergeCell ref="T5:T6"/>
    <mergeCell ref="U5:U6"/>
    <mergeCell ref="V5:V6"/>
    <mergeCell ref="W5:W6"/>
    <mergeCell ref="J5:K5"/>
    <mergeCell ref="I4:I6"/>
    <mergeCell ref="L5:L6"/>
    <mergeCell ref="M5:M6"/>
    <mergeCell ref="N5:N6"/>
    <mergeCell ref="O5:O6"/>
    <mergeCell ref="P5:P6"/>
    <mergeCell ref="A54:H54"/>
    <mergeCell ref="A4:A6"/>
    <mergeCell ref="B4:B6"/>
    <mergeCell ref="C4:C6"/>
    <mergeCell ref="D4:D6"/>
    <mergeCell ref="E4:E6"/>
    <mergeCell ref="F4:F6"/>
    <mergeCell ref="G4:G6"/>
    <mergeCell ref="H4:H6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44" orientation="landscape" r:id="rId1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2</vt:i4>
      </vt:variant>
    </vt:vector>
  </HeadingPairs>
  <TitlesOfParts>
    <vt:vector size="22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  <vt:lpstr>'财政拨款收支预算总表02-1'!Print_Titles</vt:lpstr>
      <vt:lpstr>'项目支出绩效目标表05-2'!Print_Titles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财务科-夏</cp:lastModifiedBy>
  <cp:lastPrinted>2024-02-27T01:38:08Z</cp:lastPrinted>
  <dcterms:created xsi:type="dcterms:W3CDTF">2020-01-11T06:24:00Z</dcterms:created>
  <dcterms:modified xsi:type="dcterms:W3CDTF">2024-10-28T09:24:44Z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