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3"/>
  </bookViews>
  <sheets>
    <sheet name="GK01 收入支出决算表" sheetId="2" r:id="rId1"/>
    <sheet name="GK02 收入决算表" sheetId="90" r:id="rId2"/>
    <sheet name="GK03 支出决算表" sheetId="91" r:id="rId3"/>
    <sheet name="GK04 财政拨款收入支出决算表" sheetId="5" r:id="rId4"/>
    <sheet name="GK05 一般公共预算财政拨款收入支出决算表" sheetId="92"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报告" sheetId="14" r:id="rId13"/>
    <sheet name="GK14 部门整体支出绩效自评表 " sheetId="15" r:id="rId14"/>
    <sheet name="GK15 项目支出绩效自评表-1" sheetId="153" r:id="rId15"/>
    <sheet name="GK15 项目支出绩效自评表-2" sheetId="154" r:id="rId16"/>
    <sheet name="GK15 项目支出绩效自评表-3" sheetId="155" r:id="rId17"/>
    <sheet name="GK15 项目支出绩效自评表-4" sheetId="156" r:id="rId18"/>
    <sheet name="GK15 项目支出绩效自评表-5" sheetId="157" r:id="rId19"/>
    <sheet name="GK15 项目支出绩效自评表-6" sheetId="158" r:id="rId20"/>
    <sheet name="GK15 项目支出绩效自评表-7" sheetId="159" r:id="rId21"/>
    <sheet name="GK15 项目支出绩效自评表-8" sheetId="160" r:id="rId22"/>
    <sheet name="GK15 项目支出绩效自评表-9" sheetId="161" r:id="rId23"/>
    <sheet name="GK15 项目支出绩效自评表-10" sheetId="162" r:id="rId24"/>
    <sheet name="GK15 项目支出绩效自评表-11" sheetId="163" r:id="rId25"/>
    <sheet name="GK15 项目支出绩效自评表-12" sheetId="164" r:id="rId26"/>
    <sheet name="GK15 项目支出绩效自评表-13" sheetId="165" r:id="rId27"/>
    <sheet name="GK15 项目支出绩效自评表-14" sheetId="166" r:id="rId28"/>
    <sheet name="GK15 项目支出绩效自评表-15" sheetId="167" r:id="rId29"/>
    <sheet name="GK15 项目支出绩效自评表-16" sheetId="168" r:id="rId30"/>
    <sheet name="GK15 项目支出绩效自评表-17" sheetId="169" r:id="rId31"/>
    <sheet name="GK15 项目支出绩效自评表-18" sheetId="170" r:id="rId32"/>
    <sheet name="GK15 项目支出绩效自评表-19" sheetId="171" r:id="rId33"/>
    <sheet name="GK15 项目支出绩效自评表-20" sheetId="172" r:id="rId34"/>
    <sheet name="GK15 项目支出绩效自评表-21" sheetId="173" r:id="rId35"/>
    <sheet name="GK15 项目支出绩效自评表-22" sheetId="174" r:id="rId36"/>
    <sheet name="GK15 项目支出绩效自评表-23" sheetId="175" r:id="rId37"/>
    <sheet name="GK15 项目支出绩效自评表-24" sheetId="176" r:id="rId38"/>
    <sheet name="GK15 项目支出绩效自评表-25" sheetId="177" r:id="rId39"/>
    <sheet name="GK15 项目支出绩效自评表-26" sheetId="178" r:id="rId40"/>
    <sheet name="GK15 项目支出绩效自评表-27 " sheetId="179" r:id="rId41"/>
    <sheet name="GK15 项目支出绩效自评表-28" sheetId="180" r:id="rId42"/>
    <sheet name="GK15 项目支出绩效自评表-29" sheetId="121" r:id="rId43"/>
    <sheet name="GK15 项目支出绩效自评表-30" sheetId="122" r:id="rId44"/>
    <sheet name="GK15 项目支出绩效自评表-31" sheetId="123" r:id="rId45"/>
    <sheet name="GK15 项目支出绩效自评表-32" sheetId="124" r:id="rId46"/>
    <sheet name="GK15 项目支出绩效自评表-33" sheetId="125" r:id="rId47"/>
    <sheet name="GK15 项目支出绩效自评表-34" sheetId="126" r:id="rId48"/>
    <sheet name="GK15 项目支出绩效自评表-35" sheetId="127" r:id="rId49"/>
    <sheet name="GK15 项目支出绩效自评表-36" sheetId="128" r:id="rId50"/>
    <sheet name="GK15 项目支出绩效自评表-37" sheetId="129" r:id="rId51"/>
    <sheet name="GK15 项目支出绩效自评表-38" sheetId="130" r:id="rId52"/>
    <sheet name="GK15 项目支出绩效自评表-39" sheetId="131" r:id="rId53"/>
    <sheet name="GK15 项目支出绩效自评表-40" sheetId="132" r:id="rId54"/>
    <sheet name="GK15 项目支出绩效自评表-41" sheetId="133" r:id="rId55"/>
    <sheet name="GK15 项目支出绩效自评表-42" sheetId="134" r:id="rId56"/>
    <sheet name="GK15 项目支出绩效自评表-43" sheetId="135" r:id="rId57"/>
    <sheet name="GK15 项目支出绩效自评表-44" sheetId="136" r:id="rId58"/>
    <sheet name="GK15 项目支出绩效自评表-45" sheetId="137" r:id="rId59"/>
    <sheet name="GK15 项目支出绩效自评表-46" sheetId="138" r:id="rId60"/>
    <sheet name="GK15 项目支出绩效自评表-47" sheetId="139" r:id="rId61"/>
    <sheet name="GK15 项目支出绩效自评表-48" sheetId="140" r:id="rId62"/>
    <sheet name="GK15 项目支出绩效自评表-49" sheetId="141" r:id="rId63"/>
    <sheet name="GK15 项目支出绩效自评表-50" sheetId="142" r:id="rId64"/>
    <sheet name="GK15 项目支出绩效自评表-51" sheetId="143" r:id="rId65"/>
    <sheet name="GK15 项目支出绩效自评表-52" sheetId="144" r:id="rId66"/>
    <sheet name="GK15 项目支出绩效自评表-53" sheetId="145" r:id="rId67"/>
    <sheet name="GK15 项目支出绩效自评表-54" sheetId="146" r:id="rId68"/>
    <sheet name="GK15 项目支出绩效自评表-55" sheetId="147" r:id="rId69"/>
    <sheet name="GK15 项目支出绩效自评表-56" sheetId="148" r:id="rId70"/>
    <sheet name="GK15 项目支出绩效自评表-57" sheetId="149" r:id="rId71"/>
    <sheet name="GK15 项目支出绩效自评表-58" sheetId="150" r:id="rId72"/>
    <sheet name="GK15 项目支出绩效自评表-59" sheetId="151" r:id="rId73"/>
    <sheet name="GK15 项目支出绩效自评表-60" sheetId="152" r:id="rId74"/>
  </sheets>
  <definedNames>
    <definedName name="_xlnm._FilterDatabase" localSheetId="1" hidden="1">'GK02 收入决算表'!$A$9:$L$55</definedName>
    <definedName name="_xlnm._FilterDatabase" localSheetId="2" hidden="1">'GK03 支出决算表'!$A$9:$J$57</definedName>
    <definedName name="_xlnm._FilterDatabase" localSheetId="4" hidden="1">'GK05 一般公共预算财政拨款收入支出决算表'!$A$9:$T$50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<sst xmlns="http://schemas.openxmlformats.org/spreadsheetml/2006/main" count="5526" uniqueCount="1020">
  <si>
    <t>收入支出决算表</t>
  </si>
  <si>
    <t>公开01表</t>
  </si>
  <si>
    <t>部门：安宁市文化和旅游局（汇总）</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</si>
  <si>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</si>
  <si>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</si>
  <si>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</si>
  <si>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</si>
  <si>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</si>
  <si>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</si>
  <si>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</si>
  <si>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</si>
  <si>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</si>
  <si>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</si>
  <si>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</si>
  <si>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</si>
  <si>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</si>
  <si>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</si>
  <si>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</si>
  <si>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</si>
  <si>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</si>
  <si>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</si>
  <si>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</si>
  <si>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</si>
  <si>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</si>
  <si>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</si>
  <si>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</si>
  <si>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</si>
  <si>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</si>
  <si>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</si>
  <si>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</si>
  <si>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</si>
  <si>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</si>
  <si>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</si>
  <si>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</si>
  <si>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</si>
  <si>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</si>
  <si>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</si>
  <si>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</si>
  <si>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</si>
  <si>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</si>
  <si>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</si>
  <si>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</si>
  <si>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</si>
  <si>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</si>
  <si>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</si>
  <si>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</si>
  <si>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</si>
  <si>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</si>
  <si>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</si>
  <si>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</si>
  <si>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</si>
  <si>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</si>
  <si>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</si>
  <si>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</si>
  <si>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</si>
  <si>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</si>
  <si>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</si>
  <si>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</si>
  <si>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</si>
  <si>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</si>
  <si>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</si>
  <si>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</si>
  <si>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</si>
  <si>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</si>
  <si>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</si>
  <si>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</si>
  <si>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</si>
  <si>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</si>
  <si>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</si>
  <si>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1</t>
  </si>
  <si>
    <t>2</t>
  </si>
  <si>
    <t>3</t>
  </si>
  <si>
    <t>4</t>
  </si>
  <si>
    <t>5</t>
  </si>
  <si>
    <t>6</t>
  </si>
  <si>
    <t>7</t>
  </si>
  <si>
    <t>8</t>
  </si>
  <si>
    <t>合计</t>
  </si>
  <si>
    <t>201</t>
  </si>
  <si>
    <t>一般公共服务支出</t>
  </si>
  <si>
    <t>20132</t>
  </si>
  <si>
    <t>组织事务</t>
  </si>
  <si>
    <t>2013202</t>
  </si>
  <si>
    <t>一般行政管理事务</t>
  </si>
  <si>
    <t>207</t>
  </si>
  <si>
    <t>文化旅游体育与传媒支出</t>
  </si>
  <si>
    <t>20701</t>
  </si>
  <si>
    <t>文化和旅游</t>
  </si>
  <si>
    <t>2070101</t>
  </si>
  <si>
    <t>行政运行</t>
  </si>
  <si>
    <t>2070102</t>
  </si>
  <si>
    <t>2070104</t>
  </si>
  <si>
    <t>图书馆</t>
  </si>
  <si>
    <t>2070109</t>
  </si>
  <si>
    <t>群众文化</t>
  </si>
  <si>
    <t>2070112</t>
  </si>
  <si>
    <t>文化和旅游市场管理</t>
  </si>
  <si>
    <t>2070199</t>
  </si>
  <si>
    <t>其他文化和旅游支出</t>
  </si>
  <si>
    <t>20702</t>
  </si>
  <si>
    <t>文物</t>
  </si>
  <si>
    <t>2070204</t>
  </si>
  <si>
    <t>文物保护</t>
  </si>
  <si>
    <t>2070205</t>
  </si>
  <si>
    <t>博物馆</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</si>
  <si>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</si>
  <si>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</si>
  <si>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</si>
  <si>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</si>
  <si>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</si>
  <si>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</si>
  <si>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</si>
  <si>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</si>
  <si>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</si>
  <si>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</si>
  <si>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</si>
  <si>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</si>
  <si>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</si>
  <si>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</si>
  <si>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</si>
  <si>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</si>
  <si>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</si>
  <si>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</si>
  <si>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</si>
  <si>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</si>
  <si>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</si>
  <si>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</si>
  <si>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</si>
  <si>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</si>
  <si>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</si>
  <si>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</si>
  <si>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</si>
  <si>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</si>
  <si>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</si>
  <si>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</si>
  <si>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</si>
  <si>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</si>
  <si>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</si>
  <si>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212</t>
  </si>
  <si>
    <t>城乡社区支出</t>
  </si>
  <si>
    <t>21203</t>
  </si>
  <si>
    <t>城乡社区公共设施</t>
  </si>
  <si>
    <t>2120303</t>
  </si>
  <si>
    <t>小城镇基础设施建设</t>
  </si>
  <si>
    <t>216</t>
  </si>
  <si>
    <t>商业服务业等支出</t>
  </si>
  <si>
    <t>21699</t>
  </si>
  <si>
    <t>其他商业服务业等支出</t>
  </si>
  <si>
    <t>2169999</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</si>
  <si>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</si>
  <si>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</si>
  <si>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</si>
  <si>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</si>
  <si>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</si>
  <si>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</si>
  <si>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</si>
  <si>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</si>
  <si>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</si>
  <si>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</si>
  <si>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</si>
  <si>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</si>
  <si>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</si>
  <si>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</si>
  <si>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</si>
  <si>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</si>
  <si>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</si>
  <si>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</si>
  <si>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</si>
  <si>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</si>
  <si>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</si>
  <si>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</si>
  <si>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</si>
  <si>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</si>
  <si>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2010499</t>
  </si>
  <si>
    <t>其他发展与改革事务支出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</si>
  <si>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</si>
  <si>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</si>
  <si>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</si>
  <si>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</si>
  <si>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</si>
  <si>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</si>
  <si>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</si>
  <si>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</si>
  <si>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</si>
  <si>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</si>
  <si>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</si>
  <si>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</si>
  <si>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</si>
  <si>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</si>
  <si>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</si>
  <si>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</si>
  <si>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</si>
  <si>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</si>
  <si>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</si>
  <si>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</si>
  <si>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</si>
  <si>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</si>
  <si>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</si>
  <si>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</si>
  <si>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</si>
  <si>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</si>
  <si>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</si>
  <si>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</si>
  <si>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</si>
  <si>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t>
  </si>
  <si>
    <t>10</t>
  </si>
  <si>
    <t>11</t>
  </si>
  <si>
    <t>12</t>
  </si>
  <si>
    <t>13</t>
  </si>
  <si>
    <t>14</t>
  </si>
  <si>
    <t>15</t>
  </si>
  <si>
    <t>16</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</si>
  <si>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</si>
  <si>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</si>
  <si>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</si>
  <si>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</si>
  <si>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</si>
  <si>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</si>
  <si>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</si>
  <si>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</si>
  <si>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</si>
  <si>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</si>
  <si>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</si>
  <si>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</si>
  <si>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</si>
  <si>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</si>
  <si>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</si>
  <si>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</si>
  <si>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</si>
  <si>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</si>
  <si>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</si>
  <si>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</si>
  <si>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</si>
  <si>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</si>
  <si>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</si>
  <si>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</si>
  <si>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</si>
  <si>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</si>
  <si>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</si>
  <si>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</si>
  <si>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</si>
  <si>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</si>
  <si>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</si>
  <si>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</si>
  <si>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</si>
  <si>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</si>
  <si>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</si>
  <si>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</si>
  <si>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</si>
  <si>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</si>
  <si>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</si>
  <si>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</si>
  <si>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</si>
  <si>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</si>
  <si>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</si>
  <si>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</si>
  <si>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</si>
  <si>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</si>
  <si>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</si>
  <si>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</si>
  <si>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</si>
  <si>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</si>
  <si>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</si>
  <si>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</si>
  <si>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</si>
  <si>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</si>
  <si>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</si>
  <si>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</si>
  <si>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</si>
  <si>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</si>
  <si>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</si>
  <si>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</si>
  <si>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</si>
  <si>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</si>
  <si>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</si>
  <si>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</si>
  <si>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</si>
  <si>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</si>
  <si>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</si>
  <si>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</si>
  <si>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</si>
  <si>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</si>
  <si>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</si>
  <si>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</si>
  <si>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</si>
  <si>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</si>
  <si>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</si>
  <si>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</si>
  <si>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</si>
  <si>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</si>
  <si>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</si>
  <si>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</si>
  <si>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</si>
  <si>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</si>
  <si>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</si>
  <si>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</si>
  <si>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</si>
  <si>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</si>
  <si>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</si>
  <si>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</si>
  <si>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</si>
  <si>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</si>
  <si>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</si>
  <si>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</si>
  <si>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</si>
  <si>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</si>
  <si>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</si>
  <si>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</si>
  <si>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</si>
  <si>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</si>
  <si>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</si>
  <si>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</si>
  <si>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</si>
  <si>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</si>
  <si>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</si>
  <si>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</si>
  <si>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</si>
  <si>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</si>
  <si>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</si>
  <si>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</si>
  <si>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</si>
  <si>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</si>
  <si>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</si>
  <si>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</si>
  <si>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</si>
  <si>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</si>
  <si>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</si>
  <si>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</si>
  <si>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</si>
  <si>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</si>
  <si>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</si>
  <si>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</si>
  <si>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</si>
  <si>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</si>
  <si>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</si>
  <si>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</si>
  <si>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</si>
  <si>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</si>
  <si>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</si>
  <si>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</si>
  <si>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</si>
  <si>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</si>
  <si>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</si>
  <si>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</si>
  <si>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</si>
  <si>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</si>
  <si>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</si>
  <si>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</si>
  <si>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</si>
  <si>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</si>
  <si>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</si>
  <si>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</si>
  <si>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</si>
  <si>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</si>
  <si>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安宁市文化和旅游局2023年没有国有资本经营预算财政拨款收入，也没有国有资本经营预算财政拨款支出，故《国有资本经营预算财政拨款收入支出决算表》为空表。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</si>
  <si>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</si>
  <si>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</si>
  <si>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</si>
  <si>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</si>
  <si>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</si>
  <si>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</si>
  <si>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</si>
  <si>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</si>
  <si>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</si>
  <si>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</si>
  <si>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</si>
  <si>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</si>
  <si>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</si>
  <si>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</si>
  <si>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</si>
  <si>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</si>
  <si>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</si>
  <si>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</si>
  <si>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</si>
  <si>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</si>
  <si>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</si>
  <si>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</si>
  <si>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</si>
  <si>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</si>
  <si>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</si>
  <si>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</si>
  <si>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</si>
  <si>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</si>
  <si>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</si>
  <si>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</si>
  <si>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</si>
  <si>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</si>
  <si>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</si>
  <si>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</si>
  <si>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</si>
  <si>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</si>
  <si>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</si>
  <si>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</si>
  <si>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</si>
  <si>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</si>
  <si>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</si>
  <si>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</si>
  <si>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</si>
  <si>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</si>
  <si>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</si>
  <si>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</si>
  <si>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</si>
  <si>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</si>
  <si>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</si>
  <si>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</si>
  <si>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</si>
  <si>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</si>
  <si>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</si>
  <si>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</si>
  <si>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</si>
  <si>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</si>
  <si>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</si>
  <si>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 2023年度）</t>
  </si>
  <si>
    <t>公开13表</t>
  </si>
  <si>
    <t>一、部门基本情况</t>
  </si>
  <si>
    <t>（一）部门概况</t>
  </si>
  <si>
    <t xml:space="preserve">1.机关设置情况：我部门共设置5个内设机构，包括：办公室、文化科、旅游科、市场科、文化旅游市场综合执法大队。所属单位4个，分别是：
（1）安宁市图书馆；（2）安宁市文化馆；（3）安宁市博物馆；（4）；安宁市文物保护管理所。                                2.人员情况：安宁市文化和旅游局2023年末实有人员编制54人。其中：行政编制13人（含行政工勤编制5人），事业编制41人（含参公管理事业编制4人）；在职在编实有行政人员13人（含行政工勤人员5人），参照公务员法管理事业人员4人，非参公管理事业人员34人。
年末尚未移交养老保险基金发放养老金的离退休人员共计0人（离休0人，退休0人）。年末由养老保险基金发放养老金的离退休人员46人（离休0人，退休46人）。
年末其他人员30人。其中：一般公共预算财政拨款开支人员30人，政府性基金预算财政拨款开支人员0人。年末学生0人。年末遗属7人。                             3.主要职能：                                                                                                                                                （1）贯彻落实党的文化工作方针政策，拟订文化和旅游政策措施。
（2）统筹规划文化事业、文化产业和旅游业发展，拟定发展规划并组织实施，推进文化和旅游融合发展，推进文化和旅游体制机制改革。
（3）管理全市性重大文化艺术活动，指导全市重点文化设施建设，组织全市旅游整体形象推广，促进文化产业和旅游产业对外合作和国际、国内市场推广，拟订促进旅游市场发展的实施意见并组织实施，指导、推进全域旅游。
（4）指导、管理文艺事业，指导艺术创作生产，扶持体现社会主义核心价值观、具有导向性代表性示范性的文艺作品，推动各门类艺术、各艺术品种发展。
（5）负责公共文化事业发展，推进全市公共文化服务体系建设和旅游公共服务建设，深入实施文化惠民工程，统筹推进基本公共文化服务标准化、均等化。
（6）指导、推进文化和旅游科技与信息化创新发展，推进文化和旅游行业信息化、标准化建设。
（7）负责非物质文化遗产保护，推动非物质文化遗产的保护、传承、普及、弘扬和振兴。
（8）拟定文物、博物馆事业发展规划并组织实施，管理、指导文物、博物工作。
（9）组织实施文化和旅游资源普查、挖掘、保护和利用工作。
（10）指导文化和旅游市场发展，对文化和旅游市场经营进行行业监管，推进文化和旅游行业信用体系建设，依法规范文化和旅游市场。
（11）指导文化和旅游市场综合执法，组织查处文化、文物、出版、广播电视、电影、旅游等市场的违法行为，维护市场秩序。
（12）指导、管理文化和旅游对外交流、合作和宣传、推广、促销工作。
（13）负责全市文化艺术和旅游人才队伍建设，加强中青年文化艺术人才和少数民族文化艺术人才培养，开展文化艺术及旅游人才技能培训。
（14）规范和监督文化、旅游行业秩序和服务质量；受理文化、旅游行业的举报投诉；维护文化、旅游行业经营者和消费者的合法权益；负责文化、文物、旅游统计工作；指导文化、旅游行业精神文明建设。
（15）负责推进全市旅游标准化工作；负责推进旅游厕所革命、智慧旅游建设工作；承担旅游景区质量等级划分评定、推荐工作。
</t>
  </si>
  <si>
    <t>（二）部门绩效目标的设立情况</t>
  </si>
  <si>
    <r>
      <rPr>
        <sz val="12"/>
        <color indexed="8"/>
        <rFont val="宋体"/>
        <charset val="134"/>
      </rPr>
      <t>1.</t>
    </r>
    <r>
      <rPr>
        <sz val="12"/>
        <color indexed="8"/>
        <rFont val="宋体"/>
        <charset val="134"/>
      </rPr>
      <t>繁荣文化事业，提升城市文化软实力。构建现代公共文化服务体系，完善 15分钟公共文化服务圈，实现公共文化服务项目完成率达90%以上。（</t>
    </r>
    <r>
      <rPr>
        <sz val="12"/>
        <color indexed="8"/>
        <rFont val="宋体"/>
        <charset val="134"/>
      </rPr>
      <t>1）</t>
    </r>
    <r>
      <rPr>
        <sz val="12"/>
        <color indexed="8"/>
        <rFont val="宋体"/>
        <charset val="134"/>
      </rPr>
      <t>加快公共文化供给。图书馆、文化馆、博物馆、九街道综合文化站（室）免费开放共计1966天，共计16497小时，免费服务25.98万余人次。组织丰富多彩的群众文化活动，开展各类文化惠民演出137场次，线上、线下观众达46.1万余人次；举办各类文化艺术培训、公益讲座、书画展等77期，线上、线下参训人员达1.22万余人次。（</t>
    </r>
    <r>
      <rPr>
        <sz val="12"/>
        <color indexed="8"/>
        <rFont val="宋体"/>
        <charset val="134"/>
      </rPr>
      <t>2</t>
    </r>
    <r>
      <rPr>
        <sz val="12"/>
        <color indexed="8"/>
        <rFont val="宋体"/>
        <charset val="134"/>
      </rPr>
      <t>）积极打造公共文化志愿服务品牌。云南省安宁市“流动书包”志愿服务“小小书包走四方，志愿服务伴书香”被中央宣传部、国家发展改革委、文化和旅游部组织遴选为基层公共文化服务高质量发展典型案例。（</t>
    </r>
    <r>
      <rPr>
        <sz val="12"/>
        <color indexed="8"/>
        <rFont val="宋体"/>
        <charset val="134"/>
      </rPr>
      <t>3</t>
    </r>
    <r>
      <rPr>
        <sz val="12"/>
        <color indexed="8"/>
        <rFont val="宋体"/>
        <charset val="134"/>
      </rPr>
      <t>）树立群众文化品牌，有效完成公共文化服务重点工作。</t>
    </r>
    <r>
      <rPr>
        <sz val="12"/>
        <color indexed="8"/>
        <rFont val="宋体"/>
        <charset val="134"/>
      </rPr>
      <t xml:space="preserve">                                                                                                   2.</t>
    </r>
    <r>
      <rPr>
        <sz val="12"/>
        <color indexed="8"/>
        <rFont val="宋体"/>
        <charset val="134"/>
      </rPr>
      <t>提振文旅市场，推动文旅产业复苏发展。（</t>
    </r>
    <r>
      <rPr>
        <sz val="12"/>
        <color indexed="8"/>
        <rFont val="宋体"/>
        <charset val="134"/>
      </rPr>
      <t>1</t>
    </r>
    <r>
      <rPr>
        <sz val="12"/>
        <color indexed="8"/>
        <rFont val="宋体"/>
        <charset val="134"/>
      </rPr>
      <t>）丰富产品业态，办好昆明网球公开赛、温泉高原国际半程马拉松等精品赛事，成功创建云南交通运输职业学院景区为国家</t>
    </r>
    <r>
      <rPr>
        <sz val="12"/>
        <color indexed="8"/>
        <rFont val="宋体"/>
        <charset val="134"/>
      </rPr>
      <t>AAA</t>
    </r>
    <r>
      <rPr>
        <sz val="12"/>
        <color indexed="8"/>
        <rFont val="宋体"/>
        <charset val="134"/>
      </rPr>
      <t>级旅游景区，培育发展乡村旅游民宿</t>
    </r>
    <r>
      <rPr>
        <sz val="12"/>
        <color indexed="8"/>
        <rFont val="宋体"/>
        <charset val="134"/>
      </rPr>
      <t>11</t>
    </r>
    <r>
      <rPr>
        <sz val="12"/>
        <color indexed="8"/>
        <rFont val="宋体"/>
        <charset val="134"/>
      </rPr>
      <t>家，其中</t>
    </r>
    <r>
      <rPr>
        <sz val="12"/>
        <color indexed="8"/>
        <rFont val="宋体"/>
        <charset val="134"/>
      </rPr>
      <t>7</t>
    </r>
    <r>
      <rPr>
        <sz val="12"/>
        <color indexed="8"/>
        <rFont val="宋体"/>
        <charset val="134"/>
      </rPr>
      <t>家通过省、昆明市等级旅游民宿专家组评定验收。（</t>
    </r>
    <r>
      <rPr>
        <sz val="12"/>
        <color indexed="8"/>
        <rFont val="宋体"/>
        <charset val="134"/>
      </rPr>
      <t>2</t>
    </r>
    <r>
      <rPr>
        <sz val="12"/>
        <color indexed="8"/>
        <rFont val="宋体"/>
        <charset val="134"/>
      </rPr>
      <t>）不断加大对我市旅游资源的推广力度，多措并举，创新全方位立体式宣传营销。（</t>
    </r>
    <r>
      <rPr>
        <sz val="12"/>
        <color indexed="8"/>
        <rFont val="宋体"/>
        <charset val="134"/>
      </rPr>
      <t>3</t>
    </r>
    <r>
      <rPr>
        <sz val="12"/>
        <color indexed="8"/>
        <rFont val="宋体"/>
        <charset val="134"/>
      </rPr>
      <t>）营造文明和谐的旅游环境。（</t>
    </r>
    <r>
      <rPr>
        <sz val="12"/>
        <color indexed="8"/>
        <rFont val="宋体"/>
        <charset val="134"/>
      </rPr>
      <t>4</t>
    </r>
    <r>
      <rPr>
        <sz val="12"/>
        <color indexed="8"/>
        <rFont val="宋体"/>
        <charset val="134"/>
      </rPr>
      <t>）旅游经济稳步增长。</t>
    </r>
    <r>
      <rPr>
        <sz val="12"/>
        <color indexed="8"/>
        <rFont val="宋体"/>
        <charset val="134"/>
      </rPr>
      <t>2023</t>
    </r>
    <r>
      <rPr>
        <sz val="12"/>
        <color indexed="8"/>
        <rFont val="宋体"/>
        <charset val="134"/>
      </rPr>
      <t>年</t>
    </r>
    <r>
      <rPr>
        <sz val="12"/>
        <color indexed="8"/>
        <rFont val="宋体"/>
        <charset val="134"/>
      </rPr>
      <t>1</t>
    </r>
    <r>
      <rPr>
        <sz val="12"/>
        <color indexed="8"/>
        <rFont val="宋体"/>
        <charset val="134"/>
      </rPr>
      <t>—</t>
    </r>
    <r>
      <rPr>
        <sz val="12"/>
        <color indexed="8"/>
        <rFont val="宋体"/>
        <charset val="134"/>
      </rPr>
      <t>8</t>
    </r>
    <r>
      <rPr>
        <sz val="12"/>
        <color indexed="8"/>
        <rFont val="宋体"/>
        <charset val="134"/>
      </rPr>
      <t>月，全市共接待游客</t>
    </r>
    <r>
      <rPr>
        <sz val="12"/>
        <color indexed="8"/>
        <rFont val="宋体"/>
        <charset val="134"/>
      </rPr>
      <t>883.75</t>
    </r>
    <r>
      <rPr>
        <sz val="12"/>
        <color indexed="8"/>
        <rFont val="宋体"/>
        <charset val="134"/>
      </rPr>
      <t>万人次，同比增长</t>
    </r>
    <r>
      <rPr>
        <sz val="12"/>
        <color indexed="8"/>
        <rFont val="宋体"/>
        <charset val="134"/>
      </rPr>
      <t>48.06%</t>
    </r>
    <r>
      <rPr>
        <sz val="12"/>
        <color indexed="8"/>
        <rFont val="宋体"/>
        <charset val="134"/>
      </rPr>
      <t>，实现旅游总收入</t>
    </r>
    <r>
      <rPr>
        <sz val="12"/>
        <color indexed="8"/>
        <rFont val="宋体"/>
        <charset val="134"/>
      </rPr>
      <t>115.67</t>
    </r>
    <r>
      <rPr>
        <sz val="12"/>
        <color indexed="8"/>
        <rFont val="宋体"/>
        <charset val="134"/>
      </rPr>
      <t>亿元，同比增长</t>
    </r>
    <r>
      <rPr>
        <sz val="12"/>
        <color indexed="8"/>
        <rFont val="宋体"/>
        <charset val="134"/>
      </rPr>
      <t>18.03%</t>
    </r>
    <r>
      <rPr>
        <sz val="12"/>
        <color indexed="8"/>
        <rFont val="宋体"/>
        <charset val="134"/>
      </rPr>
      <t>。</t>
    </r>
    <r>
      <rPr>
        <sz val="12"/>
        <color indexed="8"/>
        <rFont val="宋体"/>
        <charset val="134"/>
      </rPr>
      <t xml:space="preserve">                                            3.</t>
    </r>
    <r>
      <rPr>
        <sz val="12"/>
        <color indexed="8"/>
        <rFont val="宋体"/>
        <charset val="134"/>
      </rPr>
      <t>聚焦保护利用，提高文物工作创新能力。（</t>
    </r>
    <r>
      <rPr>
        <sz val="12"/>
        <color indexed="8"/>
        <rFont val="宋体"/>
        <charset val="134"/>
      </rPr>
      <t>1</t>
    </r>
    <r>
      <rPr>
        <sz val="12"/>
        <color indexed="8"/>
        <rFont val="宋体"/>
        <charset val="134"/>
      </rPr>
      <t>）组织实施《安宁市关于进一步加强非物质文化遗产保护工作的实施方案》，不断完善代表性项目保护机制，加大代表性项目扶持。坚持保护、传承、发展相结合，让非遗活起来、动起来、亮起来。组织申报第七批省级非物质文化遗产代表性传承人</t>
    </r>
    <r>
      <rPr>
        <sz val="12"/>
        <color indexed="8"/>
        <rFont val="宋体"/>
        <charset val="134"/>
      </rPr>
      <t>1</t>
    </r>
    <r>
      <rPr>
        <sz val="12"/>
        <color indexed="8"/>
        <rFont val="宋体"/>
        <charset val="134"/>
      </rPr>
      <t>人，昆明市第六批非物质文化遗产代表性名录</t>
    </r>
    <r>
      <rPr>
        <sz val="12"/>
        <color indexed="8"/>
        <rFont val="宋体"/>
        <charset val="134"/>
      </rPr>
      <t>4</t>
    </r>
    <r>
      <rPr>
        <sz val="12"/>
        <color indexed="8"/>
        <rFont val="宋体"/>
        <charset val="134"/>
      </rPr>
      <t>项。（</t>
    </r>
    <r>
      <rPr>
        <sz val="12"/>
        <color indexed="8"/>
        <rFont val="宋体"/>
        <charset val="134"/>
      </rPr>
      <t>2</t>
    </r>
    <r>
      <rPr>
        <sz val="12"/>
        <color indexed="8"/>
        <rFont val="宋体"/>
        <charset val="134"/>
      </rPr>
      <t>）完成</t>
    </r>
    <r>
      <rPr>
        <sz val="12"/>
        <color indexed="8"/>
        <rFont val="宋体"/>
        <charset val="134"/>
      </rPr>
      <t>172</t>
    </r>
    <r>
      <rPr>
        <sz val="12"/>
        <color indexed="8"/>
        <rFont val="宋体"/>
        <charset val="134"/>
      </rPr>
      <t>项不可移动文物</t>
    </r>
    <r>
      <rPr>
        <sz val="12"/>
        <color indexed="8"/>
        <rFont val="宋体"/>
        <charset val="134"/>
      </rPr>
      <t>1:500</t>
    </r>
    <r>
      <rPr>
        <sz val="12"/>
        <color indexed="8"/>
        <rFont val="宋体"/>
        <charset val="134"/>
      </rPr>
      <t>地形图测绘工作，</t>
    </r>
    <r>
      <rPr>
        <sz val="12"/>
        <color indexed="8"/>
        <rFont val="宋体"/>
        <charset val="134"/>
      </rPr>
      <t>167</t>
    </r>
    <r>
      <rPr>
        <sz val="12"/>
        <color indexed="8"/>
        <rFont val="宋体"/>
        <charset val="134"/>
      </rPr>
      <t>项安宁市各级不可移动文物保护界桩埋设，</t>
    </r>
    <r>
      <rPr>
        <sz val="12"/>
        <color indexed="8"/>
        <rFont val="宋体"/>
        <charset val="134"/>
      </rPr>
      <t>10</t>
    </r>
    <r>
      <rPr>
        <sz val="12"/>
        <color indexed="8"/>
        <rFont val="宋体"/>
        <charset val="134"/>
      </rPr>
      <t>项第七批昆明市级文物保护单位保护范围和建设控制地带划定及记录档案编制工作；</t>
    </r>
    <r>
      <rPr>
        <sz val="12"/>
        <color indexed="8"/>
        <rFont val="宋体"/>
        <charset val="134"/>
      </rPr>
      <t>9</t>
    </r>
    <r>
      <rPr>
        <sz val="12"/>
        <color indexed="8"/>
        <rFont val="宋体"/>
        <charset val="134"/>
      </rPr>
      <t>项第五批安宁市级文物保护单位保护范围和建设控制地带划定，全市</t>
    </r>
    <r>
      <rPr>
        <sz val="12"/>
        <color indexed="8"/>
        <rFont val="宋体"/>
        <charset val="134"/>
      </rPr>
      <t>56</t>
    </r>
    <r>
      <rPr>
        <sz val="12"/>
        <color indexed="8"/>
        <rFont val="宋体"/>
        <charset val="134"/>
      </rPr>
      <t>项各级文物保护单位文物安全直接责任人公示牌制作安装和</t>
    </r>
    <r>
      <rPr>
        <sz val="12"/>
        <color indexed="8"/>
        <rFont val="宋体"/>
        <charset val="134"/>
      </rPr>
      <t>70</t>
    </r>
    <r>
      <rPr>
        <sz val="12"/>
        <color indexed="8"/>
        <rFont val="宋体"/>
        <charset val="134"/>
      </rPr>
      <t>项登记不可移动文物标志牌安全直接责任人公示牌制作安装工作。推进曹溪寺、温泉摩崖石刻、八街文庙、李方英故居、摩所营锁水阁等项目修缮。（</t>
    </r>
    <r>
      <rPr>
        <sz val="12"/>
        <color indexed="8"/>
        <rFont val="宋体"/>
        <charset val="134"/>
      </rPr>
      <t>3</t>
    </r>
    <r>
      <rPr>
        <sz val="12"/>
        <color indexed="8"/>
        <rFont val="宋体"/>
        <charset val="134"/>
      </rPr>
      <t>）加快推进安宁文庙项目建设，确保安宁文庙明伦堂、仪门年内投入使用，完成安宁教育历史博物馆（太极书院）、建设青龙革命教育陈列馆（李芳英旧居），新建安宁传统文化陈列馆（武庙）前期工作。</t>
    </r>
    <r>
      <rPr>
        <sz val="12"/>
        <color indexed="8"/>
        <rFont val="宋体"/>
        <charset val="134"/>
      </rPr>
      <t xml:space="preserve">                                                                                                                         4.</t>
    </r>
    <r>
      <rPr>
        <sz val="12"/>
        <color indexed="8"/>
        <rFont val="宋体"/>
        <charset val="134"/>
      </rPr>
      <t>突出管服并重，提升文旅行业服务效能。（</t>
    </r>
    <r>
      <rPr>
        <sz val="12"/>
        <color indexed="8"/>
        <rFont val="宋体"/>
        <charset val="134"/>
      </rPr>
      <t>1</t>
    </r>
    <r>
      <rPr>
        <sz val="12"/>
        <color indexed="8"/>
        <rFont val="宋体"/>
        <charset val="134"/>
      </rPr>
      <t>）进一步优化行政许可审批工作流程。（</t>
    </r>
    <r>
      <rPr>
        <sz val="12"/>
        <color indexed="8"/>
        <rFont val="宋体"/>
        <charset val="134"/>
      </rPr>
      <t>2</t>
    </r>
    <r>
      <rPr>
        <sz val="12"/>
        <color indexed="8"/>
        <rFont val="宋体"/>
        <charset val="134"/>
      </rPr>
      <t>）进一步加大制度引领保障作用，促进新行业高质量发展。（</t>
    </r>
    <r>
      <rPr>
        <sz val="12"/>
        <color indexed="8"/>
        <rFont val="宋体"/>
        <charset val="134"/>
      </rPr>
      <t>3</t>
    </r>
    <r>
      <rPr>
        <sz val="12"/>
        <color indexed="8"/>
        <rFont val="宋体"/>
        <charset val="134"/>
      </rPr>
      <t>）大力开展国家法定节假日以及市内重要节会、重要活动等时段的各类专项执法检查抽查，确保特殊重要时段文化旅游市场安全繁荣有序。</t>
    </r>
    <r>
      <rPr>
        <sz val="12"/>
        <color indexed="8"/>
        <rFont val="宋体"/>
        <charset val="134"/>
      </rPr>
      <t>5.</t>
    </r>
    <r>
      <rPr>
        <sz val="12"/>
        <color indexed="8"/>
        <rFont val="宋体"/>
        <charset val="134"/>
      </rPr>
      <t>以项目为王，文旅产业发展抢抓新机遇。（</t>
    </r>
    <r>
      <rPr>
        <sz val="12"/>
        <color indexed="8"/>
        <rFont val="宋体"/>
        <charset val="134"/>
      </rPr>
      <t>1</t>
    </r>
    <r>
      <rPr>
        <sz val="12"/>
        <color indexed="8"/>
        <rFont val="宋体"/>
        <charset val="134"/>
      </rPr>
      <t>）制定《文旅大健康产业链兵团实体化办公工作方案》。（</t>
    </r>
    <r>
      <rPr>
        <sz val="12"/>
        <color indexed="8"/>
        <rFont val="宋体"/>
        <charset val="134"/>
      </rPr>
      <t>2</t>
    </r>
    <r>
      <rPr>
        <sz val="12"/>
        <color indexed="8"/>
        <rFont val="宋体"/>
        <charset val="134"/>
      </rPr>
      <t>）加快项目建设。（</t>
    </r>
    <r>
      <rPr>
        <sz val="12"/>
        <color indexed="8"/>
        <rFont val="宋体"/>
        <charset val="134"/>
      </rPr>
      <t>3</t>
    </r>
    <r>
      <rPr>
        <sz val="12"/>
        <color indexed="8"/>
        <rFont val="宋体"/>
        <charset val="134"/>
      </rPr>
      <t>）持续推进招商引资。</t>
    </r>
  </si>
  <si>
    <t>（三）部门整体收支情况</t>
  </si>
  <si>
    <t>1.安宁市文化和旅游局（汇总）2023年部门预算总收入2,799.24万元，其中：本年收入2,703.13万元，上年结转收入96.10万元。本年收入中，一般公共预算财政拨款2,703.13万元，与上年对比本年预算收入减少636.13万元，下降19.05%，主要原因分析：文旅局（本级）疫情酒店资金较上年度预算减少525.48万元、文庙建设资金减少70.02万元；博物馆人员经费预算增加32.90万元，博物馆免费开放经费增加47.76万元、全系统办公费用增加5.00万元。2023年部门预算总支出3,180.32万元。财政拨款安排支出2,799.24万元，其中：基本支出1,581.19万元，与上年对比减少252.38万元，下降13.76%，主要原因分析：因人员退休，本年财政拨款基本支出社会保障费用减少；项目支出1,218.04万元，与上年对比增加93.44万元，增长6.21%，主要原因分析：文物专项经费有所增加。                                                                                                       2.安宁市文化和旅游局（汇总）2023年度收入合计3,474.16万元。其中：财政拨款收入2,956.67万元，占总收入的85.10%；上级补助收入0.00万元，占总收入的0.00%；事业收入0.00万元（含教育收费0.00万元），占总收入的0.00%；经营收入0.00万元，占总收入的0.00%；附属单位上缴收入0.00万元，占总收入的0.00%；其他收入517.49万元，占总收入的14.90%。与上年相比，收入合计减少328.04万元，下降8.63%。其中：财政拨款收入减少729.85万元，下降19.80%；上级补助收入增加0.00万元，增长0.00%；事业收入增加0.00万元，增长0.00%；经营收入增加0.00万元，增长0.00%；附属单位上缴收入增加0.00万元，增长0.00%；其他收入增加401.80万元，增长347.32%。安宁市文化和旅游局2023年度支出合计3,557.83万元。其中：基本支出1,436.64万元，占总支出的40.38%；项目支出2,121.19万元，占总支出的59.62%；上缴上级支出0.00万元，占总支出的0.00％；经营支出0.00万元，占总支出的0.00％；对附属单位补助支出0.00万元，占总支出的0.00％。与上年相比，支出合计减少181.14万元，下降4.84%。其中：基本支出增加17.18万元，增长1.21%;项目支出减少198.33万元，下降8.55%；上缴上级支出增加0.00万元，增长0.00%；经营支出增加0.00万元，增长0.00%；对附属单位补助支出增加0.00万元，增长0.00%。</t>
  </si>
  <si>
    <t>（四）部门预算管理制度建设情况</t>
  </si>
  <si>
    <t>为防范和控制业务风险，组织实施《安宁市关于进一步加强非物质文化遗产保护工作的实施方案》；出台《关于实施“剧本娱乐活动”备案工作的通知》；联合市教育体育局编制印发《安宁市文化艺术类非学科类校外培训机构审核和监管工作方案》制定《文旅大健康产业链兵团实体化办公工作方案》。</t>
  </si>
  <si>
    <t>二、绩效自评工作情况</t>
  </si>
  <si>
    <t>（一）绩效自评的目的</t>
  </si>
  <si>
    <t>绩效自评的目的是我局根据设定的绩效目标，运用科学、合理的绩效评价指标、评价标准和评价方法，对财政支出的经济性、效率性和效益性进行客观、公正的评价。</t>
  </si>
  <si>
    <t>（二）自评组织过程</t>
  </si>
  <si>
    <t>1.前期准备</t>
  </si>
  <si>
    <t>确定评价对象。各科室根据年度绩效自评工作计划，提出年度绩效评价对象建议，报办公室（财务）汇总，经预算绩效管理领导小组研究确定年度绩效评价对象，并按照安宁市财政局要求的时间报送当年拟开展绩效自评的项目</t>
  </si>
  <si>
    <t>2.组织实施</t>
  </si>
  <si>
    <t>各项目绩效自评。各科室和相关工作人员，按照绩效自评报告范本中明确的内容，准备绩效自评所需要的相关佐证材料，撰写《部门项目支出绩效自评报告》，报送办公室（财务）汇总。</t>
  </si>
  <si>
    <t>三、评价情况分析及综合评价结论</t>
  </si>
  <si>
    <t>2023年我局在市委、市政府的领导下，不断推动服务工作高质量发展，单位整体支出绩效目标实现较好，全面完成绩效目标任务。我局自评分为96分。</t>
  </si>
  <si>
    <t>四、存在的问题和整改情况</t>
  </si>
  <si>
    <t>2023年因资金紧张使得资金不能如期按时到位，影响项目开展成果。绩效工作收集数据不太全面，在绩效报告编制和报表质量有待提高。
     在今后的工作中加强绩效管理学习，提高绩效评价质量，完成好绩效评价工作。</t>
  </si>
  <si>
    <t>五、绩效自评结果应用</t>
  </si>
  <si>
    <t>绩效自评结果采取量化评分和定性评级相结合的形式，量化分值一般为百分制。可分为四个等级：优（得分≧90）；良（90﹥得分≧80）；中（80﹥得分≧60）；差（得分﹤60）。</t>
  </si>
  <si>
    <t>六、主要经验及做法</t>
  </si>
  <si>
    <t>组建领导小组，成立了以局长任组长，相关科室长为成员的领导小组，明确工作职责。</t>
  </si>
  <si>
    <t>七、其他需说明的情况</t>
  </si>
  <si>
    <t>无</t>
  </si>
  <si>
    <t>部门整体支出绩效自评表
（ 2023年度）</t>
  </si>
  <si>
    <t>公开14表</t>
  </si>
  <si>
    <t>目标</t>
  </si>
  <si>
    <t>任务名称</t>
  </si>
  <si>
    <t>编制预算时提出的的任务措施</t>
  </si>
  <si>
    <t>绩效指标实际执行情况</t>
  </si>
  <si>
    <t>执行情况与年初预算的对比</t>
  </si>
  <si>
    <t>相关情况说明</t>
  </si>
  <si>
    <t>履职效益明显</t>
  </si>
  <si>
    <t>经济效益</t>
  </si>
  <si>
    <r>
      <rPr>
        <sz val="12"/>
        <rFont val="宋体"/>
        <charset val="134"/>
      </rPr>
      <t>2023年，安宁市共接待游客1100.51万人次，同比增长25.93%，实现旅游总收入187.15亿元，同比增长38.03%，超额完成旅游总收入增长25.00</t>
    </r>
    <r>
      <rPr>
        <sz val="11"/>
        <color theme="1"/>
        <rFont val="宋体"/>
        <charset val="134"/>
        <scheme val="minor"/>
      </rPr>
      <t>%的目标。  2023年下达固定资产投资目标值为12</t>
    </r>
    <r>
      <rPr>
        <sz val="12"/>
        <rFont val="宋体"/>
        <charset val="134"/>
      </rPr>
      <t>.00</t>
    </r>
    <r>
      <rPr>
        <sz val="11"/>
        <color theme="1"/>
        <rFont val="宋体"/>
        <charset val="134"/>
        <scheme val="minor"/>
      </rPr>
      <t>亿元，全年文旅固定资产投资完成6125</t>
    </r>
    <r>
      <rPr>
        <sz val="12"/>
        <rFont val="宋体"/>
        <charset val="134"/>
      </rPr>
      <t>.00</t>
    </r>
    <r>
      <rPr>
        <sz val="11"/>
        <color theme="1"/>
        <rFont val="宋体"/>
        <charset val="134"/>
        <scheme val="minor"/>
      </rPr>
      <t xml:space="preserve">万元。 </t>
    </r>
  </si>
  <si>
    <t>结合预算编制绩效完成</t>
  </si>
  <si>
    <t>一致</t>
  </si>
  <si>
    <t>社会效益</t>
  </si>
  <si>
    <t>开展丰富多彩的文旅活动、公共文化服务体系建设及文化站提升改造，丰富广大人民群众的业余文化生活、得到安宁市民的认同；旅游产业健康稳步发展  旅游路线基本成型 ；有序推进文物保护工程。通过宣传和展览活动，让更多的观众走进博物馆了解当地的历史和文化渊源，更好的引导青少年感悟安宁历史文化。</t>
  </si>
  <si>
    <t>生态效益</t>
  </si>
  <si>
    <t xml:space="preserve">
结合预算编制绩效完成</t>
  </si>
  <si>
    <t>社会公众或服务对象满意度</t>
  </si>
  <si>
    <t>服务范围涉及我市所有广大市民，群众文化、观看、安宁周边旅游景区的游玩，歌舞厅、电子游戏室，对服务对象提出的问题能及时解决，体育赛事丰富多彩，得到广大市民认可，年终在考核我局都排在前列，群众满意度达标</t>
  </si>
  <si>
    <t>预算配置科学</t>
  </si>
  <si>
    <t>预算编制科学</t>
  </si>
  <si>
    <t>本部门部门遵循《中华人民共和国预算法》，部门整体预算同各项工作紧密结合，合理安排资金编制依据充分</t>
  </si>
  <si>
    <t>基本支出足额保障</t>
  </si>
  <si>
    <t>基本支出资金保障办公正常运转，人员保障到位。</t>
  </si>
  <si>
    <t xml:space="preserve">结合预算编制绩效完成
</t>
  </si>
  <si>
    <t>确保重点支出安排</t>
  </si>
  <si>
    <t>重点经费公共文化服务体系建设资金、国家级旅游度假区创建工作推进等得到资金保障</t>
  </si>
  <si>
    <t>严控“三公经费”支出</t>
  </si>
  <si>
    <t>“三公经费”逐年递减</t>
  </si>
  <si>
    <t>预算执行有效</t>
  </si>
  <si>
    <t>严格预算执行</t>
  </si>
  <si>
    <t>单位严格执行预算批复项目支出</t>
  </si>
  <si>
    <t>严格结转结余</t>
  </si>
  <si>
    <t>当年无结转资金</t>
  </si>
  <si>
    <t>项目组织良好</t>
  </si>
  <si>
    <t>按照项目立项，申报、评审、审批、资金下达，项目跟踪，考核验收程序有序组织年终项目的实施。项目组织严格按照项目管理规定、单位内控制度执行</t>
  </si>
  <si>
    <t>“三公经费”节支增效</t>
  </si>
  <si>
    <t>预算管理规范</t>
  </si>
  <si>
    <t>管理制度健全</t>
  </si>
  <si>
    <t>信息公开及时完整</t>
  </si>
  <si>
    <t>本部门严格按照制定的资产管理内部控制制度开展实物资产管理工作。定期对资产进行盘点清查，对毁损、闲置、账实不符的资产做好核实、记录等工作，对确实到达报废条件的资产及时做好申请报批工作，对账实不符的资产规定时间内及时完整各项公开信息产应进一步核实，根据资根据资产清查</t>
  </si>
  <si>
    <t>资产管理使用规范有效</t>
  </si>
  <si>
    <t>工作结果，待报复后及时进行账务处理，有效提高资产实际使用率。根据资产清查工作结果，待报复后及时进行账务处理，有效提高资产实际使用率。</t>
  </si>
  <si>
    <r>
      <rPr>
        <b/>
        <sz val="20"/>
        <color theme="1"/>
        <rFont val="宋体"/>
        <charset val="134"/>
        <scheme val="minor"/>
      </rPr>
      <t xml:space="preserve">项目支出绩效自评表
</t>
    </r>
    <r>
      <rPr>
        <b/>
        <sz val="11"/>
        <color theme="1"/>
        <rFont val="宋体"/>
        <charset val="134"/>
        <scheme val="minor"/>
      </rPr>
      <t>（ 2023年度）</t>
    </r>
  </si>
  <si>
    <t>公开15表</t>
  </si>
  <si>
    <t>项目名称</t>
  </si>
  <si>
    <t>2020年至2022年连续三年年度考核优秀资金</t>
  </si>
  <si>
    <t>主管部门</t>
  </si>
  <si>
    <t>安宁市人民政府</t>
  </si>
  <si>
    <t>实施单位</t>
  </si>
  <si>
    <t>安宁市文化和旅游局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</si>
  <si>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</si>
  <si>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</si>
  <si>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</si>
  <si>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</si>
  <si>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</si>
  <si>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</si>
  <si>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</si>
  <si>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</si>
  <si>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</si>
  <si>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</si>
  <si>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</si>
  <si>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</si>
  <si>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</si>
  <si>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2022年考核优秀记嘉奖及2020年至2022年连续三年年度考核优秀记三等功公务员表彰奖励</t>
  </si>
  <si>
    <t>已完成支付2022年考核优秀记嘉奖及2020年至2022年连续三年年度考核优秀记三等功公务员表彰奖励</t>
  </si>
  <si>
    <t>绩
效
指
标</t>
  </si>
  <si>
    <t>一级指标</t>
  </si>
  <si>
    <t>二级指标</t>
  </si>
  <si>
    <t>三级指标</t>
  </si>
  <si>
    <t>年度
指标值</t>
  </si>
  <si>
    <t>实际
完成值</t>
  </si>
  <si>
    <t>偏差原因分析
及改进措施</t>
  </si>
  <si>
    <t>产出指标</t>
  </si>
  <si>
    <t>数量指标</t>
  </si>
  <si>
    <t>发放人数</t>
  </si>
  <si>
    <t>2人</t>
  </si>
  <si>
    <t>时效指标</t>
  </si>
  <si>
    <t>发放时间</t>
  </si>
  <si>
    <t>年内完成</t>
  </si>
  <si>
    <t>年内已完成</t>
  </si>
  <si>
    <t>成本指标</t>
  </si>
  <si>
    <t>发放金额</t>
  </si>
  <si>
    <t>0.30万元</t>
  </si>
  <si>
    <t>效益指标</t>
  </si>
  <si>
    <t>可持续影响指标</t>
  </si>
  <si>
    <t>工作人员工作积极性</t>
  </si>
  <si>
    <t>持续提高工作人员工作积极性</t>
  </si>
  <si>
    <t>满意度
指标</t>
  </si>
  <si>
    <t>服务对象满意度指标</t>
  </si>
  <si>
    <t>奖励人员满意度</t>
  </si>
  <si>
    <r>
      <rPr>
        <sz val="11"/>
        <color theme="1"/>
        <rFont val="宋体"/>
        <charset val="134"/>
      </rPr>
      <t>≥</t>
    </r>
    <r>
      <rPr>
        <sz val="11"/>
        <color theme="1"/>
        <rFont val="宋体"/>
        <charset val="134"/>
        <scheme val="minor"/>
      </rPr>
      <t>95%</t>
    </r>
  </si>
  <si>
    <t>=100%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</si>
  <si>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</si>
  <si>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</si>
  <si>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</si>
  <si>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</si>
  <si>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2022年4A级旅游景区创建奖补资金</t>
  </si>
  <si>
    <t>拨付安宁市4A级景区创建奖补资金。</t>
  </si>
  <si>
    <t>补助A级景区数量</t>
  </si>
  <si>
    <t>1家</t>
  </si>
  <si>
    <t>质量指标</t>
  </si>
  <si>
    <t>达到国家4A旅游景区标准，验收合格率</t>
  </si>
  <si>
    <t>100万元</t>
  </si>
  <si>
    <t>经济效益指标</t>
  </si>
  <si>
    <t>促进景区收入增加、刺激消费，景区收入年度增幅</t>
  </si>
  <si>
    <t>持续促进景区收入增加、刺激消费，景区收入年度增幅</t>
  </si>
  <si>
    <t>受奖补企业满意度评价</t>
  </si>
  <si>
    <t>2022年度党费返还经费</t>
  </si>
  <si>
    <t>做好2022年度党费返还工作</t>
  </si>
  <si>
    <t>完成党务工作</t>
  </si>
  <si>
    <t>返还项目</t>
  </si>
  <si>
    <t>1项</t>
  </si>
  <si>
    <t>1年内</t>
  </si>
  <si>
    <t>1年内已完成</t>
  </si>
  <si>
    <t>党费金额</t>
  </si>
  <si>
    <t>0.09万元</t>
  </si>
  <si>
    <t>社会效益指标</t>
  </si>
  <si>
    <t>提升党建工作水平</t>
  </si>
  <si>
    <t>持续提升党建工作水平</t>
  </si>
  <si>
    <t>持续提升党建工工作水平</t>
  </si>
  <si>
    <t>党务工作人员满意度</t>
  </si>
  <si>
    <t>机关工勤人员奖励经费</t>
  </si>
  <si>
    <t>机关工勤人员奖励金</t>
  </si>
  <si>
    <t>完成发放机关工勤人员奖励金。</t>
  </si>
  <si>
    <t>1人</t>
  </si>
  <si>
    <t>0.15万元</t>
  </si>
  <si>
    <t>2022年两新组织党组织书记专项工作津贴经费</t>
  </si>
  <si>
    <t>全部完成拨付2022年两新组织党组织书记专项工作津贴经费。</t>
  </si>
  <si>
    <t>两新组织党组织数</t>
  </si>
  <si>
    <t>项目资金执行完成时间</t>
  </si>
  <si>
    <t>工作经费</t>
  </si>
  <si>
    <t>基层党组织书记工作积极性</t>
  </si>
  <si>
    <t>调动基层党组织书记工作积极性</t>
  </si>
  <si>
    <t>受益人满意度</t>
  </si>
  <si>
    <t>2022年推动经济稳步增长若干政策兑现奖励资金</t>
  </si>
  <si>
    <t>全部完成预期年度目标。</t>
  </si>
  <si>
    <t>奖励文旅企业</t>
  </si>
  <si>
    <t>7家</t>
  </si>
  <si>
    <t>奖励资金</t>
  </si>
  <si>
    <t>145.00万元</t>
  </si>
  <si>
    <t>提升旅游企业知名度</t>
  </si>
  <si>
    <t>持续提升旅游企业知名度</t>
  </si>
  <si>
    <t>奖励文旅企业满意度</t>
  </si>
  <si>
    <t>2023年昆明市基层公共文化服务专项资金</t>
  </si>
  <si>
    <t>引导和支持地方提供基本公共文化服务项目，改善基层公共文化体育设施条件，加强基层公共文化服务人才队伍建设等，支持加快构建现代公共文化服务体系，促进基本公共文化服务标准化、均等化，更好服务全市广大人民群众的文化需求。</t>
  </si>
  <si>
    <t>调剂10万元到文化馆用于文化活动开展，3万用于机关文化活动开展</t>
  </si>
  <si>
    <t>资金使用符合《昆明市基层公共文化服务专项资金管理暂行办法》合格率</t>
  </si>
  <si>
    <t>合格率100.00%</t>
  </si>
  <si>
    <t>基层公共文化服务年人均投入</t>
  </si>
  <si>
    <t>≥20元</t>
  </si>
  <si>
    <t>基本公共文化服务水平</t>
  </si>
  <si>
    <t>持续提升基本公共文化服务水平</t>
  </si>
  <si>
    <t>当地群众对公共文化服务满意率</t>
  </si>
  <si>
    <t>2023年中秋节期间慰问关爱道德模范经费</t>
  </si>
  <si>
    <t>为充分体现全社会对道德模范、身边好人等先进典型的尊敬和关爱，弘扬时代新风，营造崇德向善的浓厚氛围，根据《安宁市礼遇道德模范、身边好人实施办法（试行）》（安办通〔2021〕21号）文件要求，现就做好2023年中秋节期间礼遇帮扶、慰问关爱道德模范慰问</t>
  </si>
  <si>
    <t>按规定如实发放</t>
  </si>
  <si>
    <t>获补对象数</t>
  </si>
  <si>
    <t>经费支出</t>
  </si>
  <si>
    <t>0.05万元</t>
  </si>
  <si>
    <t>生活状况改善</t>
  </si>
  <si>
    <t>生活状况获得改善</t>
  </si>
  <si>
    <t>受益对象满意度</t>
  </si>
  <si>
    <t>安宁市补助疫情防控经费</t>
  </si>
  <si>
    <t>拨付疫情防控资金到安宁留观酒店</t>
  </si>
  <si>
    <t>已拨付各酒店，完成预期年度目标。</t>
  </si>
  <si>
    <t>拨付隔离酒店次数</t>
  </si>
  <si>
    <t>1批</t>
  </si>
  <si>
    <t>拨付资金</t>
  </si>
  <si>
    <t>300.00万元</t>
  </si>
  <si>
    <t>确保人民生命安全，增强群众安全感</t>
  </si>
  <si>
    <t>有效确保人民生命安全，增强群众安全感</t>
  </si>
  <si>
    <t>群众满意率</t>
  </si>
  <si>
    <t>昆补中央疫情防控资金</t>
  </si>
  <si>
    <t>2023年内完成</t>
  </si>
  <si>
    <t>200.00万元</t>
  </si>
  <si>
    <t>酒店满意率</t>
  </si>
  <si>
    <t>昆明市级补助疫情防控资金</t>
  </si>
  <si>
    <t>新冠疫情防控专项（卫健）经费</t>
  </si>
  <si>
    <t>安宁市卫健局拨付疫情防控酒店隔离经费</t>
  </si>
  <si>
    <t>78.30万元</t>
  </si>
  <si>
    <t>其他资金来源于集中核算资金</t>
  </si>
  <si>
    <t>安宁市2022昆明网球公开赛补助经费</t>
  </si>
  <si>
    <t>2022年昆明网球公开赛暨中国网球巡回赛CTA1000（安宁市）补助资金</t>
  </si>
  <si>
    <t>完成2022年昆明网球公开赛暨中国网球巡回赛CTA1000（安宁市）补助资金</t>
  </si>
  <si>
    <t>赛事事项</t>
  </si>
  <si>
    <t>一个季度完成</t>
  </si>
  <si>
    <t>一个季度内完成</t>
  </si>
  <si>
    <t>已完成</t>
  </si>
  <si>
    <t>赛事尾款</t>
  </si>
  <si>
    <t>230.00万元</t>
  </si>
  <si>
    <t>提升安宁知名度</t>
  </si>
  <si>
    <t>持续提升安宁知名度</t>
  </si>
  <si>
    <t>企业满意率</t>
  </si>
  <si>
    <t>昆明网球公开赛补助经费</t>
  </si>
  <si>
    <t>确保 2023 年昆明网球公开赛顺利举行，主要用于昆明网球公开赛赛事补助。</t>
  </si>
  <si>
    <t>顺利完成2023年昆明网球公开赛</t>
  </si>
  <si>
    <t>补助经费</t>
  </si>
  <si>
    <t>75.00万元</t>
  </si>
  <si>
    <t>网球公开赛本级补助资金</t>
  </si>
  <si>
    <t>获补对象</t>
  </si>
  <si>
    <t>发放及时率</t>
  </si>
  <si>
    <t>及时发放</t>
  </si>
  <si>
    <t>70.00万元/家</t>
  </si>
  <si>
    <t>安宁市文化旅游市场综合执法大队运行经费</t>
  </si>
  <si>
    <t>依法查处娱乐场所、互联网上网服务营业场所的违法行为；查处文化艺术经营、展览展播活动中的违法行为；查处除制作、播出、传输等机构外的企业、个人和社会组织从事广播、电影、电视活动中的违法行为等。配合查处生产、销售、使用“伪基站”设备的违法行为；承担“扫黄打非”有关工作任务。</t>
  </si>
  <si>
    <t>完成依法查处娱乐场所、互联网上网服务营业场所的违法行为。</t>
  </si>
  <si>
    <t>文化市场检查</t>
  </si>
  <si>
    <t>2553人次</t>
  </si>
  <si>
    <t>旅游市场检查</t>
  </si>
  <si>
    <t>342人次</t>
  </si>
  <si>
    <t>文化市场投诉</t>
  </si>
  <si>
    <t>10起</t>
  </si>
  <si>
    <t>旅游市场投诉</t>
  </si>
  <si>
    <t>70起</t>
  </si>
  <si>
    <t>保证质量完成检查工作</t>
  </si>
  <si>
    <t>完成率100%</t>
  </si>
  <si>
    <t>年内完成各项工作任务</t>
  </si>
  <si>
    <t>国家文物保护水平与全民文物保护意识获得提升</t>
  </si>
  <si>
    <t>依法查处文旅违法行为</t>
  </si>
  <si>
    <t>持续提升文化旅游市场</t>
  </si>
  <si>
    <t>当地群众满意率</t>
  </si>
  <si>
    <t>安宁市文庙建设控制地带内文物保护性利用和周边环境提升经费</t>
  </si>
  <si>
    <t>用于安宁市文庙建设控制地带内文物保护性利用和周边环境提升项目前期经费。</t>
  </si>
  <si>
    <t>已完成前期项目经费支出。</t>
  </si>
  <si>
    <t>开展项目数量</t>
  </si>
  <si>
    <t>完成项目前期工作</t>
  </si>
  <si>
    <t>实际支付资金</t>
  </si>
  <si>
    <t>7.12万元</t>
  </si>
  <si>
    <t>满足人民群众日益增长的文化需求及旅游发展需求</t>
  </si>
  <si>
    <t>安宁温泉高原半程马拉松（警察马拉松）赛事经费</t>
  </si>
  <si>
    <t>举办2023昆明安宁温泉高原半程马拉松（警察马拉松）比赛活动，为配合做好宣传安宁城市建设成果，提升安宁城市知名度和美誉度，打造安宁文化体育旅游品牌和国家级运动健身模范城市，推动安宁运动休闲、观光旅游的融合发展</t>
  </si>
  <si>
    <t>全部完成举办2023昆明安宁温泉高原半程马拉松（警察马拉松）比赛活动</t>
  </si>
  <si>
    <t>活动内容</t>
  </si>
  <si>
    <t>保证质量完成活动</t>
  </si>
  <si>
    <t>达到预期目标</t>
  </si>
  <si>
    <t>完成时限</t>
  </si>
  <si>
    <t>宣传安宁城市建设成果，提升安宁城市知名度和美誉度</t>
  </si>
  <si>
    <t>打造安宁文化体育旅游品牌和国家级运动健身模范城市</t>
  </si>
  <si>
    <t>公共文化服务体系建设经费</t>
  </si>
  <si>
    <t>重点加强公共文化设施建设，按照新的标准进一步提升改造，各项文化系列活动，加大公共文化服务队伍建设，人才培训，有力促进安宁市加快构建现代公共文化服务体系建设。在全面提供政府规定的各项基本公共文化服务项目的基础上，进一步突出重点，按照“一地一品牌，一村（社区）一特色”的目标，结合辖区实际，了解当地群众需求喜好，确定群众欢迎喜爱的基本公共文化服务项目，逐步培育成为特色鲜明、群众喜爱、效果突出的文化品牌.</t>
  </si>
  <si>
    <t>全部完成提升改造，各项文化系列活动，加大公共文化服务队伍建设，人才培训，有力促进安宁市加快构建现代公共文化服务体系建设。</t>
  </si>
  <si>
    <t>春节文化活动、文化活动系列</t>
  </si>
  <si>
    <t>20场</t>
  </si>
  <si>
    <t>50场</t>
  </si>
  <si>
    <t>九街道各项文艺活动开展</t>
  </si>
  <si>
    <t>300次</t>
  </si>
  <si>
    <t>331次</t>
  </si>
  <si>
    <t xml:space="preserve"> 文化馆、图书馆及九街道文化站举办各类讲座、展览、培训</t>
  </si>
  <si>
    <t>100期</t>
  </si>
  <si>
    <t>165期</t>
  </si>
  <si>
    <t>按时、按质完成各类讲座、培训、展览完成率</t>
  </si>
  <si>
    <t>按时按质要求完成演出活动完成率</t>
  </si>
  <si>
    <t>不断满足人民群众日益增长的文化需求</t>
  </si>
  <si>
    <t>昆补基层公共文化服务（第二批）专项资金</t>
  </si>
  <si>
    <t>调剂10万元到文化馆用于文化活动开展，其余用于局机关支付文化系列活动开展</t>
  </si>
  <si>
    <t>公共文化专项活动</t>
  </si>
  <si>
    <t>老放映员生活补助经费</t>
  </si>
  <si>
    <t xml:space="preserve">坚持“尊重历史、保障民生、明确责任、确保落实”的基本原则，妥善解决我市老放映员的生活保障和实际问题，维护社会稳定。 采取生活补助的形式，解决老放映员的保障和生活困难问题。符合适用范围的老放映员，根据从事农村电影放映年限按月发放一定的生活补助。     </t>
  </si>
  <si>
    <t xml:space="preserve">全部完成从事农村电影放映年限按月发放一定的生活补助。     </t>
  </si>
  <si>
    <t>63人</t>
  </si>
  <si>
    <t>政策宣传次数</t>
  </si>
  <si>
    <t>1次</t>
  </si>
  <si>
    <t>获补对象准确率</t>
  </si>
  <si>
    <t>政策知晓率</t>
  </si>
  <si>
    <t>补助对象满意率</t>
  </si>
  <si>
    <t>武庙重建项目经费</t>
  </si>
  <si>
    <t>支付安宁市武庙重建工程景观绿化项目进度款，并对武庙周边围挡进行安全隐患排除。</t>
  </si>
  <si>
    <t>全部完成对武庙周边围挡进行安全隐患排除。</t>
  </si>
  <si>
    <t>安全事故发生率</t>
  </si>
  <si>
    <t>文物损毁、违规修复发生率</t>
  </si>
  <si>
    <t>项目按计划完成率</t>
  </si>
  <si>
    <t>5个月</t>
  </si>
  <si>
    <t>排除安全隐患，提高市民安全</t>
  </si>
  <si>
    <t>安全隐患已排除，市民安全得到保障</t>
  </si>
  <si>
    <t>社会公众对文物保护满意度</t>
  </si>
  <si>
    <t>政府性投资项目资金</t>
  </si>
  <si>
    <t>用于春节前支付政府性投资项目资金。</t>
  </si>
  <si>
    <t>工程项目数量</t>
  </si>
  <si>
    <t>3项</t>
  </si>
  <si>
    <t>1=3项</t>
  </si>
  <si>
    <t>社会公众满意度</t>
  </si>
  <si>
    <t>下达创意文旅项目等旅游高质量发展奖补资金</t>
  </si>
  <si>
    <t>关于下达创意文旅项目等旅游高质量发展奖补资金</t>
  </si>
  <si>
    <t>已完成支付创意文旅项目等旅游高质量发展奖补资金</t>
  </si>
  <si>
    <t>创意文旅项目</t>
  </si>
  <si>
    <t>奖补金额</t>
  </si>
  <si>
    <t>2.41万元</t>
  </si>
  <si>
    <t>提升安宁旅游品牌</t>
  </si>
  <si>
    <t>持续提升安宁旅游品牌</t>
  </si>
  <si>
    <t>奖补对象满意度</t>
  </si>
  <si>
    <t>新增资产配置经费</t>
  </si>
  <si>
    <t>确保安宁市文化旅游市场平安有序稳发展市场稳定</t>
  </si>
  <si>
    <t>购置设备，全部完成预期年度目标</t>
  </si>
  <si>
    <t>购置执法投诉手机数</t>
  </si>
  <si>
    <t>2台</t>
  </si>
  <si>
    <t>0.50万元</t>
  </si>
  <si>
    <t>可持续影响效益指标</t>
  </si>
  <si>
    <t>工作开展</t>
  </si>
  <si>
    <t>有利于工作开展</t>
  </si>
  <si>
    <t>群众满意度</t>
  </si>
  <si>
    <t>中共安宁市委组织部调剂及时奖励所需经费</t>
  </si>
  <si>
    <t>根据《公务员奖励规定（试行）》和《中共昆明市委 昆明市人民政府关于给予在“当好排头兵”大讨论大竞赛活动中表现突出的个人和集体及时奖励的决定》（昆委〔2023〕2号）文件精神，对获得及时奖励的个人发放一次性奖金。</t>
  </si>
  <si>
    <t>按规定如实发放，全部完成预期年度目标。</t>
  </si>
  <si>
    <t>发放奖励人数</t>
  </si>
  <si>
    <t>0.45万元</t>
  </si>
  <si>
    <t>方便工作开展</t>
  </si>
  <si>
    <t>调动职工积极性，有利于工作开展</t>
  </si>
  <si>
    <t>2022年基层公共文化服务专项资金2021年基层公共文化服务考核专项资金</t>
  </si>
  <si>
    <t>完成基层公共文化增效服务工作，文化志愿者工作</t>
  </si>
  <si>
    <t>合格率100%</t>
  </si>
  <si>
    <t>提前下达2023年国家文物保护资金</t>
  </si>
  <si>
    <t>温泉摩崖石刻群危岩体加固及渗水治理项目实施崖面渗水裂隙及溶洞封堵，危岩体加固，锚杆加固，崖壁裂隙灌浆及防渗治理，边坡治理，修建排水沟，周边环境进行整治等工程。曹溪寺保护修缮工程实施山门瓦屋面滋生杂草清除，地面修整，檐口附件修整，屋面修整工作。</t>
  </si>
  <si>
    <t>2023年完成温泉摩崖石刻群危岩体加固及渗水治理项目工程立项报批、造价咨询单位、施工监理单位、施工单位招标等相关工作，目前施工单位正常施工中，工程进度完成90%。曹溪寺保护修缮工程已完工，于2023年9月21日通过竣工初验。</t>
  </si>
  <si>
    <t>全国重点文物保护单位文物保护项目</t>
  </si>
  <si>
    <t>2项</t>
  </si>
  <si>
    <t>国家文物保护水平与全民文物保护意识</t>
  </si>
  <si>
    <r>
      <rPr>
        <b/>
        <sz val="20"/>
        <color theme="1"/>
        <rFont val="宋体"/>
        <charset val="134"/>
      </rPr>
      <t>项目支出绩效自评表</t>
    </r>
    <r>
      <rPr>
        <b/>
        <sz val="11"/>
        <color indexed="8"/>
        <rFont val="宋体"/>
        <charset val="134"/>
      </rPr>
      <t xml:space="preserve">
（ 2023年度）</t>
    </r>
  </si>
  <si>
    <t>单位：万元</t>
  </si>
  <si>
    <t>2022、2023年度博物馆、纪念馆免费开放市级补助资金</t>
  </si>
  <si>
    <t>安宁市博物馆</t>
  </si>
  <si>
    <t xml:space="preserve">充分发挥博物馆、纪念馆宣传和传播先进文化的重要作用，加强公共文化服务体系建设和公民思想道德建设，实现和保障人民群众基本文化权益，促进博物馆纪念馆事业与经济社会和谐发展。						</t>
  </si>
  <si>
    <t xml:space="preserve">加强了公共文化服务体系建设和公民思想道德建设，实现和保障了人民群众基本文化权益，促进了博物馆纪念馆事业与经济社会和谐发展。				</t>
  </si>
  <si>
    <t>列入中央免费开放名单数量</t>
  </si>
  <si>
    <t>1个</t>
  </si>
  <si>
    <t>年开放天数</t>
  </si>
  <si>
    <t>≥240天</t>
  </si>
  <si>
    <t>项目资金使用金额</t>
  </si>
  <si>
    <t>3.20万元</t>
  </si>
  <si>
    <t>对中华优秀文化传承的影响</t>
  </si>
  <si>
    <t>对中华优秀文化传承影响显著</t>
  </si>
  <si>
    <t>观众满意度</t>
  </si>
  <si>
    <t>≥90%</t>
  </si>
  <si>
    <t>2022年博物馆纪念馆免费开放补助资金</t>
  </si>
  <si>
    <t xml:space="preserve">充分发挥博物馆、纪念馆宣传和传播先进文化的重要作用，加强公共文化服务体系建设和公民思想道德建设，实现和保障人民群众基本文化权益，促进博物馆纪念馆事业与经济社会和谐发展。												</t>
  </si>
  <si>
    <t>博物馆免费开放率</t>
  </si>
  <si>
    <t>≥95.00%</t>
  </si>
  <si>
    <t>9.14万元</t>
  </si>
  <si>
    <t>2022年博物馆纪念馆免费开放省级配套专项资金</t>
  </si>
  <si>
    <t>博物馆免费开放天数</t>
  </si>
  <si>
    <t>项目完成时间</t>
  </si>
  <si>
    <t>1年</t>
  </si>
  <si>
    <t>0.44万元</t>
  </si>
  <si>
    <t>公共文化设施覆盖率</t>
  </si>
  <si>
    <t>公共文化设施覆盖率逐步提升</t>
  </si>
  <si>
    <t>2023年博物馆纪念馆免费开放补助资金</t>
  </si>
  <si>
    <t>=50.40万元</t>
  </si>
  <si>
    <t>2023年博物馆纪念馆免费开放省级配套专项资金</t>
  </si>
  <si>
    <t>50.40万元</t>
  </si>
  <si>
    <t>2023年公共文化服务体系建设资金</t>
  </si>
  <si>
    <t xml:space="preserve">征集馆藏空白，丰富藏品类型，进一步做好展陈工作，更好地服务观众。							</t>
  </si>
  <si>
    <t>已按照预期年度目标购入文物。</t>
  </si>
  <si>
    <t>完成时间</t>
  </si>
  <si>
    <t>通过宣传和展览活动，让更多的观众走进博物馆了解当地的历史和文化渊源</t>
  </si>
  <si>
    <t>更多的观众走进博物馆了解当地的历史和文化渊源</t>
  </si>
  <si>
    <t>接待对象满意度</t>
  </si>
  <si>
    <t>基层公共文化服务体系建设项目经费</t>
  </si>
  <si>
    <t xml:space="preserve">做好博物馆安全工作。切实做好文物安全、消防安全工作、博物馆宣传工作。开展“流动博物馆”宣传活动、“安宁文史讲坛”系列讲座活动、“5.18国际博物馆日”主题活动、“文化和自然遗产日”宣传活动、“走出去，引进来”文化交流联展、社教活动等；线上展览、文物数字化保护工作；文物征集工作；可移动文物、盐文化调查工作；博物馆分馆建设工作。根据安宁市委、市政府工作要求，每年需新建2个分馆；设立记事碑。					</t>
  </si>
  <si>
    <t>圆满完成“5.18国际博物馆日”主题活动、“文化和自然遗产日”宣传活动、“走出去，引进来”文化交流联展、社教活动、线上展览、文物数字化保护工作等活动。</t>
  </si>
  <si>
    <t>开展流动博物馆宣传活动</t>
  </si>
  <si>
    <t>≥2次</t>
  </si>
  <si>
    <t>开展5.18国际博物馆日活动</t>
  </si>
  <si>
    <t>开展文化和自然遗产日活动</t>
  </si>
  <si>
    <t>开展安宁文史讲坛</t>
  </si>
  <si>
    <t>≥1次</t>
  </si>
  <si>
    <t>开展“走出去，引进来”文化交流联展</t>
  </si>
  <si>
    <t>≥4次</t>
  </si>
  <si>
    <t>文物保存完好率</t>
  </si>
  <si>
    <t>≥80%</t>
  </si>
  <si>
    <t>完成博物馆日常维护工作时限</t>
  </si>
  <si>
    <t>促进旅游经济增长</t>
  </si>
  <si>
    <t>旅游经济持续增长</t>
  </si>
  <si>
    <t>通过宣传和展览活动，让更多的游客走进博物馆了解当地的历史和文化渊源，更好地引导青少年感悟安宁历史文化。</t>
  </si>
  <si>
    <t>被接待对象对当地历史文化进一步了解</t>
  </si>
  <si>
    <t>被接待对象对当地历史文化有进一步了解</t>
  </si>
  <si>
    <t>文物保护与旅游业可持续发展</t>
  </si>
  <si>
    <t>“流动书包再出发”乐享平台使用数据资源、红色经典诵读大赛经费</t>
  </si>
  <si>
    <t>安宁市图书馆</t>
  </si>
  <si>
    <t>用于 “流动书包再出发”乐享平台使用数据资源费，举办“流动书包红色经典诵读大赛”。</t>
  </si>
  <si>
    <t>成功举办“流动书包红色经典诵读大赛”。</t>
  </si>
  <si>
    <t>参赛节目个数</t>
  </si>
  <si>
    <t>≥60个</t>
  </si>
  <si>
    <t>讲百年奋斗历程，颂红色峥嵘岁月，提升道德修养和审美情操</t>
  </si>
  <si>
    <t>弘扬传统文化，提升道德修养和审美情操</t>
  </si>
  <si>
    <t>活动完成时间</t>
  </si>
  <si>
    <t>传承红色文化，弘扬社会主义核心价值观</t>
  </si>
  <si>
    <t>参与活动者满意度</t>
  </si>
  <si>
    <t>≥95%</t>
  </si>
  <si>
    <t>2022年免费开放市级补助资金</t>
  </si>
  <si>
    <t>保障图书馆免费开放工作的顺利开展，促进全民阅读。</t>
  </si>
  <si>
    <t>保障了图书馆免费开放工作的顺利开展，促进全民阅读。</t>
  </si>
  <si>
    <t>每周对外开放时间</t>
  </si>
  <si>
    <t>66小时</t>
  </si>
  <si>
    <t>2023年开展的公益活动次数</t>
  </si>
  <si>
    <t>≥5次</t>
  </si>
  <si>
    <r>
      <rPr>
        <sz val="11"/>
        <color indexed="8"/>
        <rFont val="宋体"/>
        <charset val="134"/>
      </rPr>
      <t>≥</t>
    </r>
    <r>
      <rPr>
        <sz val="11"/>
        <color rgb="FF000000"/>
        <rFont val="宋体"/>
        <charset val="134"/>
      </rPr>
      <t>5</t>
    </r>
    <r>
      <rPr>
        <sz val="11"/>
        <color indexed="8"/>
        <rFont val="宋体"/>
        <charset val="134"/>
      </rPr>
      <t>次</t>
    </r>
  </si>
  <si>
    <t>促进全民阅读</t>
  </si>
  <si>
    <t>≥43万人次</t>
  </si>
  <si>
    <t>读者满意度</t>
  </si>
  <si>
    <t>图书馆”4.23世界读书日“活动经费</t>
  </si>
  <si>
    <t>用于图书馆”4.23世界读书日“活动经费的支出，保障活动顺利开展。</t>
  </si>
  <si>
    <t>成功举办图书馆”4.23世界读书日“活动。</t>
  </si>
  <si>
    <t>活动举办的展览次数</t>
  </si>
  <si>
    <t>≥3次</t>
  </si>
  <si>
    <t>7天</t>
  </si>
  <si>
    <t>活动使用经费</t>
  </si>
  <si>
    <t>3.87万元</t>
  </si>
  <si>
    <t>参与活动的读者人数逐年增加</t>
  </si>
  <si>
    <t>参与活动的读者人数有所增长</t>
  </si>
  <si>
    <t>参与活动的读者满意度</t>
  </si>
  <si>
    <t>2023年免费开放省级补助资金</t>
  </si>
  <si>
    <t>图书馆遗属生活补助经费</t>
  </si>
  <si>
    <t>发放单位遗属生活补助。</t>
  </si>
  <si>
    <t>单位遗属生活补助发放完成。</t>
  </si>
  <si>
    <t>发放遗属生活补助</t>
  </si>
  <si>
    <t>0.72万元</t>
  </si>
  <si>
    <t>通过发放生活困难补助金，表示对职工家属的人文关怀</t>
  </si>
  <si>
    <t>提升职工家属幸福感，稳定社会发展</t>
  </si>
  <si>
    <t>发放对象满意度</t>
  </si>
  <si>
    <t>2023年美术馆、公共图书馆、文化馆（站）免费开放补助资金</t>
  </si>
  <si>
    <t>用于图书馆购置图书馆、征订报刊、杂志。</t>
  </si>
  <si>
    <t>完成了本年度报刊、杂志的征订。</t>
  </si>
  <si>
    <t>购置图书册数</t>
  </si>
  <si>
    <t>＞1万册</t>
  </si>
  <si>
    <t>征订报刊、杂志种类</t>
  </si>
  <si>
    <t>≥700种</t>
  </si>
  <si>
    <t>新书上架时间</t>
  </si>
  <si>
    <t>1次/月</t>
  </si>
  <si>
    <t>促进全民阅读，保障公民基本文化权益，坚定文化自信</t>
  </si>
  <si>
    <t>读者人数不断增加</t>
  </si>
  <si>
    <t>2023年免费开放市级补助资金</t>
  </si>
  <si>
    <t>图书馆业务活动经费</t>
  </si>
  <si>
    <t>2022年度考核为优秀人员经费</t>
  </si>
  <si>
    <t>发放两名考核为优秀人员奖励经费。</t>
  </si>
  <si>
    <t>两名考核为优秀人员奖励经费发放完成。</t>
  </si>
  <si>
    <t>0.3万元</t>
  </si>
  <si>
    <t>调动职工工作积极性</t>
  </si>
  <si>
    <t>职工工作积极性提升</t>
  </si>
  <si>
    <t>2023年公共文化馆免费开放省级配套专项资金</t>
  </si>
  <si>
    <t>安宁市文化馆</t>
  </si>
  <si>
    <t>为全民提供的基本服务项目全部免费，公共空间设施场地全部免费开放。全年免费开放时间不低于245天，国家法定节假日和学校寒暑假期间适当延长开放时间，通过微信公众号、小视频与专题活动、培训、讲座、流动文化服务，开展线上线下群众文化活动，为群众提供优质、高效的公共文化服务体验。</t>
  </si>
  <si>
    <t>国家法定节假日和学校寒暑假期间适当延长开放时间，通过微信公众号、小视频与专题活动、培训、讲座、流动文化服务，开展线上线下群众文化活动。</t>
  </si>
  <si>
    <t>免费开放文化馆个数</t>
  </si>
  <si>
    <t>文化馆全年免费开放天数</t>
  </si>
  <si>
    <t>245天</t>
  </si>
  <si>
    <t>文化馆每周免费开放时长</t>
  </si>
  <si>
    <t>42小时</t>
  </si>
  <si>
    <t>参观人数增长率</t>
  </si>
  <si>
    <t>≥10%</t>
  </si>
  <si>
    <t>免费开放观众满意度</t>
  </si>
  <si>
    <t>2022年中央支持地方公共文化服务体系建设补助资金</t>
  </si>
  <si>
    <t>根据2022年公共数字文化建设指标开展资源建设和平台运维。</t>
  </si>
  <si>
    <t>完成资源建设和平台运维。</t>
  </si>
  <si>
    <t>按照上级部门要求完成公共文化云建设指标</t>
  </si>
  <si>
    <t>建设完成</t>
  </si>
  <si>
    <t>项目使用金额</t>
  </si>
  <si>
    <t>3.70万元</t>
  </si>
  <si>
    <t>逐步实现文化资源均等化</t>
  </si>
  <si>
    <t>文化资源均等化逐步提升</t>
  </si>
  <si>
    <t>利用公共数字文化平台，更好地宣传各种文化活动，让更多人享受到文化资源</t>
  </si>
  <si>
    <t>更多人享受到文化资源</t>
  </si>
  <si>
    <t>服务对象满意度</t>
  </si>
  <si>
    <t>2023年公共图书馆、美术馆、文化馆（站）免费开放中央补助资金</t>
  </si>
  <si>
    <t>文化馆为全民提供的基本服务项目全部免费，公共空间设施场地全部免费开放，所提供的基本服务项目全部免费。</t>
  </si>
  <si>
    <t>文化馆免费开放时长</t>
  </si>
  <si>
    <t>168小时/月</t>
  </si>
  <si>
    <t>≥10.00%</t>
  </si>
  <si>
    <t>2022年度美术馆、公共图书馆、文化馆（站）免费开放省级补助资金</t>
  </si>
  <si>
    <t>文化馆实现无障碍、零门槛进入，公共空间设施场地全部免费开放，所提供的基本服务项目全部免费，通过图片、视频、专题活动、培训和讲座等多种展览形式，为观众提供优质、高效的公共文化服务。</t>
  </si>
  <si>
    <t>全年免费开放天数</t>
  </si>
  <si>
    <t>逐步提高公共文化设施覆盖人群率</t>
  </si>
  <si>
    <t>公共文化设施覆盖人群率提高</t>
  </si>
  <si>
    <t>公共文化设施覆盖人群率有所提高</t>
  </si>
  <si>
    <t>2023年基层公共文化服务专项资金</t>
  </si>
  <si>
    <t>用于支付2022年戏曲进乡村演出工作的演出经费。</t>
  </si>
  <si>
    <t>完成了2022年戏曲进乡村演出工作。</t>
  </si>
  <si>
    <t>演出场次</t>
  </si>
  <si>
    <t>≥18场次</t>
  </si>
  <si>
    <t>项目支付金额</t>
  </si>
  <si>
    <t>10.00万元</t>
  </si>
  <si>
    <t>通过文化惠民演出，逐步实现文化服务均等化</t>
  </si>
  <si>
    <t>逐步实现文化服务均等化</t>
  </si>
  <si>
    <t>文化服务均等化逐步提升</t>
  </si>
  <si>
    <t>演出观众满意度</t>
  </si>
  <si>
    <t>2023年马拉松赛事氛围营造文艺演出经费</t>
  </si>
  <si>
    <t>支付2023年昆明安宁温泉高原半程马拉松赛事氛围营造文艺表演费用。</t>
  </si>
  <si>
    <t>支付了2023年昆明安宁温泉高原半程马拉松赛事氛围营造文艺表演费用。</t>
  </si>
  <si>
    <t>氛围营造点位</t>
  </si>
  <si>
    <t>8个</t>
  </si>
  <si>
    <t>演员数量</t>
  </si>
  <si>
    <t>≥300人</t>
  </si>
  <si>
    <t>演出完成时间</t>
  </si>
  <si>
    <t>通过文艺演出的形式，营造现场氛围，提高马拉松大赛参赛者及观众的认可度及社会影响力</t>
  </si>
  <si>
    <t>提高马拉松大赛参赛者及观众的认可度及社会影响力</t>
  </si>
  <si>
    <t>马拉松参赛者及观众的认可度提高</t>
  </si>
  <si>
    <t>参赛者及观众的满意度</t>
  </si>
  <si>
    <t>2023年美术馆、公共图书馆、文化馆（站）免费开放市级配套补助资金</t>
  </si>
  <si>
    <t>确保文化馆向社会免费开放并提供基本公共文化服务，不断推进公共文化服务均等化。</t>
  </si>
  <si>
    <t>增强全市基层公共文化服务设施保障能力</t>
  </si>
  <si>
    <t>全市基层公共文化服务设施保障能力增强</t>
  </si>
  <si>
    <t>2023年文联工作专项资金</t>
  </si>
  <si>
    <t>开展和推进安宁市文联2023年各项工作。</t>
  </si>
  <si>
    <t>开展和推进了安宁市文联2023年各项工作。</t>
  </si>
  <si>
    <t>5万</t>
  </si>
  <si>
    <t>2023年文联工作任务完成质量</t>
  </si>
  <si>
    <t>≥98%</t>
  </si>
  <si>
    <t>履行文联工作职责，发挥文学艺术繁荣发展的带头作用</t>
  </si>
  <si>
    <t>发挥了文学艺术繁荣发展的带头作用</t>
  </si>
  <si>
    <t>文联服务对象满意度</t>
  </si>
  <si>
    <t>2023年下半年基层公共文化服务专项资金</t>
  </si>
  <si>
    <t>完成2023年基层公共文化服务建设工作。</t>
  </si>
  <si>
    <t>完成了2023年基层公共文化服务建设工作。</t>
  </si>
  <si>
    <t>10.00万</t>
  </si>
  <si>
    <t>完成各级考核任务</t>
  </si>
  <si>
    <t>提高基本公共文化服务水平</t>
  </si>
  <si>
    <t>基本公共文化服务水平提高</t>
  </si>
  <si>
    <t>群众对基本公共文化服务满意度</t>
  </si>
  <si>
    <t>2023年中央支持地方公共文化服务体系建设补助资金</t>
  </si>
  <si>
    <t>加快构建现代公共文化服务体系，促进基本公共文化服务标准化、均等化，保障广大群众基本文化权益。</t>
  </si>
  <si>
    <t>加快构建现代公共文化服务体系，促进基本公共文化服务标准化、均等化，保障了广大群众基本文化权益。</t>
  </si>
  <si>
    <t>1.50万</t>
  </si>
  <si>
    <t>公共数字文化服务参与率</t>
  </si>
  <si>
    <t>公共数字文化服务参与率逐年提升</t>
  </si>
  <si>
    <t>公共数字文化服务参与率提升</t>
  </si>
  <si>
    <t>公共数字文化资源建设完成率</t>
  </si>
  <si>
    <t>基层公共文化服务体系建设项目专项经费</t>
  </si>
  <si>
    <t>文化馆、美术馆群众性文化活动的开展，提高全市文艺骨干表演水平，丰富广大人民群众的业余文化生活，培养造就人才队伍。对我市现有“非物质文化遗产”保护名录及传承人做好传承、宣传工作，在市域内挖掘更多的非物质文化遗产项目，能够使我市的“非物质文化遗产”工作得到更好的开展。</t>
  </si>
  <si>
    <t>完成文化馆、美术馆群众性文化活动的开展，丰富广大人民群众的业余文化生活，培养造就人才队伍。</t>
  </si>
  <si>
    <t>各类免费开放群众性活动及演出</t>
  </si>
  <si>
    <t>≥5场次</t>
  </si>
  <si>
    <t>举办各类培训班</t>
  </si>
  <si>
    <t>≥4期</t>
  </si>
  <si>
    <t>举办各类线上线下展览</t>
  </si>
  <si>
    <t>≥10期</t>
  </si>
  <si>
    <t>文化馆场馆免费开放率</t>
  </si>
  <si>
    <t>利用非物质文化遗产项目，文创作品等带动文化旅游产业经济效益</t>
  </si>
  <si>
    <t>带动文化旅游产业经济效益</t>
  </si>
  <si>
    <t>文化旅游产业经济效益提升</t>
  </si>
  <si>
    <t>通过宣传和开展活动，为群众提供更多更好的学习和展示平台，让更多的人了解到群众文化的乐趣和重要性</t>
  </si>
  <si>
    <t>让更多的人了解到群众文化的乐趣和重要性</t>
  </si>
  <si>
    <t>更多的人了解到群众文化的乐趣和重要性</t>
  </si>
  <si>
    <t>遗属生活补助经费</t>
  </si>
  <si>
    <t>发放我单位遗属生活补助。</t>
  </si>
  <si>
    <t>发放遗属补助人数</t>
  </si>
  <si>
    <t>6人</t>
  </si>
  <si>
    <t>6.18万元</t>
  </si>
  <si>
    <t>发放完成时间</t>
  </si>
  <si>
    <t xml:space="preserve">效益指标 </t>
  </si>
  <si>
    <t>通过发放生活困难补助金，稳定社会发展</t>
  </si>
  <si>
    <t>发放生活困难补助金，稳定社会发展</t>
  </si>
  <si>
    <t>2022年事业单位考核优秀及记功奖励经费</t>
  </si>
  <si>
    <t>发放单位2022年考核优秀人员奖励经费1人及2020-2022连续三年考核优秀记功人员奖励经费1人。</t>
  </si>
  <si>
    <t>考核优秀人员奖励经费发放完成。</t>
  </si>
  <si>
    <t>2022年考核优秀人数</t>
  </si>
  <si>
    <t>2020-2022连续考核优秀记功人数</t>
  </si>
  <si>
    <t>利用奖励的方式，激励、调动职工工作积极性，为今后工作更好地服务</t>
  </si>
  <si>
    <t>激励、调动职工工作积极性</t>
  </si>
  <si>
    <t>职工工作积极性提高</t>
  </si>
  <si>
    <t>文物安全和巡查补助经费</t>
  </si>
  <si>
    <t>安宁市文物保护管理所</t>
  </si>
  <si>
    <t>用于市级文物保护单位文物安全及文物巡查补助。保障安宁市域内不可移动文物巡查及文物安全隐患排查，落实“四防”安全工作。</t>
  </si>
  <si>
    <t>全年开展四次文物安全联合巡查工作，对全市各级不可移动文物开展安全实地巡查300多次，开展电话巡查62次。现场指导整改安全隐患180项，印发26份安全隐患整改通知，2023年全年未发生文物安全事故。</t>
  </si>
  <si>
    <t>文物联合检查次数</t>
  </si>
  <si>
    <t>4次</t>
  </si>
  <si>
    <t>市级文物巡查占比</t>
  </si>
  <si>
    <t>&gt;20.00%</t>
  </si>
  <si>
    <t>文物巡查覆盖率</t>
  </si>
  <si>
    <t>巡查时限</t>
  </si>
  <si>
    <t>1次/季度</t>
  </si>
  <si>
    <t>及时排查文物隐患</t>
  </si>
  <si>
    <t>及时排查文物隐患并下发整改通知书或现场整改</t>
  </si>
  <si>
    <t>文物管理单位满意度</t>
  </si>
  <si>
    <t>2023年考核为优秀人员奖金经费</t>
  </si>
  <si>
    <t>发放2022年事业单位考核优秀人员奖金。</t>
  </si>
  <si>
    <t>事业单位考核优秀人员奖金发放完成。</t>
  </si>
  <si>
    <t>本年内完成</t>
  </si>
  <si>
    <t>职工工作积极性</t>
  </si>
  <si>
    <t>提升职工工作积极性</t>
  </si>
  <si>
    <t>单位职工满意度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</si>
</sst>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0000"/>
    <numFmt numFmtId="180" formatCode="#,##0.00_);[Red]\(#,##0.00\)"/>
  </numFmts>
  <fonts count="44">
    <font>
      <sz val="11"/>
      <color indexed="8"/>
      <name val="宋体"/>
      <charset val="134"/>
      <scheme val="minor"/>
    </font>
    <font>
      <b/>
      <sz val="20"/>
      <color theme="1"/>
      <name val="宋体"/>
      <charset val="134"/>
    </font>
    <font>
      <b/>
      <sz val="11"/>
      <color theme="1"/>
      <name val="宋体"/>
      <charset val="134"/>
    </font>
    <font>
      <sz val="11"/>
      <color theme="1"/>
      <name val="宋体"/>
      <charset val="134"/>
    </font>
    <font>
      <sz val="11"/>
      <color indexed="8"/>
      <name val="宋体"/>
      <charset val="134"/>
    </font>
    <font>
      <b/>
      <sz val="20"/>
      <color theme="1"/>
      <name val="宋体"/>
      <charset val="134"/>
      <scheme val="minor"/>
    </font>
    <font>
      <sz val="11"/>
      <color theme="1"/>
      <name val="宋体"/>
      <charset val="134"/>
      <scheme val="minor"/>
    </font>
    <font>
      <sz val="12"/>
      <name val="宋体"/>
      <charset val="134"/>
    </font>
    <font>
      <sz val="11"/>
      <name val="宋体"/>
      <charset val="134"/>
    </font>
    <font>
      <sz val="11"/>
      <color rgb="FF000000"/>
      <name val="宋体"/>
      <charset val="134"/>
    </font>
    <font>
      <sz val="24"/>
      <name val="宋体"/>
      <charset val="134"/>
    </font>
    <font>
      <sz val="10"/>
      <color indexed="8"/>
      <name val="宋体"/>
      <charset val="134"/>
    </font>
    <font>
      <b/>
      <sz val="24"/>
      <color indexed="8"/>
      <name val="宋体"/>
      <charset val="134"/>
    </font>
    <font>
      <sz val="12"/>
      <color indexed="8"/>
      <name val="宋体"/>
      <charset val="134"/>
    </font>
    <font>
      <sz val="12"/>
      <color rgb="FF000000"/>
      <name val="Arial"/>
      <charset val="134"/>
    </font>
    <font>
      <sz val="12"/>
      <color rgb="FF000000"/>
      <name val="宋体"/>
      <charset val="134"/>
    </font>
    <font>
      <sz val="22"/>
      <color indexed="8"/>
      <name val="宋体"/>
      <charset val="134"/>
    </font>
    <font>
      <sz val="10"/>
      <color indexed="8"/>
      <name val="Arial"/>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scheme val="minor"/>
    </font>
    <font>
      <b/>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 fillId="3" borderId="2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9" applyNumberFormat="0" applyFill="0" applyAlignment="0" applyProtection="0">
      <alignment vertical="center"/>
    </xf>
    <xf numFmtId="0" fontId="29" fillId="0" borderId="29" applyNumberFormat="0" applyFill="0" applyAlignment="0" applyProtection="0">
      <alignment vertical="center"/>
    </xf>
    <xf numFmtId="0" fontId="30" fillId="0" borderId="30" applyNumberFormat="0" applyFill="0" applyAlignment="0" applyProtection="0">
      <alignment vertical="center"/>
    </xf>
    <xf numFmtId="0" fontId="30" fillId="0" borderId="0" applyNumberFormat="0" applyFill="0" applyBorder="0" applyAlignment="0" applyProtection="0">
      <alignment vertical="center"/>
    </xf>
    <xf numFmtId="0" fontId="31" fillId="4" borderId="31" applyNumberFormat="0" applyAlignment="0" applyProtection="0">
      <alignment vertical="center"/>
    </xf>
    <xf numFmtId="0" fontId="32" fillId="5" borderId="32" applyNumberFormat="0" applyAlignment="0" applyProtection="0">
      <alignment vertical="center"/>
    </xf>
    <xf numFmtId="0" fontId="33" fillId="5" borderId="31" applyNumberFormat="0" applyAlignment="0" applyProtection="0">
      <alignment vertical="center"/>
    </xf>
    <xf numFmtId="0" fontId="34" fillId="6" borderId="33" applyNumberFormat="0" applyAlignment="0" applyProtection="0">
      <alignment vertical="center"/>
    </xf>
    <xf numFmtId="0" fontId="35" fillId="0" borderId="34" applyNumberFormat="0" applyFill="0" applyAlignment="0" applyProtection="0">
      <alignment vertical="center"/>
    </xf>
    <xf numFmtId="0" fontId="36" fillId="0" borderId="3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9" fontId="0" fillId="0" borderId="0" applyFont="0" applyFill="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7" fillId="0" borderId="0"/>
  </cellStyleXfs>
  <cellXfs count="196">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10" fontId="3" fillId="0" borderId="2" xfId="3" applyNumberFormat="1" applyFont="1" applyBorder="1" applyAlignment="1">
      <alignment horizontal="center" vertical="center" wrapText="1"/>
    </xf>
    <xf numFmtId="10" fontId="3" fillId="0" borderId="4" xfId="3" applyNumberFormat="1" applyFont="1" applyBorder="1" applyAlignment="1">
      <alignment horizontal="center" vertical="center" wrapText="1"/>
    </xf>
    <xf numFmtId="10" fontId="3" fillId="0" borderId="1" xfId="3" applyNumberFormat="1" applyFont="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3" fillId="0" borderId="8" xfId="0" applyFont="1" applyFill="1" applyBorder="1" applyAlignment="1">
      <alignment vertical="center"/>
    </xf>
    <xf numFmtId="0" fontId="3" fillId="0" borderId="9" xfId="0" applyFont="1" applyFill="1" applyBorder="1" applyAlignment="1">
      <alignment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vertical="center" wrapText="1"/>
    </xf>
    <xf numFmtId="9"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0" xfId="51" applyFont="1" applyFill="1" applyAlignment="1">
      <alignment vertical="center"/>
    </xf>
    <xf numFmtId="0" fontId="6" fillId="0" borderId="1" xfId="51" applyFont="1" applyFill="1" applyBorder="1" applyAlignment="1">
      <alignment horizontal="righ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vertical="center" wrapText="1"/>
    </xf>
    <xf numFmtId="0" fontId="6" fillId="0" borderId="1" xfId="51" applyFont="1" applyFill="1" applyBorder="1" applyAlignment="1">
      <alignment horizontal="left" vertical="center" wrapText="1"/>
    </xf>
    <xf numFmtId="177" fontId="6" fillId="0" borderId="1" xfId="51" applyNumberFormat="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10" xfId="51" applyFont="1" applyFill="1" applyBorder="1" applyAlignment="1">
      <alignment horizontal="center" vertical="center" wrapText="1"/>
    </xf>
    <xf numFmtId="49" fontId="7" fillId="0" borderId="2" xfId="51" applyNumberFormat="1" applyFont="1" applyFill="1" applyBorder="1" applyAlignment="1">
      <alignment horizontal="center" vertical="center" wrapText="1"/>
    </xf>
    <xf numFmtId="49" fontId="7" fillId="0" borderId="3" xfId="51" applyNumberFormat="1" applyFont="1" applyFill="1" applyBorder="1" applyAlignment="1">
      <alignment horizontal="center" vertical="center" wrapText="1"/>
    </xf>
    <xf numFmtId="49" fontId="7" fillId="0" borderId="4"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xf>
    <xf numFmtId="0" fontId="6" fillId="0" borderId="12" xfId="51" applyFont="1" applyFill="1" applyBorder="1" applyAlignment="1">
      <alignment horizontal="center" vertical="center" wrapText="1"/>
    </xf>
    <xf numFmtId="49" fontId="7" fillId="0" borderId="2" xfId="51" applyNumberFormat="1" applyFont="1" applyFill="1" applyBorder="1" applyAlignment="1">
      <alignment horizontal="center" vertical="center"/>
    </xf>
    <xf numFmtId="49" fontId="7" fillId="0" borderId="3" xfId="51" applyNumberFormat="1" applyFont="1" applyFill="1" applyBorder="1" applyAlignment="1">
      <alignment horizontal="center" vertical="center"/>
    </xf>
    <xf numFmtId="49" fontId="7" fillId="0" borderId="4" xfId="51" applyNumberFormat="1" applyFont="1" applyFill="1" applyBorder="1" applyAlignment="1">
      <alignment horizontal="center" vertical="center"/>
    </xf>
    <xf numFmtId="9" fontId="8" fillId="0" borderId="1" xfId="51" applyNumberFormat="1" applyFont="1" applyFill="1" applyBorder="1" applyAlignment="1">
      <alignment horizontal="center" vertical="center"/>
    </xf>
    <xf numFmtId="49" fontId="7" fillId="0" borderId="1" xfId="51" applyNumberFormat="1" applyFont="1" applyFill="1" applyBorder="1" applyAlignment="1">
      <alignment horizontal="center" vertical="center" wrapText="1"/>
    </xf>
    <xf numFmtId="0" fontId="6" fillId="0" borderId="10" xfId="51" applyFont="1" applyFill="1" applyBorder="1" applyAlignment="1">
      <alignment vertical="center" wrapText="1"/>
    </xf>
    <xf numFmtId="49" fontId="7" fillId="0" borderId="1" xfId="51" applyNumberFormat="1" applyFont="1" applyFill="1" applyBorder="1" applyAlignment="1">
      <alignment horizontal="left" vertical="center" wrapText="1"/>
    </xf>
    <xf numFmtId="10" fontId="3" fillId="0" borderId="1" xfId="51" applyNumberFormat="1" applyFont="1" applyFill="1" applyBorder="1" applyAlignment="1">
      <alignment horizontal="center" vertical="center" wrapText="1"/>
    </xf>
    <xf numFmtId="0" fontId="6" fillId="0" borderId="4" xfId="51" applyFont="1" applyFill="1" applyBorder="1" applyAlignment="1">
      <alignment vertical="center" wrapText="1"/>
    </xf>
    <xf numFmtId="0" fontId="6" fillId="0" borderId="5" xfId="51" applyFont="1" applyFill="1" applyBorder="1" applyAlignment="1">
      <alignment vertical="center" wrapText="1"/>
    </xf>
    <xf numFmtId="0" fontId="6" fillId="0" borderId="5" xfId="51" applyFont="1" applyFill="1" applyBorder="1" applyAlignment="1">
      <alignment vertical="center"/>
    </xf>
    <xf numFmtId="0" fontId="6" fillId="0" borderId="6" xfId="51" applyFont="1" applyFill="1" applyBorder="1" applyAlignment="1">
      <alignment vertical="center"/>
    </xf>
    <xf numFmtId="0" fontId="6" fillId="0" borderId="7" xfId="51" applyFont="1" applyFill="1" applyBorder="1" applyAlignment="1">
      <alignment vertical="center"/>
    </xf>
    <xf numFmtId="178" fontId="6" fillId="0" borderId="2" xfId="51" applyNumberFormat="1" applyFont="1" applyFill="1" applyBorder="1" applyAlignment="1">
      <alignment horizontal="center" vertical="center" wrapText="1"/>
    </xf>
    <xf numFmtId="178" fontId="6" fillId="0" borderId="4" xfId="51" applyNumberFormat="1" applyFont="1" applyFill="1" applyBorder="1" applyAlignment="1">
      <alignment horizontal="center" vertical="center" wrapText="1"/>
    </xf>
    <xf numFmtId="10" fontId="6" fillId="0" borderId="2" xfId="51" applyNumberFormat="1" applyFont="1" applyFill="1" applyBorder="1" applyAlignment="1">
      <alignment horizontal="center" vertical="center" wrapText="1"/>
    </xf>
    <xf numFmtId="10" fontId="6" fillId="0" borderId="4" xfId="51" applyNumberFormat="1" applyFont="1" applyFill="1" applyBorder="1" applyAlignment="1">
      <alignment horizontal="center" vertical="center" wrapText="1"/>
    </xf>
    <xf numFmtId="177" fontId="6" fillId="0" borderId="1" xfId="51" applyNumberFormat="1" applyFont="1" applyFill="1" applyBorder="1" applyAlignment="1">
      <alignment vertical="center" wrapText="1"/>
    </xf>
    <xf numFmtId="177" fontId="6" fillId="0" borderId="2" xfId="51" applyNumberFormat="1" applyFont="1" applyFill="1" applyBorder="1" applyAlignment="1">
      <alignment horizontal="center" vertical="center" wrapText="1"/>
    </xf>
    <xf numFmtId="177" fontId="6" fillId="0" borderId="4"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8" xfId="51" applyFont="1" applyFill="1" applyBorder="1" applyAlignment="1">
      <alignment vertical="center"/>
    </xf>
    <xf numFmtId="0" fontId="6" fillId="0" borderId="9" xfId="51" applyFont="1" applyFill="1" applyBorder="1" applyAlignment="1">
      <alignment vertical="center"/>
    </xf>
    <xf numFmtId="49" fontId="8" fillId="0" borderId="1" xfId="51" applyNumberFormat="1" applyFont="1" applyFill="1" applyBorder="1" applyAlignment="1">
      <alignment horizontal="center" vertical="center"/>
    </xf>
    <xf numFmtId="49" fontId="8" fillId="0" borderId="1"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center"/>
    </xf>
    <xf numFmtId="0" fontId="3" fillId="0" borderId="2" xfId="53" applyFont="1" applyBorder="1" applyAlignment="1">
      <alignment horizontal="center" vertical="center" wrapText="1"/>
    </xf>
    <xf numFmtId="0" fontId="3" fillId="0" borderId="3" xfId="53" applyFont="1" applyBorder="1" applyAlignment="1">
      <alignment horizontal="center" vertical="center" wrapText="1"/>
    </xf>
    <xf numFmtId="0" fontId="3" fillId="0" borderId="4" xfId="53" applyFont="1" applyBorder="1" applyAlignment="1">
      <alignment horizontal="center" vertical="center" wrapText="1"/>
    </xf>
    <xf numFmtId="10" fontId="6" fillId="0" borderId="1" xfId="51" applyNumberFormat="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6" fillId="0" borderId="11" xfId="51" applyFont="1" applyFill="1" applyBorder="1" applyAlignment="1">
      <alignment vertical="center" wrapText="1"/>
    </xf>
    <xf numFmtId="177" fontId="9" fillId="2" borderId="13" xfId="0" applyNumberFormat="1" applyFont="1" applyFill="1" applyBorder="1" applyAlignment="1">
      <alignment horizontal="right" vertical="center"/>
    </xf>
    <xf numFmtId="0" fontId="7" fillId="0" borderId="0" xfId="50" applyFont="1" applyFill="1" applyBorder="1" applyAlignment="1">
      <alignment vertical="center"/>
    </xf>
    <xf numFmtId="0" fontId="7" fillId="0" borderId="0" xfId="50" applyFont="1" applyFill="1" applyAlignment="1">
      <alignment vertical="center"/>
    </xf>
    <xf numFmtId="0" fontId="7" fillId="0" borderId="0" xfId="50" applyFont="1" applyFill="1" applyAlignment="1">
      <alignment horizontal="center" vertical="center" wrapText="1"/>
    </xf>
    <xf numFmtId="0" fontId="7" fillId="0" borderId="0" xfId="50" applyFont="1" applyFill="1" applyAlignment="1">
      <alignment horizontal="center" vertical="center"/>
    </xf>
    <xf numFmtId="0" fontId="10" fillId="0" borderId="1" xfId="50" applyFont="1" applyFill="1" applyBorder="1" applyAlignment="1">
      <alignment horizontal="center" vertical="center" wrapText="1"/>
    </xf>
    <xf numFmtId="0" fontId="10" fillId="0" borderId="1" xfId="50" applyFont="1" applyFill="1" applyBorder="1" applyAlignment="1">
      <alignment horizontal="center" vertical="center"/>
    </xf>
    <xf numFmtId="0" fontId="10" fillId="0" borderId="2" xfId="50" applyFont="1" applyFill="1" applyBorder="1" applyAlignment="1">
      <alignment horizontal="center" vertical="center"/>
    </xf>
    <xf numFmtId="0" fontId="7" fillId="0" borderId="0" xfId="50" applyFont="1" applyFill="1" applyBorder="1" applyAlignment="1">
      <alignment vertical="center"/>
    </xf>
    <xf numFmtId="0" fontId="11" fillId="0" borderId="1" xfId="50" applyFont="1" applyFill="1" applyBorder="1" applyAlignment="1">
      <alignment horizontal="right"/>
    </xf>
    <xf numFmtId="0" fontId="11" fillId="0" borderId="0" xfId="50" applyFont="1" applyFill="1" applyBorder="1" applyAlignment="1"/>
    <xf numFmtId="0" fontId="11" fillId="0" borderId="2" xfId="50" applyFont="1" applyFill="1" applyBorder="1" applyAlignment="1">
      <alignment horizontal="left"/>
    </xf>
    <xf numFmtId="0" fontId="11" fillId="0" borderId="3" xfId="50" applyFont="1" applyFill="1" applyBorder="1" applyAlignment="1">
      <alignment horizontal="left"/>
    </xf>
    <xf numFmtId="0" fontId="11" fillId="0" borderId="4" xfId="50" applyFont="1" applyFill="1" applyBorder="1" applyAlignment="1">
      <alignment horizontal="left"/>
    </xf>
    <xf numFmtId="0" fontId="7" fillId="0" borderId="11" xfId="50" applyFont="1" applyFill="1" applyBorder="1" applyAlignment="1">
      <alignment horizontal="center" vertical="center"/>
    </xf>
    <xf numFmtId="0" fontId="7" fillId="0" borderId="1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0" xfId="50" applyNumberFormat="1" applyFont="1" applyFill="1" applyAlignment="1">
      <alignment vertical="center"/>
    </xf>
    <xf numFmtId="0" fontId="12" fillId="0" borderId="0" xfId="50" applyNumberFormat="1" applyFont="1" applyFill="1" applyBorder="1" applyAlignment="1" applyProtection="1">
      <alignment horizontal="center" vertical="center" wrapText="1"/>
    </xf>
    <xf numFmtId="0" fontId="12" fillId="0" borderId="0" xfId="50" applyNumberFormat="1" applyFont="1" applyFill="1" applyBorder="1" applyAlignment="1" applyProtection="1">
      <alignment horizontal="center" vertical="center"/>
    </xf>
    <xf numFmtId="0" fontId="11" fillId="0" borderId="0" xfId="50" applyFont="1" applyFill="1" applyBorder="1" applyAlignment="1">
      <alignment horizontal="right"/>
    </xf>
    <xf numFmtId="0" fontId="11" fillId="0" borderId="14" xfId="50" applyFont="1" applyFill="1" applyBorder="1" applyAlignment="1"/>
    <xf numFmtId="0" fontId="13" fillId="0" borderId="15" xfId="50" applyNumberFormat="1" applyFont="1" applyFill="1" applyBorder="1" applyAlignment="1" applyProtection="1">
      <alignment horizontal="center" vertical="center" wrapText="1"/>
    </xf>
    <xf numFmtId="0" fontId="13" fillId="0" borderId="16" xfId="50" applyNumberFormat="1" applyFont="1" applyFill="1" applyBorder="1" applyAlignment="1" applyProtection="1">
      <alignment horizontal="left" vertical="center" wrapText="1"/>
    </xf>
    <xf numFmtId="0" fontId="13" fillId="0" borderId="17" xfId="50" applyNumberFormat="1" applyFont="1" applyFill="1" applyBorder="1" applyAlignment="1" applyProtection="1">
      <alignment horizontal="left" vertical="center" wrapText="1"/>
    </xf>
    <xf numFmtId="0" fontId="13" fillId="0" borderId="18" xfId="50" applyNumberFormat="1" applyFont="1" applyFill="1" applyBorder="1" applyAlignment="1" applyProtection="1">
      <alignment horizontal="left" vertical="center" wrapText="1"/>
    </xf>
    <xf numFmtId="0" fontId="13" fillId="0" borderId="19" xfId="50" applyNumberFormat="1" applyFont="1" applyFill="1" applyBorder="1" applyAlignment="1" applyProtection="1">
      <alignment horizontal="center" vertical="center" wrapText="1"/>
    </xf>
    <xf numFmtId="179" fontId="13" fillId="0" borderId="20" xfId="0" applyNumberFormat="1" applyFont="1" applyFill="1" applyBorder="1" applyAlignment="1" applyProtection="1">
      <alignment horizontal="left" vertical="center" wrapText="1"/>
    </xf>
    <xf numFmtId="179" fontId="13" fillId="0" borderId="21" xfId="0" applyNumberFormat="1" applyFont="1" applyFill="1" applyBorder="1" applyAlignment="1" applyProtection="1">
      <alignment horizontal="left" vertical="center" wrapText="1"/>
    </xf>
    <xf numFmtId="0" fontId="13" fillId="0" borderId="22" xfId="50" applyNumberFormat="1" applyFont="1" applyFill="1" applyBorder="1" applyAlignment="1" applyProtection="1">
      <alignment horizontal="center" vertical="center" wrapText="1"/>
    </xf>
    <xf numFmtId="0" fontId="14" fillId="0" borderId="16" xfId="50" applyNumberFormat="1" applyFont="1" applyFill="1" applyBorder="1" applyAlignment="1" applyProtection="1">
      <alignment horizontal="left" vertical="center" wrapText="1"/>
    </xf>
    <xf numFmtId="0" fontId="13" fillId="0" borderId="15" xfId="50" applyNumberFormat="1" applyFont="1" applyFill="1" applyBorder="1" applyAlignment="1" applyProtection="1">
      <alignment horizontal="left" vertical="center" wrapText="1"/>
    </xf>
    <xf numFmtId="0" fontId="13" fillId="0" borderId="23" xfId="50" applyNumberFormat="1" applyFont="1" applyFill="1" applyBorder="1" applyAlignment="1" applyProtection="1">
      <alignment horizontal="left" vertical="center" wrapText="1"/>
    </xf>
    <xf numFmtId="0" fontId="13" fillId="0" borderId="22" xfId="50" applyNumberFormat="1" applyFont="1" applyFill="1" applyBorder="1" applyAlignment="1" applyProtection="1">
      <alignment horizontal="left" vertical="center" wrapText="1"/>
    </xf>
    <xf numFmtId="0" fontId="15" fillId="0" borderId="16" xfId="50" applyNumberFormat="1" applyFont="1" applyFill="1" applyBorder="1" applyAlignment="1" applyProtection="1">
      <alignment horizontal="left" vertical="center" wrapText="1"/>
    </xf>
    <xf numFmtId="0" fontId="12" fillId="0" borderId="0" xfId="50" applyNumberFormat="1" applyFont="1" applyFill="1" applyBorder="1" applyAlignment="1" applyProtection="1">
      <alignment horizontal="center" vertical="center"/>
    </xf>
    <xf numFmtId="0" fontId="11" fillId="0" borderId="14" xfId="50" applyFont="1" applyFill="1" applyBorder="1" applyAlignment="1">
      <alignment horizontal="right"/>
    </xf>
    <xf numFmtId="179" fontId="13" fillId="0" borderId="24" xfId="0" applyNumberFormat="1" applyFont="1" applyFill="1" applyBorder="1" applyAlignment="1" applyProtection="1">
      <alignment horizontal="left" vertical="center" wrapText="1"/>
    </xf>
    <xf numFmtId="0" fontId="7" fillId="0" borderId="0" xfId="50" applyFont="1" applyFill="1" applyBorder="1" applyAlignment="1"/>
    <xf numFmtId="0" fontId="7" fillId="0" borderId="0" xfId="50" applyFont="1" applyFill="1" applyBorder="1" applyAlignment="1">
      <alignment horizontal="center"/>
    </xf>
    <xf numFmtId="0" fontId="7" fillId="0" borderId="0" xfId="54" applyFill="1" applyAlignment="1">
      <alignment vertical="center"/>
    </xf>
    <xf numFmtId="0" fontId="7" fillId="0" borderId="0" xfId="54" applyFill="1" applyAlignment="1">
      <alignment vertical="center" wrapText="1"/>
    </xf>
    <xf numFmtId="0" fontId="16" fillId="0" borderId="0" xfId="50" applyFont="1" applyFill="1" applyAlignment="1">
      <alignment horizontal="center"/>
    </xf>
    <xf numFmtId="0" fontId="17" fillId="0" borderId="0" xfId="50" applyFont="1" applyFill="1" applyBorder="1" applyAlignment="1"/>
    <xf numFmtId="0" fontId="7" fillId="0" borderId="0" xfId="0" applyFont="1" applyFill="1" applyAlignment="1"/>
    <xf numFmtId="0" fontId="11" fillId="0" borderId="0" xfId="50" applyFont="1" applyFill="1" applyBorder="1" applyAlignment="1">
      <alignment horizontal="center"/>
    </xf>
    <xf numFmtId="0" fontId="4" fillId="0" borderId="1" xfId="50" applyFont="1" applyFill="1" applyBorder="1" applyAlignment="1">
      <alignment horizontal="center" vertical="center" shrinkToFit="1"/>
    </xf>
    <xf numFmtId="0" fontId="4" fillId="0" borderId="25" xfId="50" applyFont="1" applyFill="1" applyBorder="1" applyAlignment="1">
      <alignment horizontal="center" vertical="center" shrinkToFit="1"/>
    </xf>
    <xf numFmtId="0" fontId="4" fillId="0" borderId="1" xfId="50" applyFont="1" applyFill="1" applyBorder="1" applyAlignment="1">
      <alignment horizontal="center" vertical="center" wrapText="1"/>
    </xf>
    <xf numFmtId="4" fontId="4" fillId="0" borderId="25" xfId="50" applyNumberFormat="1" applyFont="1" applyFill="1" applyBorder="1" applyAlignment="1">
      <alignment horizontal="center" vertical="center" shrinkToFit="1"/>
    </xf>
    <xf numFmtId="4" fontId="4" fillId="0" borderId="26" xfId="50" applyNumberFormat="1" applyFont="1" applyFill="1" applyBorder="1" applyAlignment="1">
      <alignment horizontal="center" vertical="center" shrinkToFit="1"/>
    </xf>
    <xf numFmtId="0" fontId="4" fillId="0" borderId="5" xfId="50" applyFont="1" applyFill="1" applyBorder="1" applyAlignment="1">
      <alignment horizontal="center" vertical="center" shrinkToFit="1"/>
    </xf>
    <xf numFmtId="4" fontId="4" fillId="0" borderId="1" xfId="50" applyNumberFormat="1" applyFont="1" applyFill="1" applyBorder="1" applyAlignment="1">
      <alignment horizontal="center" vertical="center" shrinkToFit="1"/>
    </xf>
    <xf numFmtId="0" fontId="4" fillId="0" borderId="6" xfId="50" applyFont="1" applyFill="1" applyBorder="1" applyAlignment="1">
      <alignment horizontal="center" vertical="center" shrinkToFit="1"/>
    </xf>
    <xf numFmtId="49" fontId="4" fillId="0" borderId="1" xfId="50" applyNumberFormat="1" applyFont="1" applyFill="1" applyBorder="1" applyAlignment="1">
      <alignment horizontal="center" vertical="center" shrinkToFit="1"/>
    </xf>
    <xf numFmtId="0" fontId="4" fillId="0" borderId="1" xfId="50" applyNumberFormat="1" applyFont="1" applyFill="1" applyBorder="1" applyAlignment="1">
      <alignment horizontal="center" vertical="center" shrinkToFit="1"/>
    </xf>
    <xf numFmtId="0" fontId="4" fillId="0" borderId="1" xfId="50" applyFont="1" applyFill="1" applyBorder="1" applyAlignment="1">
      <alignment horizontal="left" vertical="center" shrinkToFit="1"/>
    </xf>
    <xf numFmtId="180" fontId="4" fillId="0" borderId="1" xfId="50" applyNumberFormat="1" applyFont="1" applyFill="1" applyBorder="1" applyAlignment="1">
      <alignment horizontal="left" vertical="center" shrinkToFit="1"/>
    </xf>
    <xf numFmtId="180" fontId="4" fillId="0" borderId="1" xfId="50" applyNumberFormat="1" applyFont="1" applyFill="1" applyBorder="1" applyAlignment="1">
      <alignment horizontal="right" vertical="center" shrinkToFit="1"/>
    </xf>
    <xf numFmtId="0" fontId="18" fillId="0" borderId="0" xfId="50" applyFont="1" applyFill="1" applyAlignment="1">
      <alignment horizontal="left" vertical="top" wrapText="1"/>
    </xf>
    <xf numFmtId="0" fontId="16" fillId="0" borderId="0" xfId="50" applyFont="1" applyFill="1" applyAlignment="1">
      <alignment horizontal="center" wrapText="1"/>
    </xf>
    <xf numFmtId="0" fontId="7" fillId="0" borderId="0" xfId="50" applyFont="1" applyFill="1" applyBorder="1" applyAlignment="1">
      <alignment wrapText="1"/>
    </xf>
    <xf numFmtId="4" fontId="4" fillId="0" borderId="26" xfId="50" applyNumberFormat="1" applyFont="1" applyFill="1" applyBorder="1" applyAlignment="1">
      <alignment horizontal="center" vertical="center" wrapText="1" shrinkToFit="1"/>
    </xf>
    <xf numFmtId="4" fontId="4" fillId="0" borderId="27" xfId="50" applyNumberFormat="1" applyFont="1" applyFill="1" applyBorder="1" applyAlignment="1">
      <alignment horizontal="center" vertical="center" shrinkToFit="1"/>
    </xf>
    <xf numFmtId="0" fontId="4" fillId="0" borderId="1" xfId="50" applyFont="1" applyFill="1" applyBorder="1" applyAlignment="1">
      <alignment horizontal="center" vertical="center" wrapText="1" shrinkToFit="1"/>
    </xf>
    <xf numFmtId="4" fontId="4" fillId="0" borderId="2" xfId="50" applyNumberFormat="1" applyFont="1" applyFill="1" applyBorder="1" applyAlignment="1">
      <alignment horizontal="center" vertical="center" shrinkToFit="1"/>
    </xf>
    <xf numFmtId="4" fontId="4" fillId="0" borderId="4" xfId="50" applyNumberFormat="1" applyFont="1" applyFill="1" applyBorder="1" applyAlignment="1">
      <alignment horizontal="center" vertical="center" shrinkToFit="1"/>
    </xf>
    <xf numFmtId="4" fontId="4" fillId="0" borderId="1" xfId="50" applyNumberFormat="1" applyFont="1" applyFill="1" applyBorder="1" applyAlignment="1">
      <alignment horizontal="center" vertical="center" wrapText="1" shrinkToFit="1"/>
    </xf>
    <xf numFmtId="0" fontId="7" fillId="0" borderId="1" xfId="50" applyFont="1" applyFill="1" applyBorder="1" applyAlignment="1">
      <alignment horizontal="center" vertical="center"/>
    </xf>
    <xf numFmtId="0" fontId="4" fillId="0" borderId="27" xfId="50" applyFont="1" applyFill="1" applyBorder="1" applyAlignment="1">
      <alignment horizontal="center" vertical="center" shrinkToFit="1"/>
    </xf>
    <xf numFmtId="0" fontId="4" fillId="0" borderId="26" xfId="50" applyFont="1" applyFill="1" applyBorder="1" applyAlignment="1">
      <alignment horizontal="center" vertical="center" shrinkToFit="1"/>
    </xf>
    <xf numFmtId="0" fontId="4" fillId="0" borderId="9" xfId="50" applyFont="1" applyFill="1" applyBorder="1" applyAlignment="1">
      <alignment horizontal="center" vertical="center" shrinkToFit="1"/>
    </xf>
    <xf numFmtId="0" fontId="4" fillId="0" borderId="7" xfId="50" applyFont="1" applyFill="1" applyBorder="1" applyAlignment="1">
      <alignment horizontal="center" vertical="center" shrinkToFit="1"/>
    </xf>
    <xf numFmtId="49" fontId="4" fillId="0" borderId="2" xfId="50" applyNumberFormat="1" applyFont="1" applyFill="1" applyBorder="1" applyAlignment="1">
      <alignment horizontal="center" vertical="center" shrinkToFit="1"/>
    </xf>
    <xf numFmtId="176" fontId="4" fillId="0" borderId="1" xfId="50" applyNumberFormat="1" applyFont="1" applyFill="1" applyBorder="1" applyAlignment="1">
      <alignment horizontal="right" vertical="center" shrinkToFit="1"/>
    </xf>
    <xf numFmtId="176" fontId="4" fillId="0" borderId="0" xfId="50" applyNumberFormat="1" applyFont="1" applyFill="1" applyBorder="1" applyAlignment="1">
      <alignment horizontal="right" vertical="center" shrinkToFit="1"/>
    </xf>
    <xf numFmtId="0" fontId="0" fillId="0" borderId="0" xfId="0" applyFill="1">
      <alignment vertical="center"/>
    </xf>
    <xf numFmtId="0" fontId="19" fillId="0" borderId="0" xfId="0" applyFont="1" applyFill="1" applyAlignment="1">
      <alignment horizontal="center" vertical="center"/>
    </xf>
    <xf numFmtId="0" fontId="9" fillId="0" borderId="13" xfId="0" applyNumberFormat="1" applyFont="1" applyFill="1" applyBorder="1" applyAlignment="1">
      <alignment horizontal="center" vertical="center"/>
    </xf>
    <xf numFmtId="0" fontId="9" fillId="0" borderId="13" xfId="0" applyNumberFormat="1" applyFont="1" applyFill="1" applyBorder="1" applyAlignment="1">
      <alignment horizontal="left" vertical="center"/>
    </xf>
    <xf numFmtId="176" fontId="9" fillId="0" borderId="13" xfId="0" applyNumberFormat="1" applyFont="1" applyFill="1" applyBorder="1" applyAlignment="1">
      <alignment horizontal="right" vertical="center"/>
    </xf>
    <xf numFmtId="0" fontId="9" fillId="0" borderId="13" xfId="0" applyNumberFormat="1" applyFont="1" applyFill="1" applyBorder="1" applyAlignment="1">
      <alignment horizontal="left" vertical="center" wrapText="1"/>
    </xf>
    <xf numFmtId="0" fontId="20" fillId="0" borderId="0" xfId="0" applyFont="1" applyFill="1" applyAlignment="1"/>
    <xf numFmtId="0" fontId="9" fillId="0" borderId="13" xfId="0" applyNumberFormat="1" applyFont="1" applyFill="1" applyBorder="1" applyAlignment="1">
      <alignment horizontal="center" vertical="center" wrapText="1"/>
    </xf>
    <xf numFmtId="0" fontId="21" fillId="0" borderId="13" xfId="0" applyNumberFormat="1" applyFont="1" applyFill="1" applyBorder="1" applyAlignment="1">
      <alignment horizontal="left" vertical="center" wrapText="1"/>
    </xf>
    <xf numFmtId="176" fontId="9" fillId="0" borderId="13" xfId="0" applyNumberFormat="1" applyFont="1" applyFill="1" applyBorder="1" applyAlignment="1">
      <alignment horizontal="center" vertical="center"/>
    </xf>
    <xf numFmtId="0" fontId="9" fillId="0" borderId="13" xfId="0" applyNumberFormat="1" applyFont="1" applyFill="1" applyBorder="1" applyAlignment="1">
      <alignment horizontal="right" vertical="center" wrapText="1"/>
    </xf>
    <xf numFmtId="0" fontId="22" fillId="0" borderId="0" xfId="0" applyFont="1" applyFill="1" applyAlignment="1">
      <alignment horizontal="center" vertical="center"/>
    </xf>
    <xf numFmtId="0" fontId="9" fillId="0" borderId="13" xfId="0" applyNumberFormat="1" applyFont="1" applyFill="1" applyBorder="1" applyAlignment="1">
      <alignment horizontal="right" vertical="center"/>
    </xf>
    <xf numFmtId="0" fontId="0" fillId="0" borderId="0" xfId="0" applyFill="1" applyAlignment="1">
      <alignment horizontal="left" vertical="center"/>
    </xf>
    <xf numFmtId="0" fontId="22" fillId="0" borderId="0" xfId="0" applyFont="1" applyFill="1" applyAlignment="1"/>
    <xf numFmtId="0" fontId="18" fillId="0" borderId="0" xfId="0" applyFont="1" applyFill="1" applyAlignment="1"/>
    <xf numFmtId="180" fontId="9" fillId="0" borderId="13" xfId="0" applyNumberFormat="1" applyFont="1" applyFill="1" applyBorder="1" applyAlignment="1">
      <alignment horizontal="right" vertical="center"/>
    </xf>
    <xf numFmtId="49" fontId="8" fillId="0" borderId="1" xfId="51" applyNumberFormat="1" applyFont="1" applyFill="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 name="常规 4" xfId="52"/>
    <cellStyle name="常规 5" xfId="53"/>
    <cellStyle name="常规_04-分类改革-预算表"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tyles" Target="styles.xml"/><Relationship Id="rId76" Type="http://schemas.openxmlformats.org/officeDocument/2006/relationships/sharedStrings" Target="sharedStrings.xml"/><Relationship Id="rId75" Type="http://schemas.openxmlformats.org/officeDocument/2006/relationships/theme" Target="theme/theme1.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9" sqref="C29"/>
    </sheetView>
  </sheetViews>
  <sheetFormatPr defaultColWidth="9" defaultRowHeight="13.5" outlineLevelCol="5"/>
  <cols>
    <col min="1" max="1" width="32.125" style="179" customWidth="1"/>
    <col min="2" max="2" width="4.75" style="179" customWidth="1"/>
    <col min="3" max="3" width="19.5" style="179" customWidth="1"/>
    <col min="4" max="4" width="32.625" style="179" customWidth="1"/>
    <col min="5" max="5" width="4.75" style="179" customWidth="1"/>
    <col min="6" max="6" width="18.625" style="179" customWidth="1"/>
    <col min="7" max="16384" width="9" style="179"/>
  </cols>
  <sheetData>
    <row r="1" ht="27" spans="3:3">
      <c r="C1" s="190" t="s">
        <v>0</v>
      </c>
    </row>
    <row r="2" ht="14.25" spans="6:6">
      <c r="F2" s="147" t="s">
        <v>1</v>
      </c>
    </row>
    <row r="3" ht="14.25" spans="1:6">
      <c r="A3" s="147" t="s">
        <v>2</v>
      </c>
      <c r="F3" s="147" t="s">
        <v>3</v>
      </c>
    </row>
    <row r="4" ht="19.5" customHeight="1" spans="1:6">
      <c r="A4" s="181" t="s">
        <v>4</v>
      </c>
      <c r="B4" s="181"/>
      <c r="C4" s="181"/>
      <c r="D4" s="181" t="s">
        <v>5</v>
      </c>
      <c r="E4" s="181"/>
      <c r="F4" s="181"/>
    </row>
    <row r="5" ht="19.5" customHeight="1" spans="1:6">
      <c r="A5" s="181" t="s">
        <v>6</v>
      </c>
      <c r="B5" s="181" t="s">
        <v>7</v>
      </c>
      <c r="C5" s="181" t="s">
        <v>8</v>
      </c>
      <c r="D5" s="181" t="s">
        <v>9</v>
      </c>
      <c r="E5" s="181" t="s">
        <v>7</v>
      </c>
      <c r="F5" s="181" t="s">
        <v>8</v>
      </c>
    </row>
    <row r="6" ht="19.5" customHeight="1" spans="1:6">
      <c r="A6" s="181" t="s">
        <v>10</v>
      </c>
      <c r="B6" s="181"/>
      <c r="C6" s="181">
        <v>1</v>
      </c>
      <c r="D6" s="181" t="s">
        <v>10</v>
      </c>
      <c r="E6" s="181"/>
      <c r="F6" s="181">
        <v>2</v>
      </c>
    </row>
    <row r="7" ht="19.5" customHeight="1" spans="1:6">
      <c r="A7" s="182" t="s">
        <v>11</v>
      </c>
      <c r="B7" s="181">
        <v>1</v>
      </c>
      <c r="C7" s="195">
        <v>2881.67</v>
      </c>
      <c r="D7" s="182" t="s">
        <v>12</v>
      </c>
      <c r="E7" s="181">
        <v>31</v>
      </c>
      <c r="F7" s="183">
        <v>7.21</v>
      </c>
    </row>
    <row r="8" ht="19.5" customHeight="1" spans="1:6">
      <c r="A8" s="182" t="s">
        <v>13</v>
      </c>
      <c r="B8" s="181">
        <v>2</v>
      </c>
      <c r="C8" s="195">
        <v>75</v>
      </c>
      <c r="D8" s="182" t="s">
        <v>14</v>
      </c>
      <c r="E8" s="181">
        <v>32</v>
      </c>
      <c r="F8" s="195"/>
    </row>
    <row r="9" ht="19.5" customHeight="1" spans="1:6">
      <c r="A9" s="182" t="s">
        <v>15</v>
      </c>
      <c r="B9" s="181">
        <v>3</v>
      </c>
      <c r="C9" s="195"/>
      <c r="D9" s="182" t="s">
        <v>16</v>
      </c>
      <c r="E9" s="181">
        <v>33</v>
      </c>
      <c r="F9" s="195"/>
    </row>
    <row r="10" ht="19.5" customHeight="1" spans="1:6">
      <c r="A10" s="182" t="s">
        <v>17</v>
      </c>
      <c r="B10" s="181">
        <v>4</v>
      </c>
      <c r="C10" s="195">
        <v>0</v>
      </c>
      <c r="D10" s="182" t="s">
        <v>18</v>
      </c>
      <c r="E10" s="181">
        <v>34</v>
      </c>
      <c r="F10" s="195"/>
    </row>
    <row r="11" ht="19.5" customHeight="1" spans="1:6">
      <c r="A11" s="182" t="s">
        <v>19</v>
      </c>
      <c r="B11" s="181">
        <v>5</v>
      </c>
      <c r="C11" s="195">
        <v>0</v>
      </c>
      <c r="D11" s="182" t="s">
        <v>20</v>
      </c>
      <c r="E11" s="181">
        <v>35</v>
      </c>
      <c r="F11" s="195"/>
    </row>
    <row r="12" ht="19.5" customHeight="1" spans="1:6">
      <c r="A12" s="182" t="s">
        <v>21</v>
      </c>
      <c r="B12" s="181">
        <v>6</v>
      </c>
      <c r="C12" s="195">
        <v>0</v>
      </c>
      <c r="D12" s="182" t="s">
        <v>22</v>
      </c>
      <c r="E12" s="181">
        <v>36</v>
      </c>
      <c r="F12" s="195"/>
    </row>
    <row r="13" ht="19.5" customHeight="1" spans="1:6">
      <c r="A13" s="182" t="s">
        <v>23</v>
      </c>
      <c r="B13" s="181">
        <v>7</v>
      </c>
      <c r="C13" s="195">
        <v>0</v>
      </c>
      <c r="D13" s="182" t="s">
        <v>24</v>
      </c>
      <c r="E13" s="181">
        <v>37</v>
      </c>
      <c r="F13" s="195">
        <v>1843.98</v>
      </c>
    </row>
    <row r="14" ht="19.5" customHeight="1" spans="1:6">
      <c r="A14" s="182" t="s">
        <v>25</v>
      </c>
      <c r="B14" s="181">
        <v>8</v>
      </c>
      <c r="C14" s="195">
        <v>517.49</v>
      </c>
      <c r="D14" s="182" t="s">
        <v>26</v>
      </c>
      <c r="E14" s="181">
        <v>38</v>
      </c>
      <c r="F14" s="195">
        <v>251.21</v>
      </c>
    </row>
    <row r="15" ht="19.5" customHeight="1" spans="1:6">
      <c r="A15" s="182"/>
      <c r="B15" s="181">
        <v>9</v>
      </c>
      <c r="C15" s="195"/>
      <c r="D15" s="182" t="s">
        <v>27</v>
      </c>
      <c r="E15" s="181">
        <v>39</v>
      </c>
      <c r="F15" s="195">
        <v>787.85</v>
      </c>
    </row>
    <row r="16" ht="19.5" customHeight="1" spans="1:6">
      <c r="A16" s="182"/>
      <c r="B16" s="181">
        <v>10</v>
      </c>
      <c r="C16" s="191"/>
      <c r="D16" s="182" t="s">
        <v>28</v>
      </c>
      <c r="E16" s="181">
        <v>40</v>
      </c>
      <c r="F16" s="195"/>
    </row>
    <row r="17" ht="19.5" customHeight="1" spans="1:6">
      <c r="A17" s="182"/>
      <c r="B17" s="181">
        <v>11</v>
      </c>
      <c r="C17" s="191"/>
      <c r="D17" s="182" t="s">
        <v>29</v>
      </c>
      <c r="E17" s="181">
        <v>41</v>
      </c>
      <c r="F17" s="195">
        <v>50</v>
      </c>
    </row>
    <row r="18" ht="19.5" customHeight="1" spans="1:6">
      <c r="A18" s="182"/>
      <c r="B18" s="181">
        <v>12</v>
      </c>
      <c r="C18" s="191"/>
      <c r="D18" s="182" t="s">
        <v>30</v>
      </c>
      <c r="E18" s="181">
        <v>42</v>
      </c>
      <c r="F18" s="195"/>
    </row>
    <row r="19" ht="19.5" customHeight="1" spans="1:6">
      <c r="A19" s="182"/>
      <c r="B19" s="181">
        <v>13</v>
      </c>
      <c r="C19" s="191"/>
      <c r="D19" s="182" t="s">
        <v>31</v>
      </c>
      <c r="E19" s="181">
        <v>43</v>
      </c>
      <c r="F19" s="195"/>
    </row>
    <row r="20" ht="19.5" customHeight="1" spans="1:6">
      <c r="A20" s="182"/>
      <c r="B20" s="181">
        <v>14</v>
      </c>
      <c r="C20" s="191"/>
      <c r="D20" s="182" t="s">
        <v>32</v>
      </c>
      <c r="E20" s="181">
        <v>44</v>
      </c>
      <c r="F20" s="183"/>
    </row>
    <row r="21" ht="19.5" customHeight="1" spans="1:6">
      <c r="A21" s="182"/>
      <c r="B21" s="181">
        <v>15</v>
      </c>
      <c r="C21" s="191"/>
      <c r="D21" s="182" t="s">
        <v>33</v>
      </c>
      <c r="E21" s="181">
        <v>45</v>
      </c>
      <c r="F21" s="183">
        <v>145</v>
      </c>
    </row>
    <row r="22" ht="19.5" customHeight="1" spans="1:6">
      <c r="A22" s="182"/>
      <c r="B22" s="181">
        <v>16</v>
      </c>
      <c r="C22" s="191"/>
      <c r="D22" s="182" t="s">
        <v>34</v>
      </c>
      <c r="E22" s="181">
        <v>46</v>
      </c>
      <c r="F22" s="183"/>
    </row>
    <row r="23" ht="19.5" customHeight="1" spans="1:6">
      <c r="A23" s="182"/>
      <c r="B23" s="181">
        <v>17</v>
      </c>
      <c r="C23" s="191"/>
      <c r="D23" s="182" t="s">
        <v>35</v>
      </c>
      <c r="E23" s="181">
        <v>47</v>
      </c>
      <c r="F23" s="183"/>
    </row>
    <row r="24" ht="19.5" customHeight="1" spans="1:6">
      <c r="A24" s="182"/>
      <c r="B24" s="181">
        <v>18</v>
      </c>
      <c r="C24" s="191"/>
      <c r="D24" s="182" t="s">
        <v>36</v>
      </c>
      <c r="E24" s="181">
        <v>48</v>
      </c>
      <c r="F24" s="183"/>
    </row>
    <row r="25" ht="19.5" customHeight="1" spans="1:6">
      <c r="A25" s="182"/>
      <c r="B25" s="181">
        <v>19</v>
      </c>
      <c r="C25" s="191"/>
      <c r="D25" s="182" t="s">
        <v>37</v>
      </c>
      <c r="E25" s="181">
        <v>49</v>
      </c>
      <c r="F25" s="183">
        <v>97.58</v>
      </c>
    </row>
    <row r="26" ht="19.5" customHeight="1" spans="1:6">
      <c r="A26" s="182"/>
      <c r="B26" s="181">
        <v>20</v>
      </c>
      <c r="C26" s="191"/>
      <c r="D26" s="182" t="s">
        <v>38</v>
      </c>
      <c r="E26" s="181">
        <v>50</v>
      </c>
      <c r="F26" s="183"/>
    </row>
    <row r="27" ht="19.5" customHeight="1" spans="1:6">
      <c r="A27" s="182"/>
      <c r="B27" s="181">
        <v>21</v>
      </c>
      <c r="C27" s="191"/>
      <c r="D27" s="182" t="s">
        <v>39</v>
      </c>
      <c r="E27" s="181">
        <v>51</v>
      </c>
      <c r="F27" s="195"/>
    </row>
    <row r="28" ht="19.5" customHeight="1" spans="1:6">
      <c r="A28" s="182"/>
      <c r="B28" s="181">
        <v>22</v>
      </c>
      <c r="C28" s="191"/>
      <c r="D28" s="182" t="s">
        <v>40</v>
      </c>
      <c r="E28" s="181">
        <v>52</v>
      </c>
      <c r="F28" s="195"/>
    </row>
    <row r="29" ht="19.5" customHeight="1" spans="1:6">
      <c r="A29" s="182"/>
      <c r="B29" s="181">
        <v>23</v>
      </c>
      <c r="C29" s="191"/>
      <c r="D29" s="182" t="s">
        <v>41</v>
      </c>
      <c r="E29" s="181">
        <v>53</v>
      </c>
      <c r="F29" s="195">
        <v>375</v>
      </c>
    </row>
    <row r="30" ht="19.5" customHeight="1" spans="1:6">
      <c r="A30" s="181"/>
      <c r="B30" s="181">
        <v>24</v>
      </c>
      <c r="C30" s="191"/>
      <c r="D30" s="182" t="s">
        <v>42</v>
      </c>
      <c r="E30" s="181">
        <v>54</v>
      </c>
      <c r="F30" s="195"/>
    </row>
    <row r="31" ht="19.5" customHeight="1" spans="1:6">
      <c r="A31" s="183"/>
      <c r="B31" s="181">
        <v>25</v>
      </c>
      <c r="C31" s="191"/>
      <c r="D31" s="182" t="s">
        <v>43</v>
      </c>
      <c r="E31" s="181">
        <v>55</v>
      </c>
      <c r="F31" s="195"/>
    </row>
    <row r="32" ht="19.5" customHeight="1" spans="1:6">
      <c r="A32" s="181"/>
      <c r="B32" s="181">
        <v>26</v>
      </c>
      <c r="C32" s="195"/>
      <c r="D32" s="182" t="s">
        <v>44</v>
      </c>
      <c r="E32" s="181">
        <v>56</v>
      </c>
      <c r="F32" s="195"/>
    </row>
    <row r="33" ht="19.5" customHeight="1" spans="1:6">
      <c r="A33" s="181" t="s">
        <v>45</v>
      </c>
      <c r="B33" s="181">
        <v>27</v>
      </c>
      <c r="C33" s="195">
        <v>3474.16</v>
      </c>
      <c r="D33" s="181" t="s">
        <v>46</v>
      </c>
      <c r="E33" s="181">
        <v>57</v>
      </c>
      <c r="F33" s="195">
        <v>3557.83</v>
      </c>
    </row>
    <row r="34" ht="19.5" customHeight="1" spans="1:6">
      <c r="A34" s="182" t="s">
        <v>47</v>
      </c>
      <c r="B34" s="181">
        <v>28</v>
      </c>
      <c r="C34" s="195"/>
      <c r="D34" s="182" t="s">
        <v>48</v>
      </c>
      <c r="E34" s="181">
        <v>58</v>
      </c>
      <c r="F34" s="195"/>
    </row>
    <row r="35" ht="19.5" customHeight="1" spans="1:6">
      <c r="A35" s="182" t="s">
        <v>49</v>
      </c>
      <c r="B35" s="181">
        <v>29</v>
      </c>
      <c r="C35" s="195">
        <v>149.04</v>
      </c>
      <c r="D35" s="182" t="s">
        <v>50</v>
      </c>
      <c r="E35" s="181">
        <v>59</v>
      </c>
      <c r="F35" s="195">
        <v>65.37</v>
      </c>
    </row>
    <row r="36" ht="19.5" customHeight="1" spans="1:6">
      <c r="A36" s="181" t="s">
        <v>51</v>
      </c>
      <c r="B36" s="181">
        <v>30</v>
      </c>
      <c r="C36" s="195">
        <v>3623.2</v>
      </c>
      <c r="D36" s="181" t="s">
        <v>51</v>
      </c>
      <c r="E36" s="181">
        <v>60</v>
      </c>
      <c r="F36" s="195">
        <v>3623.2</v>
      </c>
    </row>
    <row r="37" ht="19.5" customHeight="1" spans="1:6">
      <c r="A37" s="182" t="s">
        <v>52</v>
      </c>
      <c r="B37" s="182"/>
      <c r="C37" s="182"/>
      <c r="D37" s="182"/>
      <c r="E37" s="182"/>
      <c r="F37" s="182"/>
    </row>
    <row r="38" ht="19.5" customHeight="1" spans="1:6">
      <c r="A38" s="182" t="s">
        <v>53</v>
      </c>
      <c r="B38" s="182"/>
      <c r="C38" s="182"/>
      <c r="D38" s="182"/>
      <c r="E38" s="182"/>
      <c r="F38" s="18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5"/>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style="1" customWidth="1"/>
    <col min="4" max="4" width="32.75" style="1" customWidth="1"/>
    <col min="5" max="8" width="18.75" style="1" customWidth="1"/>
    <col min="9" max="9" width="17.875" style="1" customWidth="1"/>
    <col min="10" max="12" width="18.75" style="1" customWidth="1"/>
    <col min="13" max="16384" width="9" style="1"/>
  </cols>
  <sheetData>
    <row r="1" ht="27" spans="7:7">
      <c r="G1" s="190" t="s">
        <v>54</v>
      </c>
    </row>
    <row r="2" ht="14.25" spans="12:12">
      <c r="L2" s="147" t="s">
        <v>55</v>
      </c>
    </row>
    <row r="3" ht="14.25" spans="1:12">
      <c r="A3" s="147" t="s">
        <v>2</v>
      </c>
      <c r="L3" s="147" t="s">
        <v>3</v>
      </c>
    </row>
    <row r="4" ht="19.5" customHeight="1" spans="1:12">
      <c r="A4" s="181" t="s">
        <v>6</v>
      </c>
      <c r="B4" s="181"/>
      <c r="C4" s="181"/>
      <c r="D4" s="181"/>
      <c r="E4" s="186" t="s">
        <v>45</v>
      </c>
      <c r="F4" s="186" t="s">
        <v>56</v>
      </c>
      <c r="G4" s="186" t="s">
        <v>57</v>
      </c>
      <c r="H4" s="186" t="s">
        <v>58</v>
      </c>
      <c r="I4" s="186"/>
      <c r="J4" s="186" t="s">
        <v>59</v>
      </c>
      <c r="K4" s="186" t="s">
        <v>60</v>
      </c>
      <c r="L4" s="186" t="s">
        <v>61</v>
      </c>
    </row>
    <row r="5" ht="19.5" customHeight="1" spans="1:12">
      <c r="A5" s="186" t="s">
        <v>62</v>
      </c>
      <c r="B5" s="186"/>
      <c r="C5" s="186"/>
      <c r="D5" s="181" t="s">
        <v>63</v>
      </c>
      <c r="E5" s="186"/>
      <c r="F5" s="186"/>
      <c r="G5" s="186"/>
      <c r="H5" s="186" t="s">
        <v>64</v>
      </c>
      <c r="I5" s="186" t="s">
        <v>65</v>
      </c>
      <c r="J5" s="186"/>
      <c r="K5" s="186"/>
      <c r="L5" s="186" t="s">
        <v>64</v>
      </c>
    </row>
    <row r="6" ht="19.5" customHeight="1" spans="1:12">
      <c r="A6" s="186"/>
      <c r="B6" s="186"/>
      <c r="C6" s="186"/>
      <c r="D6" s="181"/>
      <c r="E6" s="186"/>
      <c r="F6" s="186"/>
      <c r="G6" s="186"/>
      <c r="H6" s="186"/>
      <c r="I6" s="186"/>
      <c r="J6" s="186"/>
      <c r="K6" s="186"/>
      <c r="L6" s="186"/>
    </row>
    <row r="7" ht="19.5" customHeight="1" spans="1:12">
      <c r="A7" s="186"/>
      <c r="B7" s="186"/>
      <c r="C7" s="186"/>
      <c r="D7" s="181"/>
      <c r="E7" s="186"/>
      <c r="F7" s="186"/>
      <c r="G7" s="186"/>
      <c r="H7" s="186"/>
      <c r="I7" s="186"/>
      <c r="J7" s="186"/>
      <c r="K7" s="186"/>
      <c r="L7" s="186"/>
    </row>
    <row r="8" ht="19.5" customHeight="1" spans="1:12">
      <c r="A8" s="181" t="s">
        <v>66</v>
      </c>
      <c r="B8" s="181" t="s">
        <v>67</v>
      </c>
      <c r="C8" s="181" t="s">
        <v>68</v>
      </c>
      <c r="D8" s="181" t="s">
        <v>10</v>
      </c>
      <c r="E8" s="186" t="s">
        <v>69</v>
      </c>
      <c r="F8" s="186" t="s">
        <v>70</v>
      </c>
      <c r="G8" s="186" t="s">
        <v>71</v>
      </c>
      <c r="H8" s="186" t="s">
        <v>72</v>
      </c>
      <c r="I8" s="186" t="s">
        <v>73</v>
      </c>
      <c r="J8" s="186" t="s">
        <v>74</v>
      </c>
      <c r="K8" s="186" t="s">
        <v>75</v>
      </c>
      <c r="L8" s="186" t="s">
        <v>76</v>
      </c>
    </row>
    <row r="9" ht="19.5" customHeight="1" spans="1:12">
      <c r="A9" s="181"/>
      <c r="B9" s="181"/>
      <c r="C9" s="181"/>
      <c r="D9" s="181" t="s">
        <v>77</v>
      </c>
      <c r="E9" s="195">
        <v>3474.16</v>
      </c>
      <c r="F9" s="195">
        <v>2956.67</v>
      </c>
      <c r="G9" s="195">
        <v>0</v>
      </c>
      <c r="H9" s="195">
        <v>0</v>
      </c>
      <c r="I9" s="195">
        <v>0</v>
      </c>
      <c r="J9" s="195">
        <v>0</v>
      </c>
      <c r="K9" s="195">
        <v>0</v>
      </c>
      <c r="L9" s="195">
        <v>517.49</v>
      </c>
    </row>
    <row r="10" ht="19.5" customHeight="1" spans="1:12">
      <c r="A10" s="182" t="s">
        <v>78</v>
      </c>
      <c r="B10" s="182"/>
      <c r="C10" s="182"/>
      <c r="D10" s="182" t="s">
        <v>79</v>
      </c>
      <c r="E10" s="195">
        <v>0.09</v>
      </c>
      <c r="F10" s="195">
        <v>0.09</v>
      </c>
      <c r="G10" s="195">
        <v>0</v>
      </c>
      <c r="H10" s="195">
        <v>0</v>
      </c>
      <c r="I10" s="195">
        <v>0</v>
      </c>
      <c r="J10" s="195">
        <v>0</v>
      </c>
      <c r="K10" s="195">
        <v>0</v>
      </c>
      <c r="L10" s="195">
        <v>0</v>
      </c>
    </row>
    <row r="11" ht="19.5" customHeight="1" spans="1:12">
      <c r="A11" s="182" t="s">
        <v>80</v>
      </c>
      <c r="B11" s="182"/>
      <c r="C11" s="182"/>
      <c r="D11" s="182" t="s">
        <v>81</v>
      </c>
      <c r="E11" s="195">
        <v>0.09</v>
      </c>
      <c r="F11" s="195">
        <v>0.09</v>
      </c>
      <c r="G11" s="195">
        <v>0</v>
      </c>
      <c r="H11" s="195">
        <v>0</v>
      </c>
      <c r="I11" s="195">
        <v>0</v>
      </c>
      <c r="J11" s="195">
        <v>0</v>
      </c>
      <c r="K11" s="195">
        <v>0</v>
      </c>
      <c r="L11" s="195">
        <v>0</v>
      </c>
    </row>
    <row r="12" ht="19.5" customHeight="1" spans="1:12">
      <c r="A12" s="182" t="s">
        <v>82</v>
      </c>
      <c r="B12" s="182"/>
      <c r="C12" s="182"/>
      <c r="D12" s="182" t="s">
        <v>83</v>
      </c>
      <c r="E12" s="195">
        <v>0.09</v>
      </c>
      <c r="F12" s="195">
        <v>0.09</v>
      </c>
      <c r="G12" s="195">
        <v>0</v>
      </c>
      <c r="H12" s="195">
        <v>0</v>
      </c>
      <c r="I12" s="195">
        <v>0</v>
      </c>
      <c r="J12" s="195">
        <v>0</v>
      </c>
      <c r="K12" s="195">
        <v>0</v>
      </c>
      <c r="L12" s="195">
        <v>0</v>
      </c>
    </row>
    <row r="13" ht="19.5" customHeight="1" spans="1:12">
      <c r="A13" s="182" t="s">
        <v>84</v>
      </c>
      <c r="B13" s="182"/>
      <c r="C13" s="182"/>
      <c r="D13" s="182" t="s">
        <v>85</v>
      </c>
      <c r="E13" s="195">
        <f>E14+E21+E24</f>
        <v>1768.11</v>
      </c>
      <c r="F13" s="195">
        <f>F14+F21+F24</f>
        <v>1750.62</v>
      </c>
      <c r="G13" s="195"/>
      <c r="H13" s="195">
        <v>0</v>
      </c>
      <c r="I13" s="195">
        <v>0</v>
      </c>
      <c r="J13" s="195">
        <v>0</v>
      </c>
      <c r="K13" s="195">
        <v>0</v>
      </c>
      <c r="L13" s="195">
        <v>17.49</v>
      </c>
    </row>
    <row r="14" ht="19.5" customHeight="1" spans="1:12">
      <c r="A14" s="182" t="s">
        <v>86</v>
      </c>
      <c r="B14" s="182"/>
      <c r="C14" s="182"/>
      <c r="D14" s="182" t="s">
        <v>87</v>
      </c>
      <c r="E14" s="195">
        <v>1134.72</v>
      </c>
      <c r="F14" s="195">
        <v>1117.23</v>
      </c>
      <c r="G14" s="195">
        <v>0</v>
      </c>
      <c r="H14" s="195">
        <v>0</v>
      </c>
      <c r="I14" s="195">
        <v>0</v>
      </c>
      <c r="J14" s="195">
        <v>0</v>
      </c>
      <c r="K14" s="195">
        <v>0</v>
      </c>
      <c r="L14" s="195">
        <v>17.49</v>
      </c>
    </row>
    <row r="15" ht="19.5" customHeight="1" spans="1:12">
      <c r="A15" s="182" t="s">
        <v>88</v>
      </c>
      <c r="B15" s="182"/>
      <c r="C15" s="182"/>
      <c r="D15" s="182" t="s">
        <v>89</v>
      </c>
      <c r="E15" s="195">
        <v>351.84</v>
      </c>
      <c r="F15" s="195">
        <v>351.84</v>
      </c>
      <c r="G15" s="195">
        <v>0</v>
      </c>
      <c r="H15" s="195">
        <v>0</v>
      </c>
      <c r="I15" s="195">
        <v>0</v>
      </c>
      <c r="J15" s="195">
        <v>0</v>
      </c>
      <c r="K15" s="195">
        <v>0</v>
      </c>
      <c r="L15" s="195">
        <v>0</v>
      </c>
    </row>
    <row r="16" ht="19.5" customHeight="1" spans="1:12">
      <c r="A16" s="182" t="s">
        <v>90</v>
      </c>
      <c r="B16" s="182"/>
      <c r="C16" s="182"/>
      <c r="D16" s="182" t="s">
        <v>83</v>
      </c>
      <c r="E16" s="195">
        <v>18.59</v>
      </c>
      <c r="F16" s="195">
        <v>18.5</v>
      </c>
      <c r="G16" s="195">
        <v>0</v>
      </c>
      <c r="H16" s="195">
        <v>0</v>
      </c>
      <c r="I16" s="195">
        <v>0</v>
      </c>
      <c r="J16" s="195">
        <v>0</v>
      </c>
      <c r="K16" s="195">
        <v>0</v>
      </c>
      <c r="L16" s="195">
        <v>0.09</v>
      </c>
    </row>
    <row r="17" ht="19.5" customHeight="1" spans="1:12">
      <c r="A17" s="182" t="s">
        <v>91</v>
      </c>
      <c r="B17" s="182"/>
      <c r="C17" s="182"/>
      <c r="D17" s="182" t="s">
        <v>92</v>
      </c>
      <c r="E17" s="195">
        <v>275.28</v>
      </c>
      <c r="F17" s="195">
        <v>275.28</v>
      </c>
      <c r="G17" s="195">
        <v>0</v>
      </c>
      <c r="H17" s="195">
        <v>0</v>
      </c>
      <c r="I17" s="195"/>
      <c r="J17" s="195">
        <v>0</v>
      </c>
      <c r="K17" s="195">
        <v>0</v>
      </c>
      <c r="L17" s="195">
        <v>0</v>
      </c>
    </row>
    <row r="18" ht="19.5" customHeight="1" spans="1:12">
      <c r="A18" s="182" t="s">
        <v>93</v>
      </c>
      <c r="B18" s="182"/>
      <c r="C18" s="182"/>
      <c r="D18" s="182" t="s">
        <v>94</v>
      </c>
      <c r="E18" s="195">
        <v>359.38</v>
      </c>
      <c r="F18" s="195">
        <v>341.98</v>
      </c>
      <c r="G18" s="195">
        <v>0</v>
      </c>
      <c r="H18" s="195">
        <v>0</v>
      </c>
      <c r="I18" s="195">
        <v>0</v>
      </c>
      <c r="J18" s="195">
        <v>0</v>
      </c>
      <c r="K18" s="195">
        <v>0</v>
      </c>
      <c r="L18" s="195">
        <v>17.4</v>
      </c>
    </row>
    <row r="19" ht="19.5" customHeight="1" spans="1:12">
      <c r="A19" s="182" t="s">
        <v>95</v>
      </c>
      <c r="B19" s="182"/>
      <c r="C19" s="182"/>
      <c r="D19" s="182" t="s">
        <v>96</v>
      </c>
      <c r="E19" s="195">
        <v>1.83</v>
      </c>
      <c r="F19" s="195">
        <v>1.83</v>
      </c>
      <c r="G19" s="195">
        <v>0</v>
      </c>
      <c r="H19" s="195">
        <v>0</v>
      </c>
      <c r="I19" s="195">
        <v>0</v>
      </c>
      <c r="J19" s="195">
        <v>0</v>
      </c>
      <c r="K19" s="195">
        <v>0</v>
      </c>
      <c r="L19" s="195">
        <v>0</v>
      </c>
    </row>
    <row r="20" ht="19.5" customHeight="1" spans="1:12">
      <c r="A20" s="182" t="s">
        <v>97</v>
      </c>
      <c r="B20" s="182"/>
      <c r="C20" s="182"/>
      <c r="D20" s="182" t="s">
        <v>98</v>
      </c>
      <c r="E20" s="195">
        <v>127.8</v>
      </c>
      <c r="F20" s="195">
        <v>127.8</v>
      </c>
      <c r="G20" s="195">
        <v>0</v>
      </c>
      <c r="H20" s="195">
        <v>0</v>
      </c>
      <c r="I20" s="195">
        <v>0</v>
      </c>
      <c r="J20" s="195">
        <v>0</v>
      </c>
      <c r="K20" s="195">
        <v>0</v>
      </c>
      <c r="L20" s="195">
        <v>0</v>
      </c>
    </row>
    <row r="21" ht="19.5" customHeight="1" spans="1:12">
      <c r="A21" s="182" t="s">
        <v>99</v>
      </c>
      <c r="B21" s="182"/>
      <c r="C21" s="182"/>
      <c r="D21" s="182" t="s">
        <v>100</v>
      </c>
      <c r="E21" s="195">
        <v>616.39</v>
      </c>
      <c r="F21" s="195">
        <v>616.39</v>
      </c>
      <c r="G21" s="195">
        <v>0</v>
      </c>
      <c r="H21" s="195">
        <v>0</v>
      </c>
      <c r="I21" s="195">
        <v>0</v>
      </c>
      <c r="J21" s="195">
        <v>0</v>
      </c>
      <c r="K21" s="195">
        <v>0</v>
      </c>
      <c r="L21" s="195">
        <v>0</v>
      </c>
    </row>
    <row r="22" ht="19.5" customHeight="1" spans="1:12">
      <c r="A22" s="182" t="s">
        <v>101</v>
      </c>
      <c r="B22" s="182"/>
      <c r="C22" s="182"/>
      <c r="D22" s="182" t="s">
        <v>102</v>
      </c>
      <c r="E22" s="195">
        <v>470.14</v>
      </c>
      <c r="F22" s="195">
        <v>470.14</v>
      </c>
      <c r="G22" s="195">
        <v>0</v>
      </c>
      <c r="H22" s="195">
        <v>0</v>
      </c>
      <c r="I22" s="195">
        <v>0</v>
      </c>
      <c r="J22" s="195">
        <v>0</v>
      </c>
      <c r="K22" s="195">
        <v>0</v>
      </c>
      <c r="L22" s="195">
        <v>0</v>
      </c>
    </row>
    <row r="23" ht="19.5" customHeight="1" spans="1:12">
      <c r="A23" s="182" t="s">
        <v>103</v>
      </c>
      <c r="B23" s="182"/>
      <c r="C23" s="182"/>
      <c r="D23" s="182" t="s">
        <v>104</v>
      </c>
      <c r="E23" s="195">
        <v>146.25</v>
      </c>
      <c r="F23" s="195">
        <v>146.25</v>
      </c>
      <c r="G23" s="195">
        <v>0</v>
      </c>
      <c r="H23" s="195">
        <v>0</v>
      </c>
      <c r="I23" s="195"/>
      <c r="J23" s="195">
        <v>0</v>
      </c>
      <c r="K23" s="195">
        <v>0</v>
      </c>
      <c r="L23" s="195">
        <v>0</v>
      </c>
    </row>
    <row r="24" ht="19.5" customHeight="1" spans="1:12">
      <c r="A24" s="182" t="s">
        <v>105</v>
      </c>
      <c r="B24" s="182"/>
      <c r="C24" s="182"/>
      <c r="D24" s="182" t="s">
        <v>106</v>
      </c>
      <c r="E24" s="195">
        <v>17</v>
      </c>
      <c r="F24" s="195">
        <v>17</v>
      </c>
      <c r="G24" s="195">
        <v>0</v>
      </c>
      <c r="H24" s="195">
        <v>0</v>
      </c>
      <c r="I24" s="195">
        <v>0</v>
      </c>
      <c r="J24" s="195">
        <v>0</v>
      </c>
      <c r="K24" s="195">
        <v>0</v>
      </c>
      <c r="L24" s="195">
        <v>0</v>
      </c>
    </row>
    <row r="25" ht="19.5" customHeight="1" spans="1:12">
      <c r="A25" s="182" t="s">
        <v>107</v>
      </c>
      <c r="B25" s="182"/>
      <c r="C25" s="182"/>
      <c r="D25" s="182" t="s">
        <v>106</v>
      </c>
      <c r="E25" s="195">
        <v>17</v>
      </c>
      <c r="F25" s="195">
        <v>17</v>
      </c>
      <c r="G25" s="195">
        <v>0</v>
      </c>
      <c r="H25" s="195">
        <v>0</v>
      </c>
      <c r="I25" s="195">
        <v>0</v>
      </c>
      <c r="J25" s="195">
        <v>0</v>
      </c>
      <c r="K25" s="195">
        <v>0</v>
      </c>
      <c r="L25" s="195">
        <v>0</v>
      </c>
    </row>
    <row r="26" ht="19.5" customHeight="1" spans="1:12">
      <c r="A26" s="182" t="s">
        <v>108</v>
      </c>
      <c r="B26" s="182"/>
      <c r="C26" s="182"/>
      <c r="D26" s="182" t="s">
        <v>109</v>
      </c>
      <c r="E26" s="195">
        <f>E27+E32</f>
        <v>250.54</v>
      </c>
      <c r="F26" s="195">
        <v>250.54</v>
      </c>
      <c r="G26" s="195">
        <v>0</v>
      </c>
      <c r="H26" s="195">
        <v>0</v>
      </c>
      <c r="I26" s="195">
        <v>0</v>
      </c>
      <c r="J26" s="195">
        <v>0</v>
      </c>
      <c r="K26" s="195">
        <v>0</v>
      </c>
      <c r="L26" s="195">
        <v>0</v>
      </c>
    </row>
    <row r="27" ht="19.5" customHeight="1" spans="1:12">
      <c r="A27" s="182" t="s">
        <v>110</v>
      </c>
      <c r="B27" s="182"/>
      <c r="C27" s="182"/>
      <c r="D27" s="182" t="s">
        <v>111</v>
      </c>
      <c r="E27" s="195">
        <v>243.64</v>
      </c>
      <c r="F27" s="195">
        <v>243.64</v>
      </c>
      <c r="G27" s="195">
        <v>0</v>
      </c>
      <c r="H27" s="195">
        <v>0</v>
      </c>
      <c r="I27" s="195">
        <v>0</v>
      </c>
      <c r="J27" s="195">
        <v>0</v>
      </c>
      <c r="K27" s="195">
        <v>0</v>
      </c>
      <c r="L27" s="195">
        <v>0</v>
      </c>
    </row>
    <row r="28" ht="19.5" customHeight="1" spans="1:12">
      <c r="A28" s="182" t="s">
        <v>112</v>
      </c>
      <c r="B28" s="182"/>
      <c r="C28" s="182"/>
      <c r="D28" s="182" t="s">
        <v>113</v>
      </c>
      <c r="E28" s="195">
        <v>51.09</v>
      </c>
      <c r="F28" s="195">
        <v>51.09</v>
      </c>
      <c r="G28" s="195">
        <v>0</v>
      </c>
      <c r="H28" s="195">
        <v>0</v>
      </c>
      <c r="I28" s="195">
        <v>0</v>
      </c>
      <c r="J28" s="195">
        <v>0</v>
      </c>
      <c r="K28" s="195">
        <v>0</v>
      </c>
      <c r="L28" s="195">
        <v>0</v>
      </c>
    </row>
    <row r="29" ht="19.5" customHeight="1" spans="1:12">
      <c r="A29" s="182" t="s">
        <v>114</v>
      </c>
      <c r="B29" s="182"/>
      <c r="C29" s="182"/>
      <c r="D29" s="182" t="s">
        <v>115</v>
      </c>
      <c r="E29" s="195">
        <v>52.89</v>
      </c>
      <c r="F29" s="195">
        <v>52.89</v>
      </c>
      <c r="G29" s="195">
        <v>0</v>
      </c>
      <c r="H29" s="195">
        <v>0</v>
      </c>
      <c r="I29" s="195"/>
      <c r="J29" s="195">
        <v>0</v>
      </c>
      <c r="K29" s="195">
        <v>0</v>
      </c>
      <c r="L29" s="195">
        <v>0</v>
      </c>
    </row>
    <row r="30" ht="19.5" customHeight="1" spans="1:12">
      <c r="A30" s="182" t="s">
        <v>116</v>
      </c>
      <c r="B30" s="182"/>
      <c r="C30" s="182"/>
      <c r="D30" s="182" t="s">
        <v>117</v>
      </c>
      <c r="E30" s="195">
        <v>101.65</v>
      </c>
      <c r="F30" s="195">
        <v>101.65</v>
      </c>
      <c r="G30" s="195">
        <v>0</v>
      </c>
      <c r="H30" s="195">
        <v>0</v>
      </c>
      <c r="I30" s="195">
        <v>0</v>
      </c>
      <c r="J30" s="195">
        <v>0</v>
      </c>
      <c r="K30" s="195">
        <v>0</v>
      </c>
      <c r="L30" s="195">
        <v>0</v>
      </c>
    </row>
    <row r="31" ht="19.5" customHeight="1" spans="1:12">
      <c r="A31" s="182" t="s">
        <v>118</v>
      </c>
      <c r="B31" s="182"/>
      <c r="C31" s="182"/>
      <c r="D31" s="182" t="s">
        <v>119</v>
      </c>
      <c r="E31" s="195">
        <v>38.01</v>
      </c>
      <c r="F31" s="195">
        <v>38.01</v>
      </c>
      <c r="G31" s="195">
        <v>0</v>
      </c>
      <c r="H31" s="195">
        <v>0</v>
      </c>
      <c r="I31" s="195"/>
      <c r="J31" s="195">
        <v>0</v>
      </c>
      <c r="K31" s="195">
        <v>0</v>
      </c>
      <c r="L31" s="195">
        <v>0</v>
      </c>
    </row>
    <row r="32" ht="19.5" customHeight="1" spans="1:12">
      <c r="A32" s="182" t="s">
        <v>120</v>
      </c>
      <c r="B32" s="182"/>
      <c r="C32" s="182"/>
      <c r="D32" s="182" t="s">
        <v>121</v>
      </c>
      <c r="E32" s="195">
        <v>6.9</v>
      </c>
      <c r="F32" s="195">
        <v>6.9</v>
      </c>
      <c r="G32" s="195">
        <v>0</v>
      </c>
      <c r="H32" s="195">
        <v>0</v>
      </c>
      <c r="I32" s="195"/>
      <c r="J32" s="195">
        <v>0</v>
      </c>
      <c r="K32" s="195">
        <v>0</v>
      </c>
      <c r="L32" s="195">
        <v>0</v>
      </c>
    </row>
    <row r="33" ht="19.5" customHeight="1" spans="1:12">
      <c r="A33" s="182" t="s">
        <v>122</v>
      </c>
      <c r="B33" s="182"/>
      <c r="C33" s="182"/>
      <c r="D33" s="182" t="s">
        <v>123</v>
      </c>
      <c r="E33" s="195">
        <v>6.9</v>
      </c>
      <c r="F33" s="195">
        <v>6.9</v>
      </c>
      <c r="G33" s="195">
        <v>0</v>
      </c>
      <c r="H33" s="195">
        <v>0</v>
      </c>
      <c r="I33" s="195"/>
      <c r="J33" s="195">
        <v>0</v>
      </c>
      <c r="K33" s="195">
        <v>0</v>
      </c>
      <c r="L33" s="195">
        <v>0</v>
      </c>
    </row>
    <row r="34" ht="19.5" customHeight="1" spans="1:12">
      <c r="A34" s="182" t="s">
        <v>124</v>
      </c>
      <c r="B34" s="182"/>
      <c r="C34" s="182"/>
      <c r="D34" s="182" t="s">
        <v>125</v>
      </c>
      <c r="E34" s="195">
        <v>787.84</v>
      </c>
      <c r="F34" s="195">
        <v>587.84</v>
      </c>
      <c r="G34" s="195">
        <v>0</v>
      </c>
      <c r="H34" s="195">
        <v>0</v>
      </c>
      <c r="I34" s="195">
        <v>0</v>
      </c>
      <c r="J34" s="195">
        <v>0</v>
      </c>
      <c r="K34" s="195">
        <v>0</v>
      </c>
      <c r="L34" s="195">
        <v>200</v>
      </c>
    </row>
    <row r="35" ht="19.5" customHeight="1" spans="1:12">
      <c r="A35" s="182" t="s">
        <v>126</v>
      </c>
      <c r="B35" s="182"/>
      <c r="C35" s="182"/>
      <c r="D35" s="182" t="s">
        <v>127</v>
      </c>
      <c r="E35" s="195">
        <v>700</v>
      </c>
      <c r="F35" s="195">
        <v>500</v>
      </c>
      <c r="G35" s="195">
        <v>0</v>
      </c>
      <c r="H35" s="195">
        <v>0</v>
      </c>
      <c r="I35" s="195">
        <v>0</v>
      </c>
      <c r="J35" s="195">
        <v>0</v>
      </c>
      <c r="K35" s="195">
        <v>0</v>
      </c>
      <c r="L35" s="195">
        <v>200</v>
      </c>
    </row>
    <row r="36" ht="19.5" customHeight="1" spans="1:12">
      <c r="A36" s="182" t="s">
        <v>128</v>
      </c>
      <c r="B36" s="182"/>
      <c r="C36" s="182"/>
      <c r="D36" s="182" t="s">
        <v>129</v>
      </c>
      <c r="E36" s="195">
        <v>700</v>
      </c>
      <c r="F36" s="195">
        <v>500</v>
      </c>
      <c r="G36" s="195">
        <v>0</v>
      </c>
      <c r="H36" s="195">
        <v>0</v>
      </c>
      <c r="I36" s="195">
        <v>0</v>
      </c>
      <c r="J36" s="195">
        <v>0</v>
      </c>
      <c r="K36" s="195">
        <v>0</v>
      </c>
      <c r="L36" s="195">
        <v>200</v>
      </c>
    </row>
    <row r="37" ht="19.5" customHeight="1" spans="1:12">
      <c r="A37" s="182" t="s">
        <v>130</v>
      </c>
      <c r="B37" s="182"/>
      <c r="C37" s="182"/>
      <c r="D37" s="182" t="s">
        <v>131</v>
      </c>
      <c r="E37" s="195">
        <v>87.84</v>
      </c>
      <c r="F37" s="195">
        <v>87.84</v>
      </c>
      <c r="G37" s="195">
        <v>0</v>
      </c>
      <c r="H37" s="195">
        <v>0</v>
      </c>
      <c r="I37" s="195">
        <v>0</v>
      </c>
      <c r="J37" s="195">
        <v>0</v>
      </c>
      <c r="K37" s="195">
        <v>0</v>
      </c>
      <c r="L37" s="195">
        <v>0</v>
      </c>
    </row>
    <row r="38" ht="19.5" customHeight="1" spans="1:12">
      <c r="A38" s="182" t="s">
        <v>132</v>
      </c>
      <c r="B38" s="182"/>
      <c r="C38" s="182"/>
      <c r="D38" s="182" t="s">
        <v>133</v>
      </c>
      <c r="E38" s="195">
        <v>15.23</v>
      </c>
      <c r="F38" s="195">
        <v>15.23</v>
      </c>
      <c r="G38" s="195">
        <v>0</v>
      </c>
      <c r="H38" s="195">
        <v>0</v>
      </c>
      <c r="I38" s="195">
        <v>0</v>
      </c>
      <c r="J38" s="195">
        <v>0</v>
      </c>
      <c r="K38" s="195">
        <v>0</v>
      </c>
      <c r="L38" s="195">
        <v>0</v>
      </c>
    </row>
    <row r="39" ht="19.5" customHeight="1" spans="1:12">
      <c r="A39" s="182" t="s">
        <v>134</v>
      </c>
      <c r="B39" s="182"/>
      <c r="C39" s="182"/>
      <c r="D39" s="182" t="s">
        <v>135</v>
      </c>
      <c r="E39" s="195">
        <v>31.12</v>
      </c>
      <c r="F39" s="195">
        <v>31.12</v>
      </c>
      <c r="G39" s="195">
        <v>0</v>
      </c>
      <c r="H39" s="195">
        <v>0</v>
      </c>
      <c r="I39" s="195"/>
      <c r="J39" s="195">
        <v>0</v>
      </c>
      <c r="K39" s="195">
        <v>0</v>
      </c>
      <c r="L39" s="195">
        <v>0</v>
      </c>
    </row>
    <row r="40" ht="19.5" customHeight="1" spans="1:12">
      <c r="A40" s="182" t="s">
        <v>136</v>
      </c>
      <c r="B40" s="182"/>
      <c r="C40" s="182"/>
      <c r="D40" s="182" t="s">
        <v>137</v>
      </c>
      <c r="E40" s="195">
        <v>41.49</v>
      </c>
      <c r="F40" s="195">
        <v>41.49</v>
      </c>
      <c r="G40" s="195">
        <v>0</v>
      </c>
      <c r="H40" s="195">
        <v>0</v>
      </c>
      <c r="I40" s="195">
        <v>0</v>
      </c>
      <c r="J40" s="195">
        <v>0</v>
      </c>
      <c r="K40" s="195">
        <v>0</v>
      </c>
      <c r="L40" s="195">
        <v>0</v>
      </c>
    </row>
    <row r="41" ht="19.5" customHeight="1" spans="1:12">
      <c r="A41" s="182" t="s">
        <v>138</v>
      </c>
      <c r="B41" s="182"/>
      <c r="C41" s="182"/>
      <c r="D41" s="182" t="s">
        <v>139</v>
      </c>
      <c r="E41" s="195">
        <v>50</v>
      </c>
      <c r="F41" s="195">
        <v>50</v>
      </c>
      <c r="G41" s="195">
        <v>0</v>
      </c>
      <c r="H41" s="195">
        <v>0</v>
      </c>
      <c r="I41" s="195">
        <v>0</v>
      </c>
      <c r="J41" s="195">
        <v>0</v>
      </c>
      <c r="K41" s="195">
        <v>0</v>
      </c>
      <c r="L41" s="195">
        <v>0</v>
      </c>
    </row>
    <row r="42" ht="19.5" customHeight="1" spans="1:12">
      <c r="A42" s="182" t="s">
        <v>140</v>
      </c>
      <c r="B42" s="182"/>
      <c r="C42" s="182"/>
      <c r="D42" s="182" t="s">
        <v>141</v>
      </c>
      <c r="E42" s="195">
        <v>50</v>
      </c>
      <c r="F42" s="195">
        <v>50</v>
      </c>
      <c r="G42" s="195">
        <v>0</v>
      </c>
      <c r="H42" s="195">
        <v>0</v>
      </c>
      <c r="I42" s="195">
        <v>0</v>
      </c>
      <c r="J42" s="195">
        <v>0</v>
      </c>
      <c r="K42" s="195">
        <v>0</v>
      </c>
      <c r="L42" s="195">
        <v>0</v>
      </c>
    </row>
    <row r="43" ht="19.5" customHeight="1" spans="1:12">
      <c r="A43" s="182" t="s">
        <v>142</v>
      </c>
      <c r="B43" s="182"/>
      <c r="C43" s="182"/>
      <c r="D43" s="182" t="s">
        <v>143</v>
      </c>
      <c r="E43" s="195">
        <v>50</v>
      </c>
      <c r="F43" s="195">
        <v>50</v>
      </c>
      <c r="G43" s="195">
        <v>0</v>
      </c>
      <c r="H43" s="195">
        <v>0</v>
      </c>
      <c r="I43" s="195">
        <v>0</v>
      </c>
      <c r="J43" s="195">
        <v>0</v>
      </c>
      <c r="K43" s="195">
        <v>0</v>
      </c>
      <c r="L43" s="195">
        <v>0</v>
      </c>
    </row>
    <row r="44" ht="19.5" customHeight="1" spans="1:12">
      <c r="A44" s="182" t="s">
        <v>144</v>
      </c>
      <c r="B44" s="182"/>
      <c r="C44" s="182"/>
      <c r="D44" s="182" t="s">
        <v>145</v>
      </c>
      <c r="E44" s="195">
        <v>145</v>
      </c>
      <c r="F44" s="195">
        <v>145</v>
      </c>
      <c r="G44" s="195">
        <v>0</v>
      </c>
      <c r="H44" s="195">
        <v>0</v>
      </c>
      <c r="I44" s="195">
        <v>0</v>
      </c>
      <c r="J44" s="195">
        <v>0</v>
      </c>
      <c r="K44" s="195">
        <v>0</v>
      </c>
      <c r="L44" s="195">
        <v>0</v>
      </c>
    </row>
    <row r="45" ht="19.5" customHeight="1" spans="1:12">
      <c r="A45" s="182" t="s">
        <v>146</v>
      </c>
      <c r="B45" s="182"/>
      <c r="C45" s="182"/>
      <c r="D45" s="182" t="s">
        <v>147</v>
      </c>
      <c r="E45" s="195">
        <v>145</v>
      </c>
      <c r="F45" s="195">
        <v>145</v>
      </c>
      <c r="G45" s="195">
        <v>0</v>
      </c>
      <c r="H45" s="195">
        <v>0</v>
      </c>
      <c r="I45" s="195">
        <v>0</v>
      </c>
      <c r="J45" s="195">
        <v>0</v>
      </c>
      <c r="K45" s="195">
        <v>0</v>
      </c>
      <c r="L45" s="195">
        <v>0</v>
      </c>
    </row>
    <row r="46" ht="19.5" customHeight="1" spans="1:12">
      <c r="A46" s="182" t="s">
        <v>148</v>
      </c>
      <c r="B46" s="182"/>
      <c r="C46" s="182"/>
      <c r="D46" s="182" t="s">
        <v>147</v>
      </c>
      <c r="E46" s="195">
        <v>145</v>
      </c>
      <c r="F46" s="195">
        <v>145</v>
      </c>
      <c r="G46" s="195">
        <v>0</v>
      </c>
      <c r="H46" s="195">
        <v>0</v>
      </c>
      <c r="I46" s="195">
        <v>0</v>
      </c>
      <c r="J46" s="195">
        <v>0</v>
      </c>
      <c r="K46" s="195">
        <v>0</v>
      </c>
      <c r="L46" s="195">
        <v>0</v>
      </c>
    </row>
    <row r="47" ht="19.5" customHeight="1" spans="1:12">
      <c r="A47" s="182" t="s">
        <v>149</v>
      </c>
      <c r="B47" s="182"/>
      <c r="C47" s="182"/>
      <c r="D47" s="182" t="s">
        <v>150</v>
      </c>
      <c r="E47" s="195">
        <v>97.58</v>
      </c>
      <c r="F47" s="195">
        <v>97.58</v>
      </c>
      <c r="G47" s="195">
        <v>0</v>
      </c>
      <c r="H47" s="195">
        <v>0</v>
      </c>
      <c r="I47" s="195">
        <v>0</v>
      </c>
      <c r="J47" s="195">
        <v>0</v>
      </c>
      <c r="K47" s="195">
        <v>0</v>
      </c>
      <c r="L47" s="195">
        <v>0</v>
      </c>
    </row>
    <row r="48" ht="19.5" customHeight="1" spans="1:12">
      <c r="A48" s="182" t="s">
        <v>151</v>
      </c>
      <c r="B48" s="182"/>
      <c r="C48" s="182"/>
      <c r="D48" s="182" t="s">
        <v>152</v>
      </c>
      <c r="E48" s="195">
        <v>97.58</v>
      </c>
      <c r="F48" s="195">
        <v>97.58</v>
      </c>
      <c r="G48" s="195">
        <v>0</v>
      </c>
      <c r="H48" s="195">
        <v>0</v>
      </c>
      <c r="I48" s="195">
        <v>0</v>
      </c>
      <c r="J48" s="195">
        <v>0</v>
      </c>
      <c r="K48" s="195">
        <v>0</v>
      </c>
      <c r="L48" s="195">
        <v>0</v>
      </c>
    </row>
    <row r="49" ht="19.5" customHeight="1" spans="1:12">
      <c r="A49" s="182" t="s">
        <v>153</v>
      </c>
      <c r="B49" s="182"/>
      <c r="C49" s="182"/>
      <c r="D49" s="182" t="s">
        <v>154</v>
      </c>
      <c r="E49" s="195">
        <v>97.58</v>
      </c>
      <c r="F49" s="195">
        <v>97.58</v>
      </c>
      <c r="G49" s="195">
        <v>0</v>
      </c>
      <c r="H49" s="195">
        <v>0</v>
      </c>
      <c r="I49" s="195">
        <v>0</v>
      </c>
      <c r="J49" s="195">
        <v>0</v>
      </c>
      <c r="K49" s="195">
        <v>0</v>
      </c>
      <c r="L49" s="195">
        <v>0</v>
      </c>
    </row>
    <row r="50" ht="19.5" customHeight="1" spans="1:12">
      <c r="A50" s="182" t="s">
        <v>155</v>
      </c>
      <c r="B50" s="182"/>
      <c r="C50" s="182"/>
      <c r="D50" s="182" t="s">
        <v>156</v>
      </c>
      <c r="E50" s="195">
        <v>375</v>
      </c>
      <c r="F50" s="195">
        <v>75</v>
      </c>
      <c r="G50" s="195">
        <v>0</v>
      </c>
      <c r="H50" s="195">
        <v>0</v>
      </c>
      <c r="I50" s="195">
        <v>0</v>
      </c>
      <c r="J50" s="195">
        <v>0</v>
      </c>
      <c r="K50" s="195">
        <v>0</v>
      </c>
      <c r="L50" s="195">
        <v>300</v>
      </c>
    </row>
    <row r="51" ht="19.5" customHeight="1" spans="1:12">
      <c r="A51" s="182" t="s">
        <v>157</v>
      </c>
      <c r="B51" s="182"/>
      <c r="C51" s="182"/>
      <c r="D51" s="182" t="s">
        <v>158</v>
      </c>
      <c r="E51" s="195">
        <v>75</v>
      </c>
      <c r="F51" s="195">
        <v>75</v>
      </c>
      <c r="G51" s="195">
        <v>0</v>
      </c>
      <c r="H51" s="195">
        <v>0</v>
      </c>
      <c r="I51" s="195">
        <v>0</v>
      </c>
      <c r="J51" s="195">
        <v>0</v>
      </c>
      <c r="K51" s="195">
        <v>0</v>
      </c>
      <c r="L51" s="195">
        <v>0</v>
      </c>
    </row>
    <row r="52" ht="19.5" customHeight="1" spans="1:12">
      <c r="A52" s="182" t="s">
        <v>159</v>
      </c>
      <c r="B52" s="182"/>
      <c r="C52" s="182"/>
      <c r="D52" s="182" t="s">
        <v>160</v>
      </c>
      <c r="E52" s="195">
        <v>75</v>
      </c>
      <c r="F52" s="195">
        <v>75</v>
      </c>
      <c r="G52" s="195">
        <v>0</v>
      </c>
      <c r="H52" s="195">
        <v>0</v>
      </c>
      <c r="I52" s="195">
        <v>0</v>
      </c>
      <c r="J52" s="195">
        <v>0</v>
      </c>
      <c r="K52" s="195">
        <v>0</v>
      </c>
      <c r="L52" s="195">
        <v>0</v>
      </c>
    </row>
    <row r="53" ht="19.5" customHeight="1" spans="1:12">
      <c r="A53" s="182" t="s">
        <v>161</v>
      </c>
      <c r="B53" s="182"/>
      <c r="C53" s="182"/>
      <c r="D53" s="182" t="s">
        <v>156</v>
      </c>
      <c r="E53" s="195">
        <v>300</v>
      </c>
      <c r="F53" s="195">
        <v>0</v>
      </c>
      <c r="G53" s="195">
        <v>0</v>
      </c>
      <c r="H53" s="195">
        <v>0</v>
      </c>
      <c r="I53" s="195">
        <v>0</v>
      </c>
      <c r="J53" s="195">
        <v>0</v>
      </c>
      <c r="K53" s="195">
        <v>0</v>
      </c>
      <c r="L53" s="195">
        <v>300</v>
      </c>
    </row>
    <row r="54" ht="19.5" customHeight="1" spans="1:12">
      <c r="A54" s="182" t="s">
        <v>162</v>
      </c>
      <c r="B54" s="182"/>
      <c r="C54" s="182"/>
      <c r="D54" s="182" t="s">
        <v>156</v>
      </c>
      <c r="E54" s="195">
        <v>300</v>
      </c>
      <c r="F54" s="195">
        <v>0</v>
      </c>
      <c r="G54" s="195">
        <v>0</v>
      </c>
      <c r="H54" s="195">
        <v>0</v>
      </c>
      <c r="I54" s="195">
        <v>0</v>
      </c>
      <c r="J54" s="195">
        <v>0</v>
      </c>
      <c r="K54" s="195">
        <v>0</v>
      </c>
      <c r="L54" s="195">
        <v>300</v>
      </c>
    </row>
    <row r="55" ht="19.5" customHeight="1" spans="1:12">
      <c r="A55" s="182" t="s">
        <v>163</v>
      </c>
      <c r="B55" s="182"/>
      <c r="C55" s="182"/>
      <c r="D55" s="182"/>
      <c r="E55" s="182"/>
      <c r="F55" s="182"/>
      <c r="G55" s="182"/>
      <c r="H55" s="182"/>
      <c r="I55" s="182"/>
      <c r="J55" s="182"/>
      <c r="K55" s="182"/>
      <c r="L55" s="182"/>
    </row>
  </sheetData>
  <mergeCells count="6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L5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7"/>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3.25" style="1" customWidth="1"/>
    <col min="4" max="4" width="32.75" style="1" customWidth="1"/>
    <col min="5" max="10" width="18.75" style="1" customWidth="1"/>
    <col min="11" max="16384" width="9" style="1"/>
  </cols>
  <sheetData>
    <row r="1" ht="27" spans="6:6">
      <c r="F1" s="190" t="s">
        <v>164</v>
      </c>
    </row>
    <row r="2" ht="14.25" spans="10:10">
      <c r="J2" s="147" t="s">
        <v>165</v>
      </c>
    </row>
    <row r="3" ht="14.25" spans="1:10">
      <c r="A3" s="147" t="s">
        <v>2</v>
      </c>
      <c r="J3" s="147" t="s">
        <v>3</v>
      </c>
    </row>
    <row r="4" ht="19.5" customHeight="1" spans="1:10">
      <c r="A4" s="181" t="s">
        <v>6</v>
      </c>
      <c r="B4" s="181"/>
      <c r="C4" s="181"/>
      <c r="D4" s="181"/>
      <c r="E4" s="186" t="s">
        <v>46</v>
      </c>
      <c r="F4" s="186" t="s">
        <v>166</v>
      </c>
      <c r="G4" s="186" t="s">
        <v>167</v>
      </c>
      <c r="H4" s="186" t="s">
        <v>168</v>
      </c>
      <c r="I4" s="186" t="s">
        <v>169</v>
      </c>
      <c r="J4" s="186" t="s">
        <v>170</v>
      </c>
    </row>
    <row r="5" ht="19.5" customHeight="1" spans="1:10">
      <c r="A5" s="186" t="s">
        <v>62</v>
      </c>
      <c r="B5" s="186"/>
      <c r="C5" s="186"/>
      <c r="D5" s="181" t="s">
        <v>63</v>
      </c>
      <c r="E5" s="186"/>
      <c r="F5" s="186"/>
      <c r="G5" s="186"/>
      <c r="H5" s="186"/>
      <c r="I5" s="186"/>
      <c r="J5" s="186"/>
    </row>
    <row r="6" ht="19.5" customHeight="1" spans="1:10">
      <c r="A6" s="186"/>
      <c r="B6" s="186"/>
      <c r="C6" s="186"/>
      <c r="D6" s="181"/>
      <c r="E6" s="186"/>
      <c r="F6" s="186"/>
      <c r="G6" s="186"/>
      <c r="H6" s="186"/>
      <c r="I6" s="186"/>
      <c r="J6" s="186"/>
    </row>
    <row r="7" ht="19.5" customHeight="1" spans="1:10">
      <c r="A7" s="186"/>
      <c r="B7" s="186"/>
      <c r="C7" s="186"/>
      <c r="D7" s="181"/>
      <c r="E7" s="186"/>
      <c r="F7" s="186"/>
      <c r="G7" s="186"/>
      <c r="H7" s="186"/>
      <c r="I7" s="186"/>
      <c r="J7" s="186"/>
    </row>
    <row r="8" ht="19.5" customHeight="1" spans="1:10">
      <c r="A8" s="181" t="s">
        <v>66</v>
      </c>
      <c r="B8" s="181" t="s">
        <v>67</v>
      </c>
      <c r="C8" s="181" t="s">
        <v>68</v>
      </c>
      <c r="D8" s="181" t="s">
        <v>10</v>
      </c>
      <c r="E8" s="186" t="s">
        <v>69</v>
      </c>
      <c r="F8" s="186" t="s">
        <v>70</v>
      </c>
      <c r="G8" s="186" t="s">
        <v>71</v>
      </c>
      <c r="H8" s="186" t="s">
        <v>72</v>
      </c>
      <c r="I8" s="186" t="s">
        <v>73</v>
      </c>
      <c r="J8" s="186" t="s">
        <v>74</v>
      </c>
    </row>
    <row r="9" ht="19.5" customHeight="1" spans="1:10">
      <c r="A9" s="181"/>
      <c r="B9" s="181"/>
      <c r="C9" s="181"/>
      <c r="D9" s="181" t="s">
        <v>77</v>
      </c>
      <c r="E9" s="195">
        <v>3557.83</v>
      </c>
      <c r="F9" s="195">
        <v>1436.64</v>
      </c>
      <c r="G9" s="195">
        <v>2121.19</v>
      </c>
      <c r="H9" s="195"/>
      <c r="I9" s="195"/>
      <c r="J9" s="195"/>
    </row>
    <row r="10" ht="19.5" customHeight="1" spans="1:10">
      <c r="A10" s="182" t="s">
        <v>78</v>
      </c>
      <c r="B10" s="182"/>
      <c r="C10" s="182"/>
      <c r="D10" s="182" t="s">
        <v>79</v>
      </c>
      <c r="E10" s="195">
        <v>7.21</v>
      </c>
      <c r="F10" s="195"/>
      <c r="G10" s="195">
        <v>7.21</v>
      </c>
      <c r="H10" s="195"/>
      <c r="I10" s="195"/>
      <c r="J10" s="195"/>
    </row>
    <row r="11" ht="19.5" customHeight="1" spans="1:10">
      <c r="A11" s="182" t="s">
        <v>171</v>
      </c>
      <c r="B11" s="182"/>
      <c r="C11" s="182"/>
      <c r="D11" s="182" t="s">
        <v>172</v>
      </c>
      <c r="E11" s="195">
        <v>7.12</v>
      </c>
      <c r="F11" s="195"/>
      <c r="G11" s="195">
        <v>7.12</v>
      </c>
      <c r="H11" s="195"/>
      <c r="I11" s="195"/>
      <c r="J11" s="195"/>
    </row>
    <row r="12" ht="19.5" customHeight="1" spans="1:10">
      <c r="A12" s="182" t="s">
        <v>173</v>
      </c>
      <c r="B12" s="182"/>
      <c r="C12" s="182"/>
      <c r="D12" s="182" t="s">
        <v>174</v>
      </c>
      <c r="E12" s="195">
        <v>7.12</v>
      </c>
      <c r="F12" s="195"/>
      <c r="G12" s="195">
        <v>7.12</v>
      </c>
      <c r="H12" s="195"/>
      <c r="I12" s="195"/>
      <c r="J12" s="195"/>
    </row>
    <row r="13" ht="19.5" customHeight="1" spans="1:10">
      <c r="A13" s="182" t="s">
        <v>80</v>
      </c>
      <c r="B13" s="182"/>
      <c r="C13" s="182"/>
      <c r="D13" s="182" t="s">
        <v>81</v>
      </c>
      <c r="E13" s="195">
        <v>0.09</v>
      </c>
      <c r="F13" s="195"/>
      <c r="G13" s="195">
        <v>0.09</v>
      </c>
      <c r="H13" s="195"/>
      <c r="I13" s="195"/>
      <c r="J13" s="195"/>
    </row>
    <row r="14" ht="19.5" customHeight="1" spans="1:10">
      <c r="A14" s="182" t="s">
        <v>82</v>
      </c>
      <c r="B14" s="182"/>
      <c r="C14" s="182"/>
      <c r="D14" s="182" t="s">
        <v>83</v>
      </c>
      <c r="E14" s="195">
        <v>0.09</v>
      </c>
      <c r="F14" s="195"/>
      <c r="G14" s="195">
        <v>0.09</v>
      </c>
      <c r="H14" s="195"/>
      <c r="I14" s="195"/>
      <c r="J14" s="195"/>
    </row>
    <row r="15" ht="19.5" customHeight="1" spans="1:10">
      <c r="A15" s="182" t="s">
        <v>84</v>
      </c>
      <c r="B15" s="182"/>
      <c r="C15" s="182"/>
      <c r="D15" s="182" t="s">
        <v>85</v>
      </c>
      <c r="E15" s="195">
        <v>1843.98</v>
      </c>
      <c r="F15" s="195">
        <v>1006.89</v>
      </c>
      <c r="G15" s="195">
        <v>837.08</v>
      </c>
      <c r="H15" s="195"/>
      <c r="I15" s="195"/>
      <c r="J15" s="195"/>
    </row>
    <row r="16" ht="19.5" customHeight="1" spans="1:10">
      <c r="A16" s="182" t="s">
        <v>86</v>
      </c>
      <c r="B16" s="182"/>
      <c r="C16" s="182"/>
      <c r="D16" s="182" t="s">
        <v>87</v>
      </c>
      <c r="E16" s="195">
        <v>1210.59</v>
      </c>
      <c r="F16" s="195">
        <v>867.61</v>
      </c>
      <c r="G16" s="195">
        <v>342.98</v>
      </c>
      <c r="H16" s="195"/>
      <c r="I16" s="195"/>
      <c r="J16" s="195"/>
    </row>
    <row r="17" ht="19.5" customHeight="1" spans="1:10">
      <c r="A17" s="182" t="s">
        <v>88</v>
      </c>
      <c r="B17" s="182"/>
      <c r="C17" s="182"/>
      <c r="D17" s="182" t="s">
        <v>89</v>
      </c>
      <c r="E17" s="195">
        <v>349.4</v>
      </c>
      <c r="F17" s="195">
        <v>349.4</v>
      </c>
      <c r="G17" s="195"/>
      <c r="H17" s="195"/>
      <c r="I17" s="195"/>
      <c r="J17" s="195"/>
    </row>
    <row r="18" ht="19.5" customHeight="1" spans="1:10">
      <c r="A18" s="182" t="s">
        <v>90</v>
      </c>
      <c r="B18" s="182"/>
      <c r="C18" s="182"/>
      <c r="D18" s="182" t="s">
        <v>83</v>
      </c>
      <c r="E18" s="195">
        <v>18.59</v>
      </c>
      <c r="F18" s="195">
        <v>2.6</v>
      </c>
      <c r="G18" s="195">
        <v>15.99</v>
      </c>
      <c r="H18" s="195"/>
      <c r="I18" s="195"/>
      <c r="J18" s="195"/>
    </row>
    <row r="19" ht="19.5" customHeight="1" spans="1:10">
      <c r="A19" s="182" t="s">
        <v>91</v>
      </c>
      <c r="B19" s="182"/>
      <c r="C19" s="182"/>
      <c r="D19" s="182" t="s">
        <v>92</v>
      </c>
      <c r="E19" s="195">
        <v>275.28</v>
      </c>
      <c r="F19" s="195">
        <v>243.93</v>
      </c>
      <c r="G19" s="195">
        <v>31.36</v>
      </c>
      <c r="H19" s="195"/>
      <c r="I19" s="195"/>
      <c r="J19" s="195"/>
    </row>
    <row r="20" ht="19.5" customHeight="1" spans="1:10">
      <c r="A20" s="182" t="s">
        <v>93</v>
      </c>
      <c r="B20" s="182"/>
      <c r="C20" s="182"/>
      <c r="D20" s="182" t="s">
        <v>94</v>
      </c>
      <c r="E20" s="195">
        <v>359.38</v>
      </c>
      <c r="F20" s="195">
        <v>271.68</v>
      </c>
      <c r="G20" s="195">
        <v>87.7</v>
      </c>
      <c r="H20" s="195"/>
      <c r="I20" s="195"/>
      <c r="J20" s="195"/>
    </row>
    <row r="21" ht="19.5" customHeight="1" spans="1:10">
      <c r="A21" s="182" t="s">
        <v>95</v>
      </c>
      <c r="B21" s="182"/>
      <c r="C21" s="182"/>
      <c r="D21" s="182" t="s">
        <v>96</v>
      </c>
      <c r="E21" s="195">
        <v>1.83</v>
      </c>
      <c r="F21" s="195"/>
      <c r="G21" s="195">
        <v>1.83</v>
      </c>
      <c r="H21" s="195"/>
      <c r="I21" s="195"/>
      <c r="J21" s="195"/>
    </row>
    <row r="22" ht="19.5" customHeight="1" spans="1:10">
      <c r="A22" s="182" t="s">
        <v>97</v>
      </c>
      <c r="B22" s="182"/>
      <c r="C22" s="182"/>
      <c r="D22" s="182" t="s">
        <v>98</v>
      </c>
      <c r="E22" s="195">
        <v>206.1</v>
      </c>
      <c r="F22" s="195"/>
      <c r="G22" s="195">
        <v>206.1</v>
      </c>
      <c r="H22" s="195"/>
      <c r="I22" s="195"/>
      <c r="J22" s="195"/>
    </row>
    <row r="23" ht="19.5" customHeight="1" spans="1:10">
      <c r="A23" s="182" t="s">
        <v>99</v>
      </c>
      <c r="B23" s="182"/>
      <c r="C23" s="182"/>
      <c r="D23" s="182" t="s">
        <v>100</v>
      </c>
      <c r="E23" s="195">
        <v>616.39</v>
      </c>
      <c r="F23" s="195">
        <v>139.28</v>
      </c>
      <c r="G23" s="195">
        <v>477.1</v>
      </c>
      <c r="H23" s="195"/>
      <c r="I23" s="195"/>
      <c r="J23" s="195"/>
    </row>
    <row r="24" ht="19.5" customHeight="1" spans="1:10">
      <c r="A24" s="182" t="s">
        <v>101</v>
      </c>
      <c r="B24" s="182"/>
      <c r="C24" s="182"/>
      <c r="D24" s="182" t="s">
        <v>102</v>
      </c>
      <c r="E24" s="195">
        <v>470.14</v>
      </c>
      <c r="F24" s="195">
        <v>83.67</v>
      </c>
      <c r="G24" s="195">
        <v>386.47</v>
      </c>
      <c r="H24" s="195"/>
      <c r="I24" s="195"/>
      <c r="J24" s="195"/>
    </row>
    <row r="25" ht="19.5" customHeight="1" spans="1:10">
      <c r="A25" s="182" t="s">
        <v>103</v>
      </c>
      <c r="B25" s="182"/>
      <c r="C25" s="182"/>
      <c r="D25" s="182" t="s">
        <v>104</v>
      </c>
      <c r="E25" s="195">
        <v>146.25</v>
      </c>
      <c r="F25" s="195">
        <v>55.61</v>
      </c>
      <c r="G25" s="195">
        <v>90.63</v>
      </c>
      <c r="H25" s="195"/>
      <c r="I25" s="195"/>
      <c r="J25" s="195"/>
    </row>
    <row r="26" ht="19.5" customHeight="1" spans="1:10">
      <c r="A26" s="182" t="s">
        <v>105</v>
      </c>
      <c r="B26" s="182"/>
      <c r="C26" s="182"/>
      <c r="D26" s="182" t="s">
        <v>106</v>
      </c>
      <c r="E26" s="195">
        <v>17</v>
      </c>
      <c r="F26" s="195"/>
      <c r="G26" s="195">
        <v>17</v>
      </c>
      <c r="H26" s="195"/>
      <c r="I26" s="195"/>
      <c r="J26" s="195"/>
    </row>
    <row r="27" ht="19.5" customHeight="1" spans="1:10">
      <c r="A27" s="182" t="s">
        <v>107</v>
      </c>
      <c r="B27" s="182"/>
      <c r="C27" s="182"/>
      <c r="D27" s="182" t="s">
        <v>106</v>
      </c>
      <c r="E27" s="195">
        <v>17</v>
      </c>
      <c r="F27" s="195"/>
      <c r="G27" s="195">
        <v>17</v>
      </c>
      <c r="H27" s="195"/>
      <c r="I27" s="195"/>
      <c r="J27" s="195"/>
    </row>
    <row r="28" ht="19.5" customHeight="1" spans="1:10">
      <c r="A28" s="182" t="s">
        <v>108</v>
      </c>
      <c r="B28" s="182"/>
      <c r="C28" s="182"/>
      <c r="D28" s="182" t="s">
        <v>109</v>
      </c>
      <c r="E28" s="195">
        <v>251.21</v>
      </c>
      <c r="F28" s="195">
        <v>244.31</v>
      </c>
      <c r="G28" s="195">
        <v>6.9</v>
      </c>
      <c r="H28" s="195"/>
      <c r="I28" s="195"/>
      <c r="J28" s="195"/>
    </row>
    <row r="29" ht="19.5" customHeight="1" spans="1:10">
      <c r="A29" s="182" t="s">
        <v>110</v>
      </c>
      <c r="B29" s="182"/>
      <c r="C29" s="182"/>
      <c r="D29" s="182" t="s">
        <v>111</v>
      </c>
      <c r="E29" s="195">
        <v>244.31</v>
      </c>
      <c r="F29" s="195">
        <v>244.31</v>
      </c>
      <c r="G29" s="195"/>
      <c r="H29" s="195"/>
      <c r="I29" s="195"/>
      <c r="J29" s="195"/>
    </row>
    <row r="30" ht="19.5" customHeight="1" spans="1:10">
      <c r="A30" s="182" t="s">
        <v>112</v>
      </c>
      <c r="B30" s="182"/>
      <c r="C30" s="182"/>
      <c r="D30" s="182" t="s">
        <v>113</v>
      </c>
      <c r="E30" s="195">
        <v>51.09</v>
      </c>
      <c r="F30" s="195">
        <v>51.09</v>
      </c>
      <c r="G30" s="195"/>
      <c r="H30" s="195"/>
      <c r="I30" s="195"/>
      <c r="J30" s="195"/>
    </row>
    <row r="31" ht="19.5" customHeight="1" spans="1:10">
      <c r="A31" s="182" t="s">
        <v>114</v>
      </c>
      <c r="B31" s="182"/>
      <c r="C31" s="182"/>
      <c r="D31" s="182" t="s">
        <v>115</v>
      </c>
      <c r="E31" s="195">
        <v>52.89</v>
      </c>
      <c r="F31" s="195">
        <v>52.89</v>
      </c>
      <c r="G31" s="195"/>
      <c r="H31" s="195"/>
      <c r="I31" s="195"/>
      <c r="J31" s="195"/>
    </row>
    <row r="32" ht="19.5" customHeight="1" spans="1:10">
      <c r="A32" s="182" t="s">
        <v>116</v>
      </c>
      <c r="B32" s="182"/>
      <c r="C32" s="182"/>
      <c r="D32" s="182" t="s">
        <v>117</v>
      </c>
      <c r="E32" s="195">
        <v>102.32</v>
      </c>
      <c r="F32" s="195">
        <v>102.32</v>
      </c>
      <c r="G32" s="195"/>
      <c r="H32" s="195"/>
      <c r="I32" s="195"/>
      <c r="J32" s="195"/>
    </row>
    <row r="33" ht="19.5" customHeight="1" spans="1:10">
      <c r="A33" s="182" t="s">
        <v>118</v>
      </c>
      <c r="B33" s="182"/>
      <c r="C33" s="182"/>
      <c r="D33" s="182" t="s">
        <v>119</v>
      </c>
      <c r="E33" s="195">
        <v>38.01</v>
      </c>
      <c r="F33" s="195">
        <v>38.01</v>
      </c>
      <c r="G33" s="195"/>
      <c r="H33" s="195"/>
      <c r="I33" s="195"/>
      <c r="J33" s="195"/>
    </row>
    <row r="34" ht="19.5" customHeight="1" spans="1:10">
      <c r="A34" s="182" t="s">
        <v>120</v>
      </c>
      <c r="B34" s="182"/>
      <c r="C34" s="182"/>
      <c r="D34" s="182" t="s">
        <v>121</v>
      </c>
      <c r="E34" s="195">
        <v>6.9</v>
      </c>
      <c r="F34" s="195"/>
      <c r="G34" s="195">
        <v>6.9</v>
      </c>
      <c r="H34" s="195"/>
      <c r="I34" s="195"/>
      <c r="J34" s="195"/>
    </row>
    <row r="35" ht="19.5" customHeight="1" spans="1:10">
      <c r="A35" s="182" t="s">
        <v>122</v>
      </c>
      <c r="B35" s="182"/>
      <c r="C35" s="182"/>
      <c r="D35" s="182" t="s">
        <v>123</v>
      </c>
      <c r="E35" s="195">
        <v>6.9</v>
      </c>
      <c r="F35" s="195"/>
      <c r="G35" s="195">
        <v>6.9</v>
      </c>
      <c r="H35" s="195"/>
      <c r="I35" s="195"/>
      <c r="J35" s="195"/>
    </row>
    <row r="36" ht="19.5" customHeight="1" spans="1:10">
      <c r="A36" s="182" t="s">
        <v>124</v>
      </c>
      <c r="B36" s="182"/>
      <c r="C36" s="182"/>
      <c r="D36" s="182" t="s">
        <v>125</v>
      </c>
      <c r="E36" s="195">
        <v>787.85</v>
      </c>
      <c r="F36" s="195">
        <v>87.86</v>
      </c>
      <c r="G36" s="195">
        <v>700</v>
      </c>
      <c r="H36" s="195"/>
      <c r="I36" s="195"/>
      <c r="J36" s="195"/>
    </row>
    <row r="37" ht="19.5" customHeight="1" spans="1:10">
      <c r="A37" s="182" t="s">
        <v>126</v>
      </c>
      <c r="B37" s="182"/>
      <c r="C37" s="182"/>
      <c r="D37" s="182" t="s">
        <v>127</v>
      </c>
      <c r="E37" s="195">
        <v>700</v>
      </c>
      <c r="F37" s="195"/>
      <c r="G37" s="195">
        <v>700</v>
      </c>
      <c r="H37" s="195"/>
      <c r="I37" s="195"/>
      <c r="J37" s="195"/>
    </row>
    <row r="38" ht="19.5" customHeight="1" spans="1:10">
      <c r="A38" s="182" t="s">
        <v>128</v>
      </c>
      <c r="B38" s="182"/>
      <c r="C38" s="182"/>
      <c r="D38" s="182" t="s">
        <v>129</v>
      </c>
      <c r="E38" s="195">
        <v>700</v>
      </c>
      <c r="F38" s="195"/>
      <c r="G38" s="195">
        <v>700</v>
      </c>
      <c r="H38" s="195"/>
      <c r="I38" s="195"/>
      <c r="J38" s="195"/>
    </row>
    <row r="39" ht="19.5" customHeight="1" spans="1:10">
      <c r="A39" s="182" t="s">
        <v>130</v>
      </c>
      <c r="B39" s="182"/>
      <c r="C39" s="182"/>
      <c r="D39" s="182" t="s">
        <v>131</v>
      </c>
      <c r="E39" s="195">
        <v>87.85</v>
      </c>
      <c r="F39" s="195">
        <v>87.86</v>
      </c>
      <c r="G39" s="195"/>
      <c r="H39" s="195"/>
      <c r="I39" s="195"/>
      <c r="J39" s="195"/>
    </row>
    <row r="40" ht="19.5" customHeight="1" spans="1:10">
      <c r="A40" s="182" t="s">
        <v>132</v>
      </c>
      <c r="B40" s="182"/>
      <c r="C40" s="182"/>
      <c r="D40" s="182" t="s">
        <v>133</v>
      </c>
      <c r="E40" s="195">
        <v>15.23</v>
      </c>
      <c r="F40" s="195">
        <v>15.23</v>
      </c>
      <c r="G40" s="195"/>
      <c r="H40" s="195"/>
      <c r="I40" s="195"/>
      <c r="J40" s="195"/>
    </row>
    <row r="41" ht="19.5" customHeight="1" spans="1:10">
      <c r="A41" s="182" t="s">
        <v>134</v>
      </c>
      <c r="B41" s="182"/>
      <c r="C41" s="182"/>
      <c r="D41" s="182" t="s">
        <v>135</v>
      </c>
      <c r="E41" s="195">
        <v>31.14</v>
      </c>
      <c r="F41" s="195">
        <v>31.14</v>
      </c>
      <c r="G41" s="195"/>
      <c r="H41" s="195"/>
      <c r="I41" s="195"/>
      <c r="J41" s="195"/>
    </row>
    <row r="42" ht="19.5" customHeight="1" spans="1:10">
      <c r="A42" s="182" t="s">
        <v>136</v>
      </c>
      <c r="B42" s="182"/>
      <c r="C42" s="182"/>
      <c r="D42" s="182" t="s">
        <v>137</v>
      </c>
      <c r="E42" s="195">
        <v>41.49</v>
      </c>
      <c r="F42" s="195">
        <v>41.49</v>
      </c>
      <c r="G42" s="195"/>
      <c r="H42" s="195"/>
      <c r="I42" s="195"/>
      <c r="J42" s="195"/>
    </row>
    <row r="43" ht="19.5" customHeight="1" spans="1:10">
      <c r="A43" s="182" t="s">
        <v>138</v>
      </c>
      <c r="B43" s="182"/>
      <c r="C43" s="182"/>
      <c r="D43" s="182" t="s">
        <v>139</v>
      </c>
      <c r="E43" s="195">
        <v>50</v>
      </c>
      <c r="F43" s="195"/>
      <c r="G43" s="195">
        <v>50</v>
      </c>
      <c r="H43" s="195"/>
      <c r="I43" s="195"/>
      <c r="J43" s="195"/>
    </row>
    <row r="44" ht="19.5" customHeight="1" spans="1:10">
      <c r="A44" s="182" t="s">
        <v>140</v>
      </c>
      <c r="B44" s="182"/>
      <c r="C44" s="182"/>
      <c r="D44" s="182" t="s">
        <v>141</v>
      </c>
      <c r="E44" s="195">
        <v>50</v>
      </c>
      <c r="F44" s="195"/>
      <c r="G44" s="195">
        <v>50</v>
      </c>
      <c r="H44" s="195"/>
      <c r="I44" s="195"/>
      <c r="J44" s="195"/>
    </row>
    <row r="45" ht="19.5" customHeight="1" spans="1:10">
      <c r="A45" s="182" t="s">
        <v>142</v>
      </c>
      <c r="B45" s="182"/>
      <c r="C45" s="182"/>
      <c r="D45" s="182" t="s">
        <v>143</v>
      </c>
      <c r="E45" s="195">
        <v>50</v>
      </c>
      <c r="F45" s="195"/>
      <c r="G45" s="195">
        <v>50</v>
      </c>
      <c r="H45" s="195"/>
      <c r="I45" s="195"/>
      <c r="J45" s="195"/>
    </row>
    <row r="46" ht="19.5" customHeight="1" spans="1:10">
      <c r="A46" s="182" t="s">
        <v>144</v>
      </c>
      <c r="B46" s="182"/>
      <c r="C46" s="182"/>
      <c r="D46" s="182" t="s">
        <v>145</v>
      </c>
      <c r="E46" s="195">
        <v>145</v>
      </c>
      <c r="F46" s="195"/>
      <c r="G46" s="195">
        <v>145</v>
      </c>
      <c r="H46" s="195"/>
      <c r="I46" s="195"/>
      <c r="J46" s="195"/>
    </row>
    <row r="47" ht="19.5" customHeight="1" spans="1:10">
      <c r="A47" s="182" t="s">
        <v>146</v>
      </c>
      <c r="B47" s="182"/>
      <c r="C47" s="182"/>
      <c r="D47" s="182" t="s">
        <v>147</v>
      </c>
      <c r="E47" s="195">
        <v>145</v>
      </c>
      <c r="F47" s="195"/>
      <c r="G47" s="195">
        <v>145</v>
      </c>
      <c r="H47" s="195"/>
      <c r="I47" s="195"/>
      <c r="J47" s="195"/>
    </row>
    <row r="48" ht="19.5" customHeight="1" spans="1:10">
      <c r="A48" s="182" t="s">
        <v>148</v>
      </c>
      <c r="B48" s="182"/>
      <c r="C48" s="182"/>
      <c r="D48" s="182" t="s">
        <v>147</v>
      </c>
      <c r="E48" s="195">
        <v>145</v>
      </c>
      <c r="F48" s="195"/>
      <c r="G48" s="195">
        <v>145</v>
      </c>
      <c r="H48" s="195"/>
      <c r="I48" s="195"/>
      <c r="J48" s="195"/>
    </row>
    <row r="49" ht="19.5" customHeight="1" spans="1:10">
      <c r="A49" s="182" t="s">
        <v>149</v>
      </c>
      <c r="B49" s="182"/>
      <c r="C49" s="182"/>
      <c r="D49" s="182" t="s">
        <v>150</v>
      </c>
      <c r="E49" s="195">
        <v>97.58</v>
      </c>
      <c r="F49" s="195">
        <v>97.58</v>
      </c>
      <c r="G49" s="195"/>
      <c r="H49" s="195"/>
      <c r="I49" s="195"/>
      <c r="J49" s="195"/>
    </row>
    <row r="50" ht="19.5" customHeight="1" spans="1:10">
      <c r="A50" s="182" t="s">
        <v>151</v>
      </c>
      <c r="B50" s="182"/>
      <c r="C50" s="182"/>
      <c r="D50" s="182" t="s">
        <v>152</v>
      </c>
      <c r="E50" s="195">
        <v>97.58</v>
      </c>
      <c r="F50" s="195">
        <v>97.58</v>
      </c>
      <c r="G50" s="195"/>
      <c r="H50" s="195"/>
      <c r="I50" s="195"/>
      <c r="J50" s="195"/>
    </row>
    <row r="51" ht="19.5" customHeight="1" spans="1:10">
      <c r="A51" s="182" t="s">
        <v>153</v>
      </c>
      <c r="B51" s="182"/>
      <c r="C51" s="182"/>
      <c r="D51" s="182" t="s">
        <v>154</v>
      </c>
      <c r="E51" s="195">
        <v>97.58</v>
      </c>
      <c r="F51" s="195">
        <v>97.58</v>
      </c>
      <c r="G51" s="195"/>
      <c r="H51" s="195"/>
      <c r="I51" s="195"/>
      <c r="J51" s="195"/>
    </row>
    <row r="52" ht="19.5" customHeight="1" spans="1:10">
      <c r="A52" s="182" t="s">
        <v>155</v>
      </c>
      <c r="B52" s="182"/>
      <c r="C52" s="182"/>
      <c r="D52" s="182" t="s">
        <v>156</v>
      </c>
      <c r="E52" s="195">
        <v>375</v>
      </c>
      <c r="F52" s="195"/>
      <c r="G52" s="195">
        <v>375</v>
      </c>
      <c r="H52" s="195"/>
      <c r="I52" s="195"/>
      <c r="J52" s="195"/>
    </row>
    <row r="53" ht="19.5" customHeight="1" spans="1:10">
      <c r="A53" s="182" t="s">
        <v>157</v>
      </c>
      <c r="B53" s="182"/>
      <c r="C53" s="182"/>
      <c r="D53" s="182" t="s">
        <v>158</v>
      </c>
      <c r="E53" s="195">
        <v>75</v>
      </c>
      <c r="F53" s="195"/>
      <c r="G53" s="195">
        <v>75</v>
      </c>
      <c r="H53" s="195"/>
      <c r="I53" s="195"/>
      <c r="J53" s="195"/>
    </row>
    <row r="54" ht="19.5" customHeight="1" spans="1:10">
      <c r="A54" s="182" t="s">
        <v>159</v>
      </c>
      <c r="B54" s="182"/>
      <c r="C54" s="182"/>
      <c r="D54" s="182" t="s">
        <v>160</v>
      </c>
      <c r="E54" s="195">
        <v>75</v>
      </c>
      <c r="F54" s="195"/>
      <c r="G54" s="195">
        <v>75</v>
      </c>
      <c r="H54" s="195"/>
      <c r="I54" s="195"/>
      <c r="J54" s="195"/>
    </row>
    <row r="55" ht="19.5" customHeight="1" spans="1:10">
      <c r="A55" s="182" t="s">
        <v>161</v>
      </c>
      <c r="B55" s="182"/>
      <c r="C55" s="182"/>
      <c r="D55" s="182" t="s">
        <v>156</v>
      </c>
      <c r="E55" s="195">
        <v>300</v>
      </c>
      <c r="F55" s="195"/>
      <c r="G55" s="195">
        <v>300</v>
      </c>
      <c r="H55" s="195"/>
      <c r="I55" s="195"/>
      <c r="J55" s="195"/>
    </row>
    <row r="56" ht="19.5" customHeight="1" spans="1:10">
      <c r="A56" s="182" t="s">
        <v>162</v>
      </c>
      <c r="B56" s="182"/>
      <c r="C56" s="182"/>
      <c r="D56" s="182" t="s">
        <v>156</v>
      </c>
      <c r="E56" s="195">
        <v>300</v>
      </c>
      <c r="F56" s="195"/>
      <c r="G56" s="195">
        <v>300</v>
      </c>
      <c r="H56" s="195"/>
      <c r="I56" s="195"/>
      <c r="J56" s="195"/>
    </row>
    <row r="57" ht="19.5" customHeight="1" spans="1:10">
      <c r="A57" s="182" t="s">
        <v>175</v>
      </c>
      <c r="B57" s="182"/>
      <c r="C57" s="182"/>
      <c r="D57" s="182"/>
      <c r="E57" s="182"/>
      <c r="F57" s="182"/>
      <c r="G57" s="182"/>
      <c r="H57" s="182"/>
      <c r="I57" s="182"/>
      <c r="J57" s="182"/>
    </row>
  </sheetData>
  <mergeCells count="6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3" sqref="A3"/>
    </sheetView>
  </sheetViews>
  <sheetFormatPr defaultColWidth="9" defaultRowHeight="13.5"/>
  <cols>
    <col min="1" max="1" width="28.625" style="179" customWidth="1"/>
    <col min="2" max="2" width="4.75" style="179" customWidth="1"/>
    <col min="3" max="3" width="18.75" style="179" customWidth="1"/>
    <col min="4" max="4" width="30.5" style="179" customWidth="1"/>
    <col min="5" max="5" width="4.75" style="179" customWidth="1"/>
    <col min="6" max="9" width="18.75" style="179" customWidth="1"/>
    <col min="10" max="16384" width="9" style="179"/>
  </cols>
  <sheetData>
    <row r="1" ht="27" spans="4:4">
      <c r="D1" s="190" t="s">
        <v>176</v>
      </c>
    </row>
    <row r="2" ht="14.25" spans="9:9">
      <c r="I2" s="147" t="s">
        <v>177</v>
      </c>
    </row>
    <row r="3" ht="14.25" spans="1:9">
      <c r="A3" s="147" t="s">
        <v>2</v>
      </c>
      <c r="I3" s="147" t="s">
        <v>3</v>
      </c>
    </row>
    <row r="4" ht="19.5" customHeight="1" spans="1:9">
      <c r="A4" s="181" t="s">
        <v>178</v>
      </c>
      <c r="B4" s="181"/>
      <c r="C4" s="181"/>
      <c r="D4" s="181" t="s">
        <v>179</v>
      </c>
      <c r="E4" s="181"/>
      <c r="F4" s="181"/>
      <c r="G4" s="181"/>
      <c r="H4" s="181"/>
      <c r="I4" s="181"/>
    </row>
    <row r="5" ht="19.5" customHeight="1" spans="1:9">
      <c r="A5" s="186" t="s">
        <v>180</v>
      </c>
      <c r="B5" s="186" t="s">
        <v>7</v>
      </c>
      <c r="C5" s="186" t="s">
        <v>181</v>
      </c>
      <c r="D5" s="186" t="s">
        <v>182</v>
      </c>
      <c r="E5" s="186" t="s">
        <v>7</v>
      </c>
      <c r="F5" s="181" t="s">
        <v>77</v>
      </c>
      <c r="G5" s="186" t="s">
        <v>183</v>
      </c>
      <c r="H5" s="186" t="s">
        <v>184</v>
      </c>
      <c r="I5" s="186" t="s">
        <v>185</v>
      </c>
    </row>
    <row r="6" ht="19.5" customHeight="1" spans="1:9">
      <c r="A6" s="186"/>
      <c r="B6" s="186"/>
      <c r="C6" s="186"/>
      <c r="D6" s="186"/>
      <c r="E6" s="186"/>
      <c r="F6" s="181" t="s">
        <v>64</v>
      </c>
      <c r="G6" s="186" t="s">
        <v>183</v>
      </c>
      <c r="H6" s="186"/>
      <c r="I6" s="186"/>
    </row>
    <row r="7" ht="19.5" customHeight="1" spans="1:9">
      <c r="A7" s="181" t="s">
        <v>186</v>
      </c>
      <c r="B7" s="181"/>
      <c r="C7" s="181">
        <v>1</v>
      </c>
      <c r="D7" s="181" t="s">
        <v>186</v>
      </c>
      <c r="E7" s="181"/>
      <c r="F7" s="181">
        <v>2</v>
      </c>
      <c r="G7" s="181">
        <v>3</v>
      </c>
      <c r="H7" s="181">
        <v>4</v>
      </c>
      <c r="I7" s="181">
        <v>5</v>
      </c>
    </row>
    <row r="8" ht="19.5" customHeight="1" spans="1:9">
      <c r="A8" s="182" t="s">
        <v>187</v>
      </c>
      <c r="B8" s="181">
        <v>1</v>
      </c>
      <c r="C8" s="195">
        <v>2881.67</v>
      </c>
      <c r="D8" s="182" t="s">
        <v>12</v>
      </c>
      <c r="E8" s="181">
        <v>33</v>
      </c>
      <c r="F8" s="183">
        <v>0.09</v>
      </c>
      <c r="G8" s="183">
        <v>0.09</v>
      </c>
      <c r="H8" s="183"/>
      <c r="I8" s="183"/>
    </row>
    <row r="9" ht="19.5" customHeight="1" spans="1:9">
      <c r="A9" s="182" t="s">
        <v>188</v>
      </c>
      <c r="B9" s="181">
        <v>2</v>
      </c>
      <c r="C9" s="195">
        <v>75</v>
      </c>
      <c r="D9" s="182" t="s">
        <v>14</v>
      </c>
      <c r="E9" s="181">
        <v>34</v>
      </c>
      <c r="F9" s="183"/>
      <c r="G9" s="183"/>
      <c r="H9" s="183"/>
      <c r="I9" s="183"/>
    </row>
    <row r="10" ht="19.5" customHeight="1" spans="1:9">
      <c r="A10" s="182" t="s">
        <v>189</v>
      </c>
      <c r="B10" s="181">
        <v>3</v>
      </c>
      <c r="C10" s="183"/>
      <c r="D10" s="182" t="s">
        <v>16</v>
      </c>
      <c r="E10" s="181">
        <v>35</v>
      </c>
      <c r="F10" s="195"/>
      <c r="G10" s="195"/>
      <c r="H10" s="183"/>
      <c r="I10" s="183"/>
    </row>
    <row r="11" ht="19.5" customHeight="1" spans="1:9">
      <c r="A11" s="182"/>
      <c r="B11" s="181">
        <v>4</v>
      </c>
      <c r="C11" s="183"/>
      <c r="D11" s="182" t="s">
        <v>18</v>
      </c>
      <c r="E11" s="181">
        <v>36</v>
      </c>
      <c r="F11" s="195"/>
      <c r="G11" s="195"/>
      <c r="H11" s="183"/>
      <c r="I11" s="183"/>
    </row>
    <row r="12" ht="19.5" customHeight="1" spans="1:9">
      <c r="A12" s="182"/>
      <c r="B12" s="181">
        <v>5</v>
      </c>
      <c r="C12" s="183"/>
      <c r="D12" s="182" t="s">
        <v>20</v>
      </c>
      <c r="E12" s="181">
        <v>37</v>
      </c>
      <c r="F12" s="195"/>
      <c r="G12" s="195"/>
      <c r="H12" s="183"/>
      <c r="I12" s="183"/>
    </row>
    <row r="13" ht="19.5" customHeight="1" spans="1:9">
      <c r="A13" s="182"/>
      <c r="B13" s="181">
        <v>6</v>
      </c>
      <c r="C13" s="183"/>
      <c r="D13" s="182" t="s">
        <v>22</v>
      </c>
      <c r="E13" s="181">
        <v>38</v>
      </c>
      <c r="F13" s="195"/>
      <c r="G13" s="195"/>
      <c r="H13" s="183"/>
      <c r="I13" s="183"/>
    </row>
    <row r="14" ht="19.5" customHeight="1" spans="1:9">
      <c r="A14" s="182"/>
      <c r="B14" s="181">
        <v>7</v>
      </c>
      <c r="C14" s="183"/>
      <c r="D14" s="182" t="s">
        <v>24</v>
      </c>
      <c r="E14" s="181">
        <v>39</v>
      </c>
      <c r="F14" s="195">
        <v>1748.19</v>
      </c>
      <c r="G14" s="195">
        <v>1748.19</v>
      </c>
      <c r="H14" s="183"/>
      <c r="I14" s="183"/>
    </row>
    <row r="15" ht="19.5" customHeight="1" spans="1:9">
      <c r="A15" s="182"/>
      <c r="B15" s="181">
        <v>8</v>
      </c>
      <c r="C15" s="183"/>
      <c r="D15" s="182" t="s">
        <v>26</v>
      </c>
      <c r="E15" s="181">
        <v>40</v>
      </c>
      <c r="F15" s="195">
        <v>251.21</v>
      </c>
      <c r="G15" s="195">
        <v>251.21</v>
      </c>
      <c r="H15" s="183"/>
      <c r="I15" s="183"/>
    </row>
    <row r="16" ht="19.5" customHeight="1" spans="1:9">
      <c r="A16" s="182"/>
      <c r="B16" s="181">
        <v>9</v>
      </c>
      <c r="C16" s="183"/>
      <c r="D16" s="182" t="s">
        <v>27</v>
      </c>
      <c r="E16" s="181">
        <v>41</v>
      </c>
      <c r="F16" s="195">
        <v>587.85</v>
      </c>
      <c r="G16" s="195">
        <v>587.85</v>
      </c>
      <c r="H16" s="183"/>
      <c r="I16" s="183"/>
    </row>
    <row r="17" ht="19.5" customHeight="1" spans="1:9">
      <c r="A17" s="182"/>
      <c r="B17" s="181">
        <v>10</v>
      </c>
      <c r="C17" s="183"/>
      <c r="D17" s="182" t="s">
        <v>28</v>
      </c>
      <c r="E17" s="181">
        <v>42</v>
      </c>
      <c r="F17" s="195"/>
      <c r="G17" s="195"/>
      <c r="H17" s="183"/>
      <c r="I17" s="183"/>
    </row>
    <row r="18" ht="19.5" customHeight="1" spans="1:9">
      <c r="A18" s="182"/>
      <c r="B18" s="181">
        <v>11</v>
      </c>
      <c r="C18" s="183"/>
      <c r="D18" s="182" t="s">
        <v>29</v>
      </c>
      <c r="E18" s="181">
        <v>43</v>
      </c>
      <c r="F18" s="183">
        <v>50</v>
      </c>
      <c r="G18" s="183">
        <v>50</v>
      </c>
      <c r="H18" s="183"/>
      <c r="I18" s="183"/>
    </row>
    <row r="19" ht="19.5" customHeight="1" spans="1:9">
      <c r="A19" s="182"/>
      <c r="B19" s="181">
        <v>12</v>
      </c>
      <c r="C19" s="183"/>
      <c r="D19" s="182" t="s">
        <v>30</v>
      </c>
      <c r="E19" s="181">
        <v>44</v>
      </c>
      <c r="F19" s="183"/>
      <c r="G19" s="183"/>
      <c r="H19" s="183"/>
      <c r="I19" s="183"/>
    </row>
    <row r="20" ht="19.5" customHeight="1" spans="1:9">
      <c r="A20" s="182"/>
      <c r="B20" s="181">
        <v>13</v>
      </c>
      <c r="C20" s="183"/>
      <c r="D20" s="182" t="s">
        <v>31</v>
      </c>
      <c r="E20" s="181">
        <v>45</v>
      </c>
      <c r="F20" s="183"/>
      <c r="G20" s="183"/>
      <c r="H20" s="183"/>
      <c r="I20" s="183"/>
    </row>
    <row r="21" ht="19.5" customHeight="1" spans="1:9">
      <c r="A21" s="182"/>
      <c r="B21" s="181">
        <v>14</v>
      </c>
      <c r="C21" s="183"/>
      <c r="D21" s="182" t="s">
        <v>32</v>
      </c>
      <c r="E21" s="181">
        <v>46</v>
      </c>
      <c r="F21" s="183"/>
      <c r="G21" s="183"/>
      <c r="H21" s="183"/>
      <c r="I21" s="183"/>
    </row>
    <row r="22" ht="19.5" customHeight="1" spans="1:9">
      <c r="A22" s="182"/>
      <c r="B22" s="181">
        <v>15</v>
      </c>
      <c r="C22" s="183"/>
      <c r="D22" s="182" t="s">
        <v>33</v>
      </c>
      <c r="E22" s="181">
        <v>47</v>
      </c>
      <c r="F22" s="183">
        <v>145</v>
      </c>
      <c r="G22" s="183">
        <v>145</v>
      </c>
      <c r="H22" s="183"/>
      <c r="I22" s="183"/>
    </row>
    <row r="23" ht="19.5" customHeight="1" spans="1:9">
      <c r="A23" s="182"/>
      <c r="B23" s="181">
        <v>16</v>
      </c>
      <c r="C23" s="183"/>
      <c r="D23" s="182" t="s">
        <v>34</v>
      </c>
      <c r="E23" s="181">
        <v>48</v>
      </c>
      <c r="F23" s="183"/>
      <c r="G23" s="183"/>
      <c r="H23" s="183"/>
      <c r="I23" s="183"/>
    </row>
    <row r="24" ht="19.5" customHeight="1" spans="1:9">
      <c r="A24" s="182"/>
      <c r="B24" s="181">
        <v>17</v>
      </c>
      <c r="C24" s="183"/>
      <c r="D24" s="182" t="s">
        <v>35</v>
      </c>
      <c r="E24" s="181">
        <v>49</v>
      </c>
      <c r="F24" s="183"/>
      <c r="G24" s="183"/>
      <c r="H24" s="183"/>
      <c r="I24" s="183"/>
    </row>
    <row r="25" ht="19.5" customHeight="1" spans="1:9">
      <c r="A25" s="182"/>
      <c r="B25" s="181">
        <v>18</v>
      </c>
      <c r="C25" s="183"/>
      <c r="D25" s="182" t="s">
        <v>36</v>
      </c>
      <c r="E25" s="181">
        <v>50</v>
      </c>
      <c r="F25" s="183"/>
      <c r="G25" s="183"/>
      <c r="H25" s="183"/>
      <c r="I25" s="183"/>
    </row>
    <row r="26" ht="19.5" customHeight="1" spans="1:9">
      <c r="A26" s="182"/>
      <c r="B26" s="181">
        <v>19</v>
      </c>
      <c r="C26" s="183"/>
      <c r="D26" s="182" t="s">
        <v>37</v>
      </c>
      <c r="E26" s="181">
        <v>51</v>
      </c>
      <c r="F26" s="183">
        <v>97.58</v>
      </c>
      <c r="G26" s="183">
        <v>97.58</v>
      </c>
      <c r="H26" s="183"/>
      <c r="I26" s="183"/>
    </row>
    <row r="27" ht="19.5" customHeight="1" spans="1:9">
      <c r="A27" s="182"/>
      <c r="B27" s="181">
        <v>20</v>
      </c>
      <c r="C27" s="183"/>
      <c r="D27" s="182" t="s">
        <v>38</v>
      </c>
      <c r="E27" s="181">
        <v>52</v>
      </c>
      <c r="F27" s="183"/>
      <c r="G27" s="183"/>
      <c r="H27" s="183"/>
      <c r="I27" s="183"/>
    </row>
    <row r="28" ht="19.5" customHeight="1" spans="1:9">
      <c r="A28" s="182"/>
      <c r="B28" s="181">
        <v>21</v>
      </c>
      <c r="C28" s="183"/>
      <c r="D28" s="182" t="s">
        <v>39</v>
      </c>
      <c r="E28" s="181">
        <v>53</v>
      </c>
      <c r="F28" s="183"/>
      <c r="G28" s="183"/>
      <c r="H28" s="183"/>
      <c r="I28" s="183"/>
    </row>
    <row r="29" ht="19.5" customHeight="1" spans="1:9">
      <c r="A29" s="182"/>
      <c r="B29" s="181">
        <v>22</v>
      </c>
      <c r="C29" s="183"/>
      <c r="D29" s="182" t="s">
        <v>40</v>
      </c>
      <c r="E29" s="181">
        <v>54</v>
      </c>
      <c r="F29" s="183"/>
      <c r="G29" s="183"/>
      <c r="H29" s="183"/>
      <c r="I29" s="183"/>
    </row>
    <row r="30" ht="19.5" customHeight="1" spans="1:9">
      <c r="A30" s="182"/>
      <c r="B30" s="181">
        <v>23</v>
      </c>
      <c r="C30" s="183"/>
      <c r="D30" s="182" t="s">
        <v>41</v>
      </c>
      <c r="E30" s="181">
        <v>55</v>
      </c>
      <c r="F30" s="183">
        <v>75</v>
      </c>
      <c r="G30" s="183"/>
      <c r="H30" s="183">
        <v>75</v>
      </c>
      <c r="I30" s="183"/>
    </row>
    <row r="31" ht="19.5" customHeight="1" spans="1:9">
      <c r="A31" s="182"/>
      <c r="B31" s="181">
        <v>24</v>
      </c>
      <c r="C31" s="183"/>
      <c r="D31" s="182" t="s">
        <v>42</v>
      </c>
      <c r="E31" s="181">
        <v>56</v>
      </c>
      <c r="F31" s="183"/>
      <c r="G31" s="183"/>
      <c r="H31" s="183"/>
      <c r="I31" s="183"/>
    </row>
    <row r="32" ht="19.5" customHeight="1" spans="1:9">
      <c r="A32" s="182"/>
      <c r="B32" s="181">
        <v>25</v>
      </c>
      <c r="C32" s="195"/>
      <c r="D32" s="182" t="s">
        <v>43</v>
      </c>
      <c r="E32" s="181">
        <v>57</v>
      </c>
      <c r="F32" s="195"/>
      <c r="G32" s="195"/>
      <c r="H32" s="195"/>
      <c r="I32" s="183"/>
    </row>
    <row r="33" ht="19.5" customHeight="1" spans="1:9">
      <c r="A33" s="182"/>
      <c r="B33" s="181">
        <v>26</v>
      </c>
      <c r="C33" s="195"/>
      <c r="D33" s="182" t="s">
        <v>44</v>
      </c>
      <c r="E33" s="181">
        <v>58</v>
      </c>
      <c r="F33" s="195"/>
      <c r="G33" s="195"/>
      <c r="H33" s="195"/>
      <c r="I33" s="183"/>
    </row>
    <row r="34" ht="19.5" customHeight="1" spans="1:9">
      <c r="A34" s="181" t="s">
        <v>45</v>
      </c>
      <c r="B34" s="181">
        <v>27</v>
      </c>
      <c r="C34" s="195">
        <v>2956.67</v>
      </c>
      <c r="D34" s="181" t="s">
        <v>46</v>
      </c>
      <c r="E34" s="181">
        <v>59</v>
      </c>
      <c r="F34" s="195">
        <v>2954.92</v>
      </c>
      <c r="G34" s="195">
        <v>2879.92</v>
      </c>
      <c r="H34" s="195">
        <v>75</v>
      </c>
      <c r="I34" s="183"/>
    </row>
    <row r="35" ht="19.5" customHeight="1" spans="1:9">
      <c r="A35" s="182" t="s">
        <v>190</v>
      </c>
      <c r="B35" s="181">
        <v>28</v>
      </c>
      <c r="C35" s="195">
        <v>0.72</v>
      </c>
      <c r="D35" s="182" t="s">
        <v>191</v>
      </c>
      <c r="E35" s="181">
        <v>60</v>
      </c>
      <c r="F35" s="195">
        <v>2.47</v>
      </c>
      <c r="G35" s="195">
        <v>2.47</v>
      </c>
      <c r="H35" s="195">
        <v>0</v>
      </c>
      <c r="I35" s="183"/>
    </row>
    <row r="36" ht="19.5" customHeight="1" spans="1:9">
      <c r="A36" s="182" t="s">
        <v>187</v>
      </c>
      <c r="B36" s="181">
        <v>29</v>
      </c>
      <c r="C36" s="195">
        <v>0.72</v>
      </c>
      <c r="D36" s="182"/>
      <c r="E36" s="181">
        <v>61</v>
      </c>
      <c r="F36" s="195"/>
      <c r="G36" s="195"/>
      <c r="H36" s="195"/>
      <c r="I36" s="183"/>
    </row>
    <row r="37" ht="19.5" customHeight="1" spans="1:9">
      <c r="A37" s="182" t="s">
        <v>188</v>
      </c>
      <c r="B37" s="181">
        <v>30</v>
      </c>
      <c r="C37" s="195">
        <v>0</v>
      </c>
      <c r="D37" s="181"/>
      <c r="E37" s="181">
        <v>62</v>
      </c>
      <c r="F37" s="195"/>
      <c r="G37" s="195"/>
      <c r="H37" s="195"/>
      <c r="I37" s="183"/>
    </row>
    <row r="38" ht="19.5" customHeight="1" spans="1:9">
      <c r="A38" s="182" t="s">
        <v>189</v>
      </c>
      <c r="B38" s="181">
        <v>31</v>
      </c>
      <c r="C38" s="195"/>
      <c r="D38" s="182"/>
      <c r="E38" s="181">
        <v>63</v>
      </c>
      <c r="F38" s="195"/>
      <c r="G38" s="195"/>
      <c r="H38" s="195"/>
      <c r="I38" s="183"/>
    </row>
    <row r="39" ht="19.5" customHeight="1" spans="1:9">
      <c r="A39" s="181" t="s">
        <v>51</v>
      </c>
      <c r="B39" s="181">
        <v>32</v>
      </c>
      <c r="C39" s="195">
        <v>2957.39</v>
      </c>
      <c r="D39" s="181" t="s">
        <v>51</v>
      </c>
      <c r="E39" s="181">
        <v>64</v>
      </c>
      <c r="F39" s="195">
        <v>2957.39</v>
      </c>
      <c r="G39" s="195">
        <v>2882.39</v>
      </c>
      <c r="H39" s="195">
        <v>75</v>
      </c>
      <c r="I39" s="183"/>
    </row>
    <row r="40" ht="19.5" customHeight="1" spans="1:9">
      <c r="A40" s="182" t="s">
        <v>192</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H10" activePane="bottomRight" state="frozen"/>
      <selection/>
      <selection pane="topRight"/>
      <selection pane="bottomLeft"/>
      <selection pane="bottomRight" activeCell="K9" sqref="K9"/>
    </sheetView>
  </sheetViews>
  <sheetFormatPr defaultColWidth="9" defaultRowHeight="13.5"/>
  <cols>
    <col min="1" max="3" width="2.75" style="1" customWidth="1"/>
    <col min="4" max="4" width="26.25" style="1" customWidth="1"/>
    <col min="5" max="7" width="14" style="1" customWidth="1"/>
    <col min="8" max="13" width="15" style="1" customWidth="1"/>
    <col min="14" max="14" width="14" style="1" customWidth="1"/>
    <col min="15" max="15" width="15" style="1" customWidth="1"/>
    <col min="16" max="17" width="14" style="1" customWidth="1"/>
    <col min="18" max="18" width="15" style="1" customWidth="1"/>
    <col min="19" max="20" width="14" style="1" customWidth="1"/>
    <col min="21" max="16384" width="9" style="1"/>
  </cols>
  <sheetData>
    <row r="1" ht="27" spans="11:11">
      <c r="K1" s="190" t="s">
        <v>193</v>
      </c>
    </row>
    <row r="2" ht="14.25" spans="20:20">
      <c r="T2" s="147" t="s">
        <v>194</v>
      </c>
    </row>
    <row r="3" ht="14.25" spans="1:20">
      <c r="A3" s="147" t="s">
        <v>2</v>
      </c>
      <c r="T3" s="147" t="s">
        <v>3</v>
      </c>
    </row>
    <row r="4" ht="19.5" customHeight="1" spans="1:20">
      <c r="A4" s="186" t="s">
        <v>6</v>
      </c>
      <c r="B4" s="186"/>
      <c r="C4" s="186"/>
      <c r="D4" s="186"/>
      <c r="E4" s="186" t="s">
        <v>195</v>
      </c>
      <c r="F4" s="186"/>
      <c r="G4" s="186"/>
      <c r="H4" s="186" t="s">
        <v>196</v>
      </c>
      <c r="I4" s="186"/>
      <c r="J4" s="186"/>
      <c r="K4" s="186" t="s">
        <v>197</v>
      </c>
      <c r="L4" s="186"/>
      <c r="M4" s="186"/>
      <c r="N4" s="186"/>
      <c r="O4" s="186"/>
      <c r="P4" s="186" t="s">
        <v>50</v>
      </c>
      <c r="Q4" s="186"/>
      <c r="R4" s="186"/>
      <c r="S4" s="186"/>
      <c r="T4" s="186"/>
    </row>
    <row r="5" ht="19.5" customHeight="1" spans="1:20">
      <c r="A5" s="186" t="s">
        <v>62</v>
      </c>
      <c r="B5" s="186"/>
      <c r="C5" s="186"/>
      <c r="D5" s="186" t="s">
        <v>63</v>
      </c>
      <c r="E5" s="186" t="s">
        <v>77</v>
      </c>
      <c r="F5" s="186" t="s">
        <v>198</v>
      </c>
      <c r="G5" s="186" t="s">
        <v>199</v>
      </c>
      <c r="H5" s="186" t="s">
        <v>77</v>
      </c>
      <c r="I5" s="186" t="s">
        <v>166</v>
      </c>
      <c r="J5" s="186" t="s">
        <v>167</v>
      </c>
      <c r="K5" s="186" t="s">
        <v>77</v>
      </c>
      <c r="L5" s="186" t="s">
        <v>166</v>
      </c>
      <c r="M5" s="186"/>
      <c r="N5" s="186" t="s">
        <v>166</v>
      </c>
      <c r="O5" s="186" t="s">
        <v>167</v>
      </c>
      <c r="P5" s="186" t="s">
        <v>77</v>
      </c>
      <c r="Q5" s="186" t="s">
        <v>198</v>
      </c>
      <c r="R5" s="186" t="s">
        <v>199</v>
      </c>
      <c r="S5" s="186" t="s">
        <v>199</v>
      </c>
      <c r="T5" s="186"/>
    </row>
    <row r="6" ht="19.5" customHeight="1" spans="1:20">
      <c r="A6" s="186"/>
      <c r="B6" s="186"/>
      <c r="C6" s="186"/>
      <c r="D6" s="186"/>
      <c r="E6" s="186"/>
      <c r="F6" s="186"/>
      <c r="G6" s="186" t="s">
        <v>64</v>
      </c>
      <c r="H6" s="186"/>
      <c r="I6" s="186" t="s">
        <v>200</v>
      </c>
      <c r="J6" s="186" t="s">
        <v>64</v>
      </c>
      <c r="K6" s="186"/>
      <c r="L6" s="186" t="s">
        <v>64</v>
      </c>
      <c r="M6" s="186" t="s">
        <v>201</v>
      </c>
      <c r="N6" s="186" t="s">
        <v>200</v>
      </c>
      <c r="O6" s="186" t="s">
        <v>64</v>
      </c>
      <c r="P6" s="186"/>
      <c r="Q6" s="186"/>
      <c r="R6" s="186" t="s">
        <v>64</v>
      </c>
      <c r="S6" s="186" t="s">
        <v>202</v>
      </c>
      <c r="T6" s="186" t="s">
        <v>203</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66</v>
      </c>
      <c r="B8" s="186" t="s">
        <v>67</v>
      </c>
      <c r="C8" s="186" t="s">
        <v>68</v>
      </c>
      <c r="D8" s="186" t="s">
        <v>10</v>
      </c>
      <c r="E8" s="181" t="s">
        <v>69</v>
      </c>
      <c r="F8" s="181" t="s">
        <v>70</v>
      </c>
      <c r="G8" s="181" t="s">
        <v>71</v>
      </c>
      <c r="H8" s="181" t="s">
        <v>72</v>
      </c>
      <c r="I8" s="181" t="s">
        <v>73</v>
      </c>
      <c r="J8" s="181" t="s">
        <v>74</v>
      </c>
      <c r="K8" s="181" t="s">
        <v>75</v>
      </c>
      <c r="L8" s="181" t="s">
        <v>76</v>
      </c>
      <c r="M8" s="181" t="s">
        <v>204</v>
      </c>
      <c r="N8" s="181" t="s">
        <v>205</v>
      </c>
      <c r="O8" s="181" t="s">
        <v>206</v>
      </c>
      <c r="P8" s="181" t="s">
        <v>207</v>
      </c>
      <c r="Q8" s="181" t="s">
        <v>208</v>
      </c>
      <c r="R8" s="181" t="s">
        <v>209</v>
      </c>
      <c r="S8" s="181" t="s">
        <v>210</v>
      </c>
      <c r="T8" s="181" t="s">
        <v>211</v>
      </c>
    </row>
    <row r="9" ht="19.5" customHeight="1" spans="1:20">
      <c r="A9" s="186"/>
      <c r="B9" s="186"/>
      <c r="C9" s="186"/>
      <c r="D9" s="186" t="s">
        <v>77</v>
      </c>
      <c r="E9" s="195">
        <v>0.72</v>
      </c>
      <c r="F9" s="195">
        <v>0.72</v>
      </c>
      <c r="G9" s="195">
        <v>0</v>
      </c>
      <c r="H9" s="195">
        <v>2881.67</v>
      </c>
      <c r="I9" s="195">
        <v>1438.39</v>
      </c>
      <c r="J9" s="195">
        <v>1443.28</v>
      </c>
      <c r="K9" s="195">
        <v>2879.92</v>
      </c>
      <c r="L9" s="195">
        <v>1436.64</v>
      </c>
      <c r="M9" s="195">
        <v>1364.34</v>
      </c>
      <c r="N9" s="195">
        <v>72.3</v>
      </c>
      <c r="O9" s="195">
        <v>1443.28</v>
      </c>
      <c r="P9" s="195">
        <v>2.47</v>
      </c>
      <c r="Q9" s="195">
        <v>2.47</v>
      </c>
      <c r="R9" s="195">
        <v>0</v>
      </c>
      <c r="S9" s="195">
        <v>0</v>
      </c>
      <c r="T9" s="195">
        <v>0</v>
      </c>
    </row>
    <row r="10" ht="19.5" customHeight="1" spans="1:20">
      <c r="A10" s="182" t="s">
        <v>78</v>
      </c>
      <c r="B10" s="182"/>
      <c r="C10" s="182"/>
      <c r="D10" s="182" t="s">
        <v>79</v>
      </c>
      <c r="E10" s="195"/>
      <c r="F10" s="195"/>
      <c r="G10" s="195"/>
      <c r="H10" s="195">
        <v>0.09</v>
      </c>
      <c r="I10" s="195">
        <v>0</v>
      </c>
      <c r="J10" s="195">
        <v>0.09</v>
      </c>
      <c r="K10" s="195">
        <v>0.09</v>
      </c>
      <c r="L10" s="195"/>
      <c r="M10" s="195"/>
      <c r="N10" s="195"/>
      <c r="O10" s="195">
        <v>0.09</v>
      </c>
      <c r="P10" s="195">
        <v>0</v>
      </c>
      <c r="Q10" s="195">
        <v>0</v>
      </c>
      <c r="R10" s="195"/>
      <c r="S10" s="195"/>
      <c r="T10" s="195"/>
    </row>
    <row r="11" ht="19.5" customHeight="1" spans="1:20">
      <c r="A11" s="182" t="s">
        <v>80</v>
      </c>
      <c r="B11" s="182"/>
      <c r="C11" s="182"/>
      <c r="D11" s="182" t="s">
        <v>81</v>
      </c>
      <c r="E11" s="195"/>
      <c r="F11" s="195"/>
      <c r="G11" s="195"/>
      <c r="H11" s="195">
        <v>0.09</v>
      </c>
      <c r="I11" s="195">
        <v>0</v>
      </c>
      <c r="J11" s="195">
        <v>0.09</v>
      </c>
      <c r="K11" s="195">
        <v>0.09</v>
      </c>
      <c r="L11" s="195"/>
      <c r="M11" s="195"/>
      <c r="N11" s="195"/>
      <c r="O11" s="195">
        <v>0.09</v>
      </c>
      <c r="P11" s="195">
        <v>0</v>
      </c>
      <c r="Q11" s="195">
        <v>0</v>
      </c>
      <c r="R11" s="195"/>
      <c r="S11" s="195"/>
      <c r="T11" s="195"/>
    </row>
    <row r="12" ht="19.5" customHeight="1" spans="1:20">
      <c r="A12" s="182" t="s">
        <v>82</v>
      </c>
      <c r="B12" s="182"/>
      <c r="C12" s="182"/>
      <c r="D12" s="182" t="s">
        <v>83</v>
      </c>
      <c r="E12" s="195"/>
      <c r="F12" s="195"/>
      <c r="G12" s="195"/>
      <c r="H12" s="195">
        <v>0.09</v>
      </c>
      <c r="I12" s="195">
        <v>0</v>
      </c>
      <c r="J12" s="195">
        <v>0.09</v>
      </c>
      <c r="K12" s="195">
        <v>0.09</v>
      </c>
      <c r="L12" s="195"/>
      <c r="M12" s="195"/>
      <c r="N12" s="195"/>
      <c r="O12" s="195">
        <v>0.09</v>
      </c>
      <c r="P12" s="195">
        <v>0</v>
      </c>
      <c r="Q12" s="195">
        <v>0</v>
      </c>
      <c r="R12" s="195"/>
      <c r="S12" s="195"/>
      <c r="T12" s="195"/>
    </row>
    <row r="13" ht="19.5" customHeight="1" spans="1:20">
      <c r="A13" s="182" t="s">
        <v>84</v>
      </c>
      <c r="B13" s="182"/>
      <c r="C13" s="182"/>
      <c r="D13" s="182" t="s">
        <v>85</v>
      </c>
      <c r="E13" s="195">
        <v>0.04</v>
      </c>
      <c r="F13" s="195">
        <v>0.04</v>
      </c>
      <c r="G13" s="195">
        <v>0</v>
      </c>
      <c r="H13" s="195">
        <v>1750.63</v>
      </c>
      <c r="I13" s="195">
        <v>1009.33</v>
      </c>
      <c r="J13" s="195">
        <v>741.29</v>
      </c>
      <c r="K13" s="195">
        <v>1748.19</v>
      </c>
      <c r="L13" s="195">
        <v>1006.9</v>
      </c>
      <c r="M13" s="195">
        <v>941.57</v>
      </c>
      <c r="N13" s="195">
        <v>65.33</v>
      </c>
      <c r="O13" s="195">
        <v>741.29</v>
      </c>
      <c r="P13" s="195">
        <v>2.47</v>
      </c>
      <c r="Q13" s="195">
        <v>2.47</v>
      </c>
      <c r="R13" s="195">
        <v>0</v>
      </c>
      <c r="S13" s="195">
        <v>0</v>
      </c>
      <c r="T13" s="195">
        <v>0</v>
      </c>
    </row>
    <row r="14" ht="19.5" customHeight="1" spans="1:20">
      <c r="A14" s="182" t="s">
        <v>86</v>
      </c>
      <c r="B14" s="182"/>
      <c r="C14" s="182"/>
      <c r="D14" s="182" t="s">
        <v>87</v>
      </c>
      <c r="E14" s="195">
        <v>0.04</v>
      </c>
      <c r="F14" s="195">
        <v>0.04</v>
      </c>
      <c r="G14" s="195">
        <v>0</v>
      </c>
      <c r="H14" s="195">
        <v>1117.23</v>
      </c>
      <c r="I14" s="195">
        <v>870.04</v>
      </c>
      <c r="J14" s="195">
        <v>247.19</v>
      </c>
      <c r="K14" s="195">
        <v>1114.8</v>
      </c>
      <c r="L14" s="195">
        <v>867.61</v>
      </c>
      <c r="M14" s="195">
        <v>807.89</v>
      </c>
      <c r="N14" s="195">
        <v>59.72</v>
      </c>
      <c r="O14" s="195">
        <v>247.19</v>
      </c>
      <c r="P14" s="195">
        <v>2.47</v>
      </c>
      <c r="Q14" s="195">
        <v>2.47</v>
      </c>
      <c r="R14" s="195">
        <v>0</v>
      </c>
      <c r="S14" s="195">
        <v>0</v>
      </c>
      <c r="T14" s="195">
        <v>0</v>
      </c>
    </row>
    <row r="15" ht="19.5" customHeight="1" spans="1:20">
      <c r="A15" s="182" t="s">
        <v>88</v>
      </c>
      <c r="B15" s="182"/>
      <c r="C15" s="182"/>
      <c r="D15" s="182" t="s">
        <v>89</v>
      </c>
      <c r="E15" s="195">
        <v>0.03</v>
      </c>
      <c r="F15" s="195">
        <v>0.03</v>
      </c>
      <c r="G15" s="195"/>
      <c r="H15" s="195">
        <v>351.84</v>
      </c>
      <c r="I15" s="195">
        <v>351.84</v>
      </c>
      <c r="J15" s="195">
        <v>0</v>
      </c>
      <c r="K15" s="195">
        <v>349.4</v>
      </c>
      <c r="L15" s="195">
        <v>349.4</v>
      </c>
      <c r="M15" s="195">
        <v>313.83</v>
      </c>
      <c r="N15" s="195">
        <v>35.57</v>
      </c>
      <c r="O15" s="195"/>
      <c r="P15" s="195">
        <v>2.47</v>
      </c>
      <c r="Q15" s="195">
        <v>2.47</v>
      </c>
      <c r="R15" s="195"/>
      <c r="S15" s="195"/>
      <c r="T15" s="195"/>
    </row>
    <row r="16" ht="19.5" customHeight="1" spans="1:20">
      <c r="A16" s="182" t="s">
        <v>90</v>
      </c>
      <c r="B16" s="182"/>
      <c r="C16" s="182"/>
      <c r="D16" s="182" t="s">
        <v>83</v>
      </c>
      <c r="E16" s="195"/>
      <c r="F16" s="195"/>
      <c r="G16" s="195"/>
      <c r="H16" s="195">
        <v>18.5</v>
      </c>
      <c r="I16" s="195">
        <v>2.6</v>
      </c>
      <c r="J16" s="195">
        <v>15.9</v>
      </c>
      <c r="K16" s="195">
        <v>18.5</v>
      </c>
      <c r="L16" s="195">
        <v>2.6</v>
      </c>
      <c r="M16" s="195">
        <v>2.6</v>
      </c>
      <c r="N16" s="195">
        <v>0</v>
      </c>
      <c r="O16" s="195">
        <v>15.9</v>
      </c>
      <c r="P16" s="195">
        <v>0</v>
      </c>
      <c r="Q16" s="195">
        <v>0</v>
      </c>
      <c r="R16" s="195"/>
      <c r="S16" s="195"/>
      <c r="T16" s="195"/>
    </row>
    <row r="17" ht="19.5" customHeight="1" spans="1:20">
      <c r="A17" s="182" t="s">
        <v>91</v>
      </c>
      <c r="B17" s="182"/>
      <c r="C17" s="182"/>
      <c r="D17" s="182" t="s">
        <v>92</v>
      </c>
      <c r="E17" s="195">
        <v>0.01</v>
      </c>
      <c r="F17" s="195">
        <v>0.01</v>
      </c>
      <c r="G17" s="195">
        <v>0</v>
      </c>
      <c r="H17" s="195">
        <v>275.28</v>
      </c>
      <c r="I17" s="195">
        <v>243.92</v>
      </c>
      <c r="J17" s="195">
        <v>31.36</v>
      </c>
      <c r="K17" s="195">
        <v>275.28</v>
      </c>
      <c r="L17" s="195">
        <v>243.93</v>
      </c>
      <c r="M17" s="195">
        <v>233.29</v>
      </c>
      <c r="N17" s="195">
        <v>10.64</v>
      </c>
      <c r="O17" s="195">
        <v>31.36</v>
      </c>
      <c r="P17" s="195">
        <v>0</v>
      </c>
      <c r="Q17" s="195">
        <v>0</v>
      </c>
      <c r="R17" s="195">
        <v>0</v>
      </c>
      <c r="S17" s="195">
        <v>0</v>
      </c>
      <c r="T17" s="195">
        <v>0</v>
      </c>
    </row>
    <row r="18" ht="19.5" customHeight="1" spans="1:20">
      <c r="A18" s="182" t="s">
        <v>93</v>
      </c>
      <c r="B18" s="182"/>
      <c r="C18" s="182"/>
      <c r="D18" s="182" t="s">
        <v>94</v>
      </c>
      <c r="E18" s="195">
        <v>0</v>
      </c>
      <c r="F18" s="195">
        <v>0</v>
      </c>
      <c r="G18" s="195">
        <v>0</v>
      </c>
      <c r="H18" s="195">
        <v>341.98</v>
      </c>
      <c r="I18" s="195">
        <v>271.68</v>
      </c>
      <c r="J18" s="195">
        <v>70.3</v>
      </c>
      <c r="K18" s="195">
        <v>341.98</v>
      </c>
      <c r="L18" s="195">
        <v>271.68</v>
      </c>
      <c r="M18" s="195">
        <v>258.17</v>
      </c>
      <c r="N18" s="195">
        <v>13.51</v>
      </c>
      <c r="O18" s="195">
        <v>70.3</v>
      </c>
      <c r="P18" s="195">
        <v>0</v>
      </c>
      <c r="Q18" s="195">
        <v>0</v>
      </c>
      <c r="R18" s="195">
        <v>0</v>
      </c>
      <c r="S18" s="195">
        <v>0</v>
      </c>
      <c r="T18" s="195">
        <v>0</v>
      </c>
    </row>
    <row r="19" ht="19.5" customHeight="1" spans="1:20">
      <c r="A19" s="182" t="s">
        <v>95</v>
      </c>
      <c r="B19" s="182"/>
      <c r="C19" s="182"/>
      <c r="D19" s="182" t="s">
        <v>96</v>
      </c>
      <c r="E19" s="195"/>
      <c r="F19" s="195"/>
      <c r="G19" s="195"/>
      <c r="H19" s="195">
        <v>1.83</v>
      </c>
      <c r="I19" s="195"/>
      <c r="J19" s="195">
        <v>1.83</v>
      </c>
      <c r="K19" s="195">
        <v>1.83</v>
      </c>
      <c r="L19" s="195"/>
      <c r="M19" s="195"/>
      <c r="N19" s="195"/>
      <c r="O19" s="195">
        <v>1.83</v>
      </c>
      <c r="P19" s="195">
        <v>0</v>
      </c>
      <c r="Q19" s="195">
        <v>0</v>
      </c>
      <c r="R19" s="195"/>
      <c r="S19" s="195"/>
      <c r="T19" s="195"/>
    </row>
    <row r="20" ht="19.5" customHeight="1" spans="1:20">
      <c r="A20" s="182" t="s">
        <v>97</v>
      </c>
      <c r="B20" s="182"/>
      <c r="C20" s="182"/>
      <c r="D20" s="182" t="s">
        <v>98</v>
      </c>
      <c r="E20" s="195">
        <v>0</v>
      </c>
      <c r="F20" s="195">
        <v>0</v>
      </c>
      <c r="G20" s="195">
        <v>0</v>
      </c>
      <c r="H20" s="195">
        <v>127.8</v>
      </c>
      <c r="I20" s="195"/>
      <c r="J20" s="195">
        <v>127.8</v>
      </c>
      <c r="K20" s="195">
        <v>127.8</v>
      </c>
      <c r="L20" s="195"/>
      <c r="M20" s="195"/>
      <c r="N20" s="195"/>
      <c r="O20" s="195">
        <v>127.8</v>
      </c>
      <c r="P20" s="195">
        <v>0</v>
      </c>
      <c r="Q20" s="195">
        <v>0</v>
      </c>
      <c r="R20" s="195">
        <v>0</v>
      </c>
      <c r="S20" s="195">
        <v>0</v>
      </c>
      <c r="T20" s="195">
        <v>0</v>
      </c>
    </row>
    <row r="21" ht="19.5" customHeight="1" spans="1:20">
      <c r="A21" s="182" t="s">
        <v>99</v>
      </c>
      <c r="B21" s="182"/>
      <c r="C21" s="182"/>
      <c r="D21" s="182" t="s">
        <v>100</v>
      </c>
      <c r="E21" s="195">
        <v>0</v>
      </c>
      <c r="F21" s="195">
        <v>0</v>
      </c>
      <c r="G21" s="195">
        <v>0</v>
      </c>
      <c r="H21" s="195">
        <v>616.39</v>
      </c>
      <c r="I21" s="195">
        <v>139.29</v>
      </c>
      <c r="J21" s="195">
        <v>477.1</v>
      </c>
      <c r="K21" s="195">
        <v>616.39</v>
      </c>
      <c r="L21" s="195">
        <v>139.29</v>
      </c>
      <c r="M21" s="195">
        <v>133.68</v>
      </c>
      <c r="N21" s="195">
        <v>5.61</v>
      </c>
      <c r="O21" s="195">
        <v>477.1</v>
      </c>
      <c r="P21" s="195">
        <v>0</v>
      </c>
      <c r="Q21" s="195">
        <v>0</v>
      </c>
      <c r="R21" s="195">
        <v>0</v>
      </c>
      <c r="S21" s="195">
        <v>0</v>
      </c>
      <c r="T21" s="195">
        <v>0</v>
      </c>
    </row>
    <row r="22" ht="19.5" customHeight="1" spans="1:20">
      <c r="A22" s="182" t="s">
        <v>101</v>
      </c>
      <c r="B22" s="182"/>
      <c r="C22" s="182"/>
      <c r="D22" s="182" t="s">
        <v>102</v>
      </c>
      <c r="E22" s="195">
        <v>0</v>
      </c>
      <c r="F22" s="195">
        <v>0</v>
      </c>
      <c r="G22" s="195">
        <v>0</v>
      </c>
      <c r="H22" s="195">
        <v>470.14</v>
      </c>
      <c r="I22" s="195">
        <v>83.68</v>
      </c>
      <c r="J22" s="195">
        <v>386.47</v>
      </c>
      <c r="K22" s="195">
        <v>470.14</v>
      </c>
      <c r="L22" s="195">
        <v>83.68</v>
      </c>
      <c r="M22" s="195">
        <v>80.01</v>
      </c>
      <c r="N22" s="195">
        <v>3.67</v>
      </c>
      <c r="O22" s="195">
        <v>386.47</v>
      </c>
      <c r="P22" s="195">
        <v>0</v>
      </c>
      <c r="Q22" s="195">
        <v>0</v>
      </c>
      <c r="R22" s="195">
        <v>0</v>
      </c>
      <c r="S22" s="195">
        <v>0</v>
      </c>
      <c r="T22" s="195">
        <v>0</v>
      </c>
    </row>
    <row r="23" ht="19.5" customHeight="1" spans="1:20">
      <c r="A23" s="182" t="s">
        <v>103</v>
      </c>
      <c r="B23" s="182"/>
      <c r="C23" s="182"/>
      <c r="D23" s="182" t="s">
        <v>104</v>
      </c>
      <c r="E23" s="195">
        <v>0</v>
      </c>
      <c r="F23" s="195">
        <v>0</v>
      </c>
      <c r="G23" s="195">
        <v>0</v>
      </c>
      <c r="H23" s="195">
        <v>146.25</v>
      </c>
      <c r="I23" s="195">
        <v>55.61</v>
      </c>
      <c r="J23" s="195">
        <v>90.63</v>
      </c>
      <c r="K23" s="195">
        <v>146.25</v>
      </c>
      <c r="L23" s="195">
        <v>55.61</v>
      </c>
      <c r="M23" s="195">
        <v>53.67</v>
      </c>
      <c r="N23" s="195">
        <v>1.94</v>
      </c>
      <c r="O23" s="195">
        <v>90.63</v>
      </c>
      <c r="P23" s="195">
        <v>0</v>
      </c>
      <c r="Q23" s="195">
        <v>0</v>
      </c>
      <c r="R23" s="195">
        <v>0</v>
      </c>
      <c r="S23" s="195">
        <v>0</v>
      </c>
      <c r="T23" s="195">
        <v>0</v>
      </c>
    </row>
    <row r="24" ht="19.5" customHeight="1" spans="1:20">
      <c r="A24" s="182" t="s">
        <v>105</v>
      </c>
      <c r="B24" s="182"/>
      <c r="C24" s="182"/>
      <c r="D24" s="182" t="s">
        <v>106</v>
      </c>
      <c r="E24" s="195">
        <v>0</v>
      </c>
      <c r="F24" s="195">
        <v>0</v>
      </c>
      <c r="G24" s="195">
        <v>0</v>
      </c>
      <c r="H24" s="195">
        <v>17</v>
      </c>
      <c r="I24" s="195">
        <v>0</v>
      </c>
      <c r="J24" s="195">
        <v>17</v>
      </c>
      <c r="K24" s="195">
        <v>17</v>
      </c>
      <c r="L24" s="195"/>
      <c r="M24" s="195"/>
      <c r="N24" s="195"/>
      <c r="O24" s="195">
        <v>17</v>
      </c>
      <c r="P24" s="195">
        <v>0</v>
      </c>
      <c r="Q24" s="195">
        <v>0</v>
      </c>
      <c r="R24" s="195">
        <v>0</v>
      </c>
      <c r="S24" s="195">
        <v>0</v>
      </c>
      <c r="T24" s="195">
        <v>0</v>
      </c>
    </row>
    <row r="25" ht="19.5" customHeight="1" spans="1:20">
      <c r="A25" s="182" t="s">
        <v>107</v>
      </c>
      <c r="B25" s="182"/>
      <c r="C25" s="182"/>
      <c r="D25" s="182" t="s">
        <v>106</v>
      </c>
      <c r="E25" s="195">
        <v>0</v>
      </c>
      <c r="F25" s="195">
        <v>0</v>
      </c>
      <c r="G25" s="195">
        <v>0</v>
      </c>
      <c r="H25" s="195">
        <v>17</v>
      </c>
      <c r="I25" s="195">
        <v>0</v>
      </c>
      <c r="J25" s="195">
        <v>17</v>
      </c>
      <c r="K25" s="195">
        <v>17</v>
      </c>
      <c r="L25" s="195"/>
      <c r="M25" s="195"/>
      <c r="N25" s="195"/>
      <c r="O25" s="195">
        <v>17</v>
      </c>
      <c r="P25" s="195">
        <v>0</v>
      </c>
      <c r="Q25" s="195">
        <v>0</v>
      </c>
      <c r="R25" s="195">
        <v>0</v>
      </c>
      <c r="S25" s="195">
        <v>0</v>
      </c>
      <c r="T25" s="195">
        <v>0</v>
      </c>
    </row>
    <row r="26" ht="19.5" customHeight="1" spans="1:20">
      <c r="A26" s="182" t="s">
        <v>108</v>
      </c>
      <c r="B26" s="182"/>
      <c r="C26" s="182"/>
      <c r="D26" s="182" t="s">
        <v>109</v>
      </c>
      <c r="E26" s="195">
        <v>0.67</v>
      </c>
      <c r="F26" s="195">
        <v>0.67</v>
      </c>
      <c r="G26" s="195">
        <v>0</v>
      </c>
      <c r="H26" s="195">
        <v>250.53</v>
      </c>
      <c r="I26" s="195">
        <v>243.64</v>
      </c>
      <c r="J26" s="195">
        <v>6.9</v>
      </c>
      <c r="K26" s="195">
        <v>251.21</v>
      </c>
      <c r="L26" s="195">
        <v>244.31</v>
      </c>
      <c r="M26" s="195">
        <v>237.34</v>
      </c>
      <c r="N26" s="195">
        <v>6.97</v>
      </c>
      <c r="O26" s="195">
        <v>6.9</v>
      </c>
      <c r="P26" s="195">
        <v>0</v>
      </c>
      <c r="Q26" s="195">
        <v>0</v>
      </c>
      <c r="R26" s="195">
        <v>0</v>
      </c>
      <c r="S26" s="195">
        <v>0</v>
      </c>
      <c r="T26" s="195">
        <v>0</v>
      </c>
    </row>
    <row r="27" ht="19.5" customHeight="1" spans="1:20">
      <c r="A27" s="182" t="s">
        <v>110</v>
      </c>
      <c r="B27" s="182"/>
      <c r="C27" s="182"/>
      <c r="D27" s="182" t="s">
        <v>111</v>
      </c>
      <c r="E27" s="195">
        <v>0.67</v>
      </c>
      <c r="F27" s="195">
        <v>0.67</v>
      </c>
      <c r="G27" s="195">
        <v>0</v>
      </c>
      <c r="H27" s="195">
        <v>243.64</v>
      </c>
      <c r="I27" s="195">
        <v>243.64</v>
      </c>
      <c r="J27" s="195">
        <v>0</v>
      </c>
      <c r="K27" s="195">
        <v>244.31</v>
      </c>
      <c r="L27" s="195">
        <v>244.31</v>
      </c>
      <c r="M27" s="195">
        <v>237.34</v>
      </c>
      <c r="N27" s="195">
        <v>6.97</v>
      </c>
      <c r="O27" s="195"/>
      <c r="P27" s="195">
        <v>0</v>
      </c>
      <c r="Q27" s="195">
        <v>0</v>
      </c>
      <c r="R27" s="195">
        <v>0</v>
      </c>
      <c r="S27" s="195">
        <v>0</v>
      </c>
      <c r="T27" s="195">
        <v>0</v>
      </c>
    </row>
    <row r="28" ht="19.5" customHeight="1" spans="1:20">
      <c r="A28" s="182" t="s">
        <v>112</v>
      </c>
      <c r="B28" s="182"/>
      <c r="C28" s="182"/>
      <c r="D28" s="182" t="s">
        <v>113</v>
      </c>
      <c r="E28" s="195"/>
      <c r="F28" s="195"/>
      <c r="G28" s="195"/>
      <c r="H28" s="195">
        <v>51.09</v>
      </c>
      <c r="I28" s="195">
        <v>51.09</v>
      </c>
      <c r="J28" s="195">
        <v>0</v>
      </c>
      <c r="K28" s="195">
        <v>51.09</v>
      </c>
      <c r="L28" s="195">
        <v>51.09</v>
      </c>
      <c r="M28" s="195">
        <v>47.88</v>
      </c>
      <c r="N28" s="195">
        <v>3.21</v>
      </c>
      <c r="O28" s="195"/>
      <c r="P28" s="195">
        <v>0</v>
      </c>
      <c r="Q28" s="195">
        <v>0</v>
      </c>
      <c r="R28" s="195"/>
      <c r="S28" s="195"/>
      <c r="T28" s="195"/>
    </row>
    <row r="29" ht="19.5" customHeight="1" spans="1:20">
      <c r="A29" s="182" t="s">
        <v>114</v>
      </c>
      <c r="B29" s="182"/>
      <c r="C29" s="182"/>
      <c r="D29" s="182" t="s">
        <v>115</v>
      </c>
      <c r="E29" s="195">
        <v>0</v>
      </c>
      <c r="F29" s="195">
        <v>0</v>
      </c>
      <c r="G29" s="195">
        <v>0</v>
      </c>
      <c r="H29" s="195">
        <v>52.89</v>
      </c>
      <c r="I29" s="195">
        <v>52.89</v>
      </c>
      <c r="J29" s="195"/>
      <c r="K29" s="195">
        <v>52.89</v>
      </c>
      <c r="L29" s="195">
        <v>52.89</v>
      </c>
      <c r="M29" s="195">
        <v>49.13</v>
      </c>
      <c r="N29" s="195">
        <v>3.76</v>
      </c>
      <c r="O29" s="195"/>
      <c r="P29" s="195">
        <v>0</v>
      </c>
      <c r="Q29" s="195">
        <v>0</v>
      </c>
      <c r="R29" s="195">
        <v>0</v>
      </c>
      <c r="S29" s="195">
        <v>0</v>
      </c>
      <c r="T29" s="195">
        <v>0</v>
      </c>
    </row>
    <row r="30" ht="19.5" customHeight="1" spans="1:20">
      <c r="A30" s="182" t="s">
        <v>116</v>
      </c>
      <c r="B30" s="182"/>
      <c r="C30" s="182"/>
      <c r="D30" s="182" t="s">
        <v>117</v>
      </c>
      <c r="E30" s="195">
        <v>0.67</v>
      </c>
      <c r="F30" s="195">
        <v>0.67</v>
      </c>
      <c r="G30" s="195">
        <v>0</v>
      </c>
      <c r="H30" s="195">
        <v>101.65</v>
      </c>
      <c r="I30" s="195">
        <v>101.65</v>
      </c>
      <c r="J30" s="195">
        <v>0</v>
      </c>
      <c r="K30" s="195">
        <v>102.32</v>
      </c>
      <c r="L30" s="195">
        <v>102.32</v>
      </c>
      <c r="M30" s="195">
        <v>102.32</v>
      </c>
      <c r="N30" s="195">
        <v>0</v>
      </c>
      <c r="O30" s="195"/>
      <c r="P30" s="195">
        <v>0</v>
      </c>
      <c r="Q30" s="195">
        <v>0</v>
      </c>
      <c r="R30" s="195">
        <v>0</v>
      </c>
      <c r="S30" s="195">
        <v>0</v>
      </c>
      <c r="T30" s="195">
        <v>0</v>
      </c>
    </row>
    <row r="31" ht="19.5" customHeight="1" spans="1:20">
      <c r="A31" s="182" t="s">
        <v>118</v>
      </c>
      <c r="B31" s="182"/>
      <c r="C31" s="182"/>
      <c r="D31" s="182" t="s">
        <v>119</v>
      </c>
      <c r="E31" s="195">
        <v>0</v>
      </c>
      <c r="F31" s="195">
        <v>0</v>
      </c>
      <c r="G31" s="195">
        <v>0</v>
      </c>
      <c r="H31" s="195">
        <v>38.01</v>
      </c>
      <c r="I31" s="195">
        <v>38.01</v>
      </c>
      <c r="J31" s="195"/>
      <c r="K31" s="195">
        <v>38.01</v>
      </c>
      <c r="L31" s="195">
        <v>38.01</v>
      </c>
      <c r="M31" s="195">
        <v>38.01</v>
      </c>
      <c r="N31" s="195">
        <v>0</v>
      </c>
      <c r="O31" s="195"/>
      <c r="P31" s="195">
        <v>0</v>
      </c>
      <c r="Q31" s="195">
        <v>0</v>
      </c>
      <c r="R31" s="195">
        <v>0</v>
      </c>
      <c r="S31" s="195">
        <v>0</v>
      </c>
      <c r="T31" s="195">
        <v>0</v>
      </c>
    </row>
    <row r="32" ht="19.5" customHeight="1" spans="1:20">
      <c r="A32" s="182" t="s">
        <v>120</v>
      </c>
      <c r="B32" s="182"/>
      <c r="C32" s="182"/>
      <c r="D32" s="182" t="s">
        <v>121</v>
      </c>
      <c r="E32" s="195">
        <v>0</v>
      </c>
      <c r="F32" s="195">
        <v>0</v>
      </c>
      <c r="G32" s="195">
        <v>0</v>
      </c>
      <c r="H32" s="195">
        <v>6.9</v>
      </c>
      <c r="I32" s="195"/>
      <c r="J32" s="195">
        <v>6.9</v>
      </c>
      <c r="K32" s="195">
        <v>6.9</v>
      </c>
      <c r="L32" s="195"/>
      <c r="M32" s="195"/>
      <c r="N32" s="195"/>
      <c r="O32" s="195">
        <v>6.9</v>
      </c>
      <c r="P32" s="195">
        <v>0</v>
      </c>
      <c r="Q32" s="195">
        <v>0</v>
      </c>
      <c r="R32" s="195">
        <v>0</v>
      </c>
      <c r="S32" s="195">
        <v>0</v>
      </c>
      <c r="T32" s="195">
        <v>0</v>
      </c>
    </row>
    <row r="33" ht="19.5" customHeight="1" spans="1:20">
      <c r="A33" s="182" t="s">
        <v>122</v>
      </c>
      <c r="B33" s="182"/>
      <c r="C33" s="182"/>
      <c r="D33" s="182" t="s">
        <v>123</v>
      </c>
      <c r="E33" s="195">
        <v>0</v>
      </c>
      <c r="F33" s="195">
        <v>0</v>
      </c>
      <c r="G33" s="195">
        <v>0</v>
      </c>
      <c r="H33" s="195">
        <v>6.9</v>
      </c>
      <c r="I33" s="195"/>
      <c r="J33" s="195">
        <v>6.9</v>
      </c>
      <c r="K33" s="195">
        <v>6.9</v>
      </c>
      <c r="L33" s="195"/>
      <c r="M33" s="195"/>
      <c r="N33" s="195"/>
      <c r="O33" s="195">
        <v>6.9</v>
      </c>
      <c r="P33" s="195">
        <v>0</v>
      </c>
      <c r="Q33" s="195">
        <v>0</v>
      </c>
      <c r="R33" s="195">
        <v>0</v>
      </c>
      <c r="S33" s="195">
        <v>0</v>
      </c>
      <c r="T33" s="195">
        <v>0</v>
      </c>
    </row>
    <row r="34" ht="19.5" customHeight="1" spans="1:20">
      <c r="A34" s="182" t="s">
        <v>124</v>
      </c>
      <c r="B34" s="182"/>
      <c r="C34" s="182"/>
      <c r="D34" s="182" t="s">
        <v>125</v>
      </c>
      <c r="E34" s="195">
        <v>0.01</v>
      </c>
      <c r="F34" s="195">
        <v>0.01</v>
      </c>
      <c r="G34" s="195">
        <v>0</v>
      </c>
      <c r="H34" s="195">
        <v>587.84</v>
      </c>
      <c r="I34" s="195">
        <v>87.84</v>
      </c>
      <c r="J34" s="195">
        <v>500</v>
      </c>
      <c r="K34" s="195">
        <v>587.85</v>
      </c>
      <c r="L34" s="195">
        <v>87.85</v>
      </c>
      <c r="M34" s="195">
        <v>87.85</v>
      </c>
      <c r="N34" s="195">
        <v>0</v>
      </c>
      <c r="O34" s="195">
        <v>500</v>
      </c>
      <c r="P34" s="195">
        <v>0</v>
      </c>
      <c r="Q34" s="195">
        <v>0</v>
      </c>
      <c r="R34" s="195">
        <v>0</v>
      </c>
      <c r="S34" s="195">
        <v>0</v>
      </c>
      <c r="T34" s="195">
        <v>0</v>
      </c>
    </row>
    <row r="35" ht="19.5" customHeight="1" spans="1:20">
      <c r="A35" s="182" t="s">
        <v>126</v>
      </c>
      <c r="B35" s="182"/>
      <c r="C35" s="182"/>
      <c r="D35" s="182" t="s">
        <v>127</v>
      </c>
      <c r="E35" s="195"/>
      <c r="F35" s="195"/>
      <c r="G35" s="195"/>
      <c r="H35" s="195">
        <v>500</v>
      </c>
      <c r="I35" s="195">
        <v>0</v>
      </c>
      <c r="J35" s="195">
        <v>500</v>
      </c>
      <c r="K35" s="195">
        <v>500</v>
      </c>
      <c r="L35" s="195"/>
      <c r="M35" s="195"/>
      <c r="N35" s="195"/>
      <c r="O35" s="195">
        <v>500</v>
      </c>
      <c r="P35" s="195">
        <v>0</v>
      </c>
      <c r="Q35" s="195">
        <v>0</v>
      </c>
      <c r="R35" s="195"/>
      <c r="S35" s="195"/>
      <c r="T35" s="195"/>
    </row>
    <row r="36" ht="19.5" customHeight="1" spans="1:20">
      <c r="A36" s="182" t="s">
        <v>128</v>
      </c>
      <c r="B36" s="182"/>
      <c r="C36" s="182"/>
      <c r="D36" s="182" t="s">
        <v>129</v>
      </c>
      <c r="E36" s="195"/>
      <c r="F36" s="195"/>
      <c r="G36" s="195"/>
      <c r="H36" s="195">
        <v>500</v>
      </c>
      <c r="I36" s="195">
        <v>0</v>
      </c>
      <c r="J36" s="195">
        <v>500</v>
      </c>
      <c r="K36" s="195">
        <v>500</v>
      </c>
      <c r="L36" s="195"/>
      <c r="M36" s="195"/>
      <c r="N36" s="195"/>
      <c r="O36" s="195">
        <v>500</v>
      </c>
      <c r="P36" s="195">
        <v>0</v>
      </c>
      <c r="Q36" s="195">
        <v>0</v>
      </c>
      <c r="R36" s="195"/>
      <c r="S36" s="195"/>
      <c r="T36" s="195"/>
    </row>
    <row r="37" ht="19.5" customHeight="1" spans="1:20">
      <c r="A37" s="182" t="s">
        <v>130</v>
      </c>
      <c r="B37" s="182"/>
      <c r="C37" s="182"/>
      <c r="D37" s="182" t="s">
        <v>131</v>
      </c>
      <c r="E37" s="195">
        <v>0.01</v>
      </c>
      <c r="F37" s="195">
        <v>0.01</v>
      </c>
      <c r="G37" s="195">
        <v>0</v>
      </c>
      <c r="H37" s="195">
        <v>87.84</v>
      </c>
      <c r="I37" s="195">
        <v>87.84</v>
      </c>
      <c r="J37" s="195">
        <v>0</v>
      </c>
      <c r="K37" s="195">
        <v>87.85</v>
      </c>
      <c r="L37" s="195">
        <v>87.85</v>
      </c>
      <c r="M37" s="195">
        <v>87.85</v>
      </c>
      <c r="N37" s="195">
        <v>0</v>
      </c>
      <c r="O37" s="195"/>
      <c r="P37" s="195">
        <v>0</v>
      </c>
      <c r="Q37" s="195">
        <v>0</v>
      </c>
      <c r="R37" s="195">
        <v>0</v>
      </c>
      <c r="S37" s="195">
        <v>0</v>
      </c>
      <c r="T37" s="195">
        <v>0</v>
      </c>
    </row>
    <row r="38" ht="19.5" customHeight="1" spans="1:20">
      <c r="A38" s="182" t="s">
        <v>132</v>
      </c>
      <c r="B38" s="182"/>
      <c r="C38" s="182"/>
      <c r="D38" s="182" t="s">
        <v>133</v>
      </c>
      <c r="E38" s="195"/>
      <c r="F38" s="195"/>
      <c r="G38" s="195"/>
      <c r="H38" s="195">
        <v>15.23</v>
      </c>
      <c r="I38" s="195">
        <v>15.23</v>
      </c>
      <c r="J38" s="195">
        <v>0</v>
      </c>
      <c r="K38" s="195">
        <v>15.23</v>
      </c>
      <c r="L38" s="195">
        <v>15.23</v>
      </c>
      <c r="M38" s="195">
        <v>15.23</v>
      </c>
      <c r="N38" s="195">
        <v>0</v>
      </c>
      <c r="O38" s="195"/>
      <c r="P38" s="195">
        <v>0</v>
      </c>
      <c r="Q38" s="195">
        <v>0</v>
      </c>
      <c r="R38" s="195"/>
      <c r="S38" s="195"/>
      <c r="T38" s="195"/>
    </row>
    <row r="39" ht="19.5" customHeight="1" spans="1:20">
      <c r="A39" s="182" t="s">
        <v>134</v>
      </c>
      <c r="B39" s="182"/>
      <c r="C39" s="182"/>
      <c r="D39" s="182" t="s">
        <v>135</v>
      </c>
      <c r="E39" s="195">
        <v>0.01</v>
      </c>
      <c r="F39" s="195">
        <v>0.01</v>
      </c>
      <c r="G39" s="195">
        <v>0</v>
      </c>
      <c r="H39" s="195">
        <v>31.12</v>
      </c>
      <c r="I39" s="195">
        <v>31.12</v>
      </c>
      <c r="J39" s="195"/>
      <c r="K39" s="195">
        <v>31.14</v>
      </c>
      <c r="L39" s="195">
        <v>31.13</v>
      </c>
      <c r="M39" s="195">
        <v>31.13</v>
      </c>
      <c r="N39" s="195">
        <v>0</v>
      </c>
      <c r="O39" s="195"/>
      <c r="P39" s="195">
        <v>0</v>
      </c>
      <c r="Q39" s="195">
        <v>0</v>
      </c>
      <c r="R39" s="195">
        <v>0</v>
      </c>
      <c r="S39" s="195">
        <v>0</v>
      </c>
      <c r="T39" s="195">
        <v>0</v>
      </c>
    </row>
    <row r="40" ht="19.5" customHeight="1" spans="1:20">
      <c r="A40" s="182" t="s">
        <v>136</v>
      </c>
      <c r="B40" s="182"/>
      <c r="C40" s="182"/>
      <c r="D40" s="182" t="s">
        <v>137</v>
      </c>
      <c r="E40" s="195">
        <v>0</v>
      </c>
      <c r="F40" s="195">
        <v>0</v>
      </c>
      <c r="G40" s="195">
        <v>0</v>
      </c>
      <c r="H40" s="195">
        <v>41.49</v>
      </c>
      <c r="I40" s="195">
        <v>41.49</v>
      </c>
      <c r="J40" s="195">
        <v>0</v>
      </c>
      <c r="K40" s="195">
        <v>41.49</v>
      </c>
      <c r="L40" s="195">
        <v>41.49</v>
      </c>
      <c r="M40" s="195">
        <v>41.49</v>
      </c>
      <c r="N40" s="195">
        <v>0</v>
      </c>
      <c r="O40" s="195"/>
      <c r="P40" s="195">
        <v>0</v>
      </c>
      <c r="Q40" s="195">
        <v>0</v>
      </c>
      <c r="R40" s="195">
        <v>0</v>
      </c>
      <c r="S40" s="195">
        <v>0</v>
      </c>
      <c r="T40" s="195">
        <v>0</v>
      </c>
    </row>
    <row r="41" ht="19.5" customHeight="1" spans="1:20">
      <c r="A41" s="182" t="s">
        <v>138</v>
      </c>
      <c r="B41" s="182"/>
      <c r="C41" s="182"/>
      <c r="D41" s="182" t="s">
        <v>139</v>
      </c>
      <c r="E41" s="195"/>
      <c r="F41" s="195"/>
      <c r="G41" s="195"/>
      <c r="H41" s="195">
        <v>50</v>
      </c>
      <c r="I41" s="195">
        <v>0</v>
      </c>
      <c r="J41" s="195">
        <v>50</v>
      </c>
      <c r="K41" s="195">
        <v>50</v>
      </c>
      <c r="L41" s="195"/>
      <c r="M41" s="195"/>
      <c r="N41" s="195"/>
      <c r="O41" s="195">
        <v>50</v>
      </c>
      <c r="P41" s="195">
        <v>0</v>
      </c>
      <c r="Q41" s="195">
        <v>0</v>
      </c>
      <c r="R41" s="195"/>
      <c r="S41" s="195"/>
      <c r="T41" s="195"/>
    </row>
    <row r="42" ht="19.5" customHeight="1" spans="1:20">
      <c r="A42" s="182" t="s">
        <v>140</v>
      </c>
      <c r="B42" s="182"/>
      <c r="C42" s="182"/>
      <c r="D42" s="182" t="s">
        <v>141</v>
      </c>
      <c r="E42" s="195"/>
      <c r="F42" s="195"/>
      <c r="G42" s="195"/>
      <c r="H42" s="195">
        <v>50</v>
      </c>
      <c r="I42" s="195">
        <v>0</v>
      </c>
      <c r="J42" s="195">
        <v>50</v>
      </c>
      <c r="K42" s="195">
        <v>50</v>
      </c>
      <c r="L42" s="195"/>
      <c r="M42" s="195"/>
      <c r="N42" s="195"/>
      <c r="O42" s="195">
        <v>50</v>
      </c>
      <c r="P42" s="195">
        <v>0</v>
      </c>
      <c r="Q42" s="195">
        <v>0</v>
      </c>
      <c r="R42" s="195"/>
      <c r="S42" s="195"/>
      <c r="T42" s="195"/>
    </row>
    <row r="43" ht="19.5" customHeight="1" spans="1:20">
      <c r="A43" s="182" t="s">
        <v>142</v>
      </c>
      <c r="B43" s="182"/>
      <c r="C43" s="182"/>
      <c r="D43" s="182" t="s">
        <v>143</v>
      </c>
      <c r="E43" s="195"/>
      <c r="F43" s="195"/>
      <c r="G43" s="195"/>
      <c r="H43" s="195">
        <v>50</v>
      </c>
      <c r="I43" s="195">
        <v>0</v>
      </c>
      <c r="J43" s="195">
        <v>50</v>
      </c>
      <c r="K43" s="195">
        <v>50</v>
      </c>
      <c r="L43" s="195"/>
      <c r="M43" s="195"/>
      <c r="N43" s="195"/>
      <c r="O43" s="195">
        <v>50</v>
      </c>
      <c r="P43" s="195">
        <v>0</v>
      </c>
      <c r="Q43" s="195">
        <v>0</v>
      </c>
      <c r="R43" s="195"/>
      <c r="S43" s="195"/>
      <c r="T43" s="195"/>
    </row>
    <row r="44" ht="19.5" customHeight="1" spans="1:20">
      <c r="A44" s="182" t="s">
        <v>144</v>
      </c>
      <c r="B44" s="182"/>
      <c r="C44" s="182"/>
      <c r="D44" s="182" t="s">
        <v>145</v>
      </c>
      <c r="E44" s="195"/>
      <c r="F44" s="195"/>
      <c r="G44" s="195"/>
      <c r="H44" s="195">
        <v>145</v>
      </c>
      <c r="I44" s="195">
        <v>0</v>
      </c>
      <c r="J44" s="195">
        <v>145</v>
      </c>
      <c r="K44" s="195">
        <v>145</v>
      </c>
      <c r="L44" s="195"/>
      <c r="M44" s="195"/>
      <c r="N44" s="195"/>
      <c r="O44" s="195">
        <v>145</v>
      </c>
      <c r="P44" s="195">
        <v>0</v>
      </c>
      <c r="Q44" s="195">
        <v>0</v>
      </c>
      <c r="R44" s="195"/>
      <c r="S44" s="195"/>
      <c r="T44" s="195"/>
    </row>
    <row r="45" ht="19.5" customHeight="1" spans="1:20">
      <c r="A45" s="182" t="s">
        <v>146</v>
      </c>
      <c r="B45" s="182"/>
      <c r="C45" s="182"/>
      <c r="D45" s="182" t="s">
        <v>147</v>
      </c>
      <c r="E45" s="195"/>
      <c r="F45" s="195"/>
      <c r="G45" s="195"/>
      <c r="H45" s="195">
        <v>145</v>
      </c>
      <c r="I45" s="195">
        <v>0</v>
      </c>
      <c r="J45" s="195">
        <v>145</v>
      </c>
      <c r="K45" s="195">
        <v>145</v>
      </c>
      <c r="L45" s="195"/>
      <c r="M45" s="195"/>
      <c r="N45" s="195"/>
      <c r="O45" s="195">
        <v>145</v>
      </c>
      <c r="P45" s="195">
        <v>0</v>
      </c>
      <c r="Q45" s="195">
        <v>0</v>
      </c>
      <c r="R45" s="195"/>
      <c r="S45" s="195"/>
      <c r="T45" s="195"/>
    </row>
    <row r="46" ht="19.5" customHeight="1" spans="1:20">
      <c r="A46" s="182" t="s">
        <v>148</v>
      </c>
      <c r="B46" s="182"/>
      <c r="C46" s="182"/>
      <c r="D46" s="182" t="s">
        <v>147</v>
      </c>
      <c r="E46" s="195"/>
      <c r="F46" s="195"/>
      <c r="G46" s="195"/>
      <c r="H46" s="195">
        <v>145</v>
      </c>
      <c r="I46" s="195">
        <v>0</v>
      </c>
      <c r="J46" s="195">
        <v>145</v>
      </c>
      <c r="K46" s="195">
        <v>145</v>
      </c>
      <c r="L46" s="195"/>
      <c r="M46" s="195"/>
      <c r="N46" s="195"/>
      <c r="O46" s="195">
        <v>145</v>
      </c>
      <c r="P46" s="195">
        <v>0</v>
      </c>
      <c r="Q46" s="195">
        <v>0</v>
      </c>
      <c r="R46" s="195"/>
      <c r="S46" s="195"/>
      <c r="T46" s="195"/>
    </row>
    <row r="47" ht="19.5" customHeight="1" spans="1:20">
      <c r="A47" s="182" t="s">
        <v>149</v>
      </c>
      <c r="B47" s="182"/>
      <c r="C47" s="182"/>
      <c r="D47" s="182" t="s">
        <v>150</v>
      </c>
      <c r="E47" s="195">
        <v>0</v>
      </c>
      <c r="F47" s="195">
        <v>0</v>
      </c>
      <c r="G47" s="195">
        <v>0</v>
      </c>
      <c r="H47" s="195">
        <v>97.58</v>
      </c>
      <c r="I47" s="195">
        <v>97.58</v>
      </c>
      <c r="J47" s="195">
        <v>0</v>
      </c>
      <c r="K47" s="195">
        <v>97.58</v>
      </c>
      <c r="L47" s="195">
        <v>97.58</v>
      </c>
      <c r="M47" s="195">
        <v>97.58</v>
      </c>
      <c r="N47" s="195">
        <v>0</v>
      </c>
      <c r="O47" s="195"/>
      <c r="P47" s="195">
        <v>0</v>
      </c>
      <c r="Q47" s="195">
        <v>0</v>
      </c>
      <c r="R47" s="195">
        <v>0</v>
      </c>
      <c r="S47" s="195">
        <v>0</v>
      </c>
      <c r="T47" s="195">
        <v>0</v>
      </c>
    </row>
    <row r="48" ht="19.5" customHeight="1" spans="1:20">
      <c r="A48" s="182" t="s">
        <v>151</v>
      </c>
      <c r="B48" s="182"/>
      <c r="C48" s="182"/>
      <c r="D48" s="182" t="s">
        <v>152</v>
      </c>
      <c r="E48" s="195">
        <v>0</v>
      </c>
      <c r="F48" s="195">
        <v>0</v>
      </c>
      <c r="G48" s="195">
        <v>0</v>
      </c>
      <c r="H48" s="195">
        <v>97.58</v>
      </c>
      <c r="I48" s="195">
        <v>97.58</v>
      </c>
      <c r="J48" s="195">
        <v>0</v>
      </c>
      <c r="K48" s="195">
        <v>97.58</v>
      </c>
      <c r="L48" s="195">
        <v>97.58</v>
      </c>
      <c r="M48" s="195">
        <v>97.58</v>
      </c>
      <c r="N48" s="195">
        <v>0</v>
      </c>
      <c r="O48" s="195"/>
      <c r="P48" s="195">
        <v>0</v>
      </c>
      <c r="Q48" s="195">
        <v>0</v>
      </c>
      <c r="R48" s="195">
        <v>0</v>
      </c>
      <c r="S48" s="195">
        <v>0</v>
      </c>
      <c r="T48" s="195">
        <v>0</v>
      </c>
    </row>
    <row r="49" ht="19.5" customHeight="1" spans="1:20">
      <c r="A49" s="182" t="s">
        <v>153</v>
      </c>
      <c r="B49" s="182"/>
      <c r="C49" s="182"/>
      <c r="D49" s="182" t="s">
        <v>154</v>
      </c>
      <c r="E49" s="195">
        <v>0</v>
      </c>
      <c r="F49" s="195">
        <v>0</v>
      </c>
      <c r="G49" s="195">
        <v>0</v>
      </c>
      <c r="H49" s="195">
        <v>97.58</v>
      </c>
      <c r="I49" s="195">
        <v>97.58</v>
      </c>
      <c r="J49" s="195">
        <v>0</v>
      </c>
      <c r="K49" s="195">
        <v>97.58</v>
      </c>
      <c r="L49" s="195">
        <v>97.58</v>
      </c>
      <c r="M49" s="195">
        <v>97.58</v>
      </c>
      <c r="N49" s="195">
        <v>0</v>
      </c>
      <c r="O49" s="195"/>
      <c r="P49" s="195">
        <v>0</v>
      </c>
      <c r="Q49" s="195">
        <v>0</v>
      </c>
      <c r="R49" s="195">
        <v>0</v>
      </c>
      <c r="S49" s="195">
        <v>0</v>
      </c>
      <c r="T49" s="195">
        <v>0</v>
      </c>
    </row>
    <row r="50" ht="19.5" customHeight="1" spans="1:20">
      <c r="A50" s="182" t="s">
        <v>212</v>
      </c>
      <c r="B50" s="182"/>
      <c r="C50" s="182"/>
      <c r="D50" s="182"/>
      <c r="E50" s="182"/>
      <c r="F50" s="182"/>
      <c r="G50" s="182"/>
      <c r="H50" s="182"/>
      <c r="I50" s="182"/>
      <c r="J50" s="182"/>
      <c r="K50" s="182"/>
      <c r="L50" s="182"/>
      <c r="M50" s="182"/>
      <c r="N50" s="182"/>
      <c r="O50" s="182"/>
      <c r="P50" s="182"/>
      <c r="Q50" s="182"/>
      <c r="R50" s="182"/>
      <c r="S50" s="182"/>
      <c r="T50" s="182"/>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style="179" customWidth="1"/>
    <col min="2" max="2" width="32.875" style="179" customWidth="1"/>
    <col min="3" max="3" width="20.125" style="179" customWidth="1"/>
    <col min="4" max="4" width="6.125" style="179" customWidth="1"/>
    <col min="5" max="5" width="22.75" style="179" customWidth="1"/>
    <col min="6" max="6" width="19.375" style="179" customWidth="1"/>
    <col min="7" max="7" width="6.125" style="179" customWidth="1"/>
    <col min="8" max="8" width="36.875" style="179" customWidth="1"/>
    <col min="9" max="9" width="17.125" style="179" customWidth="1"/>
    <col min="10" max="16384" width="9" style="179"/>
  </cols>
  <sheetData>
    <row r="1" ht="27" spans="5:5">
      <c r="E1" s="190" t="s">
        <v>213</v>
      </c>
    </row>
    <row r="2" spans="9:9">
      <c r="I2" s="194" t="s">
        <v>214</v>
      </c>
    </row>
    <row r="3" ht="14.25" spans="1:9">
      <c r="A3" s="147" t="s">
        <v>2</v>
      </c>
      <c r="I3" s="194" t="s">
        <v>3</v>
      </c>
    </row>
    <row r="4" ht="19.5" customHeight="1" spans="1:9">
      <c r="A4" s="186" t="s">
        <v>201</v>
      </c>
      <c r="B4" s="186"/>
      <c r="C4" s="186"/>
      <c r="D4" s="186" t="s">
        <v>200</v>
      </c>
      <c r="E4" s="186"/>
      <c r="F4" s="186"/>
      <c r="G4" s="186"/>
      <c r="H4" s="186"/>
      <c r="I4" s="186"/>
    </row>
    <row r="5" ht="19.5" customHeight="1" spans="1:9">
      <c r="A5" s="186" t="s">
        <v>215</v>
      </c>
      <c r="B5" s="186" t="s">
        <v>63</v>
      </c>
      <c r="C5" s="186" t="s">
        <v>8</v>
      </c>
      <c r="D5" s="186" t="s">
        <v>215</v>
      </c>
      <c r="E5" s="186" t="s">
        <v>63</v>
      </c>
      <c r="F5" s="186" t="s">
        <v>8</v>
      </c>
      <c r="G5" s="186" t="s">
        <v>215</v>
      </c>
      <c r="H5" s="186" t="s">
        <v>63</v>
      </c>
      <c r="I5" s="186" t="s">
        <v>8</v>
      </c>
    </row>
    <row r="6" ht="19.5" customHeight="1" spans="1:9">
      <c r="A6" s="186"/>
      <c r="B6" s="186"/>
      <c r="C6" s="186"/>
      <c r="D6" s="186"/>
      <c r="E6" s="186"/>
      <c r="F6" s="186"/>
      <c r="G6" s="186"/>
      <c r="H6" s="186"/>
      <c r="I6" s="186"/>
    </row>
    <row r="7" ht="19.5" customHeight="1" spans="1:9">
      <c r="A7" s="182" t="s">
        <v>216</v>
      </c>
      <c r="B7" s="182" t="s">
        <v>217</v>
      </c>
      <c r="C7" s="195">
        <v>1267.33</v>
      </c>
      <c r="D7" s="182">
        <v>302</v>
      </c>
      <c r="E7" s="182" t="s">
        <v>218</v>
      </c>
      <c r="F7" s="183">
        <v>72.3</v>
      </c>
      <c r="G7" s="182">
        <v>310</v>
      </c>
      <c r="H7" s="182" t="s">
        <v>219</v>
      </c>
      <c r="I7" s="183">
        <v>0</v>
      </c>
    </row>
    <row r="8" ht="19.5" customHeight="1" spans="1:9">
      <c r="A8" s="182" t="s">
        <v>220</v>
      </c>
      <c r="B8" s="182" t="s">
        <v>221</v>
      </c>
      <c r="C8" s="195">
        <v>262.98</v>
      </c>
      <c r="D8" s="182">
        <v>30201</v>
      </c>
      <c r="E8" s="182" t="s">
        <v>222</v>
      </c>
      <c r="F8" s="183">
        <v>13.99</v>
      </c>
      <c r="G8" s="182">
        <v>31001</v>
      </c>
      <c r="H8" s="182" t="s">
        <v>223</v>
      </c>
      <c r="I8" s="183">
        <v>0</v>
      </c>
    </row>
    <row r="9" ht="19.5" customHeight="1" spans="1:9">
      <c r="A9" s="182" t="s">
        <v>224</v>
      </c>
      <c r="B9" s="182" t="s">
        <v>225</v>
      </c>
      <c r="C9" s="195">
        <v>108.19</v>
      </c>
      <c r="D9" s="182">
        <v>30202</v>
      </c>
      <c r="E9" s="182" t="s">
        <v>226</v>
      </c>
      <c r="F9" s="183">
        <v>0</v>
      </c>
      <c r="G9" s="182">
        <v>31002</v>
      </c>
      <c r="H9" s="182" t="s">
        <v>227</v>
      </c>
      <c r="I9" s="183">
        <v>0</v>
      </c>
    </row>
    <row r="10" ht="19.5" customHeight="1" spans="1:9">
      <c r="A10" s="182" t="s">
        <v>228</v>
      </c>
      <c r="B10" s="182" t="s">
        <v>229</v>
      </c>
      <c r="C10" s="195">
        <v>193.98</v>
      </c>
      <c r="D10" s="182">
        <v>30203</v>
      </c>
      <c r="E10" s="182" t="s">
        <v>230</v>
      </c>
      <c r="F10" s="183">
        <v>0</v>
      </c>
      <c r="G10" s="182">
        <v>31003</v>
      </c>
      <c r="H10" s="182" t="s">
        <v>231</v>
      </c>
      <c r="I10" s="183">
        <v>0</v>
      </c>
    </row>
    <row r="11" ht="19.5" customHeight="1" spans="1:9">
      <c r="A11" s="182" t="s">
        <v>232</v>
      </c>
      <c r="B11" s="182" t="s">
        <v>233</v>
      </c>
      <c r="C11" s="195">
        <v>0</v>
      </c>
      <c r="D11" s="182">
        <v>30204</v>
      </c>
      <c r="E11" s="182" t="s">
        <v>234</v>
      </c>
      <c r="F11" s="183">
        <v>0</v>
      </c>
      <c r="G11" s="182">
        <v>31005</v>
      </c>
      <c r="H11" s="182" t="s">
        <v>235</v>
      </c>
      <c r="I11" s="183">
        <v>0</v>
      </c>
    </row>
    <row r="12" ht="19.5" customHeight="1" spans="1:9">
      <c r="A12" s="182" t="s">
        <v>236</v>
      </c>
      <c r="B12" s="182" t="s">
        <v>237</v>
      </c>
      <c r="C12" s="183">
        <v>203.08</v>
      </c>
      <c r="D12" s="182">
        <v>30205</v>
      </c>
      <c r="E12" s="182" t="s">
        <v>238</v>
      </c>
      <c r="F12" s="183">
        <v>0</v>
      </c>
      <c r="G12" s="182">
        <v>31006</v>
      </c>
      <c r="H12" s="182" t="s">
        <v>239</v>
      </c>
      <c r="I12" s="183">
        <v>0</v>
      </c>
    </row>
    <row r="13" ht="19.5" customHeight="1" spans="1:9">
      <c r="A13" s="182" t="s">
        <v>240</v>
      </c>
      <c r="B13" s="182" t="s">
        <v>241</v>
      </c>
      <c r="C13" s="183">
        <v>102.32</v>
      </c>
      <c r="D13" s="182">
        <v>30206</v>
      </c>
      <c r="E13" s="182" t="s">
        <v>242</v>
      </c>
      <c r="F13" s="183">
        <v>0</v>
      </c>
      <c r="G13" s="182">
        <v>31007</v>
      </c>
      <c r="H13" s="182" t="s">
        <v>243</v>
      </c>
      <c r="I13" s="183">
        <v>0</v>
      </c>
    </row>
    <row r="14" ht="19.5" customHeight="1" spans="1:9">
      <c r="A14" s="182" t="s">
        <v>244</v>
      </c>
      <c r="B14" s="182" t="s">
        <v>245</v>
      </c>
      <c r="C14" s="183">
        <v>38.01</v>
      </c>
      <c r="D14" s="182">
        <v>30207</v>
      </c>
      <c r="E14" s="182" t="s">
        <v>246</v>
      </c>
      <c r="F14" s="183">
        <v>0.78</v>
      </c>
      <c r="G14" s="182">
        <v>31008</v>
      </c>
      <c r="H14" s="182" t="s">
        <v>247</v>
      </c>
      <c r="I14" s="183">
        <v>0</v>
      </c>
    </row>
    <row r="15" ht="19.5" customHeight="1" spans="1:9">
      <c r="A15" s="182" t="s">
        <v>248</v>
      </c>
      <c r="B15" s="182" t="s">
        <v>249</v>
      </c>
      <c r="C15" s="183">
        <v>46.35</v>
      </c>
      <c r="D15" s="182">
        <v>30208</v>
      </c>
      <c r="E15" s="182" t="s">
        <v>250</v>
      </c>
      <c r="F15" s="183">
        <v>0</v>
      </c>
      <c r="G15" s="182">
        <v>31009</v>
      </c>
      <c r="H15" s="182" t="s">
        <v>251</v>
      </c>
      <c r="I15" s="183">
        <v>0</v>
      </c>
    </row>
    <row r="16" ht="19.5" customHeight="1" spans="1:9">
      <c r="A16" s="182" t="s">
        <v>252</v>
      </c>
      <c r="B16" s="182" t="s">
        <v>253</v>
      </c>
      <c r="C16" s="183">
        <v>41.49</v>
      </c>
      <c r="D16" s="182">
        <v>30209</v>
      </c>
      <c r="E16" s="182" t="s">
        <v>254</v>
      </c>
      <c r="F16" s="183">
        <v>0</v>
      </c>
      <c r="G16" s="182">
        <v>31010</v>
      </c>
      <c r="H16" s="182" t="s">
        <v>255</v>
      </c>
      <c r="I16" s="183">
        <v>0</v>
      </c>
    </row>
    <row r="17" ht="19.5" customHeight="1" spans="1:9">
      <c r="A17" s="182" t="s">
        <v>256</v>
      </c>
      <c r="B17" s="182" t="s">
        <v>257</v>
      </c>
      <c r="C17" s="183">
        <v>7.94</v>
      </c>
      <c r="D17" s="182">
        <v>30211</v>
      </c>
      <c r="E17" s="182" t="s">
        <v>258</v>
      </c>
      <c r="F17" s="183">
        <v>7.83</v>
      </c>
      <c r="G17" s="182">
        <v>31011</v>
      </c>
      <c r="H17" s="182" t="s">
        <v>259</v>
      </c>
      <c r="I17" s="183">
        <v>0</v>
      </c>
    </row>
    <row r="18" ht="19.5" customHeight="1" spans="1:9">
      <c r="A18" s="182" t="s">
        <v>260</v>
      </c>
      <c r="B18" s="182" t="s">
        <v>261</v>
      </c>
      <c r="C18" s="183">
        <v>97.58</v>
      </c>
      <c r="D18" s="182">
        <v>30212</v>
      </c>
      <c r="E18" s="182" t="s">
        <v>262</v>
      </c>
      <c r="F18" s="183">
        <v>0</v>
      </c>
      <c r="G18" s="182">
        <v>31012</v>
      </c>
      <c r="H18" s="182" t="s">
        <v>263</v>
      </c>
      <c r="I18" s="183">
        <v>0</v>
      </c>
    </row>
    <row r="19" ht="19.5" customHeight="1" spans="1:9">
      <c r="A19" s="182" t="s">
        <v>264</v>
      </c>
      <c r="B19" s="182" t="s">
        <v>265</v>
      </c>
      <c r="C19" s="183">
        <v>0</v>
      </c>
      <c r="D19" s="182">
        <v>30213</v>
      </c>
      <c r="E19" s="182" t="s">
        <v>266</v>
      </c>
      <c r="F19" s="183">
        <v>0</v>
      </c>
      <c r="G19" s="182">
        <v>31013</v>
      </c>
      <c r="H19" s="182" t="s">
        <v>267</v>
      </c>
      <c r="I19" s="183">
        <v>0</v>
      </c>
    </row>
    <row r="20" ht="19.5" customHeight="1" spans="1:9">
      <c r="A20" s="182" t="s">
        <v>268</v>
      </c>
      <c r="B20" s="182" t="s">
        <v>269</v>
      </c>
      <c r="C20" s="183">
        <v>165.41</v>
      </c>
      <c r="D20" s="182">
        <v>30214</v>
      </c>
      <c r="E20" s="182" t="s">
        <v>270</v>
      </c>
      <c r="F20" s="183">
        <v>0</v>
      </c>
      <c r="G20" s="182">
        <v>31019</v>
      </c>
      <c r="H20" s="182" t="s">
        <v>271</v>
      </c>
      <c r="I20" s="183">
        <v>0</v>
      </c>
    </row>
    <row r="21" ht="19.5" customHeight="1" spans="1:9">
      <c r="A21" s="182" t="s">
        <v>272</v>
      </c>
      <c r="B21" s="182" t="s">
        <v>273</v>
      </c>
      <c r="C21" s="183">
        <v>97.01</v>
      </c>
      <c r="D21" s="182">
        <v>30215</v>
      </c>
      <c r="E21" s="182" t="s">
        <v>274</v>
      </c>
      <c r="F21" s="183">
        <v>0</v>
      </c>
      <c r="G21" s="182">
        <v>31021</v>
      </c>
      <c r="H21" s="182" t="s">
        <v>275</v>
      </c>
      <c r="I21" s="183">
        <v>0</v>
      </c>
    </row>
    <row r="22" ht="19.5" customHeight="1" spans="1:9">
      <c r="A22" s="182" t="s">
        <v>276</v>
      </c>
      <c r="B22" s="182" t="s">
        <v>277</v>
      </c>
      <c r="C22" s="183">
        <v>0</v>
      </c>
      <c r="D22" s="182">
        <v>30216</v>
      </c>
      <c r="E22" s="182" t="s">
        <v>278</v>
      </c>
      <c r="F22" s="183">
        <v>0.64</v>
      </c>
      <c r="G22" s="182">
        <v>31022</v>
      </c>
      <c r="H22" s="182" t="s">
        <v>279</v>
      </c>
      <c r="I22" s="183">
        <v>0</v>
      </c>
    </row>
    <row r="23" ht="19.5" customHeight="1" spans="1:9">
      <c r="A23" s="182" t="s">
        <v>280</v>
      </c>
      <c r="B23" s="182" t="s">
        <v>281</v>
      </c>
      <c r="C23" s="183">
        <v>0</v>
      </c>
      <c r="D23" s="182">
        <v>30217</v>
      </c>
      <c r="E23" s="182" t="s">
        <v>282</v>
      </c>
      <c r="F23" s="183">
        <v>0</v>
      </c>
      <c r="G23" s="182">
        <v>31099</v>
      </c>
      <c r="H23" s="182" t="s">
        <v>283</v>
      </c>
      <c r="I23" s="183">
        <v>0</v>
      </c>
    </row>
    <row r="24" ht="19.5" customHeight="1" spans="1:9">
      <c r="A24" s="182" t="s">
        <v>284</v>
      </c>
      <c r="B24" s="182" t="s">
        <v>285</v>
      </c>
      <c r="C24" s="183">
        <v>0</v>
      </c>
      <c r="D24" s="182">
        <v>30218</v>
      </c>
      <c r="E24" s="182" t="s">
        <v>286</v>
      </c>
      <c r="F24" s="183">
        <v>0</v>
      </c>
      <c r="G24" s="182">
        <v>312</v>
      </c>
      <c r="H24" s="182" t="s">
        <v>287</v>
      </c>
      <c r="I24" s="183">
        <v>0</v>
      </c>
    </row>
    <row r="25" ht="19.5" customHeight="1" spans="1:9">
      <c r="A25" s="182" t="s">
        <v>288</v>
      </c>
      <c r="B25" s="182" t="s">
        <v>289</v>
      </c>
      <c r="C25" s="183">
        <v>0</v>
      </c>
      <c r="D25" s="182">
        <v>30224</v>
      </c>
      <c r="E25" s="182" t="s">
        <v>290</v>
      </c>
      <c r="F25" s="183">
        <v>0</v>
      </c>
      <c r="G25" s="182">
        <v>31201</v>
      </c>
      <c r="H25" s="182" t="s">
        <v>291</v>
      </c>
      <c r="I25" s="183">
        <v>0</v>
      </c>
    </row>
    <row r="26" ht="19.5" customHeight="1" spans="1:9">
      <c r="A26" s="182" t="s">
        <v>292</v>
      </c>
      <c r="B26" s="182" t="s">
        <v>293</v>
      </c>
      <c r="C26" s="183">
        <v>97.01</v>
      </c>
      <c r="D26" s="182">
        <v>30225</v>
      </c>
      <c r="E26" s="182" t="s">
        <v>294</v>
      </c>
      <c r="F26" s="183">
        <v>0</v>
      </c>
      <c r="G26" s="182">
        <v>31203</v>
      </c>
      <c r="H26" s="182" t="s">
        <v>295</v>
      </c>
      <c r="I26" s="183">
        <v>0</v>
      </c>
    </row>
    <row r="27" ht="19.5" customHeight="1" spans="1:9">
      <c r="A27" s="182" t="s">
        <v>296</v>
      </c>
      <c r="B27" s="182" t="s">
        <v>297</v>
      </c>
      <c r="C27" s="183">
        <v>0</v>
      </c>
      <c r="D27" s="182">
        <v>30226</v>
      </c>
      <c r="E27" s="182" t="s">
        <v>298</v>
      </c>
      <c r="F27" s="183">
        <v>0</v>
      </c>
      <c r="G27" s="182">
        <v>31204</v>
      </c>
      <c r="H27" s="182" t="s">
        <v>299</v>
      </c>
      <c r="I27" s="183">
        <v>0</v>
      </c>
    </row>
    <row r="28" ht="19.5" customHeight="1" spans="1:9">
      <c r="A28" s="182" t="s">
        <v>300</v>
      </c>
      <c r="B28" s="182" t="s">
        <v>301</v>
      </c>
      <c r="C28" s="183">
        <v>0</v>
      </c>
      <c r="D28" s="182">
        <v>30227</v>
      </c>
      <c r="E28" s="182" t="s">
        <v>302</v>
      </c>
      <c r="F28" s="183">
        <v>0</v>
      </c>
      <c r="G28" s="182">
        <v>31205</v>
      </c>
      <c r="H28" s="182" t="s">
        <v>303</v>
      </c>
      <c r="I28" s="183">
        <v>0</v>
      </c>
    </row>
    <row r="29" ht="19.5" customHeight="1" spans="1:9">
      <c r="A29" s="182" t="s">
        <v>304</v>
      </c>
      <c r="B29" s="182" t="s">
        <v>305</v>
      </c>
      <c r="C29" s="183">
        <v>0</v>
      </c>
      <c r="D29" s="182">
        <v>30228</v>
      </c>
      <c r="E29" s="182" t="s">
        <v>306</v>
      </c>
      <c r="F29" s="183">
        <v>1.93</v>
      </c>
      <c r="G29" s="182">
        <v>31299</v>
      </c>
      <c r="H29" s="182" t="s">
        <v>307</v>
      </c>
      <c r="I29" s="183">
        <v>0</v>
      </c>
    </row>
    <row r="30" ht="19.5" customHeight="1" spans="1:9">
      <c r="A30" s="182" t="s">
        <v>308</v>
      </c>
      <c r="B30" s="182" t="s">
        <v>309</v>
      </c>
      <c r="C30" s="183">
        <v>0</v>
      </c>
      <c r="D30" s="182">
        <v>30229</v>
      </c>
      <c r="E30" s="182" t="s">
        <v>310</v>
      </c>
      <c r="F30" s="183">
        <v>13.74</v>
      </c>
      <c r="G30" s="182">
        <v>399</v>
      </c>
      <c r="H30" s="182" t="s">
        <v>156</v>
      </c>
      <c r="I30" s="183">
        <v>0</v>
      </c>
    </row>
    <row r="31" ht="19.5" customHeight="1" spans="1:9">
      <c r="A31" s="182" t="s">
        <v>311</v>
      </c>
      <c r="B31" s="182" t="s">
        <v>312</v>
      </c>
      <c r="C31" s="183">
        <v>0</v>
      </c>
      <c r="D31" s="182">
        <v>30231</v>
      </c>
      <c r="E31" s="182" t="s">
        <v>313</v>
      </c>
      <c r="F31" s="183">
        <v>1.5</v>
      </c>
      <c r="G31" s="182">
        <v>39907</v>
      </c>
      <c r="H31" s="182" t="s">
        <v>314</v>
      </c>
      <c r="I31" s="183">
        <v>0</v>
      </c>
    </row>
    <row r="32" ht="19.5" customHeight="1" spans="1:9">
      <c r="A32" s="182" t="s">
        <v>315</v>
      </c>
      <c r="B32" s="182" t="s">
        <v>316</v>
      </c>
      <c r="C32" s="183">
        <v>0</v>
      </c>
      <c r="D32" s="182">
        <v>30239</v>
      </c>
      <c r="E32" s="182" t="s">
        <v>317</v>
      </c>
      <c r="F32" s="183">
        <v>18.59</v>
      </c>
      <c r="G32" s="182">
        <v>39908</v>
      </c>
      <c r="H32" s="182" t="s">
        <v>318</v>
      </c>
      <c r="I32" s="183">
        <v>0</v>
      </c>
    </row>
    <row r="33" ht="19.5" customHeight="1" spans="1:9">
      <c r="A33" s="182" t="s">
        <v>319</v>
      </c>
      <c r="B33" s="182" t="s">
        <v>320</v>
      </c>
      <c r="C33" s="183">
        <v>0</v>
      </c>
      <c r="D33" s="182">
        <v>30240</v>
      </c>
      <c r="E33" s="182" t="s">
        <v>321</v>
      </c>
      <c r="F33" s="183">
        <v>0</v>
      </c>
      <c r="G33" s="182">
        <v>39909</v>
      </c>
      <c r="H33" s="182" t="s">
        <v>322</v>
      </c>
      <c r="I33" s="183">
        <v>0</v>
      </c>
    </row>
    <row r="34" ht="19.5" customHeight="1" spans="1:9">
      <c r="A34" s="182"/>
      <c r="B34" s="182"/>
      <c r="C34" s="183"/>
      <c r="D34" s="182">
        <v>30299</v>
      </c>
      <c r="E34" s="182" t="s">
        <v>323</v>
      </c>
      <c r="F34" s="183">
        <v>13.3</v>
      </c>
      <c r="G34" s="182">
        <v>39910</v>
      </c>
      <c r="H34" s="182" t="s">
        <v>324</v>
      </c>
      <c r="I34" s="183">
        <v>0</v>
      </c>
    </row>
    <row r="35" ht="19.5" customHeight="1" spans="1:9">
      <c r="A35" s="182"/>
      <c r="B35" s="182"/>
      <c r="C35" s="183"/>
      <c r="D35" s="182">
        <v>307</v>
      </c>
      <c r="E35" s="182" t="s">
        <v>325</v>
      </c>
      <c r="F35" s="183">
        <v>0</v>
      </c>
      <c r="G35" s="182">
        <v>39999</v>
      </c>
      <c r="H35" s="182" t="s">
        <v>326</v>
      </c>
      <c r="I35" s="183">
        <v>0</v>
      </c>
    </row>
    <row r="36" ht="19.5" customHeight="1" spans="1:9">
      <c r="A36" s="182"/>
      <c r="B36" s="182"/>
      <c r="C36" s="183"/>
      <c r="D36" s="182">
        <v>30701</v>
      </c>
      <c r="E36" s="182" t="s">
        <v>327</v>
      </c>
      <c r="F36" s="183">
        <v>0</v>
      </c>
      <c r="G36" s="182"/>
      <c r="H36" s="182"/>
      <c r="I36" s="183"/>
    </row>
    <row r="37" ht="19.5" customHeight="1" spans="1:9">
      <c r="A37" s="182"/>
      <c r="B37" s="182"/>
      <c r="C37" s="183"/>
      <c r="D37" s="182">
        <v>30702</v>
      </c>
      <c r="E37" s="182" t="s">
        <v>328</v>
      </c>
      <c r="F37" s="183">
        <v>0</v>
      </c>
      <c r="G37" s="182"/>
      <c r="H37" s="182"/>
      <c r="I37" s="183"/>
    </row>
    <row r="38" ht="19.5" customHeight="1" spans="1:9">
      <c r="A38" s="182"/>
      <c r="B38" s="182"/>
      <c r="C38" s="183"/>
      <c r="D38" s="182">
        <v>30703</v>
      </c>
      <c r="E38" s="182" t="s">
        <v>329</v>
      </c>
      <c r="F38" s="183">
        <v>0</v>
      </c>
      <c r="G38" s="182"/>
      <c r="H38" s="182"/>
      <c r="I38" s="183"/>
    </row>
    <row r="39" ht="19.5" customHeight="1" spans="1:9">
      <c r="A39" s="182"/>
      <c r="B39" s="182"/>
      <c r="C39" s="183"/>
      <c r="D39" s="182">
        <v>30704</v>
      </c>
      <c r="E39" s="182" t="s">
        <v>330</v>
      </c>
      <c r="F39" s="183">
        <v>0</v>
      </c>
      <c r="G39" s="182"/>
      <c r="H39" s="182"/>
      <c r="I39" s="183"/>
    </row>
    <row r="40" ht="19.5" customHeight="1" spans="1:9">
      <c r="A40" s="181" t="s">
        <v>331</v>
      </c>
      <c r="B40" s="181"/>
      <c r="C40" s="183">
        <v>1364.34</v>
      </c>
      <c r="D40" s="181" t="s">
        <v>332</v>
      </c>
      <c r="E40" s="181"/>
      <c r="F40" s="181"/>
      <c r="G40" s="181"/>
      <c r="H40" s="181"/>
      <c r="I40" s="183">
        <v>72.3</v>
      </c>
    </row>
    <row r="41" ht="19.5" customHeight="1" spans="1:9">
      <c r="A41" s="182" t="s">
        <v>333</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0" sqref="H40"/>
    </sheetView>
  </sheetViews>
  <sheetFormatPr defaultColWidth="9" defaultRowHeight="13.5"/>
  <cols>
    <col min="1" max="1" width="8.375" style="179" customWidth="1"/>
    <col min="2" max="2" width="28.125" style="179" customWidth="1"/>
    <col min="3" max="3" width="15" style="179" customWidth="1"/>
    <col min="4" max="4" width="8.375" style="179" customWidth="1"/>
    <col min="5" max="5" width="20" style="179" customWidth="1"/>
    <col min="6" max="6" width="15" style="179" customWidth="1"/>
    <col min="7" max="7" width="8.375" style="179" customWidth="1"/>
    <col min="8" max="8" width="45" style="179" customWidth="1"/>
    <col min="9" max="9" width="15" style="179" customWidth="1"/>
    <col min="10" max="10" width="8.375" style="179" customWidth="1"/>
    <col min="11" max="11" width="45" style="179" customWidth="1"/>
    <col min="12" max="12" width="15" style="179" customWidth="1"/>
    <col min="13" max="16384" width="9" style="179"/>
  </cols>
  <sheetData>
    <row r="1" ht="27" spans="7:7">
      <c r="G1" s="193" t="s">
        <v>334</v>
      </c>
    </row>
    <row r="2" spans="12:12">
      <c r="L2" s="194" t="s">
        <v>335</v>
      </c>
    </row>
    <row r="3" ht="14.25" spans="1:12">
      <c r="A3" s="147" t="s">
        <v>2</v>
      </c>
      <c r="L3" s="194" t="s">
        <v>3</v>
      </c>
    </row>
    <row r="4" ht="15" customHeight="1" spans="1:12">
      <c r="A4" s="181" t="s">
        <v>336</v>
      </c>
      <c r="B4" s="181"/>
      <c r="C4" s="181"/>
      <c r="D4" s="181"/>
      <c r="E4" s="181"/>
      <c r="F4" s="181"/>
      <c r="G4" s="181"/>
      <c r="H4" s="181"/>
      <c r="I4" s="181"/>
      <c r="J4" s="181"/>
      <c r="K4" s="181"/>
      <c r="L4" s="181"/>
    </row>
    <row r="5" ht="15" customHeight="1" spans="1:12">
      <c r="A5" s="181" t="s">
        <v>215</v>
      </c>
      <c r="B5" s="181" t="s">
        <v>63</v>
      </c>
      <c r="C5" s="181" t="s">
        <v>8</v>
      </c>
      <c r="D5" s="181" t="s">
        <v>215</v>
      </c>
      <c r="E5" s="181" t="s">
        <v>63</v>
      </c>
      <c r="F5" s="181" t="s">
        <v>8</v>
      </c>
      <c r="G5" s="181" t="s">
        <v>215</v>
      </c>
      <c r="H5" s="181" t="s">
        <v>63</v>
      </c>
      <c r="I5" s="181" t="s">
        <v>8</v>
      </c>
      <c r="J5" s="181" t="s">
        <v>215</v>
      </c>
      <c r="K5" s="181" t="s">
        <v>63</v>
      </c>
      <c r="L5" s="181" t="s">
        <v>8</v>
      </c>
    </row>
    <row r="6" ht="15" customHeight="1" spans="1:12">
      <c r="A6" s="182" t="s">
        <v>216</v>
      </c>
      <c r="B6" s="182" t="s">
        <v>217</v>
      </c>
      <c r="C6" s="183">
        <v>0</v>
      </c>
      <c r="D6" s="182">
        <v>302</v>
      </c>
      <c r="E6" s="182" t="s">
        <v>218</v>
      </c>
      <c r="F6" s="183">
        <v>583.33</v>
      </c>
      <c r="G6" s="182">
        <v>309</v>
      </c>
      <c r="H6" s="182" t="s">
        <v>337</v>
      </c>
      <c r="I6" s="183">
        <v>20</v>
      </c>
      <c r="J6" s="182">
        <v>311</v>
      </c>
      <c r="K6" s="182" t="s">
        <v>338</v>
      </c>
      <c r="L6" s="183">
        <v>0</v>
      </c>
    </row>
    <row r="7" ht="15" customHeight="1" spans="1:12">
      <c r="A7" s="182" t="s">
        <v>220</v>
      </c>
      <c r="B7" s="182" t="s">
        <v>221</v>
      </c>
      <c r="C7" s="183">
        <v>0</v>
      </c>
      <c r="D7" s="182">
        <v>30201</v>
      </c>
      <c r="E7" s="182" t="s">
        <v>222</v>
      </c>
      <c r="F7" s="183">
        <v>104.81</v>
      </c>
      <c r="G7" s="182">
        <v>30901</v>
      </c>
      <c r="H7" s="182" t="s">
        <v>223</v>
      </c>
      <c r="I7" s="183">
        <v>0</v>
      </c>
      <c r="J7" s="182">
        <v>31101</v>
      </c>
      <c r="K7" s="182" t="s">
        <v>291</v>
      </c>
      <c r="L7" s="183">
        <v>0</v>
      </c>
    </row>
    <row r="8" ht="15" customHeight="1" spans="1:12">
      <c r="A8" s="182" t="s">
        <v>224</v>
      </c>
      <c r="B8" s="182" t="s">
        <v>225</v>
      </c>
      <c r="C8" s="183">
        <v>0</v>
      </c>
      <c r="D8" s="182">
        <v>30202</v>
      </c>
      <c r="E8" s="182" t="s">
        <v>226</v>
      </c>
      <c r="F8" s="183">
        <v>0</v>
      </c>
      <c r="G8" s="182">
        <v>30902</v>
      </c>
      <c r="H8" s="182" t="s">
        <v>227</v>
      </c>
      <c r="I8" s="183">
        <v>0</v>
      </c>
      <c r="J8" s="182">
        <v>31199</v>
      </c>
      <c r="K8" s="182" t="s">
        <v>307</v>
      </c>
      <c r="L8" s="183">
        <v>0</v>
      </c>
    </row>
    <row r="9" ht="15" customHeight="1" spans="1:12">
      <c r="A9" s="182" t="s">
        <v>228</v>
      </c>
      <c r="B9" s="182" t="s">
        <v>229</v>
      </c>
      <c r="C9" s="183">
        <v>0</v>
      </c>
      <c r="D9" s="182">
        <v>30203</v>
      </c>
      <c r="E9" s="182" t="s">
        <v>230</v>
      </c>
      <c r="F9" s="183">
        <v>0</v>
      </c>
      <c r="G9" s="182">
        <v>30903</v>
      </c>
      <c r="H9" s="182" t="s">
        <v>231</v>
      </c>
      <c r="I9" s="183">
        <v>0</v>
      </c>
      <c r="J9" s="182">
        <v>312</v>
      </c>
      <c r="K9" s="182" t="s">
        <v>287</v>
      </c>
      <c r="L9" s="183">
        <v>745</v>
      </c>
    </row>
    <row r="10" ht="15" customHeight="1" spans="1:12">
      <c r="A10" s="182" t="s">
        <v>232</v>
      </c>
      <c r="B10" s="182" t="s">
        <v>233</v>
      </c>
      <c r="C10" s="183">
        <v>0</v>
      </c>
      <c r="D10" s="182">
        <v>30204</v>
      </c>
      <c r="E10" s="182" t="s">
        <v>234</v>
      </c>
      <c r="F10" s="183">
        <v>0</v>
      </c>
      <c r="G10" s="182">
        <v>30905</v>
      </c>
      <c r="H10" s="182" t="s">
        <v>235</v>
      </c>
      <c r="I10" s="183">
        <v>20</v>
      </c>
      <c r="J10" s="182">
        <v>31201</v>
      </c>
      <c r="K10" s="182" t="s">
        <v>291</v>
      </c>
      <c r="L10" s="183">
        <v>0</v>
      </c>
    </row>
    <row r="11" ht="15" customHeight="1" spans="1:12">
      <c r="A11" s="182" t="s">
        <v>236</v>
      </c>
      <c r="B11" s="182" t="s">
        <v>237</v>
      </c>
      <c r="C11" s="183">
        <v>0</v>
      </c>
      <c r="D11" s="182">
        <v>30205</v>
      </c>
      <c r="E11" s="182" t="s">
        <v>238</v>
      </c>
      <c r="F11" s="183">
        <v>0.48</v>
      </c>
      <c r="G11" s="182">
        <v>30906</v>
      </c>
      <c r="H11" s="182" t="s">
        <v>239</v>
      </c>
      <c r="I11" s="183">
        <v>0</v>
      </c>
      <c r="J11" s="182">
        <v>31203</v>
      </c>
      <c r="K11" s="182" t="s">
        <v>295</v>
      </c>
      <c r="L11" s="183">
        <v>0</v>
      </c>
    </row>
    <row r="12" ht="15" customHeight="1" spans="1:12">
      <c r="A12" s="182" t="s">
        <v>240</v>
      </c>
      <c r="B12" s="182" t="s">
        <v>241</v>
      </c>
      <c r="C12" s="183">
        <v>0</v>
      </c>
      <c r="D12" s="182">
        <v>30206</v>
      </c>
      <c r="E12" s="182" t="s">
        <v>242</v>
      </c>
      <c r="F12" s="183">
        <v>1.07</v>
      </c>
      <c r="G12" s="182">
        <v>30907</v>
      </c>
      <c r="H12" s="182" t="s">
        <v>243</v>
      </c>
      <c r="I12" s="183">
        <v>0</v>
      </c>
      <c r="J12" s="182">
        <v>31204</v>
      </c>
      <c r="K12" s="182" t="s">
        <v>299</v>
      </c>
      <c r="L12" s="183">
        <v>745</v>
      </c>
    </row>
    <row r="13" ht="15" customHeight="1" spans="1:12">
      <c r="A13" s="182" t="s">
        <v>244</v>
      </c>
      <c r="B13" s="182" t="s">
        <v>245</v>
      </c>
      <c r="C13" s="183">
        <v>0</v>
      </c>
      <c r="D13" s="182">
        <v>30207</v>
      </c>
      <c r="E13" s="182" t="s">
        <v>246</v>
      </c>
      <c r="F13" s="183">
        <v>0.45</v>
      </c>
      <c r="G13" s="182">
        <v>30908</v>
      </c>
      <c r="H13" s="182" t="s">
        <v>247</v>
      </c>
      <c r="I13" s="183">
        <v>0</v>
      </c>
      <c r="J13" s="182">
        <v>31205</v>
      </c>
      <c r="K13" s="182" t="s">
        <v>303</v>
      </c>
      <c r="L13" s="183">
        <v>0</v>
      </c>
    </row>
    <row r="14" ht="15" customHeight="1" spans="1:12">
      <c r="A14" s="182" t="s">
        <v>248</v>
      </c>
      <c r="B14" s="182" t="s">
        <v>249</v>
      </c>
      <c r="C14" s="183">
        <v>0</v>
      </c>
      <c r="D14" s="182">
        <v>30208</v>
      </c>
      <c r="E14" s="182" t="s">
        <v>250</v>
      </c>
      <c r="F14" s="183">
        <v>0</v>
      </c>
      <c r="G14" s="182">
        <v>30913</v>
      </c>
      <c r="H14" s="182" t="s">
        <v>267</v>
      </c>
      <c r="I14" s="183">
        <v>0</v>
      </c>
      <c r="J14" s="182">
        <v>31299</v>
      </c>
      <c r="K14" s="182" t="s">
        <v>307</v>
      </c>
      <c r="L14" s="183">
        <v>0</v>
      </c>
    </row>
    <row r="15" ht="15" customHeight="1" spans="1:12">
      <c r="A15" s="182" t="s">
        <v>252</v>
      </c>
      <c r="B15" s="182" t="s">
        <v>253</v>
      </c>
      <c r="C15" s="183">
        <v>0</v>
      </c>
      <c r="D15" s="182">
        <v>30209</v>
      </c>
      <c r="E15" s="182" t="s">
        <v>254</v>
      </c>
      <c r="F15" s="183">
        <v>0</v>
      </c>
      <c r="G15" s="182">
        <v>30919</v>
      </c>
      <c r="H15" s="182" t="s">
        <v>271</v>
      </c>
      <c r="I15" s="183">
        <v>0</v>
      </c>
      <c r="J15" s="182">
        <v>313</v>
      </c>
      <c r="K15" s="182" t="s">
        <v>339</v>
      </c>
      <c r="L15" s="183">
        <v>0</v>
      </c>
    </row>
    <row r="16" ht="15" customHeight="1" spans="1:12">
      <c r="A16" s="182" t="s">
        <v>256</v>
      </c>
      <c r="B16" s="182" t="s">
        <v>257</v>
      </c>
      <c r="C16" s="183">
        <v>0</v>
      </c>
      <c r="D16" s="182">
        <v>30211</v>
      </c>
      <c r="E16" s="182" t="s">
        <v>258</v>
      </c>
      <c r="F16" s="183">
        <v>4.57</v>
      </c>
      <c r="G16" s="182">
        <v>30921</v>
      </c>
      <c r="H16" s="182" t="s">
        <v>275</v>
      </c>
      <c r="I16" s="183">
        <v>0</v>
      </c>
      <c r="J16" s="182">
        <v>31302</v>
      </c>
      <c r="K16" s="182" t="s">
        <v>340</v>
      </c>
      <c r="L16" s="183">
        <v>0</v>
      </c>
    </row>
    <row r="17" ht="15" customHeight="1" spans="1:12">
      <c r="A17" s="182" t="s">
        <v>260</v>
      </c>
      <c r="B17" s="182" t="s">
        <v>261</v>
      </c>
      <c r="C17" s="183">
        <v>0</v>
      </c>
      <c r="D17" s="182">
        <v>30212</v>
      </c>
      <c r="E17" s="182" t="s">
        <v>262</v>
      </c>
      <c r="F17" s="183">
        <v>0</v>
      </c>
      <c r="G17" s="182">
        <v>30922</v>
      </c>
      <c r="H17" s="182" t="s">
        <v>279</v>
      </c>
      <c r="I17" s="183">
        <v>0</v>
      </c>
      <c r="J17" s="182">
        <v>31303</v>
      </c>
      <c r="K17" s="182" t="s">
        <v>341</v>
      </c>
      <c r="L17" s="183">
        <v>0</v>
      </c>
    </row>
    <row r="18" ht="15" customHeight="1" spans="1:12">
      <c r="A18" s="182" t="s">
        <v>264</v>
      </c>
      <c r="B18" s="182" t="s">
        <v>265</v>
      </c>
      <c r="C18" s="183">
        <v>0</v>
      </c>
      <c r="D18" s="182">
        <v>30213</v>
      </c>
      <c r="E18" s="182" t="s">
        <v>266</v>
      </c>
      <c r="F18" s="183">
        <v>2.35</v>
      </c>
      <c r="G18" s="182">
        <v>30999</v>
      </c>
      <c r="H18" s="182" t="s">
        <v>342</v>
      </c>
      <c r="I18" s="183">
        <v>0</v>
      </c>
      <c r="J18" s="182">
        <v>31304</v>
      </c>
      <c r="K18" s="182" t="s">
        <v>343</v>
      </c>
      <c r="L18" s="183">
        <v>0</v>
      </c>
    </row>
    <row r="19" ht="15" customHeight="1" spans="1:12">
      <c r="A19" s="182" t="s">
        <v>268</v>
      </c>
      <c r="B19" s="182" t="s">
        <v>269</v>
      </c>
      <c r="C19" s="183">
        <v>0</v>
      </c>
      <c r="D19" s="182">
        <v>30214</v>
      </c>
      <c r="E19" s="182" t="s">
        <v>270</v>
      </c>
      <c r="F19" s="183">
        <v>0</v>
      </c>
      <c r="G19" s="182">
        <v>310</v>
      </c>
      <c r="H19" s="182" t="s">
        <v>219</v>
      </c>
      <c r="I19" s="183">
        <v>69.28</v>
      </c>
      <c r="J19" s="182">
        <v>399</v>
      </c>
      <c r="K19" s="182" t="s">
        <v>156</v>
      </c>
      <c r="L19" s="183">
        <v>0</v>
      </c>
    </row>
    <row r="20" ht="15" customHeight="1" spans="1:12">
      <c r="A20" s="182" t="s">
        <v>272</v>
      </c>
      <c r="B20" s="182" t="s">
        <v>273</v>
      </c>
      <c r="C20" s="183">
        <v>25.67</v>
      </c>
      <c r="D20" s="182">
        <v>30215</v>
      </c>
      <c r="E20" s="182" t="s">
        <v>274</v>
      </c>
      <c r="F20" s="183">
        <v>0</v>
      </c>
      <c r="G20" s="182">
        <v>31001</v>
      </c>
      <c r="H20" s="182" t="s">
        <v>223</v>
      </c>
      <c r="I20" s="183">
        <v>0</v>
      </c>
      <c r="J20" s="182">
        <v>39907</v>
      </c>
      <c r="K20" s="182" t="s">
        <v>314</v>
      </c>
      <c r="L20" s="183">
        <v>0</v>
      </c>
    </row>
    <row r="21" ht="15" customHeight="1" spans="1:12">
      <c r="A21" s="182" t="s">
        <v>276</v>
      </c>
      <c r="B21" s="182" t="s">
        <v>277</v>
      </c>
      <c r="C21" s="183">
        <v>0</v>
      </c>
      <c r="D21" s="182">
        <v>30216</v>
      </c>
      <c r="E21" s="182" t="s">
        <v>278</v>
      </c>
      <c r="F21" s="183">
        <v>0</v>
      </c>
      <c r="G21" s="182">
        <v>31002</v>
      </c>
      <c r="H21" s="182" t="s">
        <v>227</v>
      </c>
      <c r="I21" s="183">
        <v>0</v>
      </c>
      <c r="J21" s="182">
        <v>39908</v>
      </c>
      <c r="K21" s="182" t="s">
        <v>318</v>
      </c>
      <c r="L21" s="183">
        <v>0</v>
      </c>
    </row>
    <row r="22" ht="15" customHeight="1" spans="1:12">
      <c r="A22" s="182" t="s">
        <v>280</v>
      </c>
      <c r="B22" s="182" t="s">
        <v>281</v>
      </c>
      <c r="C22" s="183">
        <v>0</v>
      </c>
      <c r="D22" s="182">
        <v>30217</v>
      </c>
      <c r="E22" s="182" t="s">
        <v>282</v>
      </c>
      <c r="F22" s="183">
        <v>0</v>
      </c>
      <c r="G22" s="182">
        <v>31003</v>
      </c>
      <c r="H22" s="182" t="s">
        <v>231</v>
      </c>
      <c r="I22" s="183">
        <v>7.28</v>
      </c>
      <c r="J22" s="182">
        <v>39909</v>
      </c>
      <c r="K22" s="182" t="s">
        <v>322</v>
      </c>
      <c r="L22" s="183">
        <v>0</v>
      </c>
    </row>
    <row r="23" ht="15" customHeight="1" spans="1:12">
      <c r="A23" s="182" t="s">
        <v>284</v>
      </c>
      <c r="B23" s="182" t="s">
        <v>285</v>
      </c>
      <c r="C23" s="183">
        <v>0</v>
      </c>
      <c r="D23" s="182">
        <v>30218</v>
      </c>
      <c r="E23" s="182" t="s">
        <v>286</v>
      </c>
      <c r="F23" s="183">
        <v>0</v>
      </c>
      <c r="G23" s="182">
        <v>31005</v>
      </c>
      <c r="H23" s="182" t="s">
        <v>235</v>
      </c>
      <c r="I23" s="183">
        <v>50</v>
      </c>
      <c r="J23" s="182">
        <v>39910</v>
      </c>
      <c r="K23" s="182" t="s">
        <v>324</v>
      </c>
      <c r="L23" s="183">
        <v>0</v>
      </c>
    </row>
    <row r="24" ht="15" customHeight="1" spans="1:12">
      <c r="A24" s="182" t="s">
        <v>288</v>
      </c>
      <c r="B24" s="182" t="s">
        <v>289</v>
      </c>
      <c r="C24" s="183">
        <v>0.72</v>
      </c>
      <c r="D24" s="182">
        <v>30224</v>
      </c>
      <c r="E24" s="182" t="s">
        <v>290</v>
      </c>
      <c r="F24" s="183">
        <v>0</v>
      </c>
      <c r="G24" s="182">
        <v>31006</v>
      </c>
      <c r="H24" s="182" t="s">
        <v>239</v>
      </c>
      <c r="I24" s="183">
        <v>0</v>
      </c>
      <c r="J24" s="182">
        <v>39999</v>
      </c>
      <c r="K24" s="182" t="s">
        <v>326</v>
      </c>
      <c r="L24" s="183">
        <v>0</v>
      </c>
    </row>
    <row r="25" ht="15" customHeight="1" spans="1:12">
      <c r="A25" s="182" t="s">
        <v>292</v>
      </c>
      <c r="B25" s="182" t="s">
        <v>293</v>
      </c>
      <c r="C25" s="183">
        <v>23.15</v>
      </c>
      <c r="D25" s="182">
        <v>30225</v>
      </c>
      <c r="E25" s="182" t="s">
        <v>294</v>
      </c>
      <c r="F25" s="183">
        <v>0</v>
      </c>
      <c r="G25" s="182">
        <v>31007</v>
      </c>
      <c r="H25" s="182" t="s">
        <v>243</v>
      </c>
      <c r="I25" s="183">
        <v>0</v>
      </c>
      <c r="J25" s="182"/>
      <c r="K25" s="182"/>
      <c r="L25" s="183"/>
    </row>
    <row r="26" ht="15" customHeight="1" spans="1:12">
      <c r="A26" s="182" t="s">
        <v>296</v>
      </c>
      <c r="B26" s="182" t="s">
        <v>297</v>
      </c>
      <c r="C26" s="183">
        <v>0</v>
      </c>
      <c r="D26" s="182">
        <v>30226</v>
      </c>
      <c r="E26" s="182" t="s">
        <v>298</v>
      </c>
      <c r="F26" s="183">
        <v>0.98</v>
      </c>
      <c r="G26" s="182">
        <v>31008</v>
      </c>
      <c r="H26" s="182" t="s">
        <v>247</v>
      </c>
      <c r="I26" s="183">
        <v>0</v>
      </c>
      <c r="J26" s="182"/>
      <c r="K26" s="182"/>
      <c r="L26" s="183"/>
    </row>
    <row r="27" ht="15" customHeight="1" spans="1:12">
      <c r="A27" s="182" t="s">
        <v>300</v>
      </c>
      <c r="B27" s="182" t="s">
        <v>301</v>
      </c>
      <c r="C27" s="183">
        <v>0</v>
      </c>
      <c r="D27" s="182">
        <v>30227</v>
      </c>
      <c r="E27" s="182" t="s">
        <v>302</v>
      </c>
      <c r="F27" s="183">
        <v>468.57</v>
      </c>
      <c r="G27" s="182">
        <v>31009</v>
      </c>
      <c r="H27" s="182" t="s">
        <v>251</v>
      </c>
      <c r="I27" s="183">
        <v>0</v>
      </c>
      <c r="J27" s="182"/>
      <c r="K27" s="182"/>
      <c r="L27" s="183"/>
    </row>
    <row r="28" ht="15" customHeight="1" spans="1:12">
      <c r="A28" s="182" t="s">
        <v>304</v>
      </c>
      <c r="B28" s="182" t="s">
        <v>305</v>
      </c>
      <c r="C28" s="183">
        <v>0</v>
      </c>
      <c r="D28" s="182">
        <v>30228</v>
      </c>
      <c r="E28" s="182" t="s">
        <v>306</v>
      </c>
      <c r="F28" s="183">
        <v>0</v>
      </c>
      <c r="G28" s="182">
        <v>31010</v>
      </c>
      <c r="H28" s="182" t="s">
        <v>255</v>
      </c>
      <c r="I28" s="183">
        <v>0</v>
      </c>
      <c r="J28" s="182"/>
      <c r="K28" s="182"/>
      <c r="L28" s="181"/>
    </row>
    <row r="29" ht="15" customHeight="1" spans="1:12">
      <c r="A29" s="182" t="s">
        <v>308</v>
      </c>
      <c r="B29" s="182" t="s">
        <v>309</v>
      </c>
      <c r="C29" s="183">
        <v>1.8</v>
      </c>
      <c r="D29" s="182">
        <v>30229</v>
      </c>
      <c r="E29" s="182" t="s">
        <v>310</v>
      </c>
      <c r="F29" s="183">
        <v>0.05</v>
      </c>
      <c r="G29" s="182">
        <v>31011</v>
      </c>
      <c r="H29" s="182" t="s">
        <v>259</v>
      </c>
      <c r="I29" s="183">
        <v>0</v>
      </c>
      <c r="J29" s="182"/>
      <c r="K29" s="182"/>
      <c r="L29" s="181"/>
    </row>
    <row r="30" ht="15" customHeight="1" spans="1:12">
      <c r="A30" s="182" t="s">
        <v>311</v>
      </c>
      <c r="B30" s="182" t="s">
        <v>312</v>
      </c>
      <c r="C30" s="183">
        <v>0</v>
      </c>
      <c r="D30" s="182">
        <v>30231</v>
      </c>
      <c r="E30" s="182" t="s">
        <v>313</v>
      </c>
      <c r="F30" s="183">
        <v>0</v>
      </c>
      <c r="G30" s="182">
        <v>31012</v>
      </c>
      <c r="H30" s="182" t="s">
        <v>263</v>
      </c>
      <c r="I30" s="183">
        <v>0</v>
      </c>
      <c r="J30" s="182"/>
      <c r="K30" s="182"/>
      <c r="L30" s="181"/>
    </row>
    <row r="31" ht="15" customHeight="1" spans="1:12">
      <c r="A31" s="182" t="s">
        <v>315</v>
      </c>
      <c r="B31" s="182" t="s">
        <v>316</v>
      </c>
      <c r="C31" s="183">
        <v>0</v>
      </c>
      <c r="D31" s="182">
        <v>30239</v>
      </c>
      <c r="E31" s="182" t="s">
        <v>317</v>
      </c>
      <c r="F31" s="183">
        <v>0</v>
      </c>
      <c r="G31" s="182">
        <v>31013</v>
      </c>
      <c r="H31" s="182" t="s">
        <v>267</v>
      </c>
      <c r="I31" s="183">
        <v>0</v>
      </c>
      <c r="J31" s="182"/>
      <c r="K31" s="182"/>
      <c r="L31" s="181"/>
    </row>
    <row r="32" ht="15" customHeight="1" spans="1:12">
      <c r="A32" s="182" t="s">
        <v>319</v>
      </c>
      <c r="B32" s="182" t="s">
        <v>344</v>
      </c>
      <c r="C32" s="183">
        <v>0</v>
      </c>
      <c r="D32" s="182">
        <v>30240</v>
      </c>
      <c r="E32" s="182" t="s">
        <v>321</v>
      </c>
      <c r="F32" s="183">
        <v>0</v>
      </c>
      <c r="G32" s="182">
        <v>31019</v>
      </c>
      <c r="H32" s="182" t="s">
        <v>271</v>
      </c>
      <c r="I32" s="183">
        <v>0</v>
      </c>
      <c r="J32" s="182"/>
      <c r="K32" s="182"/>
      <c r="L32" s="181"/>
    </row>
    <row r="33" ht="15" customHeight="1" spans="1:12">
      <c r="A33" s="182"/>
      <c r="B33" s="182"/>
      <c r="C33" s="183"/>
      <c r="D33" s="182">
        <v>30299</v>
      </c>
      <c r="E33" s="182" t="s">
        <v>323</v>
      </c>
      <c r="F33" s="183">
        <v>0</v>
      </c>
      <c r="G33" s="182">
        <v>31021</v>
      </c>
      <c r="H33" s="182" t="s">
        <v>275</v>
      </c>
      <c r="I33" s="183">
        <v>12</v>
      </c>
      <c r="J33" s="182"/>
      <c r="K33" s="182"/>
      <c r="L33" s="181"/>
    </row>
    <row r="34" ht="15" customHeight="1" spans="1:12">
      <c r="A34" s="182"/>
      <c r="B34" s="182"/>
      <c r="C34" s="183"/>
      <c r="D34" s="182">
        <v>307</v>
      </c>
      <c r="E34" s="182" t="s">
        <v>325</v>
      </c>
      <c r="F34" s="183">
        <v>0</v>
      </c>
      <c r="G34" s="182">
        <v>31022</v>
      </c>
      <c r="H34" s="182" t="s">
        <v>279</v>
      </c>
      <c r="I34" s="183">
        <v>0</v>
      </c>
      <c r="J34" s="182"/>
      <c r="K34" s="182"/>
      <c r="L34" s="181"/>
    </row>
    <row r="35" ht="15" customHeight="1" spans="1:12">
      <c r="A35" s="182"/>
      <c r="B35" s="182"/>
      <c r="C35" s="181"/>
      <c r="D35" s="182">
        <v>30701</v>
      </c>
      <c r="E35" s="182" t="s">
        <v>327</v>
      </c>
      <c r="F35" s="183">
        <v>0</v>
      </c>
      <c r="G35" s="182">
        <v>31099</v>
      </c>
      <c r="H35" s="182" t="s">
        <v>283</v>
      </c>
      <c r="I35" s="183">
        <v>0</v>
      </c>
      <c r="J35" s="182"/>
      <c r="K35" s="182"/>
      <c r="L35" s="181"/>
    </row>
    <row r="36" ht="15" customHeight="1" spans="1:12">
      <c r="A36" s="182"/>
      <c r="B36" s="182"/>
      <c r="C36" s="181"/>
      <c r="D36" s="182">
        <v>30702</v>
      </c>
      <c r="E36" s="182" t="s">
        <v>328</v>
      </c>
      <c r="F36" s="183">
        <v>0</v>
      </c>
      <c r="G36" s="182"/>
      <c r="H36" s="182"/>
      <c r="I36" s="183"/>
      <c r="J36" s="182"/>
      <c r="K36" s="182"/>
      <c r="L36" s="181"/>
    </row>
    <row r="37" ht="15" customHeight="1" spans="1:12">
      <c r="A37" s="182"/>
      <c r="B37" s="182"/>
      <c r="C37" s="181"/>
      <c r="D37" s="182">
        <v>30703</v>
      </c>
      <c r="E37" s="182" t="s">
        <v>329</v>
      </c>
      <c r="F37" s="183">
        <v>0</v>
      </c>
      <c r="G37" s="182"/>
      <c r="H37" s="182"/>
      <c r="I37" s="181"/>
      <c r="J37" s="182"/>
      <c r="K37" s="182"/>
      <c r="L37" s="181"/>
    </row>
    <row r="38" ht="15" customHeight="1" spans="1:12">
      <c r="A38" s="182"/>
      <c r="B38" s="182"/>
      <c r="C38" s="181"/>
      <c r="D38" s="182">
        <v>30704</v>
      </c>
      <c r="E38" s="182" t="s">
        <v>330</v>
      </c>
      <c r="F38" s="183">
        <v>0</v>
      </c>
      <c r="G38" s="182"/>
      <c r="H38" s="182"/>
      <c r="I38" s="181"/>
      <c r="J38" s="182"/>
      <c r="K38" s="182"/>
      <c r="L38" s="181"/>
    </row>
    <row r="39" ht="15" customHeight="1" spans="1:12">
      <c r="A39" s="182" t="s">
        <v>345</v>
      </c>
      <c r="B39" s="182"/>
      <c r="C39" s="182"/>
      <c r="D39" s="182"/>
      <c r="E39" s="182"/>
      <c r="F39" s="182"/>
      <c r="G39" s="182"/>
      <c r="H39" s="182"/>
      <c r="I39" s="182"/>
      <c r="J39" s="182"/>
      <c r="K39" s="182"/>
      <c r="L39" s="18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style="179" customWidth="1"/>
    <col min="4" max="4" width="32.75" style="179" customWidth="1"/>
    <col min="5" max="8" width="14" style="179" customWidth="1"/>
    <col min="9" max="10" width="15" style="179" customWidth="1"/>
    <col min="11" max="11" width="14" style="179" customWidth="1"/>
    <col min="12" max="13" width="15" style="179" customWidth="1"/>
    <col min="14" max="17" width="14" style="179" customWidth="1"/>
    <col min="18" max="19" width="15" style="179" customWidth="1"/>
    <col min="20" max="20" width="14" style="179" customWidth="1"/>
    <col min="21" max="16384" width="9" style="179"/>
  </cols>
  <sheetData>
    <row r="1" ht="27" spans="11:11">
      <c r="K1" s="190" t="s">
        <v>346</v>
      </c>
    </row>
    <row r="2" ht="14.25" spans="20:20">
      <c r="T2" s="147" t="s">
        <v>347</v>
      </c>
    </row>
    <row r="3" ht="14.25" spans="1:20">
      <c r="A3" s="147" t="s">
        <v>2</v>
      </c>
      <c r="T3" s="147" t="s">
        <v>3</v>
      </c>
    </row>
    <row r="4" ht="19.5" customHeight="1" spans="1:20">
      <c r="A4" s="186" t="s">
        <v>6</v>
      </c>
      <c r="B4" s="186"/>
      <c r="C4" s="186"/>
      <c r="D4" s="186"/>
      <c r="E4" s="186" t="s">
        <v>195</v>
      </c>
      <c r="F4" s="186"/>
      <c r="G4" s="186"/>
      <c r="H4" s="186" t="s">
        <v>196</v>
      </c>
      <c r="I4" s="186"/>
      <c r="J4" s="186"/>
      <c r="K4" s="186" t="s">
        <v>197</v>
      </c>
      <c r="L4" s="186"/>
      <c r="M4" s="186"/>
      <c r="N4" s="186"/>
      <c r="O4" s="186"/>
      <c r="P4" s="186" t="s">
        <v>50</v>
      </c>
      <c r="Q4" s="186"/>
      <c r="R4" s="186"/>
      <c r="S4" s="186"/>
      <c r="T4" s="186"/>
    </row>
    <row r="5" ht="19.5" customHeight="1" spans="1:20">
      <c r="A5" s="186" t="s">
        <v>62</v>
      </c>
      <c r="B5" s="186"/>
      <c r="C5" s="186"/>
      <c r="D5" s="186" t="s">
        <v>63</v>
      </c>
      <c r="E5" s="186" t="s">
        <v>77</v>
      </c>
      <c r="F5" s="186" t="s">
        <v>198</v>
      </c>
      <c r="G5" s="186" t="s">
        <v>199</v>
      </c>
      <c r="H5" s="186" t="s">
        <v>77</v>
      </c>
      <c r="I5" s="186" t="s">
        <v>166</v>
      </c>
      <c r="J5" s="186" t="s">
        <v>167</v>
      </c>
      <c r="K5" s="186" t="s">
        <v>77</v>
      </c>
      <c r="L5" s="186" t="s">
        <v>166</v>
      </c>
      <c r="M5" s="186"/>
      <c r="N5" s="186" t="s">
        <v>166</v>
      </c>
      <c r="O5" s="186" t="s">
        <v>167</v>
      </c>
      <c r="P5" s="186" t="s">
        <v>77</v>
      </c>
      <c r="Q5" s="186" t="s">
        <v>198</v>
      </c>
      <c r="R5" s="186" t="s">
        <v>199</v>
      </c>
      <c r="S5" s="186" t="s">
        <v>199</v>
      </c>
      <c r="T5" s="186"/>
    </row>
    <row r="6" ht="19.5" customHeight="1" spans="1:20">
      <c r="A6" s="186"/>
      <c r="B6" s="186"/>
      <c r="C6" s="186"/>
      <c r="D6" s="186"/>
      <c r="E6" s="186"/>
      <c r="F6" s="186"/>
      <c r="G6" s="186" t="s">
        <v>64</v>
      </c>
      <c r="H6" s="186"/>
      <c r="I6" s="186"/>
      <c r="J6" s="186" t="s">
        <v>64</v>
      </c>
      <c r="K6" s="186"/>
      <c r="L6" s="186" t="s">
        <v>64</v>
      </c>
      <c r="M6" s="186" t="s">
        <v>201</v>
      </c>
      <c r="N6" s="186" t="s">
        <v>200</v>
      </c>
      <c r="O6" s="186" t="s">
        <v>64</v>
      </c>
      <c r="P6" s="186"/>
      <c r="Q6" s="186"/>
      <c r="R6" s="186" t="s">
        <v>64</v>
      </c>
      <c r="S6" s="186" t="s">
        <v>202</v>
      </c>
      <c r="T6" s="186" t="s">
        <v>203</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66</v>
      </c>
      <c r="B8" s="186" t="s">
        <v>67</v>
      </c>
      <c r="C8" s="186" t="s">
        <v>68</v>
      </c>
      <c r="D8" s="186" t="s">
        <v>10</v>
      </c>
      <c r="E8" s="181">
        <v>1</v>
      </c>
      <c r="F8" s="181">
        <v>2</v>
      </c>
      <c r="G8" s="181">
        <v>3</v>
      </c>
      <c r="H8" s="181">
        <v>4</v>
      </c>
      <c r="I8" s="181">
        <v>5</v>
      </c>
      <c r="J8" s="181">
        <v>6</v>
      </c>
      <c r="K8" s="181">
        <v>7</v>
      </c>
      <c r="L8" s="181">
        <v>8</v>
      </c>
      <c r="M8" s="181">
        <v>9</v>
      </c>
      <c r="N8" s="181">
        <v>10</v>
      </c>
      <c r="O8" s="181">
        <v>11</v>
      </c>
      <c r="P8" s="181">
        <v>12</v>
      </c>
      <c r="Q8" s="181">
        <v>13</v>
      </c>
      <c r="R8" s="181">
        <v>14</v>
      </c>
      <c r="S8" s="181">
        <v>15</v>
      </c>
      <c r="T8" s="181">
        <v>16</v>
      </c>
    </row>
    <row r="9" ht="19.5" customHeight="1" spans="1:20">
      <c r="A9" s="186"/>
      <c r="B9" s="186"/>
      <c r="C9" s="186"/>
      <c r="D9" s="186" t="s">
        <v>77</v>
      </c>
      <c r="E9" s="183">
        <v>0</v>
      </c>
      <c r="F9" s="183">
        <v>0</v>
      </c>
      <c r="G9" s="183">
        <v>0</v>
      </c>
      <c r="H9" s="183">
        <v>75</v>
      </c>
      <c r="I9" s="183"/>
      <c r="J9" s="183">
        <v>75</v>
      </c>
      <c r="K9" s="183">
        <v>75</v>
      </c>
      <c r="L9" s="183"/>
      <c r="M9" s="183"/>
      <c r="N9" s="183"/>
      <c r="O9" s="183">
        <v>75</v>
      </c>
      <c r="P9" s="183">
        <v>0</v>
      </c>
      <c r="Q9" s="183">
        <v>0</v>
      </c>
      <c r="R9" s="183">
        <v>0</v>
      </c>
      <c r="S9" s="183">
        <v>0</v>
      </c>
      <c r="T9" s="183">
        <v>0</v>
      </c>
    </row>
    <row r="10" ht="19.5" customHeight="1" spans="1:20">
      <c r="A10" s="182" t="s">
        <v>159</v>
      </c>
      <c r="B10" s="182"/>
      <c r="C10" s="182"/>
      <c r="D10" s="182" t="s">
        <v>160</v>
      </c>
      <c r="E10" s="183">
        <v>0</v>
      </c>
      <c r="F10" s="183">
        <v>0</v>
      </c>
      <c r="G10" s="183">
        <v>0</v>
      </c>
      <c r="H10" s="183">
        <v>75</v>
      </c>
      <c r="I10" s="183"/>
      <c r="J10" s="183">
        <v>75</v>
      </c>
      <c r="K10" s="183">
        <v>75</v>
      </c>
      <c r="L10" s="183"/>
      <c r="M10" s="183"/>
      <c r="N10" s="183"/>
      <c r="O10" s="183">
        <v>75</v>
      </c>
      <c r="P10" s="183">
        <v>0</v>
      </c>
      <c r="Q10" s="183">
        <v>0</v>
      </c>
      <c r="R10" s="183">
        <v>0</v>
      </c>
      <c r="S10" s="183">
        <v>0</v>
      </c>
      <c r="T10" s="183">
        <v>0</v>
      </c>
    </row>
    <row r="11" ht="19.5" customHeight="1" spans="1:20">
      <c r="A11" s="182" t="s">
        <v>348</v>
      </c>
      <c r="B11" s="182"/>
      <c r="C11" s="182"/>
      <c r="D11" s="182"/>
      <c r="E11" s="182"/>
      <c r="F11" s="182"/>
      <c r="G11" s="182"/>
      <c r="H11" s="182"/>
      <c r="I11" s="182"/>
      <c r="J11" s="182"/>
      <c r="K11" s="182"/>
      <c r="L11" s="182"/>
      <c r="M11" s="182"/>
      <c r="N11" s="182"/>
      <c r="O11" s="182"/>
      <c r="P11" s="182"/>
      <c r="Q11" s="182"/>
      <c r="R11" s="182"/>
      <c r="S11" s="182"/>
      <c r="T11" s="18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2.75" style="179" customWidth="1"/>
    <col min="4" max="4" width="32.75" style="179" customWidth="1"/>
    <col min="5" max="6" width="15" style="179" customWidth="1"/>
    <col min="7" max="11" width="14" style="179" customWidth="1"/>
    <col min="12" max="12" width="15" style="179" customWidth="1"/>
    <col min="13" max="16384" width="9" style="179"/>
  </cols>
  <sheetData>
    <row r="1" ht="27" spans="7:7">
      <c r="G1" s="190" t="s">
        <v>349</v>
      </c>
    </row>
    <row r="2" ht="14.25" spans="12:12">
      <c r="L2" s="147" t="s">
        <v>350</v>
      </c>
    </row>
    <row r="3" ht="14.25" spans="1:12">
      <c r="A3" s="147" t="s">
        <v>2</v>
      </c>
      <c r="L3" s="147" t="s">
        <v>3</v>
      </c>
    </row>
    <row r="4" ht="19.5" customHeight="1" spans="1:12">
      <c r="A4" s="186" t="s">
        <v>6</v>
      </c>
      <c r="B4" s="186"/>
      <c r="C4" s="186"/>
      <c r="D4" s="186"/>
      <c r="E4" s="186" t="s">
        <v>195</v>
      </c>
      <c r="F4" s="186"/>
      <c r="G4" s="186"/>
      <c r="H4" s="186" t="s">
        <v>196</v>
      </c>
      <c r="I4" s="186" t="s">
        <v>197</v>
      </c>
      <c r="J4" s="186" t="s">
        <v>50</v>
      </c>
      <c r="K4" s="186"/>
      <c r="L4" s="186"/>
    </row>
    <row r="5" ht="19.5" customHeight="1" spans="1:12">
      <c r="A5" s="186" t="s">
        <v>62</v>
      </c>
      <c r="B5" s="186"/>
      <c r="C5" s="186"/>
      <c r="D5" s="186" t="s">
        <v>63</v>
      </c>
      <c r="E5" s="186" t="s">
        <v>77</v>
      </c>
      <c r="F5" s="186" t="s">
        <v>351</v>
      </c>
      <c r="G5" s="186" t="s">
        <v>352</v>
      </c>
      <c r="H5" s="186"/>
      <c r="I5" s="186"/>
      <c r="J5" s="186" t="s">
        <v>77</v>
      </c>
      <c r="K5" s="186" t="s">
        <v>351</v>
      </c>
      <c r="L5" s="181" t="s">
        <v>352</v>
      </c>
    </row>
    <row r="6" ht="19.5" customHeight="1" spans="1:12">
      <c r="A6" s="186"/>
      <c r="B6" s="186"/>
      <c r="C6" s="186"/>
      <c r="D6" s="186"/>
      <c r="E6" s="186"/>
      <c r="F6" s="186"/>
      <c r="G6" s="186"/>
      <c r="H6" s="186"/>
      <c r="I6" s="186"/>
      <c r="J6" s="186"/>
      <c r="K6" s="186"/>
      <c r="L6" s="181" t="s">
        <v>202</v>
      </c>
    </row>
    <row r="7" ht="19.5" customHeight="1" spans="1:12">
      <c r="A7" s="186"/>
      <c r="B7" s="186"/>
      <c r="C7" s="186"/>
      <c r="D7" s="186"/>
      <c r="E7" s="186"/>
      <c r="F7" s="186"/>
      <c r="G7" s="186"/>
      <c r="H7" s="186"/>
      <c r="I7" s="186"/>
      <c r="J7" s="186"/>
      <c r="K7" s="186"/>
      <c r="L7" s="181"/>
    </row>
    <row r="8" ht="19.5" customHeight="1" spans="1:12">
      <c r="A8" s="186" t="s">
        <v>66</v>
      </c>
      <c r="B8" s="186" t="s">
        <v>67</v>
      </c>
      <c r="C8" s="186" t="s">
        <v>68</v>
      </c>
      <c r="D8" s="186" t="s">
        <v>10</v>
      </c>
      <c r="E8" s="181">
        <v>1</v>
      </c>
      <c r="F8" s="181">
        <v>2</v>
      </c>
      <c r="G8" s="181">
        <v>3</v>
      </c>
      <c r="H8" s="181">
        <v>4</v>
      </c>
      <c r="I8" s="181">
        <v>5</v>
      </c>
      <c r="J8" s="181">
        <v>6</v>
      </c>
      <c r="K8" s="181">
        <v>7</v>
      </c>
      <c r="L8" s="181">
        <v>8</v>
      </c>
    </row>
    <row r="9" ht="19.5" customHeight="1" spans="1:12">
      <c r="A9" s="186"/>
      <c r="B9" s="186"/>
      <c r="C9" s="186"/>
      <c r="D9" s="186" t="s">
        <v>77</v>
      </c>
      <c r="E9" s="191"/>
      <c r="F9" s="191"/>
      <c r="G9" s="191"/>
      <c r="H9" s="191"/>
      <c r="I9" s="191"/>
      <c r="J9" s="191"/>
      <c r="K9" s="191"/>
      <c r="L9" s="191"/>
    </row>
    <row r="10" ht="19.5" customHeight="1" spans="1:12">
      <c r="A10" s="182"/>
      <c r="B10" s="182"/>
      <c r="C10" s="182"/>
      <c r="D10" s="182"/>
      <c r="E10" s="191"/>
      <c r="F10" s="191"/>
      <c r="G10" s="191"/>
      <c r="H10" s="191"/>
      <c r="I10" s="191"/>
      <c r="J10" s="191"/>
      <c r="K10" s="191"/>
      <c r="L10" s="191"/>
    </row>
    <row r="11" ht="19.5" customHeight="1" spans="1:12">
      <c r="A11" s="182" t="s">
        <v>353</v>
      </c>
      <c r="B11" s="182"/>
      <c r="C11" s="182"/>
      <c r="D11" s="182"/>
      <c r="E11" s="182"/>
      <c r="F11" s="182"/>
      <c r="G11" s="182"/>
      <c r="H11" s="182"/>
      <c r="I11" s="182"/>
      <c r="J11" s="182"/>
      <c r="K11" s="182"/>
      <c r="L11" s="182"/>
    </row>
    <row r="12" spans="1:12">
      <c r="A12" s="192" t="s">
        <v>354</v>
      </c>
      <c r="B12" s="192"/>
      <c r="C12" s="192"/>
      <c r="D12" s="192"/>
      <c r="E12" s="192"/>
      <c r="F12" s="192"/>
      <c r="G12" s="192"/>
      <c r="H12" s="192"/>
      <c r="I12" s="192"/>
      <c r="J12" s="192"/>
      <c r="K12" s="192"/>
      <c r="L12" s="192"/>
    </row>
    <row r="13" spans="1:12">
      <c r="A13" s="192"/>
      <c r="B13" s="192"/>
      <c r="C13" s="192"/>
      <c r="D13" s="192"/>
      <c r="E13" s="192"/>
      <c r="F13" s="192"/>
      <c r="G13" s="192"/>
      <c r="H13" s="192"/>
      <c r="I13" s="192"/>
      <c r="J13" s="192"/>
      <c r="K13" s="192"/>
      <c r="L13" s="192"/>
    </row>
    <row r="14" spans="1:12">
      <c r="A14" s="192"/>
      <c r="B14" s="192"/>
      <c r="C14" s="192"/>
      <c r="D14" s="192"/>
      <c r="E14" s="192"/>
      <c r="F14" s="192"/>
      <c r="G14" s="192"/>
      <c r="H14" s="192"/>
      <c r="I14" s="192"/>
      <c r="J14" s="192"/>
      <c r="K14" s="192"/>
      <c r="L14" s="192"/>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2" sqref="E22"/>
    </sheetView>
  </sheetViews>
  <sheetFormatPr defaultColWidth="9" defaultRowHeight="13.5" outlineLevelCol="4"/>
  <cols>
    <col min="1" max="1" width="41.25" style="179" customWidth="1"/>
    <col min="2" max="2" width="10" style="179" customWidth="1"/>
    <col min="3" max="5" width="27.125" style="179" customWidth="1"/>
    <col min="6" max="16384" width="9" style="179"/>
  </cols>
  <sheetData>
    <row r="1" ht="25.5" spans="3:3">
      <c r="C1" s="180" t="s">
        <v>355</v>
      </c>
    </row>
    <row r="2" ht="14.25" spans="5:5">
      <c r="E2" s="147" t="s">
        <v>356</v>
      </c>
    </row>
    <row r="3" ht="14.25" spans="1:5">
      <c r="A3" s="147" t="s">
        <v>2</v>
      </c>
      <c r="E3" s="147" t="s">
        <v>357</v>
      </c>
    </row>
    <row r="4" ht="15" customHeight="1" spans="1:5">
      <c r="A4" s="186" t="s">
        <v>358</v>
      </c>
      <c r="B4" s="186" t="s">
        <v>7</v>
      </c>
      <c r="C4" s="186" t="s">
        <v>359</v>
      </c>
      <c r="D4" s="186" t="s">
        <v>360</v>
      </c>
      <c r="E4" s="186" t="s">
        <v>361</v>
      </c>
    </row>
    <row r="5" ht="15" customHeight="1" spans="1:5">
      <c r="A5" s="186" t="s">
        <v>362</v>
      </c>
      <c r="B5" s="186"/>
      <c r="C5" s="186">
        <v>1</v>
      </c>
      <c r="D5" s="186">
        <v>2</v>
      </c>
      <c r="E5" s="186">
        <v>3</v>
      </c>
    </row>
    <row r="6" ht="15" customHeight="1" spans="1:5">
      <c r="A6" s="187" t="s">
        <v>363</v>
      </c>
      <c r="B6" s="186">
        <v>1</v>
      </c>
      <c r="C6" s="186" t="s">
        <v>364</v>
      </c>
      <c r="D6" s="186" t="s">
        <v>364</v>
      </c>
      <c r="E6" s="186" t="s">
        <v>364</v>
      </c>
    </row>
    <row r="7" ht="15" customHeight="1" spans="1:5">
      <c r="A7" s="184" t="s">
        <v>365</v>
      </c>
      <c r="B7" s="186">
        <v>2</v>
      </c>
      <c r="C7" s="183">
        <v>1.5</v>
      </c>
      <c r="D7" s="183">
        <v>1.5</v>
      </c>
      <c r="E7" s="183">
        <v>1.5</v>
      </c>
    </row>
    <row r="8" ht="15" customHeight="1" spans="1:5">
      <c r="A8" s="184" t="s">
        <v>366</v>
      </c>
      <c r="B8" s="186">
        <v>3</v>
      </c>
      <c r="C8" s="183">
        <v>0</v>
      </c>
      <c r="D8" s="183">
        <v>0</v>
      </c>
      <c r="E8" s="183">
        <v>0</v>
      </c>
    </row>
    <row r="9" ht="15" customHeight="1" spans="1:5">
      <c r="A9" s="184" t="s">
        <v>367</v>
      </c>
      <c r="B9" s="186">
        <v>4</v>
      </c>
      <c r="C9" s="183">
        <v>1.5</v>
      </c>
      <c r="D9" s="183">
        <v>1.5</v>
      </c>
      <c r="E9" s="183">
        <v>1.5</v>
      </c>
    </row>
    <row r="10" ht="15" customHeight="1" spans="1:5">
      <c r="A10" s="184" t="s">
        <v>368</v>
      </c>
      <c r="B10" s="186">
        <v>5</v>
      </c>
      <c r="C10" s="183">
        <v>0</v>
      </c>
      <c r="D10" s="183">
        <v>0</v>
      </c>
      <c r="E10" s="183">
        <v>0</v>
      </c>
    </row>
    <row r="11" ht="15" customHeight="1" spans="1:5">
      <c r="A11" s="184" t="s">
        <v>369</v>
      </c>
      <c r="B11" s="186">
        <v>6</v>
      </c>
      <c r="C11" s="183">
        <v>1.5</v>
      </c>
      <c r="D11" s="183">
        <v>1.5</v>
      </c>
      <c r="E11" s="183">
        <v>1.5</v>
      </c>
    </row>
    <row r="12" ht="15" customHeight="1" spans="1:5">
      <c r="A12" s="184" t="s">
        <v>370</v>
      </c>
      <c r="B12" s="186">
        <v>7</v>
      </c>
      <c r="C12" s="183"/>
      <c r="D12" s="183"/>
      <c r="E12" s="183">
        <v>0</v>
      </c>
    </row>
    <row r="13" ht="15" customHeight="1" spans="1:5">
      <c r="A13" s="184" t="s">
        <v>371</v>
      </c>
      <c r="B13" s="186">
        <v>8</v>
      </c>
      <c r="C13" s="188" t="s">
        <v>364</v>
      </c>
      <c r="D13" s="188" t="s">
        <v>364</v>
      </c>
      <c r="E13" s="183">
        <v>0</v>
      </c>
    </row>
    <row r="14" ht="15" customHeight="1" spans="1:5">
      <c r="A14" s="184" t="s">
        <v>372</v>
      </c>
      <c r="B14" s="186">
        <v>9</v>
      </c>
      <c r="C14" s="188" t="s">
        <v>364</v>
      </c>
      <c r="D14" s="188" t="s">
        <v>364</v>
      </c>
      <c r="E14" s="183">
        <v>0</v>
      </c>
    </row>
    <row r="15" ht="15" customHeight="1" spans="1:5">
      <c r="A15" s="184" t="s">
        <v>373</v>
      </c>
      <c r="B15" s="186">
        <v>10</v>
      </c>
      <c r="C15" s="188" t="s">
        <v>364</v>
      </c>
      <c r="D15" s="188" t="s">
        <v>364</v>
      </c>
      <c r="E15" s="183">
        <v>0</v>
      </c>
    </row>
    <row r="16" ht="15" customHeight="1" spans="1:5">
      <c r="A16" s="184" t="s">
        <v>374</v>
      </c>
      <c r="B16" s="186">
        <v>11</v>
      </c>
      <c r="C16" s="186" t="s">
        <v>364</v>
      </c>
      <c r="D16" s="186" t="s">
        <v>364</v>
      </c>
      <c r="E16" s="186" t="s">
        <v>364</v>
      </c>
    </row>
    <row r="17" ht="15" customHeight="1" spans="1:5">
      <c r="A17" s="184" t="s">
        <v>375</v>
      </c>
      <c r="B17" s="186">
        <v>12</v>
      </c>
      <c r="C17" s="186" t="s">
        <v>364</v>
      </c>
      <c r="D17" s="186" t="s">
        <v>364</v>
      </c>
      <c r="E17" s="189">
        <v>0</v>
      </c>
    </row>
    <row r="18" ht="15" customHeight="1" spans="1:5">
      <c r="A18" s="184" t="s">
        <v>376</v>
      </c>
      <c r="B18" s="186">
        <v>13</v>
      </c>
      <c r="C18" s="186" t="s">
        <v>364</v>
      </c>
      <c r="D18" s="186" t="s">
        <v>364</v>
      </c>
      <c r="E18" s="189">
        <v>0</v>
      </c>
    </row>
    <row r="19" ht="15" customHeight="1" spans="1:5">
      <c r="A19" s="184" t="s">
        <v>377</v>
      </c>
      <c r="B19" s="186">
        <v>14</v>
      </c>
      <c r="C19" s="186" t="s">
        <v>364</v>
      </c>
      <c r="D19" s="186" t="s">
        <v>364</v>
      </c>
      <c r="E19" s="189">
        <v>0</v>
      </c>
    </row>
    <row r="20" ht="15" customHeight="1" spans="1:5">
      <c r="A20" s="184" t="s">
        <v>378</v>
      </c>
      <c r="B20" s="186">
        <v>15</v>
      </c>
      <c r="C20" s="186" t="s">
        <v>364</v>
      </c>
      <c r="D20" s="186" t="s">
        <v>364</v>
      </c>
      <c r="E20" s="189">
        <v>1</v>
      </c>
    </row>
    <row r="21" ht="15" customHeight="1" spans="1:5">
      <c r="A21" s="184" t="s">
        <v>379</v>
      </c>
      <c r="B21" s="186">
        <v>16</v>
      </c>
      <c r="C21" s="186" t="s">
        <v>364</v>
      </c>
      <c r="D21" s="186" t="s">
        <v>364</v>
      </c>
      <c r="E21" s="189">
        <v>0</v>
      </c>
    </row>
    <row r="22" ht="15" customHeight="1" spans="1:5">
      <c r="A22" s="184" t="s">
        <v>380</v>
      </c>
      <c r="B22" s="186">
        <v>17</v>
      </c>
      <c r="C22" s="186" t="s">
        <v>364</v>
      </c>
      <c r="D22" s="186" t="s">
        <v>364</v>
      </c>
      <c r="E22" s="189">
        <v>0</v>
      </c>
    </row>
    <row r="23" ht="15" customHeight="1" spans="1:5">
      <c r="A23" s="184" t="s">
        <v>381</v>
      </c>
      <c r="B23" s="186">
        <v>18</v>
      </c>
      <c r="C23" s="186" t="s">
        <v>364</v>
      </c>
      <c r="D23" s="186" t="s">
        <v>364</v>
      </c>
      <c r="E23" s="189">
        <v>0</v>
      </c>
    </row>
    <row r="24" ht="15" customHeight="1" spans="1:5">
      <c r="A24" s="184" t="s">
        <v>382</v>
      </c>
      <c r="B24" s="186">
        <v>19</v>
      </c>
      <c r="C24" s="186" t="s">
        <v>364</v>
      </c>
      <c r="D24" s="186" t="s">
        <v>364</v>
      </c>
      <c r="E24" s="189">
        <v>0</v>
      </c>
    </row>
    <row r="25" ht="15" customHeight="1" spans="1:5">
      <c r="A25" s="184" t="s">
        <v>383</v>
      </c>
      <c r="B25" s="186">
        <v>20</v>
      </c>
      <c r="C25" s="186" t="s">
        <v>364</v>
      </c>
      <c r="D25" s="186" t="s">
        <v>364</v>
      </c>
      <c r="E25" s="189">
        <v>0</v>
      </c>
    </row>
    <row r="26" ht="15" customHeight="1" spans="1:5">
      <c r="A26" s="184" t="s">
        <v>384</v>
      </c>
      <c r="B26" s="186">
        <v>21</v>
      </c>
      <c r="C26" s="186" t="s">
        <v>364</v>
      </c>
      <c r="D26" s="186" t="s">
        <v>364</v>
      </c>
      <c r="E26" s="189">
        <v>0</v>
      </c>
    </row>
    <row r="27" ht="15" customHeight="1" spans="1:5">
      <c r="A27" s="187" t="s">
        <v>385</v>
      </c>
      <c r="B27" s="186">
        <v>22</v>
      </c>
      <c r="C27" s="186" t="s">
        <v>364</v>
      </c>
      <c r="D27" s="186" t="s">
        <v>364</v>
      </c>
      <c r="E27" s="189">
        <v>38.78</v>
      </c>
    </row>
    <row r="28" ht="15" customHeight="1" spans="1:5">
      <c r="A28" s="184" t="s">
        <v>386</v>
      </c>
      <c r="B28" s="186">
        <v>23</v>
      </c>
      <c r="C28" s="186" t="s">
        <v>364</v>
      </c>
      <c r="D28" s="186" t="s">
        <v>364</v>
      </c>
      <c r="E28" s="189">
        <v>38.78</v>
      </c>
    </row>
    <row r="29" ht="15" customHeight="1" spans="1:5">
      <c r="A29" s="184" t="s">
        <v>387</v>
      </c>
      <c r="B29" s="186">
        <v>24</v>
      </c>
      <c r="C29" s="186" t="s">
        <v>364</v>
      </c>
      <c r="D29" s="186" t="s">
        <v>364</v>
      </c>
      <c r="E29" s="183">
        <v>0</v>
      </c>
    </row>
    <row r="30" ht="41.25" customHeight="1" spans="1:5">
      <c r="A30" s="184" t="s">
        <v>388</v>
      </c>
      <c r="B30" s="184"/>
      <c r="C30" s="184"/>
      <c r="D30" s="184"/>
      <c r="E30" s="184"/>
    </row>
    <row r="31" ht="21" customHeight="1" spans="1:5">
      <c r="A31" s="184" t="s">
        <v>389</v>
      </c>
      <c r="B31" s="184"/>
      <c r="C31" s="184"/>
      <c r="D31" s="184"/>
      <c r="E31" s="184"/>
    </row>
    <row r="33" spans="3:3">
      <c r="C33" s="185" t="s">
        <v>390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3" sqref="D23"/>
    </sheetView>
  </sheetViews>
  <sheetFormatPr defaultColWidth="9" defaultRowHeight="13.5" outlineLevelCol="4"/>
  <cols>
    <col min="1" max="1" width="43.75" style="179" customWidth="1"/>
    <col min="2" max="2" width="11" style="179" customWidth="1"/>
    <col min="3" max="5" width="16.25" style="179" customWidth="1"/>
    <col min="6" max="16384" width="9" style="179"/>
  </cols>
  <sheetData>
    <row r="1" ht="25.5" spans="2:2">
      <c r="B1" s="180" t="s">
        <v>391</v>
      </c>
    </row>
    <row r="2" ht="14.25" spans="5:5">
      <c r="E2" s="147" t="s">
        <v>392</v>
      </c>
    </row>
    <row r="3" ht="14.25" spans="1:5">
      <c r="A3" s="147" t="s">
        <v>2</v>
      </c>
      <c r="E3" s="147" t="s">
        <v>3</v>
      </c>
    </row>
    <row r="4" ht="15" customHeight="1" spans="1:5">
      <c r="A4" s="181" t="s">
        <v>358</v>
      </c>
      <c r="B4" s="181" t="s">
        <v>7</v>
      </c>
      <c r="C4" s="181" t="s">
        <v>359</v>
      </c>
      <c r="D4" s="181" t="s">
        <v>360</v>
      </c>
      <c r="E4" s="181" t="s">
        <v>361</v>
      </c>
    </row>
    <row r="5" ht="15" customHeight="1" spans="1:5">
      <c r="A5" s="182" t="s">
        <v>362</v>
      </c>
      <c r="B5" s="181"/>
      <c r="C5" s="181">
        <v>1</v>
      </c>
      <c r="D5" s="181">
        <v>2</v>
      </c>
      <c r="E5" s="181">
        <v>3</v>
      </c>
    </row>
    <row r="6" ht="15" customHeight="1" spans="1:5">
      <c r="A6" s="182" t="s">
        <v>393</v>
      </c>
      <c r="B6" s="181">
        <v>1</v>
      </c>
      <c r="C6" s="181" t="s">
        <v>364</v>
      </c>
      <c r="D6" s="181" t="s">
        <v>364</v>
      </c>
      <c r="E6" s="181" t="s">
        <v>364</v>
      </c>
    </row>
    <row r="7" ht="15" customHeight="1" spans="1:5">
      <c r="A7" s="182" t="s">
        <v>365</v>
      </c>
      <c r="B7" s="181">
        <v>2</v>
      </c>
      <c r="C7" s="183">
        <v>1.5</v>
      </c>
      <c r="D7" s="183">
        <v>1.5</v>
      </c>
      <c r="E7" s="183">
        <v>1.5</v>
      </c>
    </row>
    <row r="8" ht="15" customHeight="1" spans="1:5">
      <c r="A8" s="182" t="s">
        <v>366</v>
      </c>
      <c r="B8" s="181">
        <v>3</v>
      </c>
      <c r="C8" s="183">
        <v>0</v>
      </c>
      <c r="D8" s="183">
        <v>0</v>
      </c>
      <c r="E8" s="183">
        <v>0</v>
      </c>
    </row>
    <row r="9" ht="15" customHeight="1" spans="1:5">
      <c r="A9" s="182" t="s">
        <v>367</v>
      </c>
      <c r="B9" s="181">
        <v>4</v>
      </c>
      <c r="C9" s="183">
        <v>1.5</v>
      </c>
      <c r="D9" s="183">
        <v>1.5</v>
      </c>
      <c r="E9" s="183">
        <v>1.5</v>
      </c>
    </row>
    <row r="10" ht="15" customHeight="1" spans="1:5">
      <c r="A10" s="182" t="s">
        <v>368</v>
      </c>
      <c r="B10" s="181">
        <v>5</v>
      </c>
      <c r="C10" s="183">
        <v>0</v>
      </c>
      <c r="D10" s="183">
        <v>0</v>
      </c>
      <c r="E10" s="183">
        <v>0</v>
      </c>
    </row>
    <row r="11" ht="15" customHeight="1" spans="1:5">
      <c r="A11" s="182" t="s">
        <v>369</v>
      </c>
      <c r="B11" s="181">
        <v>6</v>
      </c>
      <c r="C11" s="183">
        <v>1.5</v>
      </c>
      <c r="D11" s="183">
        <v>1.5</v>
      </c>
      <c r="E11" s="183">
        <v>1.5</v>
      </c>
    </row>
    <row r="12" ht="15" customHeight="1" spans="1:5">
      <c r="A12" s="182" t="s">
        <v>370</v>
      </c>
      <c r="B12" s="181">
        <v>7</v>
      </c>
      <c r="C12" s="183">
        <v>0</v>
      </c>
      <c r="D12" s="183">
        <v>0</v>
      </c>
      <c r="E12" s="183">
        <v>0</v>
      </c>
    </row>
    <row r="13" ht="15" customHeight="1" spans="1:5">
      <c r="A13" s="182" t="s">
        <v>371</v>
      </c>
      <c r="B13" s="181">
        <v>8</v>
      </c>
      <c r="C13" s="181" t="s">
        <v>364</v>
      </c>
      <c r="D13" s="181" t="s">
        <v>364</v>
      </c>
      <c r="E13" s="183">
        <v>0</v>
      </c>
    </row>
    <row r="14" ht="15" customHeight="1" spans="1:5">
      <c r="A14" s="182" t="s">
        <v>372</v>
      </c>
      <c r="B14" s="181">
        <v>9</v>
      </c>
      <c r="C14" s="181" t="s">
        <v>364</v>
      </c>
      <c r="D14" s="181" t="s">
        <v>364</v>
      </c>
      <c r="E14" s="183">
        <v>0</v>
      </c>
    </row>
    <row r="15" ht="15" customHeight="1" spans="1:5">
      <c r="A15" s="182" t="s">
        <v>373</v>
      </c>
      <c r="B15" s="181">
        <v>10</v>
      </c>
      <c r="C15" s="181" t="s">
        <v>364</v>
      </c>
      <c r="D15" s="181" t="s">
        <v>364</v>
      </c>
      <c r="E15" s="183">
        <v>0</v>
      </c>
    </row>
    <row r="16" ht="48" customHeight="1" spans="1:5">
      <c r="A16" s="184" t="s">
        <v>394</v>
      </c>
      <c r="B16" s="184"/>
      <c r="C16" s="184"/>
      <c r="D16" s="184"/>
      <c r="E16" s="184"/>
    </row>
    <row r="18" spans="2:2">
      <c r="B18" s="185" t="s">
        <v>390</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5"/>
  <sheetViews>
    <sheetView workbookViewId="0">
      <selection activeCell="A3" sqref="A3"/>
    </sheetView>
  </sheetViews>
  <sheetFormatPr defaultColWidth="9" defaultRowHeight="14.25"/>
  <cols>
    <col min="1" max="1" width="6.25" style="143" customWidth="1"/>
    <col min="2" max="2" width="5.125" style="143" customWidth="1"/>
    <col min="3" max="4" width="9.75" style="143" customWidth="1"/>
    <col min="5" max="5" width="9.125" style="143" customWidth="1"/>
    <col min="6" max="11" width="6.75" style="143" customWidth="1"/>
    <col min="12" max="12" width="8.5" style="143" customWidth="1"/>
    <col min="13" max="13" width="7.875" style="143" customWidth="1"/>
    <col min="14" max="14" width="7.25" style="144" customWidth="1"/>
    <col min="15" max="15" width="7.25" style="143" customWidth="1"/>
    <col min="16" max="16" width="9.125" style="143" customWidth="1"/>
    <col min="17" max="17" width="9.5" style="143" customWidth="1"/>
    <col min="18" max="18" width="8" style="143" customWidth="1"/>
    <col min="19" max="20" width="7.375" style="143" customWidth="1"/>
    <col min="21" max="21" width="6.75" style="143" customWidth="1"/>
    <col min="22" max="16384" width="9" style="143"/>
  </cols>
  <sheetData>
    <row r="1" s="141" customFormat="1" ht="36" customHeight="1" spans="1:21">
      <c r="A1" s="145" t="s">
        <v>395</v>
      </c>
      <c r="B1" s="145"/>
      <c r="C1" s="145"/>
      <c r="D1" s="145"/>
      <c r="E1" s="145"/>
      <c r="F1" s="145"/>
      <c r="G1" s="145"/>
      <c r="H1" s="145"/>
      <c r="I1" s="145"/>
      <c r="J1" s="145"/>
      <c r="K1" s="145"/>
      <c r="L1" s="145"/>
      <c r="M1" s="145"/>
      <c r="N1" s="163"/>
      <c r="O1" s="145"/>
      <c r="P1" s="145"/>
      <c r="Q1" s="145"/>
      <c r="R1" s="145"/>
      <c r="S1" s="145"/>
      <c r="T1" s="145"/>
      <c r="U1" s="145"/>
    </row>
    <row r="2" s="141" customFormat="1" ht="18" customHeight="1" spans="1:21">
      <c r="A2" s="146"/>
      <c r="B2" s="146"/>
      <c r="C2" s="146"/>
      <c r="D2" s="146"/>
      <c r="E2" s="146"/>
      <c r="F2" s="146"/>
      <c r="G2" s="146"/>
      <c r="H2" s="146"/>
      <c r="I2" s="146"/>
      <c r="J2" s="146"/>
      <c r="K2" s="146"/>
      <c r="L2" s="146"/>
      <c r="M2" s="146"/>
      <c r="N2" s="164"/>
      <c r="U2" s="123" t="s">
        <v>396</v>
      </c>
    </row>
    <row r="3" s="141" customFormat="1" ht="18" customHeight="1" spans="1:21">
      <c r="A3" s="147" t="s">
        <v>2</v>
      </c>
      <c r="B3" s="146"/>
      <c r="C3" s="146"/>
      <c r="D3" s="146"/>
      <c r="E3" s="148"/>
      <c r="F3" s="148"/>
      <c r="G3" s="146"/>
      <c r="H3" s="146"/>
      <c r="I3" s="146"/>
      <c r="J3" s="146"/>
      <c r="K3" s="146"/>
      <c r="L3" s="146"/>
      <c r="M3" s="146"/>
      <c r="N3" s="164"/>
      <c r="U3" s="123" t="s">
        <v>3</v>
      </c>
    </row>
    <row r="4" s="141" customFormat="1" ht="24" customHeight="1" spans="1:21">
      <c r="A4" s="149" t="s">
        <v>6</v>
      </c>
      <c r="B4" s="149" t="s">
        <v>7</v>
      </c>
      <c r="C4" s="150" t="s">
        <v>397</v>
      </c>
      <c r="D4" s="151" t="s">
        <v>398</v>
      </c>
      <c r="E4" s="149" t="s">
        <v>399</v>
      </c>
      <c r="F4" s="152" t="s">
        <v>400</v>
      </c>
      <c r="G4" s="153"/>
      <c r="H4" s="153"/>
      <c r="I4" s="153"/>
      <c r="J4" s="153"/>
      <c r="K4" s="153"/>
      <c r="L4" s="153"/>
      <c r="M4" s="153"/>
      <c r="N4" s="165"/>
      <c r="O4" s="166"/>
      <c r="P4" s="167" t="s">
        <v>401</v>
      </c>
      <c r="Q4" s="149" t="s">
        <v>402</v>
      </c>
      <c r="R4" s="150" t="s">
        <v>403</v>
      </c>
      <c r="S4" s="172"/>
      <c r="T4" s="173" t="s">
        <v>404</v>
      </c>
      <c r="U4" s="172"/>
    </row>
    <row r="5" s="141" customFormat="1" ht="36" customHeight="1" spans="1:21">
      <c r="A5" s="149"/>
      <c r="B5" s="149"/>
      <c r="C5" s="154"/>
      <c r="D5" s="151"/>
      <c r="E5" s="149"/>
      <c r="F5" s="155" t="s">
        <v>64</v>
      </c>
      <c r="G5" s="155"/>
      <c r="H5" s="155" t="s">
        <v>405</v>
      </c>
      <c r="I5" s="155"/>
      <c r="J5" s="168" t="s">
        <v>406</v>
      </c>
      <c r="K5" s="169"/>
      <c r="L5" s="170" t="s">
        <v>407</v>
      </c>
      <c r="M5" s="170"/>
      <c r="N5" s="171" t="s">
        <v>408</v>
      </c>
      <c r="O5" s="171"/>
      <c r="P5" s="167"/>
      <c r="Q5" s="149"/>
      <c r="R5" s="156"/>
      <c r="S5" s="174"/>
      <c r="T5" s="175"/>
      <c r="U5" s="174"/>
    </row>
    <row r="6" s="141" customFormat="1" ht="24" customHeight="1" spans="1:21">
      <c r="A6" s="149"/>
      <c r="B6" s="149"/>
      <c r="C6" s="156"/>
      <c r="D6" s="151"/>
      <c r="E6" s="149"/>
      <c r="F6" s="155" t="s">
        <v>409</v>
      </c>
      <c r="G6" s="157" t="s">
        <v>410</v>
      </c>
      <c r="H6" s="155" t="s">
        <v>409</v>
      </c>
      <c r="I6" s="157" t="s">
        <v>410</v>
      </c>
      <c r="J6" s="155" t="s">
        <v>409</v>
      </c>
      <c r="K6" s="157" t="s">
        <v>410</v>
      </c>
      <c r="L6" s="155" t="s">
        <v>409</v>
      </c>
      <c r="M6" s="157" t="s">
        <v>410</v>
      </c>
      <c r="N6" s="155" t="s">
        <v>409</v>
      </c>
      <c r="O6" s="157" t="s">
        <v>410</v>
      </c>
      <c r="P6" s="167"/>
      <c r="Q6" s="149"/>
      <c r="R6" s="155" t="s">
        <v>409</v>
      </c>
      <c r="S6" s="176" t="s">
        <v>410</v>
      </c>
      <c r="T6" s="155" t="s">
        <v>409</v>
      </c>
      <c r="U6" s="157" t="s">
        <v>410</v>
      </c>
    </row>
    <row r="7" s="142" customFormat="1" ht="24" customHeight="1" spans="1:21">
      <c r="A7" s="149" t="s">
        <v>10</v>
      </c>
      <c r="B7" s="149"/>
      <c r="C7" s="149">
        <v>1</v>
      </c>
      <c r="D7" s="158">
        <v>2</v>
      </c>
      <c r="E7" s="149">
        <v>3</v>
      </c>
      <c r="F7" s="149">
        <v>4</v>
      </c>
      <c r="G7" s="158">
        <v>5</v>
      </c>
      <c r="H7" s="149">
        <v>6</v>
      </c>
      <c r="I7" s="149">
        <v>7</v>
      </c>
      <c r="J7" s="158">
        <v>8</v>
      </c>
      <c r="K7" s="149">
        <v>9</v>
      </c>
      <c r="L7" s="149">
        <v>10</v>
      </c>
      <c r="M7" s="158">
        <v>11</v>
      </c>
      <c r="N7" s="149">
        <v>12</v>
      </c>
      <c r="O7" s="149">
        <v>13</v>
      </c>
      <c r="P7" s="158">
        <v>14</v>
      </c>
      <c r="Q7" s="149">
        <v>15</v>
      </c>
      <c r="R7" s="149">
        <v>16</v>
      </c>
      <c r="S7" s="158">
        <v>17</v>
      </c>
      <c r="T7" s="149">
        <v>18</v>
      </c>
      <c r="U7" s="149">
        <v>19</v>
      </c>
    </row>
    <row r="8" s="141" customFormat="1" ht="24" customHeight="1" spans="1:22">
      <c r="A8" s="159" t="s">
        <v>77</v>
      </c>
      <c r="B8" s="149">
        <v>1</v>
      </c>
      <c r="C8" s="160">
        <v>3931.18</v>
      </c>
      <c r="D8" s="161">
        <v>5519.51</v>
      </c>
      <c r="E8" s="161">
        <v>186.21</v>
      </c>
      <c r="F8" s="161">
        <v>3161.87</v>
      </c>
      <c r="G8" s="161">
        <v>1598.6</v>
      </c>
      <c r="H8" s="161">
        <v>2271.37</v>
      </c>
      <c r="I8" s="161">
        <v>956.53</v>
      </c>
      <c r="J8" s="161">
        <v>26.03</v>
      </c>
      <c r="K8" s="161">
        <v>6.24</v>
      </c>
      <c r="L8" s="161">
        <v>0</v>
      </c>
      <c r="M8" s="161">
        <v>0</v>
      </c>
      <c r="N8" s="161">
        <v>864.47</v>
      </c>
      <c r="O8" s="161">
        <v>635.83</v>
      </c>
      <c r="P8" s="161">
        <v>0</v>
      </c>
      <c r="Q8" s="161">
        <v>2042.26</v>
      </c>
      <c r="R8" s="161">
        <v>117.17</v>
      </c>
      <c r="S8" s="161">
        <v>92.11</v>
      </c>
      <c r="T8" s="161">
        <v>12</v>
      </c>
      <c r="U8" s="177">
        <v>12</v>
      </c>
      <c r="V8" s="178"/>
    </row>
    <row r="9" s="141" customFormat="1" ht="48.95" customHeight="1" spans="1:21">
      <c r="A9" s="162" t="s">
        <v>411</v>
      </c>
      <c r="B9" s="162"/>
      <c r="C9" s="162"/>
      <c r="D9" s="162"/>
      <c r="E9" s="162"/>
      <c r="F9" s="162"/>
      <c r="G9" s="162"/>
      <c r="H9" s="162"/>
      <c r="I9" s="162"/>
      <c r="J9" s="162"/>
      <c r="K9" s="162"/>
      <c r="L9" s="162"/>
      <c r="M9" s="162"/>
      <c r="N9" s="162"/>
      <c r="O9" s="162"/>
      <c r="P9" s="162"/>
      <c r="Q9" s="162"/>
      <c r="R9" s="162"/>
      <c r="S9" s="162"/>
      <c r="T9" s="162"/>
      <c r="U9" s="16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A4" workbookViewId="0">
      <selection activeCell="B4" sqref="B4:C4"/>
    </sheetView>
  </sheetViews>
  <sheetFormatPr defaultColWidth="9" defaultRowHeight="14.25"/>
  <cols>
    <col min="1" max="1" width="11.75" style="103" customWidth="1"/>
    <col min="2" max="2" width="13.125" style="103" customWidth="1"/>
    <col min="3" max="3" width="16.25" style="103" customWidth="1"/>
    <col min="4" max="8" width="9" style="120" customWidth="1"/>
    <col min="9" max="9" width="84" style="120" customWidth="1"/>
    <col min="10" max="256" width="9" style="103"/>
    <col min="257" max="257" width="11.75" style="103" customWidth="1"/>
    <col min="258" max="258" width="13.125" style="103" customWidth="1"/>
    <col min="259" max="259" width="16.25" style="103" customWidth="1"/>
    <col min="260" max="264" width="9" style="103" customWidth="1"/>
    <col min="265" max="265" width="84" style="103" customWidth="1"/>
    <col min="266" max="512" width="9" style="103"/>
    <col min="513" max="513" width="11.75" style="103" customWidth="1"/>
    <col min="514" max="514" width="13.125" style="103" customWidth="1"/>
    <col min="515" max="515" width="16.25" style="103" customWidth="1"/>
    <col min="516" max="520" width="9" style="103" customWidth="1"/>
    <col min="521" max="521" width="84" style="103" customWidth="1"/>
    <col min="522" max="768" width="9" style="103"/>
    <col min="769" max="769" width="11.75" style="103" customWidth="1"/>
    <col min="770" max="770" width="13.125" style="103" customWidth="1"/>
    <col min="771" max="771" width="16.25" style="103" customWidth="1"/>
    <col min="772" max="776" width="9" style="103" customWidth="1"/>
    <col min="777" max="777" width="84" style="103" customWidth="1"/>
    <col min="778" max="1024" width="9" style="103"/>
    <col min="1025" max="1025" width="11.75" style="103" customWidth="1"/>
    <col min="1026" max="1026" width="13.125" style="103" customWidth="1"/>
    <col min="1027" max="1027" width="16.25" style="103" customWidth="1"/>
    <col min="1028" max="1032" width="9" style="103" customWidth="1"/>
    <col min="1033" max="1033" width="84" style="103" customWidth="1"/>
    <col min="1034" max="1280" width="9" style="103"/>
    <col min="1281" max="1281" width="11.75" style="103" customWidth="1"/>
    <col min="1282" max="1282" width="13.125" style="103" customWidth="1"/>
    <col min="1283" max="1283" width="16.25" style="103" customWidth="1"/>
    <col min="1284" max="1288" width="9" style="103" customWidth="1"/>
    <col min="1289" max="1289" width="84" style="103" customWidth="1"/>
    <col min="1290" max="1536" width="9" style="103"/>
    <col min="1537" max="1537" width="11.75" style="103" customWidth="1"/>
    <col min="1538" max="1538" width="13.125" style="103" customWidth="1"/>
    <col min="1539" max="1539" width="16.25" style="103" customWidth="1"/>
    <col min="1540" max="1544" width="9" style="103" customWidth="1"/>
    <col min="1545" max="1545" width="84" style="103" customWidth="1"/>
    <col min="1546" max="1792" width="9" style="103"/>
    <col min="1793" max="1793" width="11.75" style="103" customWidth="1"/>
    <col min="1794" max="1794" width="13.125" style="103" customWidth="1"/>
    <col min="1795" max="1795" width="16.25" style="103" customWidth="1"/>
    <col min="1796" max="1800" width="9" style="103" customWidth="1"/>
    <col min="1801" max="1801" width="84" style="103" customWidth="1"/>
    <col min="1802" max="2048" width="9" style="103"/>
    <col min="2049" max="2049" width="11.75" style="103" customWidth="1"/>
    <col min="2050" max="2050" width="13.125" style="103" customWidth="1"/>
    <col min="2051" max="2051" width="16.25" style="103" customWidth="1"/>
    <col min="2052" max="2056" width="9" style="103" customWidth="1"/>
    <col min="2057" max="2057" width="84" style="103" customWidth="1"/>
    <col min="2058" max="2304" width="9" style="103"/>
    <col min="2305" max="2305" width="11.75" style="103" customWidth="1"/>
    <col min="2306" max="2306" width="13.125" style="103" customWidth="1"/>
    <col min="2307" max="2307" width="16.25" style="103" customWidth="1"/>
    <col min="2308" max="2312" width="9" style="103" customWidth="1"/>
    <col min="2313" max="2313" width="84" style="103" customWidth="1"/>
    <col min="2314" max="2560" width="9" style="103"/>
    <col min="2561" max="2561" width="11.75" style="103" customWidth="1"/>
    <col min="2562" max="2562" width="13.125" style="103" customWidth="1"/>
    <col min="2563" max="2563" width="16.25" style="103" customWidth="1"/>
    <col min="2564" max="2568" width="9" style="103" customWidth="1"/>
    <col min="2569" max="2569" width="84" style="103" customWidth="1"/>
    <col min="2570" max="2816" width="9" style="103"/>
    <col min="2817" max="2817" width="11.75" style="103" customWidth="1"/>
    <col min="2818" max="2818" width="13.125" style="103" customWidth="1"/>
    <col min="2819" max="2819" width="16.25" style="103" customWidth="1"/>
    <col min="2820" max="2824" width="9" style="103" customWidth="1"/>
    <col min="2825" max="2825" width="84" style="103" customWidth="1"/>
    <col min="2826" max="3072" width="9" style="103"/>
    <col min="3073" max="3073" width="11.75" style="103" customWidth="1"/>
    <col min="3074" max="3074" width="13.125" style="103" customWidth="1"/>
    <col min="3075" max="3075" width="16.25" style="103" customWidth="1"/>
    <col min="3076" max="3080" width="9" style="103" customWidth="1"/>
    <col min="3081" max="3081" width="84" style="103" customWidth="1"/>
    <col min="3082" max="3328" width="9" style="103"/>
    <col min="3329" max="3329" width="11.75" style="103" customWidth="1"/>
    <col min="3330" max="3330" width="13.125" style="103" customWidth="1"/>
    <col min="3331" max="3331" width="16.25" style="103" customWidth="1"/>
    <col min="3332" max="3336" width="9" style="103" customWidth="1"/>
    <col min="3337" max="3337" width="84" style="103" customWidth="1"/>
    <col min="3338" max="3584" width="9" style="103"/>
    <col min="3585" max="3585" width="11.75" style="103" customWidth="1"/>
    <col min="3586" max="3586" width="13.125" style="103" customWidth="1"/>
    <col min="3587" max="3587" width="16.25" style="103" customWidth="1"/>
    <col min="3588" max="3592" width="9" style="103" customWidth="1"/>
    <col min="3593" max="3593" width="84" style="103" customWidth="1"/>
    <col min="3594" max="3840" width="9" style="103"/>
    <col min="3841" max="3841" width="11.75" style="103" customWidth="1"/>
    <col min="3842" max="3842" width="13.125" style="103" customWidth="1"/>
    <col min="3843" max="3843" width="16.25" style="103" customWidth="1"/>
    <col min="3844" max="3848" width="9" style="103" customWidth="1"/>
    <col min="3849" max="3849" width="84" style="103" customWidth="1"/>
    <col min="3850" max="4096" width="9" style="103"/>
    <col min="4097" max="4097" width="11.75" style="103" customWidth="1"/>
    <col min="4098" max="4098" width="13.125" style="103" customWidth="1"/>
    <col min="4099" max="4099" width="16.25" style="103" customWidth="1"/>
    <col min="4100" max="4104" width="9" style="103" customWidth="1"/>
    <col min="4105" max="4105" width="84" style="103" customWidth="1"/>
    <col min="4106" max="4352" width="9" style="103"/>
    <col min="4353" max="4353" width="11.75" style="103" customWidth="1"/>
    <col min="4354" max="4354" width="13.125" style="103" customWidth="1"/>
    <col min="4355" max="4355" width="16.25" style="103" customWidth="1"/>
    <col min="4356" max="4360" width="9" style="103" customWidth="1"/>
    <col min="4361" max="4361" width="84" style="103" customWidth="1"/>
    <col min="4362" max="4608" width="9" style="103"/>
    <col min="4609" max="4609" width="11.75" style="103" customWidth="1"/>
    <col min="4610" max="4610" width="13.125" style="103" customWidth="1"/>
    <col min="4611" max="4611" width="16.25" style="103" customWidth="1"/>
    <col min="4612" max="4616" width="9" style="103" customWidth="1"/>
    <col min="4617" max="4617" width="84" style="103" customWidth="1"/>
    <col min="4618" max="4864" width="9" style="103"/>
    <col min="4865" max="4865" width="11.75" style="103" customWidth="1"/>
    <col min="4866" max="4866" width="13.125" style="103" customWidth="1"/>
    <col min="4867" max="4867" width="16.25" style="103" customWidth="1"/>
    <col min="4868" max="4872" width="9" style="103" customWidth="1"/>
    <col min="4873" max="4873" width="84" style="103" customWidth="1"/>
    <col min="4874" max="5120" width="9" style="103"/>
    <col min="5121" max="5121" width="11.75" style="103" customWidth="1"/>
    <col min="5122" max="5122" width="13.125" style="103" customWidth="1"/>
    <col min="5123" max="5123" width="16.25" style="103" customWidth="1"/>
    <col min="5124" max="5128" width="9" style="103" customWidth="1"/>
    <col min="5129" max="5129" width="84" style="103" customWidth="1"/>
    <col min="5130" max="5376" width="9" style="103"/>
    <col min="5377" max="5377" width="11.75" style="103" customWidth="1"/>
    <col min="5378" max="5378" width="13.125" style="103" customWidth="1"/>
    <col min="5379" max="5379" width="16.25" style="103" customWidth="1"/>
    <col min="5380" max="5384" width="9" style="103" customWidth="1"/>
    <col min="5385" max="5385" width="84" style="103" customWidth="1"/>
    <col min="5386" max="5632" width="9" style="103"/>
    <col min="5633" max="5633" width="11.75" style="103" customWidth="1"/>
    <col min="5634" max="5634" width="13.125" style="103" customWidth="1"/>
    <col min="5635" max="5635" width="16.25" style="103" customWidth="1"/>
    <col min="5636" max="5640" width="9" style="103" customWidth="1"/>
    <col min="5641" max="5641" width="84" style="103" customWidth="1"/>
    <col min="5642" max="5888" width="9" style="103"/>
    <col min="5889" max="5889" width="11.75" style="103" customWidth="1"/>
    <col min="5890" max="5890" width="13.125" style="103" customWidth="1"/>
    <col min="5891" max="5891" width="16.25" style="103" customWidth="1"/>
    <col min="5892" max="5896" width="9" style="103" customWidth="1"/>
    <col min="5897" max="5897" width="84" style="103" customWidth="1"/>
    <col min="5898" max="6144" width="9" style="103"/>
    <col min="6145" max="6145" width="11.75" style="103" customWidth="1"/>
    <col min="6146" max="6146" width="13.125" style="103" customWidth="1"/>
    <col min="6147" max="6147" width="16.25" style="103" customWidth="1"/>
    <col min="6148" max="6152" width="9" style="103" customWidth="1"/>
    <col min="6153" max="6153" width="84" style="103" customWidth="1"/>
    <col min="6154" max="6400" width="9" style="103"/>
    <col min="6401" max="6401" width="11.75" style="103" customWidth="1"/>
    <col min="6402" max="6402" width="13.125" style="103" customWidth="1"/>
    <col min="6403" max="6403" width="16.25" style="103" customWidth="1"/>
    <col min="6404" max="6408" width="9" style="103" customWidth="1"/>
    <col min="6409" max="6409" width="84" style="103" customWidth="1"/>
    <col min="6410" max="6656" width="9" style="103"/>
    <col min="6657" max="6657" width="11.75" style="103" customWidth="1"/>
    <col min="6658" max="6658" width="13.125" style="103" customWidth="1"/>
    <col min="6659" max="6659" width="16.25" style="103" customWidth="1"/>
    <col min="6660" max="6664" width="9" style="103" customWidth="1"/>
    <col min="6665" max="6665" width="84" style="103" customWidth="1"/>
    <col min="6666" max="6912" width="9" style="103"/>
    <col min="6913" max="6913" width="11.75" style="103" customWidth="1"/>
    <col min="6914" max="6914" width="13.125" style="103" customWidth="1"/>
    <col min="6915" max="6915" width="16.25" style="103" customWidth="1"/>
    <col min="6916" max="6920" width="9" style="103" customWidth="1"/>
    <col min="6921" max="6921" width="84" style="103" customWidth="1"/>
    <col min="6922" max="7168" width="9" style="103"/>
    <col min="7169" max="7169" width="11.75" style="103" customWidth="1"/>
    <col min="7170" max="7170" width="13.125" style="103" customWidth="1"/>
    <col min="7171" max="7171" width="16.25" style="103" customWidth="1"/>
    <col min="7172" max="7176" width="9" style="103" customWidth="1"/>
    <col min="7177" max="7177" width="84" style="103" customWidth="1"/>
    <col min="7178" max="7424" width="9" style="103"/>
    <col min="7425" max="7425" width="11.75" style="103" customWidth="1"/>
    <col min="7426" max="7426" width="13.125" style="103" customWidth="1"/>
    <col min="7427" max="7427" width="16.25" style="103" customWidth="1"/>
    <col min="7428" max="7432" width="9" style="103" customWidth="1"/>
    <col min="7433" max="7433" width="84" style="103" customWidth="1"/>
    <col min="7434" max="7680" width="9" style="103"/>
    <col min="7681" max="7681" width="11.75" style="103" customWidth="1"/>
    <col min="7682" max="7682" width="13.125" style="103" customWidth="1"/>
    <col min="7683" max="7683" width="16.25" style="103" customWidth="1"/>
    <col min="7684" max="7688" width="9" style="103" customWidth="1"/>
    <col min="7689" max="7689" width="84" style="103" customWidth="1"/>
    <col min="7690" max="7936" width="9" style="103"/>
    <col min="7937" max="7937" width="11.75" style="103" customWidth="1"/>
    <col min="7938" max="7938" width="13.125" style="103" customWidth="1"/>
    <col min="7939" max="7939" width="16.25" style="103" customWidth="1"/>
    <col min="7940" max="7944" width="9" style="103" customWidth="1"/>
    <col min="7945" max="7945" width="84" style="103" customWidth="1"/>
    <col min="7946" max="8192" width="9" style="103"/>
    <col min="8193" max="8193" width="11.75" style="103" customWidth="1"/>
    <col min="8194" max="8194" width="13.125" style="103" customWidth="1"/>
    <col min="8195" max="8195" width="16.25" style="103" customWidth="1"/>
    <col min="8196" max="8200" width="9" style="103" customWidth="1"/>
    <col min="8201" max="8201" width="84" style="103" customWidth="1"/>
    <col min="8202" max="8448" width="9" style="103"/>
    <col min="8449" max="8449" width="11.75" style="103" customWidth="1"/>
    <col min="8450" max="8450" width="13.125" style="103" customWidth="1"/>
    <col min="8451" max="8451" width="16.25" style="103" customWidth="1"/>
    <col min="8452" max="8456" width="9" style="103" customWidth="1"/>
    <col min="8457" max="8457" width="84" style="103" customWidth="1"/>
    <col min="8458" max="8704" width="9" style="103"/>
    <col min="8705" max="8705" width="11.75" style="103" customWidth="1"/>
    <col min="8706" max="8706" width="13.125" style="103" customWidth="1"/>
    <col min="8707" max="8707" width="16.25" style="103" customWidth="1"/>
    <col min="8708" max="8712" width="9" style="103" customWidth="1"/>
    <col min="8713" max="8713" width="84" style="103" customWidth="1"/>
    <col min="8714" max="8960" width="9" style="103"/>
    <col min="8961" max="8961" width="11.75" style="103" customWidth="1"/>
    <col min="8962" max="8962" width="13.125" style="103" customWidth="1"/>
    <col min="8963" max="8963" width="16.25" style="103" customWidth="1"/>
    <col min="8964" max="8968" width="9" style="103" customWidth="1"/>
    <col min="8969" max="8969" width="84" style="103" customWidth="1"/>
    <col min="8970" max="9216" width="9" style="103"/>
    <col min="9217" max="9217" width="11.75" style="103" customWidth="1"/>
    <col min="9218" max="9218" width="13.125" style="103" customWidth="1"/>
    <col min="9219" max="9219" width="16.25" style="103" customWidth="1"/>
    <col min="9220" max="9224" width="9" style="103" customWidth="1"/>
    <col min="9225" max="9225" width="84" style="103" customWidth="1"/>
    <col min="9226" max="9472" width="9" style="103"/>
    <col min="9473" max="9473" width="11.75" style="103" customWidth="1"/>
    <col min="9474" max="9474" width="13.125" style="103" customWidth="1"/>
    <col min="9475" max="9475" width="16.25" style="103" customWidth="1"/>
    <col min="9476" max="9480" width="9" style="103" customWidth="1"/>
    <col min="9481" max="9481" width="84" style="103" customWidth="1"/>
    <col min="9482" max="9728" width="9" style="103"/>
    <col min="9729" max="9729" width="11.75" style="103" customWidth="1"/>
    <col min="9730" max="9730" width="13.125" style="103" customWidth="1"/>
    <col min="9731" max="9731" width="16.25" style="103" customWidth="1"/>
    <col min="9732" max="9736" width="9" style="103" customWidth="1"/>
    <col min="9737" max="9737" width="84" style="103" customWidth="1"/>
    <col min="9738" max="9984" width="9" style="103"/>
    <col min="9985" max="9985" width="11.75" style="103" customWidth="1"/>
    <col min="9986" max="9986" width="13.125" style="103" customWidth="1"/>
    <col min="9987" max="9987" width="16.25" style="103" customWidth="1"/>
    <col min="9988" max="9992" width="9" style="103" customWidth="1"/>
    <col min="9993" max="9993" width="84" style="103" customWidth="1"/>
    <col min="9994" max="10240" width="9" style="103"/>
    <col min="10241" max="10241" width="11.75" style="103" customWidth="1"/>
    <col min="10242" max="10242" width="13.125" style="103" customWidth="1"/>
    <col min="10243" max="10243" width="16.25" style="103" customWidth="1"/>
    <col min="10244" max="10248" width="9" style="103" customWidth="1"/>
    <col min="10249" max="10249" width="84" style="103" customWidth="1"/>
    <col min="10250" max="10496" width="9" style="103"/>
    <col min="10497" max="10497" width="11.75" style="103" customWidth="1"/>
    <col min="10498" max="10498" width="13.125" style="103" customWidth="1"/>
    <col min="10499" max="10499" width="16.25" style="103" customWidth="1"/>
    <col min="10500" max="10504" width="9" style="103" customWidth="1"/>
    <col min="10505" max="10505" width="84" style="103" customWidth="1"/>
    <col min="10506" max="10752" width="9" style="103"/>
    <col min="10753" max="10753" width="11.75" style="103" customWidth="1"/>
    <col min="10754" max="10754" width="13.125" style="103" customWidth="1"/>
    <col min="10755" max="10755" width="16.25" style="103" customWidth="1"/>
    <col min="10756" max="10760" width="9" style="103" customWidth="1"/>
    <col min="10761" max="10761" width="84" style="103" customWidth="1"/>
    <col min="10762" max="11008" width="9" style="103"/>
    <col min="11009" max="11009" width="11.75" style="103" customWidth="1"/>
    <col min="11010" max="11010" width="13.125" style="103" customWidth="1"/>
    <col min="11011" max="11011" width="16.25" style="103" customWidth="1"/>
    <col min="11012" max="11016" width="9" style="103" customWidth="1"/>
    <col min="11017" max="11017" width="84" style="103" customWidth="1"/>
    <col min="11018" max="11264" width="9" style="103"/>
    <col min="11265" max="11265" width="11.75" style="103" customWidth="1"/>
    <col min="11266" max="11266" width="13.125" style="103" customWidth="1"/>
    <col min="11267" max="11267" width="16.25" style="103" customWidth="1"/>
    <col min="11268" max="11272" width="9" style="103" customWidth="1"/>
    <col min="11273" max="11273" width="84" style="103" customWidth="1"/>
    <col min="11274" max="11520" width="9" style="103"/>
    <col min="11521" max="11521" width="11.75" style="103" customWidth="1"/>
    <col min="11522" max="11522" width="13.125" style="103" customWidth="1"/>
    <col min="11523" max="11523" width="16.25" style="103" customWidth="1"/>
    <col min="11524" max="11528" width="9" style="103" customWidth="1"/>
    <col min="11529" max="11529" width="84" style="103" customWidth="1"/>
    <col min="11530" max="11776" width="9" style="103"/>
    <col min="11777" max="11777" width="11.75" style="103" customWidth="1"/>
    <col min="11778" max="11778" width="13.125" style="103" customWidth="1"/>
    <col min="11779" max="11779" width="16.25" style="103" customWidth="1"/>
    <col min="11780" max="11784" width="9" style="103" customWidth="1"/>
    <col min="11785" max="11785" width="84" style="103" customWidth="1"/>
    <col min="11786" max="12032" width="9" style="103"/>
    <col min="12033" max="12033" width="11.75" style="103" customWidth="1"/>
    <col min="12034" max="12034" width="13.125" style="103" customWidth="1"/>
    <col min="12035" max="12035" width="16.25" style="103" customWidth="1"/>
    <col min="12036" max="12040" width="9" style="103" customWidth="1"/>
    <col min="12041" max="12041" width="84" style="103" customWidth="1"/>
    <col min="12042" max="12288" width="9" style="103"/>
    <col min="12289" max="12289" width="11.75" style="103" customWidth="1"/>
    <col min="12290" max="12290" width="13.125" style="103" customWidth="1"/>
    <col min="12291" max="12291" width="16.25" style="103" customWidth="1"/>
    <col min="12292" max="12296" width="9" style="103" customWidth="1"/>
    <col min="12297" max="12297" width="84" style="103" customWidth="1"/>
    <col min="12298" max="12544" width="9" style="103"/>
    <col min="12545" max="12545" width="11.75" style="103" customWidth="1"/>
    <col min="12546" max="12546" width="13.125" style="103" customWidth="1"/>
    <col min="12547" max="12547" width="16.25" style="103" customWidth="1"/>
    <col min="12548" max="12552" width="9" style="103" customWidth="1"/>
    <col min="12553" max="12553" width="84" style="103" customWidth="1"/>
    <col min="12554" max="12800" width="9" style="103"/>
    <col min="12801" max="12801" width="11.75" style="103" customWidth="1"/>
    <col min="12802" max="12802" width="13.125" style="103" customWidth="1"/>
    <col min="12803" max="12803" width="16.25" style="103" customWidth="1"/>
    <col min="12804" max="12808" width="9" style="103" customWidth="1"/>
    <col min="12809" max="12809" width="84" style="103" customWidth="1"/>
    <col min="12810" max="13056" width="9" style="103"/>
    <col min="13057" max="13057" width="11.75" style="103" customWidth="1"/>
    <col min="13058" max="13058" width="13.125" style="103" customWidth="1"/>
    <col min="13059" max="13059" width="16.25" style="103" customWidth="1"/>
    <col min="13060" max="13064" width="9" style="103" customWidth="1"/>
    <col min="13065" max="13065" width="84" style="103" customWidth="1"/>
    <col min="13066" max="13312" width="9" style="103"/>
    <col min="13313" max="13313" width="11.75" style="103" customWidth="1"/>
    <col min="13314" max="13314" width="13.125" style="103" customWidth="1"/>
    <col min="13315" max="13315" width="16.25" style="103" customWidth="1"/>
    <col min="13316" max="13320" width="9" style="103" customWidth="1"/>
    <col min="13321" max="13321" width="84" style="103" customWidth="1"/>
    <col min="13322" max="13568" width="9" style="103"/>
    <col min="13569" max="13569" width="11.75" style="103" customWidth="1"/>
    <col min="13570" max="13570" width="13.125" style="103" customWidth="1"/>
    <col min="13571" max="13571" width="16.25" style="103" customWidth="1"/>
    <col min="13572" max="13576" width="9" style="103" customWidth="1"/>
    <col min="13577" max="13577" width="84" style="103" customWidth="1"/>
    <col min="13578" max="13824" width="9" style="103"/>
    <col min="13825" max="13825" width="11.75" style="103" customWidth="1"/>
    <col min="13826" max="13826" width="13.125" style="103" customWidth="1"/>
    <col min="13827" max="13827" width="16.25" style="103" customWidth="1"/>
    <col min="13828" max="13832" width="9" style="103" customWidth="1"/>
    <col min="13833" max="13833" width="84" style="103" customWidth="1"/>
    <col min="13834" max="14080" width="9" style="103"/>
    <col min="14081" max="14081" width="11.75" style="103" customWidth="1"/>
    <col min="14082" max="14082" width="13.125" style="103" customWidth="1"/>
    <col min="14083" max="14083" width="16.25" style="103" customWidth="1"/>
    <col min="14084" max="14088" width="9" style="103" customWidth="1"/>
    <col min="14089" max="14089" width="84" style="103" customWidth="1"/>
    <col min="14090" max="14336" width="9" style="103"/>
    <col min="14337" max="14337" width="11.75" style="103" customWidth="1"/>
    <col min="14338" max="14338" width="13.125" style="103" customWidth="1"/>
    <col min="14339" max="14339" width="16.25" style="103" customWidth="1"/>
    <col min="14340" max="14344" width="9" style="103" customWidth="1"/>
    <col min="14345" max="14345" width="84" style="103" customWidth="1"/>
    <col min="14346" max="14592" width="9" style="103"/>
    <col min="14593" max="14593" width="11.75" style="103" customWidth="1"/>
    <col min="14594" max="14594" width="13.125" style="103" customWidth="1"/>
    <col min="14595" max="14595" width="16.25" style="103" customWidth="1"/>
    <col min="14596" max="14600" width="9" style="103" customWidth="1"/>
    <col min="14601" max="14601" width="84" style="103" customWidth="1"/>
    <col min="14602" max="14848" width="9" style="103"/>
    <col min="14849" max="14849" width="11.75" style="103" customWidth="1"/>
    <col min="14850" max="14850" width="13.125" style="103" customWidth="1"/>
    <col min="14851" max="14851" width="16.25" style="103" customWidth="1"/>
    <col min="14852" max="14856" width="9" style="103" customWidth="1"/>
    <col min="14857" max="14857" width="84" style="103" customWidth="1"/>
    <col min="14858" max="15104" width="9" style="103"/>
    <col min="15105" max="15105" width="11.75" style="103" customWidth="1"/>
    <col min="15106" max="15106" width="13.125" style="103" customWidth="1"/>
    <col min="15107" max="15107" width="16.25" style="103" customWidth="1"/>
    <col min="15108" max="15112" width="9" style="103" customWidth="1"/>
    <col min="15113" max="15113" width="84" style="103" customWidth="1"/>
    <col min="15114" max="15360" width="9" style="103"/>
    <col min="15361" max="15361" width="11.75" style="103" customWidth="1"/>
    <col min="15362" max="15362" width="13.125" style="103" customWidth="1"/>
    <col min="15363" max="15363" width="16.25" style="103" customWidth="1"/>
    <col min="15364" max="15368" width="9" style="103" customWidth="1"/>
    <col min="15369" max="15369" width="84" style="103" customWidth="1"/>
    <col min="15370" max="15616" width="9" style="103"/>
    <col min="15617" max="15617" width="11.75" style="103" customWidth="1"/>
    <col min="15618" max="15618" width="13.125" style="103" customWidth="1"/>
    <col min="15619" max="15619" width="16.25" style="103" customWidth="1"/>
    <col min="15620" max="15624" width="9" style="103" customWidth="1"/>
    <col min="15625" max="15625" width="84" style="103" customWidth="1"/>
    <col min="15626" max="15872" width="9" style="103"/>
    <col min="15873" max="15873" width="11.75" style="103" customWidth="1"/>
    <col min="15874" max="15874" width="13.125" style="103" customWidth="1"/>
    <col min="15875" max="15875" width="16.25" style="103" customWidth="1"/>
    <col min="15876" max="15880" width="9" style="103" customWidth="1"/>
    <col min="15881" max="15881" width="84" style="103" customWidth="1"/>
    <col min="15882" max="16128" width="9" style="103"/>
    <col min="16129" max="16129" width="11.75" style="103" customWidth="1"/>
    <col min="16130" max="16130" width="13.125" style="103" customWidth="1"/>
    <col min="16131" max="16131" width="16.25" style="103" customWidth="1"/>
    <col min="16132" max="16136" width="9" style="103" customWidth="1"/>
    <col min="16137" max="16137" width="84" style="103" customWidth="1"/>
    <col min="16138" max="16384" width="9" style="103"/>
  </cols>
  <sheetData>
    <row r="1" ht="68" customHeight="1" spans="1:9">
      <c r="A1" s="121" t="s">
        <v>412</v>
      </c>
      <c r="B1" s="122"/>
      <c r="C1" s="122"/>
      <c r="D1" s="122"/>
      <c r="E1" s="122"/>
      <c r="F1" s="122"/>
      <c r="G1" s="122"/>
      <c r="H1" s="122"/>
      <c r="I1" s="138"/>
    </row>
    <row r="2" ht="21" customHeight="1" spans="1:9">
      <c r="A2" s="123" t="s">
        <v>413</v>
      </c>
      <c r="B2" s="123"/>
      <c r="C2" s="123"/>
      <c r="D2" s="123"/>
      <c r="E2" s="123"/>
      <c r="F2" s="123"/>
      <c r="G2" s="123"/>
      <c r="H2" s="123"/>
      <c r="I2" s="123"/>
    </row>
    <row r="3" ht="18" customHeight="1" spans="1:9">
      <c r="A3" s="124" t="s">
        <v>2</v>
      </c>
      <c r="B3" s="124"/>
      <c r="C3" s="124"/>
      <c r="D3" s="124"/>
      <c r="E3" s="124"/>
      <c r="F3" s="124"/>
      <c r="G3" s="124"/>
      <c r="H3" s="124"/>
      <c r="I3" s="139" t="s">
        <v>3</v>
      </c>
    </row>
    <row r="4" ht="396" customHeight="1" spans="1:9">
      <c r="A4" s="125" t="s">
        <v>414</v>
      </c>
      <c r="B4" s="126" t="s">
        <v>415</v>
      </c>
      <c r="C4" s="127"/>
      <c r="D4" s="126" t="s">
        <v>416</v>
      </c>
      <c r="E4" s="128"/>
      <c r="F4" s="128"/>
      <c r="G4" s="128"/>
      <c r="H4" s="128"/>
      <c r="I4" s="127"/>
    </row>
    <row r="5" ht="363.95" customHeight="1" spans="1:9">
      <c r="A5" s="129"/>
      <c r="B5" s="126" t="s">
        <v>417</v>
      </c>
      <c r="C5" s="127"/>
      <c r="D5" s="126" t="s">
        <v>418</v>
      </c>
      <c r="E5" s="128"/>
      <c r="F5" s="128"/>
      <c r="G5" s="128"/>
      <c r="H5" s="128"/>
      <c r="I5" s="127"/>
    </row>
    <row r="6" ht="267" customHeight="1" spans="1:9">
      <c r="A6" s="129"/>
      <c r="B6" s="126" t="s">
        <v>419</v>
      </c>
      <c r="C6" s="127"/>
      <c r="D6" s="130" t="s">
        <v>420</v>
      </c>
      <c r="E6" s="131"/>
      <c r="F6" s="131"/>
      <c r="G6" s="131"/>
      <c r="H6" s="131"/>
      <c r="I6" s="140"/>
    </row>
    <row r="7" ht="70.15" customHeight="1" spans="1:9">
      <c r="A7" s="132"/>
      <c r="B7" s="126" t="s">
        <v>421</v>
      </c>
      <c r="C7" s="127"/>
      <c r="D7" s="126" t="s">
        <v>422</v>
      </c>
      <c r="E7" s="128"/>
      <c r="F7" s="128"/>
      <c r="G7" s="128"/>
      <c r="H7" s="128"/>
      <c r="I7" s="127"/>
    </row>
    <row r="8" ht="70.15" customHeight="1" spans="1:9">
      <c r="A8" s="125" t="s">
        <v>423</v>
      </c>
      <c r="B8" s="126" t="s">
        <v>424</v>
      </c>
      <c r="C8" s="127"/>
      <c r="D8" s="133" t="s">
        <v>425</v>
      </c>
      <c r="E8" s="128"/>
      <c r="F8" s="128"/>
      <c r="G8" s="128"/>
      <c r="H8" s="128"/>
      <c r="I8" s="127"/>
    </row>
    <row r="9" ht="70.15" customHeight="1" spans="1:9">
      <c r="A9" s="129"/>
      <c r="B9" s="134" t="s">
        <v>426</v>
      </c>
      <c r="C9" s="135" t="s">
        <v>427</v>
      </c>
      <c r="D9" s="126" t="s">
        <v>428</v>
      </c>
      <c r="E9" s="128"/>
      <c r="F9" s="128"/>
      <c r="G9" s="128"/>
      <c r="H9" s="128"/>
      <c r="I9" s="127"/>
    </row>
    <row r="10" ht="70.15" customHeight="1" spans="1:9">
      <c r="A10" s="132"/>
      <c r="B10" s="136"/>
      <c r="C10" s="135" t="s">
        <v>429</v>
      </c>
      <c r="D10" s="133" t="s">
        <v>430</v>
      </c>
      <c r="E10" s="128"/>
      <c r="F10" s="128"/>
      <c r="G10" s="128"/>
      <c r="H10" s="128"/>
      <c r="I10" s="127"/>
    </row>
    <row r="11" ht="70.15" customHeight="1" spans="1:9">
      <c r="A11" s="126" t="s">
        <v>431</v>
      </c>
      <c r="B11" s="128"/>
      <c r="C11" s="127"/>
      <c r="D11" s="126" t="s">
        <v>432</v>
      </c>
      <c r="E11" s="128"/>
      <c r="F11" s="128"/>
      <c r="G11" s="128"/>
      <c r="H11" s="128"/>
      <c r="I11" s="127"/>
    </row>
    <row r="12" ht="70.15" customHeight="1" spans="1:9">
      <c r="A12" s="126" t="s">
        <v>433</v>
      </c>
      <c r="B12" s="128"/>
      <c r="C12" s="127"/>
      <c r="D12" s="126" t="s">
        <v>434</v>
      </c>
      <c r="E12" s="128"/>
      <c r="F12" s="128"/>
      <c r="G12" s="128"/>
      <c r="H12" s="128"/>
      <c r="I12" s="127"/>
    </row>
    <row r="13" ht="70.15" customHeight="1" spans="1:9">
      <c r="A13" s="126" t="s">
        <v>435</v>
      </c>
      <c r="B13" s="128"/>
      <c r="C13" s="127"/>
      <c r="D13" s="126" t="s">
        <v>436</v>
      </c>
      <c r="E13" s="128"/>
      <c r="F13" s="128"/>
      <c r="G13" s="128"/>
      <c r="H13" s="128"/>
      <c r="I13" s="127"/>
    </row>
    <row r="14" ht="70.15" customHeight="1" spans="1:9">
      <c r="A14" s="126" t="s">
        <v>437</v>
      </c>
      <c r="B14" s="128"/>
      <c r="C14" s="127"/>
      <c r="D14" s="137" t="s">
        <v>438</v>
      </c>
      <c r="E14" s="128"/>
      <c r="F14" s="128"/>
      <c r="G14" s="128"/>
      <c r="H14" s="128"/>
      <c r="I14" s="127"/>
    </row>
    <row r="15" ht="70.15" customHeight="1" spans="1:9">
      <c r="A15" s="126" t="s">
        <v>439</v>
      </c>
      <c r="B15" s="128"/>
      <c r="C15" s="127"/>
      <c r="D15" s="126" t="s">
        <v>440</v>
      </c>
      <c r="E15" s="128"/>
      <c r="F15" s="128"/>
      <c r="G15" s="128"/>
      <c r="H15" s="128"/>
      <c r="I15" s="127"/>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abSelected="1" workbookViewId="0">
      <selection activeCell="D6" sqref="D6"/>
    </sheetView>
  </sheetViews>
  <sheetFormatPr defaultColWidth="9" defaultRowHeight="14.25"/>
  <cols>
    <col min="1" max="1" width="9" style="103" customWidth="1"/>
    <col min="2" max="2" width="12.5" style="103" customWidth="1"/>
    <col min="3" max="3" width="81.625" style="104" customWidth="1"/>
    <col min="4" max="4" width="21.875" style="105" customWidth="1"/>
    <col min="5" max="5" width="25.25" style="105" customWidth="1"/>
    <col min="6" max="6" width="20.25" style="105" customWidth="1"/>
    <col min="7" max="256" width="9" style="103"/>
    <col min="257" max="257" width="9" style="103" customWidth="1"/>
    <col min="258" max="258" width="12.5" style="103" customWidth="1"/>
    <col min="259" max="259" width="81.625" style="103" customWidth="1"/>
    <col min="260" max="260" width="21.875" style="103" customWidth="1"/>
    <col min="261" max="261" width="25.25" style="103" customWidth="1"/>
    <col min="262" max="262" width="20.25" style="103" customWidth="1"/>
    <col min="263" max="512" width="9" style="103"/>
    <col min="513" max="513" width="9" style="103" customWidth="1"/>
    <col min="514" max="514" width="12.5" style="103" customWidth="1"/>
    <col min="515" max="515" width="81.625" style="103" customWidth="1"/>
    <col min="516" max="516" width="21.875" style="103" customWidth="1"/>
    <col min="517" max="517" width="25.25" style="103" customWidth="1"/>
    <col min="518" max="518" width="20.25" style="103" customWidth="1"/>
    <col min="519" max="768" width="9" style="103"/>
    <col min="769" max="769" width="9" style="103" customWidth="1"/>
    <col min="770" max="770" width="12.5" style="103" customWidth="1"/>
    <col min="771" max="771" width="81.625" style="103" customWidth="1"/>
    <col min="772" max="772" width="21.875" style="103" customWidth="1"/>
    <col min="773" max="773" width="25.25" style="103" customWidth="1"/>
    <col min="774" max="774" width="20.25" style="103" customWidth="1"/>
    <col min="775" max="1024" width="9" style="103"/>
    <col min="1025" max="1025" width="9" style="103" customWidth="1"/>
    <col min="1026" max="1026" width="12.5" style="103" customWidth="1"/>
    <col min="1027" max="1027" width="81.625" style="103" customWidth="1"/>
    <col min="1028" max="1028" width="21.875" style="103" customWidth="1"/>
    <col min="1029" max="1029" width="25.25" style="103" customWidth="1"/>
    <col min="1030" max="1030" width="20.25" style="103" customWidth="1"/>
    <col min="1031" max="1280" width="9" style="103"/>
    <col min="1281" max="1281" width="9" style="103" customWidth="1"/>
    <col min="1282" max="1282" width="12.5" style="103" customWidth="1"/>
    <col min="1283" max="1283" width="81.625" style="103" customWidth="1"/>
    <col min="1284" max="1284" width="21.875" style="103" customWidth="1"/>
    <col min="1285" max="1285" width="25.25" style="103" customWidth="1"/>
    <col min="1286" max="1286" width="20.25" style="103" customWidth="1"/>
    <col min="1287" max="1536" width="9" style="103"/>
    <col min="1537" max="1537" width="9" style="103" customWidth="1"/>
    <col min="1538" max="1538" width="12.5" style="103" customWidth="1"/>
    <col min="1539" max="1539" width="81.625" style="103" customWidth="1"/>
    <col min="1540" max="1540" width="21.875" style="103" customWidth="1"/>
    <col min="1541" max="1541" width="25.25" style="103" customWidth="1"/>
    <col min="1542" max="1542" width="20.25" style="103" customWidth="1"/>
    <col min="1543" max="1792" width="9" style="103"/>
    <col min="1793" max="1793" width="9" style="103" customWidth="1"/>
    <col min="1794" max="1794" width="12.5" style="103" customWidth="1"/>
    <col min="1795" max="1795" width="81.625" style="103" customWidth="1"/>
    <col min="1796" max="1796" width="21.875" style="103" customWidth="1"/>
    <col min="1797" max="1797" width="25.25" style="103" customWidth="1"/>
    <col min="1798" max="1798" width="20.25" style="103" customWidth="1"/>
    <col min="1799" max="2048" width="9" style="103"/>
    <col min="2049" max="2049" width="9" style="103" customWidth="1"/>
    <col min="2050" max="2050" width="12.5" style="103" customWidth="1"/>
    <col min="2051" max="2051" width="81.625" style="103" customWidth="1"/>
    <col min="2052" max="2052" width="21.875" style="103" customWidth="1"/>
    <col min="2053" max="2053" width="25.25" style="103" customWidth="1"/>
    <col min="2054" max="2054" width="20.25" style="103" customWidth="1"/>
    <col min="2055" max="2304" width="9" style="103"/>
    <col min="2305" max="2305" width="9" style="103" customWidth="1"/>
    <col min="2306" max="2306" width="12.5" style="103" customWidth="1"/>
    <col min="2307" max="2307" width="81.625" style="103" customWidth="1"/>
    <col min="2308" max="2308" width="21.875" style="103" customWidth="1"/>
    <col min="2309" max="2309" width="25.25" style="103" customWidth="1"/>
    <col min="2310" max="2310" width="20.25" style="103" customWidth="1"/>
    <col min="2311" max="2560" width="9" style="103"/>
    <col min="2561" max="2561" width="9" style="103" customWidth="1"/>
    <col min="2562" max="2562" width="12.5" style="103" customWidth="1"/>
    <col min="2563" max="2563" width="81.625" style="103" customWidth="1"/>
    <col min="2564" max="2564" width="21.875" style="103" customWidth="1"/>
    <col min="2565" max="2565" width="25.25" style="103" customWidth="1"/>
    <col min="2566" max="2566" width="20.25" style="103" customWidth="1"/>
    <col min="2567" max="2816" width="9" style="103"/>
    <col min="2817" max="2817" width="9" style="103" customWidth="1"/>
    <col min="2818" max="2818" width="12.5" style="103" customWidth="1"/>
    <col min="2819" max="2819" width="81.625" style="103" customWidth="1"/>
    <col min="2820" max="2820" width="21.875" style="103" customWidth="1"/>
    <col min="2821" max="2821" width="25.25" style="103" customWidth="1"/>
    <col min="2822" max="2822" width="20.25" style="103" customWidth="1"/>
    <col min="2823" max="3072" width="9" style="103"/>
    <col min="3073" max="3073" width="9" style="103" customWidth="1"/>
    <col min="3074" max="3074" width="12.5" style="103" customWidth="1"/>
    <col min="3075" max="3075" width="81.625" style="103" customWidth="1"/>
    <col min="3076" max="3076" width="21.875" style="103" customWidth="1"/>
    <col min="3077" max="3077" width="25.25" style="103" customWidth="1"/>
    <col min="3078" max="3078" width="20.25" style="103" customWidth="1"/>
    <col min="3079" max="3328" width="9" style="103"/>
    <col min="3329" max="3329" width="9" style="103" customWidth="1"/>
    <col min="3330" max="3330" width="12.5" style="103" customWidth="1"/>
    <col min="3331" max="3331" width="81.625" style="103" customWidth="1"/>
    <col min="3332" max="3332" width="21.875" style="103" customWidth="1"/>
    <col min="3333" max="3333" width="25.25" style="103" customWidth="1"/>
    <col min="3334" max="3334" width="20.25" style="103" customWidth="1"/>
    <col min="3335" max="3584" width="9" style="103"/>
    <col min="3585" max="3585" width="9" style="103" customWidth="1"/>
    <col min="3586" max="3586" width="12.5" style="103" customWidth="1"/>
    <col min="3587" max="3587" width="81.625" style="103" customWidth="1"/>
    <col min="3588" max="3588" width="21.875" style="103" customWidth="1"/>
    <col min="3589" max="3589" width="25.25" style="103" customWidth="1"/>
    <col min="3590" max="3590" width="20.25" style="103" customWidth="1"/>
    <col min="3591" max="3840" width="9" style="103"/>
    <col min="3841" max="3841" width="9" style="103" customWidth="1"/>
    <col min="3842" max="3842" width="12.5" style="103" customWidth="1"/>
    <col min="3843" max="3843" width="81.625" style="103" customWidth="1"/>
    <col min="3844" max="3844" width="21.875" style="103" customWidth="1"/>
    <col min="3845" max="3845" width="25.25" style="103" customWidth="1"/>
    <col min="3846" max="3846" width="20.25" style="103" customWidth="1"/>
    <col min="3847" max="4096" width="9" style="103"/>
    <col min="4097" max="4097" width="9" style="103" customWidth="1"/>
    <col min="4098" max="4098" width="12.5" style="103" customWidth="1"/>
    <col min="4099" max="4099" width="81.625" style="103" customWidth="1"/>
    <col min="4100" max="4100" width="21.875" style="103" customWidth="1"/>
    <col min="4101" max="4101" width="25.25" style="103" customWidth="1"/>
    <col min="4102" max="4102" width="20.25" style="103" customWidth="1"/>
    <col min="4103" max="4352" width="9" style="103"/>
    <col min="4353" max="4353" width="9" style="103" customWidth="1"/>
    <col min="4354" max="4354" width="12.5" style="103" customWidth="1"/>
    <col min="4355" max="4355" width="81.625" style="103" customWidth="1"/>
    <col min="4356" max="4356" width="21.875" style="103" customWidth="1"/>
    <col min="4357" max="4357" width="25.25" style="103" customWidth="1"/>
    <col min="4358" max="4358" width="20.25" style="103" customWidth="1"/>
    <col min="4359" max="4608" width="9" style="103"/>
    <col min="4609" max="4609" width="9" style="103" customWidth="1"/>
    <col min="4610" max="4610" width="12.5" style="103" customWidth="1"/>
    <col min="4611" max="4611" width="81.625" style="103" customWidth="1"/>
    <col min="4612" max="4612" width="21.875" style="103" customWidth="1"/>
    <col min="4613" max="4613" width="25.25" style="103" customWidth="1"/>
    <col min="4614" max="4614" width="20.25" style="103" customWidth="1"/>
    <col min="4615" max="4864" width="9" style="103"/>
    <col min="4865" max="4865" width="9" style="103" customWidth="1"/>
    <col min="4866" max="4866" width="12.5" style="103" customWidth="1"/>
    <col min="4867" max="4867" width="81.625" style="103" customWidth="1"/>
    <col min="4868" max="4868" width="21.875" style="103" customWidth="1"/>
    <col min="4869" max="4869" width="25.25" style="103" customWidth="1"/>
    <col min="4870" max="4870" width="20.25" style="103" customWidth="1"/>
    <col min="4871" max="5120" width="9" style="103"/>
    <col min="5121" max="5121" width="9" style="103" customWidth="1"/>
    <col min="5122" max="5122" width="12.5" style="103" customWidth="1"/>
    <col min="5123" max="5123" width="81.625" style="103" customWidth="1"/>
    <col min="5124" max="5124" width="21.875" style="103" customWidth="1"/>
    <col min="5125" max="5125" width="25.25" style="103" customWidth="1"/>
    <col min="5126" max="5126" width="20.25" style="103" customWidth="1"/>
    <col min="5127" max="5376" width="9" style="103"/>
    <col min="5377" max="5377" width="9" style="103" customWidth="1"/>
    <col min="5378" max="5378" width="12.5" style="103" customWidth="1"/>
    <col min="5379" max="5379" width="81.625" style="103" customWidth="1"/>
    <col min="5380" max="5380" width="21.875" style="103" customWidth="1"/>
    <col min="5381" max="5381" width="25.25" style="103" customWidth="1"/>
    <col min="5382" max="5382" width="20.25" style="103" customWidth="1"/>
    <col min="5383" max="5632" width="9" style="103"/>
    <col min="5633" max="5633" width="9" style="103" customWidth="1"/>
    <col min="5634" max="5634" width="12.5" style="103" customWidth="1"/>
    <col min="5635" max="5635" width="81.625" style="103" customWidth="1"/>
    <col min="5636" max="5636" width="21.875" style="103" customWidth="1"/>
    <col min="5637" max="5637" width="25.25" style="103" customWidth="1"/>
    <col min="5638" max="5638" width="20.25" style="103" customWidth="1"/>
    <col min="5639" max="5888" width="9" style="103"/>
    <col min="5889" max="5889" width="9" style="103" customWidth="1"/>
    <col min="5890" max="5890" width="12.5" style="103" customWidth="1"/>
    <col min="5891" max="5891" width="81.625" style="103" customWidth="1"/>
    <col min="5892" max="5892" width="21.875" style="103" customWidth="1"/>
    <col min="5893" max="5893" width="25.25" style="103" customWidth="1"/>
    <col min="5894" max="5894" width="20.25" style="103" customWidth="1"/>
    <col min="5895" max="6144" width="9" style="103"/>
    <col min="6145" max="6145" width="9" style="103" customWidth="1"/>
    <col min="6146" max="6146" width="12.5" style="103" customWidth="1"/>
    <col min="6147" max="6147" width="81.625" style="103" customWidth="1"/>
    <col min="6148" max="6148" width="21.875" style="103" customWidth="1"/>
    <col min="6149" max="6149" width="25.25" style="103" customWidth="1"/>
    <col min="6150" max="6150" width="20.25" style="103" customWidth="1"/>
    <col min="6151" max="6400" width="9" style="103"/>
    <col min="6401" max="6401" width="9" style="103" customWidth="1"/>
    <col min="6402" max="6402" width="12.5" style="103" customWidth="1"/>
    <col min="6403" max="6403" width="81.625" style="103" customWidth="1"/>
    <col min="6404" max="6404" width="21.875" style="103" customWidth="1"/>
    <col min="6405" max="6405" width="25.25" style="103" customWidth="1"/>
    <col min="6406" max="6406" width="20.25" style="103" customWidth="1"/>
    <col min="6407" max="6656" width="9" style="103"/>
    <col min="6657" max="6657" width="9" style="103" customWidth="1"/>
    <col min="6658" max="6658" width="12.5" style="103" customWidth="1"/>
    <col min="6659" max="6659" width="81.625" style="103" customWidth="1"/>
    <col min="6660" max="6660" width="21.875" style="103" customWidth="1"/>
    <col min="6661" max="6661" width="25.25" style="103" customWidth="1"/>
    <col min="6662" max="6662" width="20.25" style="103" customWidth="1"/>
    <col min="6663" max="6912" width="9" style="103"/>
    <col min="6913" max="6913" width="9" style="103" customWidth="1"/>
    <col min="6914" max="6914" width="12.5" style="103" customWidth="1"/>
    <col min="6915" max="6915" width="81.625" style="103" customWidth="1"/>
    <col min="6916" max="6916" width="21.875" style="103" customWidth="1"/>
    <col min="6917" max="6917" width="25.25" style="103" customWidth="1"/>
    <col min="6918" max="6918" width="20.25" style="103" customWidth="1"/>
    <col min="6919" max="7168" width="9" style="103"/>
    <col min="7169" max="7169" width="9" style="103" customWidth="1"/>
    <col min="7170" max="7170" width="12.5" style="103" customWidth="1"/>
    <col min="7171" max="7171" width="81.625" style="103" customWidth="1"/>
    <col min="7172" max="7172" width="21.875" style="103" customWidth="1"/>
    <col min="7173" max="7173" width="25.25" style="103" customWidth="1"/>
    <col min="7174" max="7174" width="20.25" style="103" customWidth="1"/>
    <col min="7175" max="7424" width="9" style="103"/>
    <col min="7425" max="7425" width="9" style="103" customWidth="1"/>
    <col min="7426" max="7426" width="12.5" style="103" customWidth="1"/>
    <col min="7427" max="7427" width="81.625" style="103" customWidth="1"/>
    <col min="7428" max="7428" width="21.875" style="103" customWidth="1"/>
    <col min="7429" max="7429" width="25.25" style="103" customWidth="1"/>
    <col min="7430" max="7430" width="20.25" style="103" customWidth="1"/>
    <col min="7431" max="7680" width="9" style="103"/>
    <col min="7681" max="7681" width="9" style="103" customWidth="1"/>
    <col min="7682" max="7682" width="12.5" style="103" customWidth="1"/>
    <col min="7683" max="7683" width="81.625" style="103" customWidth="1"/>
    <col min="7684" max="7684" width="21.875" style="103" customWidth="1"/>
    <col min="7685" max="7685" width="25.25" style="103" customWidth="1"/>
    <col min="7686" max="7686" width="20.25" style="103" customWidth="1"/>
    <col min="7687" max="7936" width="9" style="103"/>
    <col min="7937" max="7937" width="9" style="103" customWidth="1"/>
    <col min="7938" max="7938" width="12.5" style="103" customWidth="1"/>
    <col min="7939" max="7939" width="81.625" style="103" customWidth="1"/>
    <col min="7940" max="7940" width="21.875" style="103" customWidth="1"/>
    <col min="7941" max="7941" width="25.25" style="103" customWidth="1"/>
    <col min="7942" max="7942" width="20.25" style="103" customWidth="1"/>
    <col min="7943" max="8192" width="9" style="103"/>
    <col min="8193" max="8193" width="9" style="103" customWidth="1"/>
    <col min="8194" max="8194" width="12.5" style="103" customWidth="1"/>
    <col min="8195" max="8195" width="81.625" style="103" customWidth="1"/>
    <col min="8196" max="8196" width="21.875" style="103" customWidth="1"/>
    <col min="8197" max="8197" width="25.25" style="103" customWidth="1"/>
    <col min="8198" max="8198" width="20.25" style="103" customWidth="1"/>
    <col min="8199" max="8448" width="9" style="103"/>
    <col min="8449" max="8449" width="9" style="103" customWidth="1"/>
    <col min="8450" max="8450" width="12.5" style="103" customWidth="1"/>
    <col min="8451" max="8451" width="81.625" style="103" customWidth="1"/>
    <col min="8452" max="8452" width="21.875" style="103" customWidth="1"/>
    <col min="8453" max="8453" width="25.25" style="103" customWidth="1"/>
    <col min="8454" max="8454" width="20.25" style="103" customWidth="1"/>
    <col min="8455" max="8704" width="9" style="103"/>
    <col min="8705" max="8705" width="9" style="103" customWidth="1"/>
    <col min="8706" max="8706" width="12.5" style="103" customWidth="1"/>
    <col min="8707" max="8707" width="81.625" style="103" customWidth="1"/>
    <col min="8708" max="8708" width="21.875" style="103" customWidth="1"/>
    <col min="8709" max="8709" width="25.25" style="103" customWidth="1"/>
    <col min="8710" max="8710" width="20.25" style="103" customWidth="1"/>
    <col min="8711" max="8960" width="9" style="103"/>
    <col min="8961" max="8961" width="9" style="103" customWidth="1"/>
    <col min="8962" max="8962" width="12.5" style="103" customWidth="1"/>
    <col min="8963" max="8963" width="81.625" style="103" customWidth="1"/>
    <col min="8964" max="8964" width="21.875" style="103" customWidth="1"/>
    <col min="8965" max="8965" width="25.25" style="103" customWidth="1"/>
    <col min="8966" max="8966" width="20.25" style="103" customWidth="1"/>
    <col min="8967" max="9216" width="9" style="103"/>
    <col min="9217" max="9217" width="9" style="103" customWidth="1"/>
    <col min="9218" max="9218" width="12.5" style="103" customWidth="1"/>
    <col min="9219" max="9219" width="81.625" style="103" customWidth="1"/>
    <col min="9220" max="9220" width="21.875" style="103" customWidth="1"/>
    <col min="9221" max="9221" width="25.25" style="103" customWidth="1"/>
    <col min="9222" max="9222" width="20.25" style="103" customWidth="1"/>
    <col min="9223" max="9472" width="9" style="103"/>
    <col min="9473" max="9473" width="9" style="103" customWidth="1"/>
    <col min="9474" max="9474" width="12.5" style="103" customWidth="1"/>
    <col min="9475" max="9475" width="81.625" style="103" customWidth="1"/>
    <col min="9476" max="9476" width="21.875" style="103" customWidth="1"/>
    <col min="9477" max="9477" width="25.25" style="103" customWidth="1"/>
    <col min="9478" max="9478" width="20.25" style="103" customWidth="1"/>
    <col min="9479" max="9728" width="9" style="103"/>
    <col min="9729" max="9729" width="9" style="103" customWidth="1"/>
    <col min="9730" max="9730" width="12.5" style="103" customWidth="1"/>
    <col min="9731" max="9731" width="81.625" style="103" customWidth="1"/>
    <col min="9732" max="9732" width="21.875" style="103" customWidth="1"/>
    <col min="9733" max="9733" width="25.25" style="103" customWidth="1"/>
    <col min="9734" max="9734" width="20.25" style="103" customWidth="1"/>
    <col min="9735" max="9984" width="9" style="103"/>
    <col min="9985" max="9985" width="9" style="103" customWidth="1"/>
    <col min="9986" max="9986" width="12.5" style="103" customWidth="1"/>
    <col min="9987" max="9987" width="81.625" style="103" customWidth="1"/>
    <col min="9988" max="9988" width="21.875" style="103" customWidth="1"/>
    <col min="9989" max="9989" width="25.25" style="103" customWidth="1"/>
    <col min="9990" max="9990" width="20.25" style="103" customWidth="1"/>
    <col min="9991" max="10240" width="9" style="103"/>
    <col min="10241" max="10241" width="9" style="103" customWidth="1"/>
    <col min="10242" max="10242" width="12.5" style="103" customWidth="1"/>
    <col min="10243" max="10243" width="81.625" style="103" customWidth="1"/>
    <col min="10244" max="10244" width="21.875" style="103" customWidth="1"/>
    <col min="10245" max="10245" width="25.25" style="103" customWidth="1"/>
    <col min="10246" max="10246" width="20.25" style="103" customWidth="1"/>
    <col min="10247" max="10496" width="9" style="103"/>
    <col min="10497" max="10497" width="9" style="103" customWidth="1"/>
    <col min="10498" max="10498" width="12.5" style="103" customWidth="1"/>
    <col min="10499" max="10499" width="81.625" style="103" customWidth="1"/>
    <col min="10500" max="10500" width="21.875" style="103" customWidth="1"/>
    <col min="10501" max="10501" width="25.25" style="103" customWidth="1"/>
    <col min="10502" max="10502" width="20.25" style="103" customWidth="1"/>
    <col min="10503" max="10752" width="9" style="103"/>
    <col min="10753" max="10753" width="9" style="103" customWidth="1"/>
    <col min="10754" max="10754" width="12.5" style="103" customWidth="1"/>
    <col min="10755" max="10755" width="81.625" style="103" customWidth="1"/>
    <col min="10756" max="10756" width="21.875" style="103" customWidth="1"/>
    <col min="10757" max="10757" width="25.25" style="103" customWidth="1"/>
    <col min="10758" max="10758" width="20.25" style="103" customWidth="1"/>
    <col min="10759" max="11008" width="9" style="103"/>
    <col min="11009" max="11009" width="9" style="103" customWidth="1"/>
    <col min="11010" max="11010" width="12.5" style="103" customWidth="1"/>
    <col min="11011" max="11011" width="81.625" style="103" customWidth="1"/>
    <col min="11012" max="11012" width="21.875" style="103" customWidth="1"/>
    <col min="11013" max="11013" width="25.25" style="103" customWidth="1"/>
    <col min="11014" max="11014" width="20.25" style="103" customWidth="1"/>
    <col min="11015" max="11264" width="9" style="103"/>
    <col min="11265" max="11265" width="9" style="103" customWidth="1"/>
    <col min="11266" max="11266" width="12.5" style="103" customWidth="1"/>
    <col min="11267" max="11267" width="81.625" style="103" customWidth="1"/>
    <col min="11268" max="11268" width="21.875" style="103" customWidth="1"/>
    <col min="11269" max="11269" width="25.25" style="103" customWidth="1"/>
    <col min="11270" max="11270" width="20.25" style="103" customWidth="1"/>
    <col min="11271" max="11520" width="9" style="103"/>
    <col min="11521" max="11521" width="9" style="103" customWidth="1"/>
    <col min="11522" max="11522" width="12.5" style="103" customWidth="1"/>
    <col min="11523" max="11523" width="81.625" style="103" customWidth="1"/>
    <col min="11524" max="11524" width="21.875" style="103" customWidth="1"/>
    <col min="11525" max="11525" width="25.25" style="103" customWidth="1"/>
    <col min="11526" max="11526" width="20.25" style="103" customWidth="1"/>
    <col min="11527" max="11776" width="9" style="103"/>
    <col min="11777" max="11777" width="9" style="103" customWidth="1"/>
    <col min="11778" max="11778" width="12.5" style="103" customWidth="1"/>
    <col min="11779" max="11779" width="81.625" style="103" customWidth="1"/>
    <col min="11780" max="11780" width="21.875" style="103" customWidth="1"/>
    <col min="11781" max="11781" width="25.25" style="103" customWidth="1"/>
    <col min="11782" max="11782" width="20.25" style="103" customWidth="1"/>
    <col min="11783" max="12032" width="9" style="103"/>
    <col min="12033" max="12033" width="9" style="103" customWidth="1"/>
    <col min="12034" max="12034" width="12.5" style="103" customWidth="1"/>
    <col min="12035" max="12035" width="81.625" style="103" customWidth="1"/>
    <col min="12036" max="12036" width="21.875" style="103" customWidth="1"/>
    <col min="12037" max="12037" width="25.25" style="103" customWidth="1"/>
    <col min="12038" max="12038" width="20.25" style="103" customWidth="1"/>
    <col min="12039" max="12288" width="9" style="103"/>
    <col min="12289" max="12289" width="9" style="103" customWidth="1"/>
    <col min="12290" max="12290" width="12.5" style="103" customWidth="1"/>
    <col min="12291" max="12291" width="81.625" style="103" customWidth="1"/>
    <col min="12292" max="12292" width="21.875" style="103" customWidth="1"/>
    <col min="12293" max="12293" width="25.25" style="103" customWidth="1"/>
    <col min="12294" max="12294" width="20.25" style="103" customWidth="1"/>
    <col min="12295" max="12544" width="9" style="103"/>
    <col min="12545" max="12545" width="9" style="103" customWidth="1"/>
    <col min="12546" max="12546" width="12.5" style="103" customWidth="1"/>
    <col min="12547" max="12547" width="81.625" style="103" customWidth="1"/>
    <col min="12548" max="12548" width="21.875" style="103" customWidth="1"/>
    <col min="12549" max="12549" width="25.25" style="103" customWidth="1"/>
    <col min="12550" max="12550" width="20.25" style="103" customWidth="1"/>
    <col min="12551" max="12800" width="9" style="103"/>
    <col min="12801" max="12801" width="9" style="103" customWidth="1"/>
    <col min="12802" max="12802" width="12.5" style="103" customWidth="1"/>
    <col min="12803" max="12803" width="81.625" style="103" customWidth="1"/>
    <col min="12804" max="12804" width="21.875" style="103" customWidth="1"/>
    <col min="12805" max="12805" width="25.25" style="103" customWidth="1"/>
    <col min="12806" max="12806" width="20.25" style="103" customWidth="1"/>
    <col min="12807" max="13056" width="9" style="103"/>
    <col min="13057" max="13057" width="9" style="103" customWidth="1"/>
    <col min="13058" max="13058" width="12.5" style="103" customWidth="1"/>
    <col min="13059" max="13059" width="81.625" style="103" customWidth="1"/>
    <col min="13060" max="13060" width="21.875" style="103" customWidth="1"/>
    <col min="13061" max="13061" width="25.25" style="103" customWidth="1"/>
    <col min="13062" max="13062" width="20.25" style="103" customWidth="1"/>
    <col min="13063" max="13312" width="9" style="103"/>
    <col min="13313" max="13313" width="9" style="103" customWidth="1"/>
    <col min="13314" max="13314" width="12.5" style="103" customWidth="1"/>
    <col min="13315" max="13315" width="81.625" style="103" customWidth="1"/>
    <col min="13316" max="13316" width="21.875" style="103" customWidth="1"/>
    <col min="13317" max="13317" width="25.25" style="103" customWidth="1"/>
    <col min="13318" max="13318" width="20.25" style="103" customWidth="1"/>
    <col min="13319" max="13568" width="9" style="103"/>
    <col min="13569" max="13569" width="9" style="103" customWidth="1"/>
    <col min="13570" max="13570" width="12.5" style="103" customWidth="1"/>
    <col min="13571" max="13571" width="81.625" style="103" customWidth="1"/>
    <col min="13572" max="13572" width="21.875" style="103" customWidth="1"/>
    <col min="13573" max="13573" width="25.25" style="103" customWidth="1"/>
    <col min="13574" max="13574" width="20.25" style="103" customWidth="1"/>
    <col min="13575" max="13824" width="9" style="103"/>
    <col min="13825" max="13825" width="9" style="103" customWidth="1"/>
    <col min="13826" max="13826" width="12.5" style="103" customWidth="1"/>
    <col min="13827" max="13827" width="81.625" style="103" customWidth="1"/>
    <col min="13828" max="13828" width="21.875" style="103" customWidth="1"/>
    <col min="13829" max="13829" width="25.25" style="103" customWidth="1"/>
    <col min="13830" max="13830" width="20.25" style="103" customWidth="1"/>
    <col min="13831" max="14080" width="9" style="103"/>
    <col min="14081" max="14081" width="9" style="103" customWidth="1"/>
    <col min="14082" max="14082" width="12.5" style="103" customWidth="1"/>
    <col min="14083" max="14083" width="81.625" style="103" customWidth="1"/>
    <col min="14084" max="14084" width="21.875" style="103" customWidth="1"/>
    <col min="14085" max="14085" width="25.25" style="103" customWidth="1"/>
    <col min="14086" max="14086" width="20.25" style="103" customWidth="1"/>
    <col min="14087" max="14336" width="9" style="103"/>
    <col min="14337" max="14337" width="9" style="103" customWidth="1"/>
    <col min="14338" max="14338" width="12.5" style="103" customWidth="1"/>
    <col min="14339" max="14339" width="81.625" style="103" customWidth="1"/>
    <col min="14340" max="14340" width="21.875" style="103" customWidth="1"/>
    <col min="14341" max="14341" width="25.25" style="103" customWidth="1"/>
    <col min="14342" max="14342" width="20.25" style="103" customWidth="1"/>
    <col min="14343" max="14592" width="9" style="103"/>
    <col min="14593" max="14593" width="9" style="103" customWidth="1"/>
    <col min="14594" max="14594" width="12.5" style="103" customWidth="1"/>
    <col min="14595" max="14595" width="81.625" style="103" customWidth="1"/>
    <col min="14596" max="14596" width="21.875" style="103" customWidth="1"/>
    <col min="14597" max="14597" width="25.25" style="103" customWidth="1"/>
    <col min="14598" max="14598" width="20.25" style="103" customWidth="1"/>
    <col min="14599" max="14848" width="9" style="103"/>
    <col min="14849" max="14849" width="9" style="103" customWidth="1"/>
    <col min="14850" max="14850" width="12.5" style="103" customWidth="1"/>
    <col min="14851" max="14851" width="81.625" style="103" customWidth="1"/>
    <col min="14852" max="14852" width="21.875" style="103" customWidth="1"/>
    <col min="14853" max="14853" width="25.25" style="103" customWidth="1"/>
    <col min="14854" max="14854" width="20.25" style="103" customWidth="1"/>
    <col min="14855" max="15104" width="9" style="103"/>
    <col min="15105" max="15105" width="9" style="103" customWidth="1"/>
    <col min="15106" max="15106" width="12.5" style="103" customWidth="1"/>
    <col min="15107" max="15107" width="81.625" style="103" customWidth="1"/>
    <col min="15108" max="15108" width="21.875" style="103" customWidth="1"/>
    <col min="15109" max="15109" width="25.25" style="103" customWidth="1"/>
    <col min="15110" max="15110" width="20.25" style="103" customWidth="1"/>
    <col min="15111" max="15360" width="9" style="103"/>
    <col min="15361" max="15361" width="9" style="103" customWidth="1"/>
    <col min="15362" max="15362" width="12.5" style="103" customWidth="1"/>
    <col min="15363" max="15363" width="81.625" style="103" customWidth="1"/>
    <col min="15364" max="15364" width="21.875" style="103" customWidth="1"/>
    <col min="15365" max="15365" width="25.25" style="103" customWidth="1"/>
    <col min="15366" max="15366" width="20.25" style="103" customWidth="1"/>
    <col min="15367" max="15616" width="9" style="103"/>
    <col min="15617" max="15617" width="9" style="103" customWidth="1"/>
    <col min="15618" max="15618" width="12.5" style="103" customWidth="1"/>
    <col min="15619" max="15619" width="81.625" style="103" customWidth="1"/>
    <col min="15620" max="15620" width="21.875" style="103" customWidth="1"/>
    <col min="15621" max="15621" width="25.25" style="103" customWidth="1"/>
    <col min="15622" max="15622" width="20.25" style="103" customWidth="1"/>
    <col min="15623" max="15872" width="9" style="103"/>
    <col min="15873" max="15873" width="9" style="103" customWidth="1"/>
    <col min="15874" max="15874" width="12.5" style="103" customWidth="1"/>
    <col min="15875" max="15875" width="81.625" style="103" customWidth="1"/>
    <col min="15876" max="15876" width="21.875" style="103" customWidth="1"/>
    <col min="15877" max="15877" width="25.25" style="103" customWidth="1"/>
    <col min="15878" max="15878" width="20.25" style="103" customWidth="1"/>
    <col min="15879" max="16128" width="9" style="103"/>
    <col min="16129" max="16129" width="9" style="103" customWidth="1"/>
    <col min="16130" max="16130" width="12.5" style="103" customWidth="1"/>
    <col min="16131" max="16131" width="81.625" style="103" customWidth="1"/>
    <col min="16132" max="16132" width="21.875" style="103" customWidth="1"/>
    <col min="16133" max="16133" width="25.25" style="103" customWidth="1"/>
    <col min="16134" max="16134" width="20.25" style="103" customWidth="1"/>
    <col min="16135" max="16384" width="9" style="103"/>
  </cols>
  <sheetData>
    <row r="1" ht="73" customHeight="1" spans="1:7">
      <c r="A1" s="106" t="s">
        <v>441</v>
      </c>
      <c r="B1" s="107"/>
      <c r="C1" s="106"/>
      <c r="D1" s="107"/>
      <c r="E1" s="107"/>
      <c r="F1" s="108"/>
      <c r="G1" s="109"/>
    </row>
    <row r="2" ht="16.5" customHeight="1" spans="1:9">
      <c r="A2" s="110" t="s">
        <v>442</v>
      </c>
      <c r="B2" s="110"/>
      <c r="C2" s="110"/>
      <c r="D2" s="110"/>
      <c r="E2" s="110"/>
      <c r="F2" s="110"/>
      <c r="G2" s="111"/>
      <c r="H2" s="111"/>
      <c r="I2" s="111"/>
    </row>
    <row r="3" s="102" customFormat="1" ht="30" customHeight="1" spans="1:6">
      <c r="A3" s="112" t="s">
        <v>2</v>
      </c>
      <c r="B3" s="113"/>
      <c r="C3" s="113"/>
      <c r="D3" s="113"/>
      <c r="E3" s="113"/>
      <c r="F3" s="114"/>
    </row>
    <row r="4" ht="26.45" customHeight="1" spans="1:6">
      <c r="A4" s="115" t="s">
        <v>443</v>
      </c>
      <c r="B4" s="115" t="s">
        <v>444</v>
      </c>
      <c r="C4" s="116" t="s">
        <v>445</v>
      </c>
      <c r="D4" s="115" t="s">
        <v>446</v>
      </c>
      <c r="E4" s="115" t="s">
        <v>447</v>
      </c>
      <c r="F4" s="115" t="s">
        <v>448</v>
      </c>
    </row>
    <row r="5" s="102" customFormat="1" ht="157.5" customHeight="1" spans="1:6">
      <c r="A5" s="117" t="s">
        <v>449</v>
      </c>
      <c r="B5" s="117" t="s">
        <v>450</v>
      </c>
      <c r="C5" s="118" t="s">
        <v>451</v>
      </c>
      <c r="D5" s="119" t="s">
        <v>452</v>
      </c>
      <c r="E5" s="119" t="s">
        <v>453</v>
      </c>
      <c r="F5" s="119" t="s">
        <v>440</v>
      </c>
    </row>
    <row r="6" s="102" customFormat="1" ht="99" customHeight="1" spans="1:6">
      <c r="A6" s="117"/>
      <c r="B6" s="117" t="s">
        <v>454</v>
      </c>
      <c r="C6" s="119" t="s">
        <v>455</v>
      </c>
      <c r="D6" s="119" t="s">
        <v>452</v>
      </c>
      <c r="E6" s="119" t="s">
        <v>453</v>
      </c>
      <c r="F6" s="119" t="s">
        <v>440</v>
      </c>
    </row>
    <row r="7" s="102" customFormat="1" ht="57.95" customHeight="1" spans="1:6">
      <c r="A7" s="117"/>
      <c r="B7" s="117" t="s">
        <v>456</v>
      </c>
      <c r="C7" s="119" t="s">
        <v>440</v>
      </c>
      <c r="D7" s="119" t="s">
        <v>457</v>
      </c>
      <c r="E7" s="119" t="s">
        <v>453</v>
      </c>
      <c r="F7" s="119" t="s">
        <v>440</v>
      </c>
    </row>
    <row r="8" s="102" customFormat="1" ht="96" customHeight="1" spans="1:6">
      <c r="A8" s="117"/>
      <c r="B8" s="117" t="s">
        <v>458</v>
      </c>
      <c r="C8" s="119" t="s">
        <v>459</v>
      </c>
      <c r="D8" s="119" t="s">
        <v>452</v>
      </c>
      <c r="E8" s="119" t="s">
        <v>453</v>
      </c>
      <c r="F8" s="119" t="s">
        <v>440</v>
      </c>
    </row>
    <row r="9" s="102" customFormat="1" ht="79.9" customHeight="1" spans="1:6">
      <c r="A9" s="117" t="s">
        <v>460</v>
      </c>
      <c r="B9" s="117" t="s">
        <v>461</v>
      </c>
      <c r="C9" s="119" t="s">
        <v>462</v>
      </c>
      <c r="D9" s="119" t="s">
        <v>452</v>
      </c>
      <c r="E9" s="119" t="s">
        <v>453</v>
      </c>
      <c r="F9" s="119" t="s">
        <v>440</v>
      </c>
    </row>
    <row r="10" s="102" customFormat="1" ht="79.9" customHeight="1" spans="1:6">
      <c r="A10" s="117"/>
      <c r="B10" s="117" t="s">
        <v>463</v>
      </c>
      <c r="C10" s="119" t="s">
        <v>464</v>
      </c>
      <c r="D10" s="119" t="s">
        <v>465</v>
      </c>
      <c r="E10" s="119" t="s">
        <v>453</v>
      </c>
      <c r="F10" s="119" t="s">
        <v>440</v>
      </c>
    </row>
    <row r="11" s="102" customFormat="1" ht="79.9" customHeight="1" spans="1:6">
      <c r="A11" s="117"/>
      <c r="B11" s="117" t="s">
        <v>466</v>
      </c>
      <c r="C11" s="119" t="s">
        <v>467</v>
      </c>
      <c r="D11" s="119" t="s">
        <v>452</v>
      </c>
      <c r="E11" s="119" t="s">
        <v>453</v>
      </c>
      <c r="F11" s="119" t="s">
        <v>440</v>
      </c>
    </row>
    <row r="12" s="102" customFormat="1" ht="45.95" customHeight="1" spans="1:6">
      <c r="A12" s="117"/>
      <c r="B12" s="117" t="s">
        <v>468</v>
      </c>
      <c r="C12" s="119" t="s">
        <v>469</v>
      </c>
      <c r="D12" s="119" t="s">
        <v>465</v>
      </c>
      <c r="E12" s="119" t="s">
        <v>453</v>
      </c>
      <c r="F12" s="119" t="s">
        <v>440</v>
      </c>
    </row>
    <row r="13" s="102" customFormat="1" ht="45.95" customHeight="1" spans="1:6">
      <c r="A13" s="117" t="s">
        <v>470</v>
      </c>
      <c r="B13" s="117" t="s">
        <v>471</v>
      </c>
      <c r="C13" s="119" t="s">
        <v>472</v>
      </c>
      <c r="D13" s="119" t="s">
        <v>457</v>
      </c>
      <c r="E13" s="119" t="s">
        <v>453</v>
      </c>
      <c r="F13" s="119" t="s">
        <v>440</v>
      </c>
    </row>
    <row r="14" s="102" customFormat="1" ht="45.95" customHeight="1" spans="1:6">
      <c r="A14" s="117"/>
      <c r="B14" s="117" t="s">
        <v>473</v>
      </c>
      <c r="C14" s="119" t="s">
        <v>474</v>
      </c>
      <c r="D14" s="119" t="s">
        <v>457</v>
      </c>
      <c r="E14" s="119" t="s">
        <v>453</v>
      </c>
      <c r="F14" s="119" t="s">
        <v>440</v>
      </c>
    </row>
    <row r="15" s="102" customFormat="1" ht="79.9" customHeight="1" spans="1:6">
      <c r="A15" s="117"/>
      <c r="B15" s="117" t="s">
        <v>475</v>
      </c>
      <c r="C15" s="119" t="s">
        <v>476</v>
      </c>
      <c r="D15" s="119" t="s">
        <v>457</v>
      </c>
      <c r="E15" s="119" t="s">
        <v>453</v>
      </c>
      <c r="F15" s="119" t="s">
        <v>440</v>
      </c>
    </row>
    <row r="16" s="102" customFormat="1" ht="63" customHeight="1" spans="1:6">
      <c r="A16" s="117"/>
      <c r="B16" s="117" t="s">
        <v>477</v>
      </c>
      <c r="C16" s="119" t="s">
        <v>469</v>
      </c>
      <c r="D16" s="119" t="s">
        <v>457</v>
      </c>
      <c r="E16" s="119" t="s">
        <v>453</v>
      </c>
      <c r="F16" s="119" t="s">
        <v>440</v>
      </c>
    </row>
    <row r="17" s="102" customFormat="1" ht="99" customHeight="1" spans="1:6">
      <c r="A17" s="117" t="s">
        <v>478</v>
      </c>
      <c r="B17" s="117" t="s">
        <v>479</v>
      </c>
      <c r="C17" s="119" t="s">
        <v>422</v>
      </c>
      <c r="D17" s="119" t="s">
        <v>457</v>
      </c>
      <c r="E17" s="119" t="s">
        <v>453</v>
      </c>
      <c r="F17" s="119" t="s">
        <v>440</v>
      </c>
    </row>
    <row r="18" s="102" customFormat="1" ht="93" customHeight="1" spans="1:6">
      <c r="A18" s="117"/>
      <c r="B18" s="117" t="s">
        <v>480</v>
      </c>
      <c r="C18" s="119" t="s">
        <v>481</v>
      </c>
      <c r="D18" s="119" t="s">
        <v>452</v>
      </c>
      <c r="E18" s="119" t="s">
        <v>453</v>
      </c>
      <c r="F18" s="119" t="s">
        <v>440</v>
      </c>
    </row>
    <row r="19" s="102" customFormat="1" ht="79.9" customHeight="1" spans="1:6">
      <c r="A19" s="117"/>
      <c r="B19" s="117" t="s">
        <v>482</v>
      </c>
      <c r="C19" s="119" t="s">
        <v>483</v>
      </c>
      <c r="D19" s="119" t="s">
        <v>457</v>
      </c>
      <c r="E19" s="119" t="s">
        <v>453</v>
      </c>
      <c r="F19" s="119" t="s">
        <v>440</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workbookViewId="0">
      <selection activeCell="Q12" sqref="Q12"/>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4" style="51" customWidth="1"/>
    <col min="8" max="8" width="14.375" style="51" customWidth="1"/>
    <col min="9" max="9" width="16.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99" t="s">
        <v>486</v>
      </c>
      <c r="B3" s="100"/>
      <c r="C3" s="99" t="s">
        <v>487</v>
      </c>
      <c r="D3" s="99"/>
      <c r="E3" s="99"/>
      <c r="F3" s="99"/>
      <c r="G3" s="99"/>
      <c r="H3" s="99"/>
      <c r="I3" s="99"/>
      <c r="J3" s="99"/>
      <c r="K3" s="99"/>
      <c r="L3" s="99"/>
      <c r="M3" s="99"/>
      <c r="N3" s="99"/>
      <c r="O3" s="99"/>
    </row>
    <row r="4" ht="15.95" customHeight="1" spans="1:15">
      <c r="A4" s="53" t="s">
        <v>488</v>
      </c>
      <c r="B4" s="54"/>
      <c r="C4" s="53" t="s">
        <v>489</v>
      </c>
      <c r="D4" s="53"/>
      <c r="E4" s="53"/>
      <c r="F4" s="53"/>
      <c r="G4" s="53"/>
      <c r="H4" s="53"/>
      <c r="I4" s="53" t="s">
        <v>490</v>
      </c>
      <c r="J4" s="53"/>
      <c r="K4" s="53" t="s">
        <v>491</v>
      </c>
      <c r="L4" s="53"/>
      <c r="M4" s="53"/>
      <c r="N4" s="53"/>
      <c r="O4" s="53"/>
    </row>
    <row r="5" ht="15.95" customHeight="1" spans="1:17">
      <c r="A5" s="53" t="s">
        <v>492</v>
      </c>
      <c r="B5" s="53"/>
      <c r="C5" s="53"/>
      <c r="D5" s="53"/>
      <c r="E5" s="53" t="s">
        <v>493</v>
      </c>
      <c r="F5" s="53"/>
      <c r="G5" s="53" t="s">
        <v>360</v>
      </c>
      <c r="H5" s="54"/>
      <c r="I5" s="53" t="s">
        <v>494</v>
      </c>
      <c r="J5" s="53"/>
      <c r="K5" s="53" t="s">
        <v>495</v>
      </c>
      <c r="L5" s="54"/>
      <c r="M5" s="53" t="s">
        <v>496</v>
      </c>
      <c r="N5" s="54"/>
      <c r="O5" s="54" t="s">
        <v>497</v>
      </c>
      <c r="Q5" s="101"/>
    </row>
    <row r="6" ht="15.95" customHeight="1" spans="1:15">
      <c r="A6" s="53"/>
      <c r="B6" s="53"/>
      <c r="C6" s="55" t="s">
        <v>498</v>
      </c>
      <c r="D6" s="55"/>
      <c r="E6" s="56">
        <v>0.3</v>
      </c>
      <c r="F6" s="56"/>
      <c r="G6" s="56">
        <v>0.3</v>
      </c>
      <c r="H6" s="56"/>
      <c r="I6" s="56">
        <v>0.3</v>
      </c>
      <c r="J6" s="56"/>
      <c r="K6" s="79">
        <v>10</v>
      </c>
      <c r="L6" s="80"/>
      <c r="M6" s="81">
        <v>1</v>
      </c>
      <c r="N6" s="82"/>
      <c r="O6" s="83">
        <v>10</v>
      </c>
    </row>
    <row r="7" ht="17.1" customHeight="1" spans="1:15">
      <c r="A7" s="53"/>
      <c r="B7" s="53"/>
      <c r="C7" s="53" t="s">
        <v>499</v>
      </c>
      <c r="D7" s="53"/>
      <c r="E7" s="56">
        <v>0.3</v>
      </c>
      <c r="F7" s="56"/>
      <c r="G7" s="56">
        <v>0.3</v>
      </c>
      <c r="H7" s="56"/>
      <c r="I7" s="56">
        <v>0.3</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44.1" customHeight="1" spans="1:15">
      <c r="A11" s="53"/>
      <c r="B11" s="57" t="s">
        <v>505</v>
      </c>
      <c r="C11" s="58"/>
      <c r="D11" s="58"/>
      <c r="E11" s="58"/>
      <c r="F11" s="58"/>
      <c r="G11" s="58"/>
      <c r="H11" s="59"/>
      <c r="I11" s="57" t="s">
        <v>506</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0.95" customHeight="1" spans="1:15">
      <c r="A13" s="53"/>
      <c r="B13" s="60" t="s">
        <v>514</v>
      </c>
      <c r="C13" s="53" t="s">
        <v>515</v>
      </c>
      <c r="D13" s="53" t="s">
        <v>516</v>
      </c>
      <c r="E13" s="53"/>
      <c r="F13" s="53"/>
      <c r="G13" s="53"/>
      <c r="H13" s="53" t="s">
        <v>517</v>
      </c>
      <c r="I13" s="53" t="s">
        <v>517</v>
      </c>
      <c r="J13" s="56">
        <v>20</v>
      </c>
      <c r="K13" s="56"/>
      <c r="L13" s="56">
        <v>20</v>
      </c>
      <c r="M13" s="56"/>
      <c r="N13" s="57" t="s">
        <v>440</v>
      </c>
      <c r="O13" s="59"/>
    </row>
    <row r="14" ht="27.95" customHeight="1" spans="1:15">
      <c r="A14" s="53"/>
      <c r="B14" s="65"/>
      <c r="C14" s="53" t="s">
        <v>518</v>
      </c>
      <c r="D14" s="53" t="s">
        <v>519</v>
      </c>
      <c r="E14" s="53"/>
      <c r="F14" s="53"/>
      <c r="G14" s="53"/>
      <c r="H14" s="53" t="s">
        <v>520</v>
      </c>
      <c r="I14" s="53" t="s">
        <v>521</v>
      </c>
      <c r="J14" s="56">
        <v>10</v>
      </c>
      <c r="K14" s="56"/>
      <c r="L14" s="56">
        <v>10</v>
      </c>
      <c r="M14" s="56"/>
      <c r="N14" s="57" t="s">
        <v>440</v>
      </c>
      <c r="O14" s="59"/>
    </row>
    <row r="15" ht="39.95" customHeight="1" spans="1:15">
      <c r="A15" s="53"/>
      <c r="B15" s="99"/>
      <c r="C15" s="53" t="s">
        <v>522</v>
      </c>
      <c r="D15" s="53" t="s">
        <v>523</v>
      </c>
      <c r="E15" s="53"/>
      <c r="F15" s="53"/>
      <c r="G15" s="53"/>
      <c r="H15" s="53" t="s">
        <v>524</v>
      </c>
      <c r="I15" s="53" t="s">
        <v>524</v>
      </c>
      <c r="J15" s="56">
        <v>20</v>
      </c>
      <c r="K15" s="56"/>
      <c r="L15" s="56">
        <v>20</v>
      </c>
      <c r="M15" s="56"/>
      <c r="N15" s="57" t="s">
        <v>440</v>
      </c>
      <c r="O15" s="59"/>
    </row>
    <row r="16" ht="39.95" customHeight="1" spans="1:15">
      <c r="A16" s="53"/>
      <c r="B16" s="53" t="s">
        <v>525</v>
      </c>
      <c r="C16" s="53" t="s">
        <v>526</v>
      </c>
      <c r="D16" s="53" t="s">
        <v>527</v>
      </c>
      <c r="E16" s="53"/>
      <c r="F16" s="53"/>
      <c r="G16" s="53"/>
      <c r="H16" s="53" t="s">
        <v>528</v>
      </c>
      <c r="I16" s="53" t="s">
        <v>528</v>
      </c>
      <c r="J16" s="56">
        <v>30</v>
      </c>
      <c r="K16" s="56"/>
      <c r="L16" s="56">
        <v>30</v>
      </c>
      <c r="M16" s="56"/>
      <c r="N16" s="57" t="s">
        <v>440</v>
      </c>
      <c r="O16" s="59"/>
    </row>
    <row r="17" ht="47.1" customHeight="1" spans="1:15">
      <c r="A17" s="53"/>
      <c r="B17" s="53" t="s">
        <v>529</v>
      </c>
      <c r="C17" s="53" t="s">
        <v>530</v>
      </c>
      <c r="D17" s="53" t="s">
        <v>531</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4" style="51" customWidth="1"/>
    <col min="8" max="8" width="20.875" style="51" customWidth="1"/>
    <col min="9" max="9" width="16.875" style="51" customWidth="1"/>
    <col min="10" max="10" width="7.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538</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100</v>
      </c>
      <c r="F6" s="56"/>
      <c r="G6" s="56">
        <v>100</v>
      </c>
      <c r="H6" s="56"/>
      <c r="I6" s="56">
        <v>100</v>
      </c>
      <c r="J6" s="56"/>
      <c r="K6" s="79">
        <v>10</v>
      </c>
      <c r="L6" s="80"/>
      <c r="M6" s="81">
        <v>1</v>
      </c>
      <c r="N6" s="82"/>
      <c r="O6" s="83">
        <v>10</v>
      </c>
    </row>
    <row r="7" ht="17.1" customHeight="1" spans="1:15">
      <c r="A7" s="53"/>
      <c r="B7" s="53"/>
      <c r="C7" s="53" t="s">
        <v>499</v>
      </c>
      <c r="D7" s="53"/>
      <c r="E7" s="56">
        <v>100</v>
      </c>
      <c r="F7" s="56"/>
      <c r="G7" s="56">
        <v>100</v>
      </c>
      <c r="H7" s="56"/>
      <c r="I7" s="56">
        <v>100</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44.1" customHeight="1" spans="1:15">
      <c r="A11" s="53"/>
      <c r="B11" s="57" t="s">
        <v>539</v>
      </c>
      <c r="C11" s="58"/>
      <c r="D11" s="58"/>
      <c r="E11" s="58"/>
      <c r="F11" s="58"/>
      <c r="G11" s="58"/>
      <c r="H11" s="59"/>
      <c r="I11" s="57" t="s">
        <v>539</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0.95" customHeight="1" spans="1:15">
      <c r="A13" s="53"/>
      <c r="B13" s="53" t="s">
        <v>514</v>
      </c>
      <c r="C13" s="53" t="s">
        <v>515</v>
      </c>
      <c r="D13" s="60" t="s">
        <v>540</v>
      </c>
      <c r="E13" s="60"/>
      <c r="F13" s="60"/>
      <c r="G13" s="60"/>
      <c r="H13" s="53" t="s">
        <v>541</v>
      </c>
      <c r="I13" s="53" t="s">
        <v>541</v>
      </c>
      <c r="J13" s="56">
        <v>25</v>
      </c>
      <c r="K13" s="56"/>
      <c r="L13" s="56">
        <v>25</v>
      </c>
      <c r="M13" s="56"/>
      <c r="N13" s="57" t="s">
        <v>440</v>
      </c>
      <c r="O13" s="59"/>
    </row>
    <row r="14" ht="30.95" customHeight="1" spans="1:15">
      <c r="A14" s="53"/>
      <c r="B14" s="53"/>
      <c r="C14" s="51" t="s">
        <v>542</v>
      </c>
      <c r="D14" s="90" t="s">
        <v>543</v>
      </c>
      <c r="E14" s="90"/>
      <c r="F14" s="90"/>
      <c r="G14" s="90"/>
      <c r="H14" s="69">
        <v>1</v>
      </c>
      <c r="I14" s="69">
        <v>1</v>
      </c>
      <c r="J14" s="84">
        <v>15</v>
      </c>
      <c r="K14" s="85"/>
      <c r="L14" s="84">
        <v>15</v>
      </c>
      <c r="M14" s="85"/>
      <c r="N14" s="57" t="s">
        <v>440</v>
      </c>
      <c r="O14" s="59"/>
    </row>
    <row r="15" ht="27.95" customHeight="1" spans="1:15">
      <c r="A15" s="53"/>
      <c r="B15" s="53"/>
      <c r="C15" s="53" t="s">
        <v>522</v>
      </c>
      <c r="D15" s="53" t="s">
        <v>523</v>
      </c>
      <c r="E15" s="53"/>
      <c r="F15" s="53"/>
      <c r="G15" s="53"/>
      <c r="H15" s="53" t="s">
        <v>544</v>
      </c>
      <c r="I15" s="53" t="s">
        <v>544</v>
      </c>
      <c r="J15" s="56">
        <v>10</v>
      </c>
      <c r="K15" s="56"/>
      <c r="L15" s="56">
        <v>10</v>
      </c>
      <c r="M15" s="56"/>
      <c r="N15" s="57" t="s">
        <v>440</v>
      </c>
      <c r="O15" s="59"/>
    </row>
    <row r="16" ht="39.95" customHeight="1" spans="1:15">
      <c r="A16" s="53"/>
      <c r="B16" s="53" t="s">
        <v>525</v>
      </c>
      <c r="C16" s="53" t="s">
        <v>545</v>
      </c>
      <c r="D16" s="53" t="s">
        <v>546</v>
      </c>
      <c r="E16" s="53"/>
      <c r="F16" s="53"/>
      <c r="G16" s="53"/>
      <c r="H16" s="53" t="s">
        <v>547</v>
      </c>
      <c r="I16" s="53" t="s">
        <v>547</v>
      </c>
      <c r="J16" s="56">
        <v>30</v>
      </c>
      <c r="K16" s="56"/>
      <c r="L16" s="56">
        <v>30</v>
      </c>
      <c r="M16" s="56"/>
      <c r="N16" s="57" t="s">
        <v>440</v>
      </c>
      <c r="O16" s="59"/>
    </row>
    <row r="17" ht="47.1" customHeight="1" spans="1:15">
      <c r="A17" s="53"/>
      <c r="B17" s="53" t="s">
        <v>529</v>
      </c>
      <c r="C17" s="53" t="s">
        <v>530</v>
      </c>
      <c r="D17" s="53" t="s">
        <v>548</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7" sqref="I17"/>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4" style="51" customWidth="1"/>
    <col min="8" max="8" width="18.125" style="51" customWidth="1"/>
    <col min="9" max="9" width="16.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549</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0.09</v>
      </c>
      <c r="F6" s="56"/>
      <c r="G6" s="56">
        <v>0.09</v>
      </c>
      <c r="H6" s="56"/>
      <c r="I6" s="56">
        <v>0.09</v>
      </c>
      <c r="J6" s="56"/>
      <c r="K6" s="79">
        <v>10</v>
      </c>
      <c r="L6" s="80"/>
      <c r="M6" s="81">
        <v>1</v>
      </c>
      <c r="N6" s="82"/>
      <c r="O6" s="83">
        <v>10</v>
      </c>
    </row>
    <row r="7" ht="17.1" customHeight="1" spans="1:15">
      <c r="A7" s="53"/>
      <c r="B7" s="53"/>
      <c r="C7" s="53" t="s">
        <v>499</v>
      </c>
      <c r="D7" s="53"/>
      <c r="E7" s="56">
        <v>0.09</v>
      </c>
      <c r="F7" s="56"/>
      <c r="G7" s="56">
        <v>0.09</v>
      </c>
      <c r="H7" s="56"/>
      <c r="I7" s="56">
        <v>0.09</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44.1" customHeight="1" spans="1:15">
      <c r="A11" s="53"/>
      <c r="B11" s="57" t="s">
        <v>550</v>
      </c>
      <c r="C11" s="58"/>
      <c r="D11" s="58"/>
      <c r="E11" s="58"/>
      <c r="F11" s="58"/>
      <c r="G11" s="58"/>
      <c r="H11" s="59"/>
      <c r="I11" s="57" t="s">
        <v>551</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0.95" customHeight="1" spans="1:15">
      <c r="A13" s="53"/>
      <c r="B13" s="53" t="s">
        <v>514</v>
      </c>
      <c r="C13" s="53" t="s">
        <v>515</v>
      </c>
      <c r="D13" s="53" t="s">
        <v>552</v>
      </c>
      <c r="E13" s="53"/>
      <c r="F13" s="53"/>
      <c r="G13" s="53"/>
      <c r="H13" s="53" t="s">
        <v>553</v>
      </c>
      <c r="I13" s="53" t="s">
        <v>553</v>
      </c>
      <c r="J13" s="56">
        <v>25</v>
      </c>
      <c r="K13" s="56"/>
      <c r="L13" s="56">
        <v>25</v>
      </c>
      <c r="M13" s="56"/>
      <c r="N13" s="57" t="s">
        <v>440</v>
      </c>
      <c r="O13" s="59"/>
    </row>
    <row r="14" ht="30.95" customHeight="1" spans="1:15">
      <c r="A14" s="53"/>
      <c r="B14" s="53"/>
      <c r="C14" s="53" t="s">
        <v>518</v>
      </c>
      <c r="D14" s="53" t="s">
        <v>520</v>
      </c>
      <c r="E14" s="53"/>
      <c r="F14" s="53"/>
      <c r="G14" s="53"/>
      <c r="H14" s="53" t="s">
        <v>554</v>
      </c>
      <c r="I14" s="53" t="s">
        <v>555</v>
      </c>
      <c r="J14" s="56">
        <v>10</v>
      </c>
      <c r="K14" s="56"/>
      <c r="L14" s="56">
        <v>10</v>
      </c>
      <c r="M14" s="56"/>
      <c r="N14" s="57" t="s">
        <v>440</v>
      </c>
      <c r="O14" s="59"/>
    </row>
    <row r="15" ht="27.95" customHeight="1" spans="1:15">
      <c r="A15" s="53"/>
      <c r="B15" s="53"/>
      <c r="C15" s="53" t="s">
        <v>522</v>
      </c>
      <c r="D15" s="53" t="s">
        <v>556</v>
      </c>
      <c r="E15" s="53"/>
      <c r="F15" s="53"/>
      <c r="G15" s="53"/>
      <c r="H15" s="53" t="s">
        <v>557</v>
      </c>
      <c r="I15" s="53" t="s">
        <v>557</v>
      </c>
      <c r="J15" s="56">
        <v>25</v>
      </c>
      <c r="K15" s="56"/>
      <c r="L15" s="56">
        <v>25</v>
      </c>
      <c r="M15" s="56"/>
      <c r="N15" s="57" t="s">
        <v>440</v>
      </c>
      <c r="O15" s="59"/>
    </row>
    <row r="16" ht="39.95" customHeight="1" spans="1:15">
      <c r="A16" s="53"/>
      <c r="B16" s="53" t="s">
        <v>525</v>
      </c>
      <c r="C16" s="53" t="s">
        <v>558</v>
      </c>
      <c r="D16" s="53" t="s">
        <v>559</v>
      </c>
      <c r="E16" s="53"/>
      <c r="F16" s="53"/>
      <c r="G16" s="53"/>
      <c r="H16" s="53" t="s">
        <v>560</v>
      </c>
      <c r="I16" s="53" t="s">
        <v>561</v>
      </c>
      <c r="J16" s="56">
        <v>30</v>
      </c>
      <c r="K16" s="56"/>
      <c r="L16" s="56">
        <v>30</v>
      </c>
      <c r="M16" s="56"/>
      <c r="N16" s="57" t="s">
        <v>440</v>
      </c>
      <c r="O16" s="59"/>
    </row>
    <row r="17" ht="47.1" customHeight="1" spans="1:15">
      <c r="A17" s="53"/>
      <c r="B17" s="53" t="s">
        <v>529</v>
      </c>
      <c r="C17" s="53" t="s">
        <v>530</v>
      </c>
      <c r="D17" s="53" t="s">
        <v>562</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4" style="51" customWidth="1"/>
    <col min="8" max="8" width="14.375" style="51" customWidth="1"/>
    <col min="9" max="9" width="16.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563</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0.15</v>
      </c>
      <c r="F6" s="56"/>
      <c r="G6" s="56">
        <v>0.15</v>
      </c>
      <c r="H6" s="56"/>
      <c r="I6" s="56">
        <v>0.15</v>
      </c>
      <c r="J6" s="56"/>
      <c r="K6" s="79">
        <v>10</v>
      </c>
      <c r="L6" s="80"/>
      <c r="M6" s="81">
        <v>1</v>
      </c>
      <c r="N6" s="82"/>
      <c r="O6" s="83">
        <v>10</v>
      </c>
    </row>
    <row r="7" ht="17.1" customHeight="1" spans="1:15">
      <c r="A7" s="53"/>
      <c r="B7" s="53"/>
      <c r="C7" s="53" t="s">
        <v>499</v>
      </c>
      <c r="D7" s="53"/>
      <c r="E7" s="56">
        <v>0.15</v>
      </c>
      <c r="F7" s="56"/>
      <c r="G7" s="56">
        <v>0.15</v>
      </c>
      <c r="H7" s="56"/>
      <c r="I7" s="56">
        <v>0.15</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44.1" customHeight="1" spans="1:15">
      <c r="A11" s="53"/>
      <c r="B11" s="57" t="s">
        <v>564</v>
      </c>
      <c r="C11" s="58"/>
      <c r="D11" s="58"/>
      <c r="E11" s="58"/>
      <c r="F11" s="58"/>
      <c r="G11" s="58"/>
      <c r="H11" s="59"/>
      <c r="I11" s="95" t="s">
        <v>565</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0.95" customHeight="1" spans="1:15">
      <c r="A13" s="53"/>
      <c r="B13" s="53" t="s">
        <v>514</v>
      </c>
      <c r="C13" s="53" t="s">
        <v>515</v>
      </c>
      <c r="D13" s="53" t="s">
        <v>516</v>
      </c>
      <c r="E13" s="53"/>
      <c r="F13" s="53"/>
      <c r="G13" s="53"/>
      <c r="H13" s="53" t="s">
        <v>566</v>
      </c>
      <c r="I13" s="53" t="s">
        <v>566</v>
      </c>
      <c r="J13" s="56">
        <v>25</v>
      </c>
      <c r="K13" s="56"/>
      <c r="L13" s="56">
        <v>25</v>
      </c>
      <c r="M13" s="56"/>
      <c r="N13" s="57" t="s">
        <v>440</v>
      </c>
      <c r="O13" s="59"/>
    </row>
    <row r="14" ht="30.95" customHeight="1" spans="1:15">
      <c r="A14" s="53"/>
      <c r="B14" s="53"/>
      <c r="C14" s="53" t="s">
        <v>518</v>
      </c>
      <c r="D14" s="53" t="s">
        <v>520</v>
      </c>
      <c r="E14" s="53"/>
      <c r="F14" s="53"/>
      <c r="G14" s="53"/>
      <c r="H14" s="53" t="s">
        <v>554</v>
      </c>
      <c r="I14" s="53" t="s">
        <v>555</v>
      </c>
      <c r="J14" s="56">
        <v>10</v>
      </c>
      <c r="K14" s="56"/>
      <c r="L14" s="56">
        <v>10</v>
      </c>
      <c r="M14" s="56"/>
      <c r="N14" s="57" t="s">
        <v>440</v>
      </c>
      <c r="O14" s="59"/>
    </row>
    <row r="15" ht="27.95" customHeight="1" spans="1:15">
      <c r="A15" s="53"/>
      <c r="B15" s="53"/>
      <c r="C15" s="53" t="s">
        <v>522</v>
      </c>
      <c r="D15" s="53" t="s">
        <v>523</v>
      </c>
      <c r="E15" s="53"/>
      <c r="F15" s="53"/>
      <c r="G15" s="53"/>
      <c r="H15" s="53" t="s">
        <v>567</v>
      </c>
      <c r="I15" s="53" t="s">
        <v>567</v>
      </c>
      <c r="J15" s="56">
        <v>15</v>
      </c>
      <c r="K15" s="56"/>
      <c r="L15" s="56">
        <v>15</v>
      </c>
      <c r="M15" s="56"/>
      <c r="N15" s="57" t="s">
        <v>440</v>
      </c>
      <c r="O15" s="59"/>
    </row>
    <row r="16" ht="39.95" customHeight="1" spans="1:15">
      <c r="A16" s="53"/>
      <c r="B16" s="53" t="s">
        <v>525</v>
      </c>
      <c r="C16" s="53" t="s">
        <v>526</v>
      </c>
      <c r="D16" s="53" t="s">
        <v>527</v>
      </c>
      <c r="E16" s="53"/>
      <c r="F16" s="53"/>
      <c r="G16" s="53"/>
      <c r="H16" s="53" t="s">
        <v>528</v>
      </c>
      <c r="I16" s="53" t="s">
        <v>528</v>
      </c>
      <c r="J16" s="56">
        <v>30</v>
      </c>
      <c r="K16" s="56"/>
      <c r="L16" s="56">
        <v>30</v>
      </c>
      <c r="M16" s="56"/>
      <c r="N16" s="57" t="s">
        <v>440</v>
      </c>
      <c r="O16" s="59"/>
    </row>
    <row r="17" ht="47.1" customHeight="1" spans="1:15">
      <c r="A17" s="53"/>
      <c r="B17" s="53" t="s">
        <v>529</v>
      </c>
      <c r="C17" s="53" t="s">
        <v>530</v>
      </c>
      <c r="D17" s="53" t="s">
        <v>531</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568</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0.09</v>
      </c>
      <c r="F6" s="56"/>
      <c r="G6" s="56">
        <v>0.09</v>
      </c>
      <c r="H6" s="56"/>
      <c r="I6" s="56">
        <v>0.09</v>
      </c>
      <c r="J6" s="56"/>
      <c r="K6" s="79">
        <v>10</v>
      </c>
      <c r="L6" s="80"/>
      <c r="M6" s="81">
        <v>1</v>
      </c>
      <c r="N6" s="82"/>
      <c r="O6" s="83">
        <v>10</v>
      </c>
    </row>
    <row r="7" ht="17.1" customHeight="1" spans="1:15">
      <c r="A7" s="53"/>
      <c r="B7" s="53"/>
      <c r="C7" s="53" t="s">
        <v>499</v>
      </c>
      <c r="D7" s="53"/>
      <c r="E7" s="56">
        <v>0.09</v>
      </c>
      <c r="F7" s="56"/>
      <c r="G7" s="56">
        <v>0.09</v>
      </c>
      <c r="H7" s="56"/>
      <c r="I7" s="56">
        <v>0.09</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44.1" customHeight="1" spans="1:15">
      <c r="A11" s="53"/>
      <c r="B11" s="57" t="s">
        <v>568</v>
      </c>
      <c r="C11" s="58"/>
      <c r="D11" s="58"/>
      <c r="E11" s="58"/>
      <c r="F11" s="58"/>
      <c r="G11" s="58"/>
      <c r="H11" s="59"/>
      <c r="I11" s="95" t="s">
        <v>569</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570</v>
      </c>
      <c r="E13" s="53"/>
      <c r="F13" s="53"/>
      <c r="G13" s="53"/>
      <c r="H13" s="89" t="s">
        <v>553</v>
      </c>
      <c r="I13" s="89" t="s">
        <v>553</v>
      </c>
      <c r="J13" s="56">
        <v>25</v>
      </c>
      <c r="K13" s="56"/>
      <c r="L13" s="56">
        <v>25</v>
      </c>
      <c r="M13" s="56"/>
      <c r="N13" s="57" t="s">
        <v>440</v>
      </c>
      <c r="O13" s="59"/>
    </row>
    <row r="14" ht="30.95" customHeight="1" spans="1:15">
      <c r="A14" s="53"/>
      <c r="B14" s="53"/>
      <c r="C14" s="53" t="s">
        <v>518</v>
      </c>
      <c r="D14" s="53" t="s">
        <v>571</v>
      </c>
      <c r="E14" s="53"/>
      <c r="F14" s="53"/>
      <c r="G14" s="53"/>
      <c r="H14" s="89" t="s">
        <v>520</v>
      </c>
      <c r="I14" s="89" t="s">
        <v>521</v>
      </c>
      <c r="J14" s="56">
        <v>15</v>
      </c>
      <c r="K14" s="56"/>
      <c r="L14" s="56">
        <v>15</v>
      </c>
      <c r="M14" s="56"/>
      <c r="N14" s="57" t="s">
        <v>440</v>
      </c>
      <c r="O14" s="59"/>
    </row>
    <row r="15" ht="27.95" customHeight="1" spans="1:15">
      <c r="A15" s="53"/>
      <c r="B15" s="53"/>
      <c r="C15" s="53" t="s">
        <v>522</v>
      </c>
      <c r="D15" s="53" t="s">
        <v>572</v>
      </c>
      <c r="E15" s="53"/>
      <c r="F15" s="53"/>
      <c r="G15" s="53"/>
      <c r="H15" s="89" t="s">
        <v>557</v>
      </c>
      <c r="I15" s="89" t="s">
        <v>557</v>
      </c>
      <c r="J15" s="56">
        <v>10</v>
      </c>
      <c r="K15" s="56"/>
      <c r="L15" s="56">
        <v>10</v>
      </c>
      <c r="M15" s="56"/>
      <c r="N15" s="57" t="s">
        <v>440</v>
      </c>
      <c r="O15" s="59"/>
    </row>
    <row r="16" ht="39.95" customHeight="1" spans="1:15">
      <c r="A16" s="53"/>
      <c r="B16" s="53" t="s">
        <v>525</v>
      </c>
      <c r="C16" s="53" t="s">
        <v>558</v>
      </c>
      <c r="D16" s="53" t="s">
        <v>573</v>
      </c>
      <c r="E16" s="53"/>
      <c r="F16" s="53"/>
      <c r="G16" s="53"/>
      <c r="H16" s="90" t="s">
        <v>574</v>
      </c>
      <c r="I16" s="90" t="s">
        <v>574</v>
      </c>
      <c r="J16" s="56">
        <v>30</v>
      </c>
      <c r="K16" s="56"/>
      <c r="L16" s="56">
        <v>30</v>
      </c>
      <c r="M16" s="56"/>
      <c r="N16" s="57" t="s">
        <v>440</v>
      </c>
      <c r="O16" s="59"/>
    </row>
    <row r="17" ht="47.1" customHeight="1" spans="1:15">
      <c r="A17" s="53"/>
      <c r="B17" s="53" t="s">
        <v>529</v>
      </c>
      <c r="C17" s="53" t="s">
        <v>530</v>
      </c>
      <c r="D17" s="53" t="s">
        <v>575</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576</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145</v>
      </c>
      <c r="F6" s="56"/>
      <c r="G6" s="56">
        <v>145</v>
      </c>
      <c r="H6" s="56"/>
      <c r="I6" s="56">
        <v>145</v>
      </c>
      <c r="J6" s="56"/>
      <c r="K6" s="79">
        <v>10</v>
      </c>
      <c r="L6" s="80"/>
      <c r="M6" s="81">
        <v>1</v>
      </c>
      <c r="N6" s="82"/>
      <c r="O6" s="83">
        <v>10</v>
      </c>
    </row>
    <row r="7" ht="17.1" customHeight="1" spans="1:15">
      <c r="A7" s="53"/>
      <c r="B7" s="53"/>
      <c r="C7" s="53" t="s">
        <v>499</v>
      </c>
      <c r="D7" s="53"/>
      <c r="E7" s="56">
        <v>145</v>
      </c>
      <c r="F7" s="56"/>
      <c r="G7" s="56">
        <v>145</v>
      </c>
      <c r="H7" s="56"/>
      <c r="I7" s="56">
        <v>145</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44.1" customHeight="1" spans="1:15">
      <c r="A11" s="53"/>
      <c r="B11" s="57" t="s">
        <v>576</v>
      </c>
      <c r="C11" s="58"/>
      <c r="D11" s="58"/>
      <c r="E11" s="58"/>
      <c r="F11" s="58"/>
      <c r="G11" s="58"/>
      <c r="H11" s="59"/>
      <c r="I11" s="95" t="s">
        <v>577</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578</v>
      </c>
      <c r="E13" s="53"/>
      <c r="F13" s="53"/>
      <c r="G13" s="53"/>
      <c r="H13" s="89" t="s">
        <v>579</v>
      </c>
      <c r="I13" s="89" t="s">
        <v>579</v>
      </c>
      <c r="J13" s="56">
        <v>25</v>
      </c>
      <c r="K13" s="56"/>
      <c r="L13" s="56">
        <v>25</v>
      </c>
      <c r="M13" s="56"/>
      <c r="N13" s="57" t="s">
        <v>440</v>
      </c>
      <c r="O13" s="59"/>
    </row>
    <row r="14" ht="30.95" customHeight="1" spans="1:15">
      <c r="A14" s="53"/>
      <c r="B14" s="53"/>
      <c r="C14" s="53" t="s">
        <v>518</v>
      </c>
      <c r="D14" s="53" t="s">
        <v>571</v>
      </c>
      <c r="E14" s="53"/>
      <c r="F14" s="53"/>
      <c r="G14" s="53"/>
      <c r="H14" s="89" t="s">
        <v>520</v>
      </c>
      <c r="I14" s="89" t="s">
        <v>521</v>
      </c>
      <c r="J14" s="56">
        <v>15</v>
      </c>
      <c r="K14" s="56"/>
      <c r="L14" s="56">
        <v>15</v>
      </c>
      <c r="M14" s="56"/>
      <c r="N14" s="57" t="s">
        <v>440</v>
      </c>
      <c r="O14" s="59"/>
    </row>
    <row r="15" ht="27.95" customHeight="1" spans="1:15">
      <c r="A15" s="53"/>
      <c r="B15" s="53"/>
      <c r="C15" s="53" t="s">
        <v>522</v>
      </c>
      <c r="D15" s="53" t="s">
        <v>580</v>
      </c>
      <c r="E15" s="53"/>
      <c r="F15" s="53"/>
      <c r="G15" s="53"/>
      <c r="H15" s="89" t="s">
        <v>581</v>
      </c>
      <c r="I15" s="89" t="s">
        <v>581</v>
      </c>
      <c r="J15" s="56">
        <v>10</v>
      </c>
      <c r="K15" s="56"/>
      <c r="L15" s="56">
        <v>10</v>
      </c>
      <c r="M15" s="56"/>
      <c r="N15" s="57" t="s">
        <v>440</v>
      </c>
      <c r="O15" s="59"/>
    </row>
    <row r="16" ht="39.95" customHeight="1" spans="1:15">
      <c r="A16" s="53"/>
      <c r="B16" s="53" t="s">
        <v>525</v>
      </c>
      <c r="C16" s="53" t="s">
        <v>558</v>
      </c>
      <c r="D16" s="53" t="s">
        <v>582</v>
      </c>
      <c r="E16" s="53"/>
      <c r="F16" s="53"/>
      <c r="G16" s="53"/>
      <c r="H16" s="90" t="s">
        <v>583</v>
      </c>
      <c r="I16" s="90" t="s">
        <v>583</v>
      </c>
      <c r="J16" s="56">
        <v>30</v>
      </c>
      <c r="K16" s="56"/>
      <c r="L16" s="56">
        <v>30</v>
      </c>
      <c r="M16" s="56"/>
      <c r="N16" s="57" t="s">
        <v>440</v>
      </c>
      <c r="O16" s="59"/>
    </row>
    <row r="17" ht="47.1" customHeight="1" spans="1:15">
      <c r="A17" s="53"/>
      <c r="B17" s="53" t="s">
        <v>529</v>
      </c>
      <c r="C17" s="53" t="s">
        <v>530</v>
      </c>
      <c r="D17" s="53" t="s">
        <v>584</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7" sqref="I17"/>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585</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13</v>
      </c>
      <c r="F6" s="56"/>
      <c r="G6" s="56">
        <v>13</v>
      </c>
      <c r="H6" s="56"/>
      <c r="I6" s="56">
        <v>13</v>
      </c>
      <c r="J6" s="56"/>
      <c r="K6" s="79">
        <v>10</v>
      </c>
      <c r="L6" s="80"/>
      <c r="M6" s="81">
        <v>1</v>
      </c>
      <c r="N6" s="82"/>
      <c r="O6" s="83">
        <v>10</v>
      </c>
    </row>
    <row r="7" ht="17.1" customHeight="1" spans="1:15">
      <c r="A7" s="53"/>
      <c r="B7" s="53"/>
      <c r="C7" s="53" t="s">
        <v>499</v>
      </c>
      <c r="D7" s="53"/>
      <c r="E7" s="56">
        <v>13</v>
      </c>
      <c r="F7" s="56"/>
      <c r="G7" s="56">
        <v>13</v>
      </c>
      <c r="H7" s="56"/>
      <c r="I7" s="56">
        <v>13</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586</v>
      </c>
      <c r="C11" s="58"/>
      <c r="D11" s="58"/>
      <c r="E11" s="58"/>
      <c r="F11" s="58"/>
      <c r="G11" s="58"/>
      <c r="H11" s="59"/>
      <c r="I11" s="57" t="s">
        <v>587</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542</v>
      </c>
      <c r="D13" s="53" t="s">
        <v>588</v>
      </c>
      <c r="E13" s="53"/>
      <c r="F13" s="53"/>
      <c r="G13" s="53"/>
      <c r="H13" s="69">
        <v>1</v>
      </c>
      <c r="I13" s="69" t="s">
        <v>589</v>
      </c>
      <c r="J13" s="56">
        <v>25</v>
      </c>
      <c r="K13" s="56"/>
      <c r="L13" s="56">
        <v>25</v>
      </c>
      <c r="M13" s="56"/>
      <c r="N13" s="57" t="s">
        <v>440</v>
      </c>
      <c r="O13" s="59"/>
    </row>
    <row r="14" ht="30.95" customHeight="1" spans="1:15">
      <c r="A14" s="53"/>
      <c r="B14" s="53"/>
      <c r="C14" s="53" t="s">
        <v>518</v>
      </c>
      <c r="D14" s="53" t="s">
        <v>571</v>
      </c>
      <c r="E14" s="53"/>
      <c r="F14" s="53"/>
      <c r="G14" s="53"/>
      <c r="H14" s="89" t="s">
        <v>520</v>
      </c>
      <c r="I14" s="89" t="s">
        <v>521</v>
      </c>
      <c r="J14" s="56">
        <v>15</v>
      </c>
      <c r="K14" s="56"/>
      <c r="L14" s="56">
        <v>15</v>
      </c>
      <c r="M14" s="56"/>
      <c r="N14" s="57" t="s">
        <v>440</v>
      </c>
      <c r="O14" s="59"/>
    </row>
    <row r="15" ht="27.95" customHeight="1" spans="1:15">
      <c r="A15" s="53"/>
      <c r="B15" s="53"/>
      <c r="C15" s="53" t="s">
        <v>522</v>
      </c>
      <c r="D15" s="53" t="s">
        <v>590</v>
      </c>
      <c r="E15" s="53"/>
      <c r="F15" s="53"/>
      <c r="G15" s="53"/>
      <c r="H15" s="196" t="s">
        <v>591</v>
      </c>
      <c r="I15" s="196" t="s">
        <v>591</v>
      </c>
      <c r="J15" s="56">
        <v>10</v>
      </c>
      <c r="K15" s="56"/>
      <c r="L15" s="56">
        <v>10</v>
      </c>
      <c r="M15" s="56"/>
      <c r="N15" s="57" t="s">
        <v>440</v>
      </c>
      <c r="O15" s="59"/>
    </row>
    <row r="16" ht="39.95" customHeight="1" spans="1:15">
      <c r="A16" s="53"/>
      <c r="B16" s="53" t="s">
        <v>525</v>
      </c>
      <c r="C16" s="53" t="s">
        <v>558</v>
      </c>
      <c r="D16" s="53" t="s">
        <v>592</v>
      </c>
      <c r="E16" s="53"/>
      <c r="F16" s="53"/>
      <c r="G16" s="53"/>
      <c r="H16" s="90" t="s">
        <v>593</v>
      </c>
      <c r="I16" s="90" t="s">
        <v>593</v>
      </c>
      <c r="J16" s="56">
        <v>30</v>
      </c>
      <c r="K16" s="56"/>
      <c r="L16" s="56">
        <v>30</v>
      </c>
      <c r="M16" s="56"/>
      <c r="N16" s="57" t="s">
        <v>440</v>
      </c>
      <c r="O16" s="59"/>
    </row>
    <row r="17" ht="47.1" customHeight="1" spans="1:15">
      <c r="A17" s="53"/>
      <c r="B17" s="53" t="s">
        <v>529</v>
      </c>
      <c r="C17" s="53" t="s">
        <v>530</v>
      </c>
      <c r="D17" s="53" t="s">
        <v>594</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7" sqref="I17"/>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595</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0.05</v>
      </c>
      <c r="F6" s="56"/>
      <c r="G6" s="56">
        <v>0.05</v>
      </c>
      <c r="H6" s="56"/>
      <c r="I6" s="56">
        <v>0.05</v>
      </c>
      <c r="J6" s="56"/>
      <c r="K6" s="79">
        <v>10</v>
      </c>
      <c r="L6" s="80"/>
      <c r="M6" s="81">
        <v>1</v>
      </c>
      <c r="N6" s="82"/>
      <c r="O6" s="83">
        <v>10</v>
      </c>
    </row>
    <row r="7" ht="17.1" customHeight="1" spans="1:15">
      <c r="A7" s="53"/>
      <c r="B7" s="53"/>
      <c r="C7" s="53" t="s">
        <v>499</v>
      </c>
      <c r="D7" s="53"/>
      <c r="E7" s="56">
        <v>0.05</v>
      </c>
      <c r="F7" s="56"/>
      <c r="G7" s="56">
        <v>0.05</v>
      </c>
      <c r="H7" s="56"/>
      <c r="I7" s="56">
        <v>0.05</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596</v>
      </c>
      <c r="C11" s="58"/>
      <c r="D11" s="58"/>
      <c r="E11" s="58"/>
      <c r="F11" s="58"/>
      <c r="G11" s="58"/>
      <c r="H11" s="59"/>
      <c r="I11" s="57" t="s">
        <v>597</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598</v>
      </c>
      <c r="E13" s="53"/>
      <c r="F13" s="53"/>
      <c r="G13" s="53"/>
      <c r="H13" s="89" t="s">
        <v>566</v>
      </c>
      <c r="I13" s="89" t="s">
        <v>566</v>
      </c>
      <c r="J13" s="56">
        <v>25</v>
      </c>
      <c r="K13" s="56"/>
      <c r="L13" s="56">
        <v>25</v>
      </c>
      <c r="M13" s="56"/>
      <c r="N13" s="57" t="s">
        <v>440</v>
      </c>
      <c r="O13" s="59"/>
    </row>
    <row r="14" ht="30.95" customHeight="1" spans="1:15">
      <c r="A14" s="53"/>
      <c r="B14" s="53"/>
      <c r="C14" s="53" t="s">
        <v>518</v>
      </c>
      <c r="D14" s="53" t="s">
        <v>571</v>
      </c>
      <c r="E14" s="53"/>
      <c r="F14" s="53"/>
      <c r="G14" s="53"/>
      <c r="H14" s="89" t="s">
        <v>520</v>
      </c>
      <c r="I14" s="89" t="s">
        <v>521</v>
      </c>
      <c r="J14" s="56">
        <v>15</v>
      </c>
      <c r="K14" s="56"/>
      <c r="L14" s="56">
        <v>15</v>
      </c>
      <c r="M14" s="56"/>
      <c r="N14" s="57" t="s">
        <v>440</v>
      </c>
      <c r="O14" s="59"/>
    </row>
    <row r="15" ht="27.95" customHeight="1" spans="1:15">
      <c r="A15" s="53"/>
      <c r="B15" s="53"/>
      <c r="C15" s="53" t="s">
        <v>522</v>
      </c>
      <c r="D15" s="53" t="s">
        <v>599</v>
      </c>
      <c r="E15" s="53"/>
      <c r="F15" s="53"/>
      <c r="G15" s="53"/>
      <c r="H15" s="89" t="s">
        <v>600</v>
      </c>
      <c r="I15" s="89" t="s">
        <v>600</v>
      </c>
      <c r="J15" s="56">
        <v>10</v>
      </c>
      <c r="K15" s="56"/>
      <c r="L15" s="56">
        <v>10</v>
      </c>
      <c r="M15" s="56"/>
      <c r="N15" s="57" t="s">
        <v>440</v>
      </c>
      <c r="O15" s="59"/>
    </row>
    <row r="16" ht="39.95" customHeight="1" spans="1:15">
      <c r="A16" s="53"/>
      <c r="B16" s="53" t="s">
        <v>525</v>
      </c>
      <c r="C16" s="53" t="s">
        <v>558</v>
      </c>
      <c r="D16" s="53" t="s">
        <v>601</v>
      </c>
      <c r="E16" s="53"/>
      <c r="F16" s="53"/>
      <c r="G16" s="53"/>
      <c r="H16" s="90" t="s">
        <v>602</v>
      </c>
      <c r="I16" s="90" t="s">
        <v>602</v>
      </c>
      <c r="J16" s="56">
        <v>30</v>
      </c>
      <c r="K16" s="56"/>
      <c r="L16" s="56">
        <v>30</v>
      </c>
      <c r="M16" s="56"/>
      <c r="N16" s="57" t="s">
        <v>440</v>
      </c>
      <c r="O16" s="59"/>
    </row>
    <row r="17" ht="47.1" customHeight="1" spans="1:15">
      <c r="A17" s="53"/>
      <c r="B17" s="53" t="s">
        <v>529</v>
      </c>
      <c r="C17" s="53" t="s">
        <v>530</v>
      </c>
      <c r="D17" s="53" t="s">
        <v>603</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7" sqref="I17"/>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604</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300</v>
      </c>
      <c r="F6" s="56"/>
      <c r="G6" s="56">
        <v>300</v>
      </c>
      <c r="H6" s="56"/>
      <c r="I6" s="56">
        <v>300</v>
      </c>
      <c r="J6" s="56"/>
      <c r="K6" s="79">
        <v>10</v>
      </c>
      <c r="L6" s="80"/>
      <c r="M6" s="81">
        <v>1</v>
      </c>
      <c r="N6" s="82"/>
      <c r="O6" s="83">
        <v>10</v>
      </c>
    </row>
    <row r="7" ht="17.1" customHeight="1" spans="1:15">
      <c r="A7" s="53"/>
      <c r="B7" s="53"/>
      <c r="C7" s="53" t="s">
        <v>499</v>
      </c>
      <c r="D7" s="53"/>
      <c r="E7" s="56">
        <v>300</v>
      </c>
      <c r="F7" s="56"/>
      <c r="G7" s="56">
        <v>300</v>
      </c>
      <c r="H7" s="56"/>
      <c r="I7" s="56">
        <v>300</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605</v>
      </c>
      <c r="C11" s="58"/>
      <c r="D11" s="58"/>
      <c r="E11" s="58"/>
      <c r="F11" s="58"/>
      <c r="G11" s="58"/>
      <c r="H11" s="59"/>
      <c r="I11" s="57" t="s">
        <v>606</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607</v>
      </c>
      <c r="E13" s="53"/>
      <c r="F13" s="53"/>
      <c r="G13" s="53"/>
      <c r="H13" s="89" t="s">
        <v>608</v>
      </c>
      <c r="I13" s="89" t="s">
        <v>608</v>
      </c>
      <c r="J13" s="56">
        <v>25</v>
      </c>
      <c r="K13" s="56"/>
      <c r="L13" s="56">
        <v>25</v>
      </c>
      <c r="M13" s="56"/>
      <c r="N13" s="57" t="s">
        <v>440</v>
      </c>
      <c r="O13" s="59"/>
    </row>
    <row r="14" ht="30.95" customHeight="1" spans="1:15">
      <c r="A14" s="53"/>
      <c r="B14" s="53"/>
      <c r="C14" s="53" t="s">
        <v>518</v>
      </c>
      <c r="D14" s="53" t="s">
        <v>571</v>
      </c>
      <c r="E14" s="53"/>
      <c r="F14" s="53"/>
      <c r="G14" s="53"/>
      <c r="H14" s="89" t="s">
        <v>520</v>
      </c>
      <c r="I14" s="89" t="s">
        <v>521</v>
      </c>
      <c r="J14" s="56">
        <v>15</v>
      </c>
      <c r="K14" s="56"/>
      <c r="L14" s="56">
        <v>15</v>
      </c>
      <c r="M14" s="56"/>
      <c r="N14" s="57" t="s">
        <v>440</v>
      </c>
      <c r="O14" s="59"/>
    </row>
    <row r="15" ht="27.95" customHeight="1" spans="1:15">
      <c r="A15" s="53"/>
      <c r="B15" s="53"/>
      <c r="C15" s="53" t="s">
        <v>522</v>
      </c>
      <c r="D15" s="53" t="s">
        <v>609</v>
      </c>
      <c r="E15" s="53"/>
      <c r="F15" s="53"/>
      <c r="G15" s="53"/>
      <c r="H15" s="89" t="s">
        <v>610</v>
      </c>
      <c r="I15" s="89" t="s">
        <v>610</v>
      </c>
      <c r="J15" s="56">
        <v>10</v>
      </c>
      <c r="K15" s="56"/>
      <c r="L15" s="56">
        <v>10</v>
      </c>
      <c r="M15" s="56"/>
      <c r="N15" s="57" t="s">
        <v>440</v>
      </c>
      <c r="O15" s="59"/>
    </row>
    <row r="16" ht="39.95" customHeight="1" spans="1:15">
      <c r="A16" s="53"/>
      <c r="B16" s="53" t="s">
        <v>525</v>
      </c>
      <c r="C16" s="53" t="s">
        <v>558</v>
      </c>
      <c r="D16" s="53" t="s">
        <v>611</v>
      </c>
      <c r="E16" s="53"/>
      <c r="F16" s="53"/>
      <c r="G16" s="53"/>
      <c r="H16" s="90" t="s">
        <v>612</v>
      </c>
      <c r="I16" s="90" t="s">
        <v>612</v>
      </c>
      <c r="J16" s="56">
        <v>30</v>
      </c>
      <c r="K16" s="56"/>
      <c r="L16" s="56">
        <v>30</v>
      </c>
      <c r="M16" s="56"/>
      <c r="N16" s="57" t="s">
        <v>440</v>
      </c>
      <c r="O16" s="59"/>
    </row>
    <row r="17" ht="47.1" customHeight="1" spans="1:15">
      <c r="A17" s="53"/>
      <c r="B17" s="53" t="s">
        <v>529</v>
      </c>
      <c r="C17" s="53" t="s">
        <v>530</v>
      </c>
      <c r="D17" s="53" t="s">
        <v>613</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7" sqref="I17"/>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614</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200</v>
      </c>
      <c r="F6" s="56"/>
      <c r="G6" s="56">
        <v>200</v>
      </c>
      <c r="H6" s="56"/>
      <c r="I6" s="56">
        <v>200</v>
      </c>
      <c r="J6" s="56"/>
      <c r="K6" s="79">
        <v>10</v>
      </c>
      <c r="L6" s="80"/>
      <c r="M6" s="81">
        <v>1</v>
      </c>
      <c r="N6" s="82"/>
      <c r="O6" s="83">
        <v>10</v>
      </c>
    </row>
    <row r="7" ht="17.1" customHeight="1" spans="1:15">
      <c r="A7" s="53"/>
      <c r="B7" s="53"/>
      <c r="C7" s="53" t="s">
        <v>499</v>
      </c>
      <c r="D7" s="53"/>
      <c r="E7" s="56">
        <v>200</v>
      </c>
      <c r="F7" s="56"/>
      <c r="G7" s="56">
        <v>200</v>
      </c>
      <c r="H7" s="56"/>
      <c r="I7" s="56">
        <v>200</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605</v>
      </c>
      <c r="C11" s="58"/>
      <c r="D11" s="58"/>
      <c r="E11" s="58"/>
      <c r="F11" s="58"/>
      <c r="G11" s="58"/>
      <c r="H11" s="59"/>
      <c r="I11" s="57" t="s">
        <v>606</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607</v>
      </c>
      <c r="E13" s="53"/>
      <c r="F13" s="53"/>
      <c r="G13" s="53"/>
      <c r="H13" s="89" t="s">
        <v>608</v>
      </c>
      <c r="I13" s="89" t="s">
        <v>608</v>
      </c>
      <c r="J13" s="56">
        <v>25</v>
      </c>
      <c r="K13" s="56"/>
      <c r="L13" s="56">
        <v>25</v>
      </c>
      <c r="M13" s="56"/>
      <c r="N13" s="57" t="s">
        <v>440</v>
      </c>
      <c r="O13" s="59"/>
    </row>
    <row r="14" ht="30.95" customHeight="1" spans="1:15">
      <c r="A14" s="53"/>
      <c r="B14" s="53"/>
      <c r="C14" s="53" t="s">
        <v>518</v>
      </c>
      <c r="D14" s="53" t="s">
        <v>571</v>
      </c>
      <c r="E14" s="53"/>
      <c r="F14" s="53"/>
      <c r="G14" s="53"/>
      <c r="H14" s="89" t="s">
        <v>615</v>
      </c>
      <c r="I14" s="89" t="s">
        <v>615</v>
      </c>
      <c r="J14" s="56">
        <v>15</v>
      </c>
      <c r="K14" s="56"/>
      <c r="L14" s="56">
        <v>15</v>
      </c>
      <c r="M14" s="56"/>
      <c r="N14" s="57" t="s">
        <v>440</v>
      </c>
      <c r="O14" s="59"/>
    </row>
    <row r="15" ht="27.95" customHeight="1" spans="1:15">
      <c r="A15" s="53"/>
      <c r="B15" s="53"/>
      <c r="C15" s="53" t="s">
        <v>522</v>
      </c>
      <c r="D15" s="53" t="s">
        <v>609</v>
      </c>
      <c r="E15" s="53"/>
      <c r="F15" s="53"/>
      <c r="G15" s="53"/>
      <c r="H15" s="89" t="s">
        <v>616</v>
      </c>
      <c r="I15" s="89" t="s">
        <v>616</v>
      </c>
      <c r="J15" s="56">
        <v>10</v>
      </c>
      <c r="K15" s="56"/>
      <c r="L15" s="56">
        <v>10</v>
      </c>
      <c r="M15" s="56"/>
      <c r="N15" s="57" t="s">
        <v>440</v>
      </c>
      <c r="O15" s="59"/>
    </row>
    <row r="16" ht="39.95" customHeight="1" spans="1:15">
      <c r="A16" s="53"/>
      <c r="B16" s="53" t="s">
        <v>525</v>
      </c>
      <c r="C16" s="53" t="s">
        <v>558</v>
      </c>
      <c r="D16" s="53" t="s">
        <v>611</v>
      </c>
      <c r="E16" s="53"/>
      <c r="F16" s="53"/>
      <c r="G16" s="53"/>
      <c r="H16" s="90" t="s">
        <v>612</v>
      </c>
      <c r="I16" s="90" t="s">
        <v>612</v>
      </c>
      <c r="J16" s="56">
        <v>30</v>
      </c>
      <c r="K16" s="56"/>
      <c r="L16" s="56">
        <v>30</v>
      </c>
      <c r="M16" s="56"/>
      <c r="N16" s="57" t="s">
        <v>440</v>
      </c>
      <c r="O16" s="59"/>
    </row>
    <row r="17" ht="47.1" customHeight="1" spans="1:15">
      <c r="A17" s="53"/>
      <c r="B17" s="53" t="s">
        <v>529</v>
      </c>
      <c r="C17" s="53" t="s">
        <v>530</v>
      </c>
      <c r="D17" s="53" t="s">
        <v>617</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7" sqref="I17"/>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618</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200</v>
      </c>
      <c r="F6" s="56"/>
      <c r="G6" s="56">
        <v>200</v>
      </c>
      <c r="H6" s="56"/>
      <c r="I6" s="56">
        <v>200</v>
      </c>
      <c r="J6" s="56"/>
      <c r="K6" s="79">
        <v>10</v>
      </c>
      <c r="L6" s="80"/>
      <c r="M6" s="81">
        <v>1</v>
      </c>
      <c r="N6" s="82"/>
      <c r="O6" s="83">
        <v>10</v>
      </c>
    </row>
    <row r="7" ht="17.1" customHeight="1" spans="1:15">
      <c r="A7" s="53"/>
      <c r="B7" s="53"/>
      <c r="C7" s="53" t="s">
        <v>499</v>
      </c>
      <c r="D7" s="53"/>
      <c r="E7" s="56">
        <v>200</v>
      </c>
      <c r="F7" s="56"/>
      <c r="G7" s="56">
        <v>200</v>
      </c>
      <c r="H7" s="56"/>
      <c r="I7" s="56">
        <v>200</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605</v>
      </c>
      <c r="C11" s="58"/>
      <c r="D11" s="58"/>
      <c r="E11" s="58"/>
      <c r="F11" s="58"/>
      <c r="G11" s="58"/>
      <c r="H11" s="59"/>
      <c r="I11" s="57" t="s">
        <v>606</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607</v>
      </c>
      <c r="E13" s="53"/>
      <c r="F13" s="53"/>
      <c r="G13" s="53"/>
      <c r="H13" s="89" t="s">
        <v>608</v>
      </c>
      <c r="I13" s="89" t="s">
        <v>608</v>
      </c>
      <c r="J13" s="56">
        <v>25</v>
      </c>
      <c r="K13" s="56"/>
      <c r="L13" s="56">
        <v>25</v>
      </c>
      <c r="M13" s="56"/>
      <c r="N13" s="57" t="s">
        <v>440</v>
      </c>
      <c r="O13" s="59"/>
    </row>
    <row r="14" ht="30.95" customHeight="1" spans="1:15">
      <c r="A14" s="53"/>
      <c r="B14" s="53"/>
      <c r="C14" s="53" t="s">
        <v>518</v>
      </c>
      <c r="D14" s="53" t="s">
        <v>571</v>
      </c>
      <c r="E14" s="53"/>
      <c r="F14" s="53"/>
      <c r="G14" s="53"/>
      <c r="H14" s="89" t="s">
        <v>520</v>
      </c>
      <c r="I14" s="89" t="s">
        <v>521</v>
      </c>
      <c r="J14" s="56">
        <v>15</v>
      </c>
      <c r="K14" s="56"/>
      <c r="L14" s="56">
        <v>15</v>
      </c>
      <c r="M14" s="56"/>
      <c r="N14" s="57" t="s">
        <v>440</v>
      </c>
      <c r="O14" s="59"/>
    </row>
    <row r="15" ht="27.95" customHeight="1" spans="1:15">
      <c r="A15" s="53"/>
      <c r="B15" s="53"/>
      <c r="C15" s="53" t="s">
        <v>522</v>
      </c>
      <c r="D15" s="53" t="s">
        <v>609</v>
      </c>
      <c r="E15" s="53"/>
      <c r="F15" s="53"/>
      <c r="G15" s="53"/>
      <c r="H15" s="89" t="s">
        <v>616</v>
      </c>
      <c r="I15" s="89" t="s">
        <v>616</v>
      </c>
      <c r="J15" s="56">
        <v>10</v>
      </c>
      <c r="K15" s="56"/>
      <c r="L15" s="56">
        <v>10</v>
      </c>
      <c r="M15" s="56"/>
      <c r="N15" s="57" t="s">
        <v>440</v>
      </c>
      <c r="O15" s="59"/>
    </row>
    <row r="16" ht="39.95" customHeight="1" spans="1:15">
      <c r="A16" s="53"/>
      <c r="B16" s="53" t="s">
        <v>525</v>
      </c>
      <c r="C16" s="53" t="s">
        <v>558</v>
      </c>
      <c r="D16" s="53" t="s">
        <v>611</v>
      </c>
      <c r="E16" s="53"/>
      <c r="F16" s="53"/>
      <c r="G16" s="53"/>
      <c r="H16" s="90" t="s">
        <v>612</v>
      </c>
      <c r="I16" s="90" t="s">
        <v>612</v>
      </c>
      <c r="J16" s="56">
        <v>30</v>
      </c>
      <c r="K16" s="56"/>
      <c r="L16" s="56">
        <v>30</v>
      </c>
      <c r="M16" s="56"/>
      <c r="N16" s="57" t="s">
        <v>440</v>
      </c>
      <c r="O16" s="59"/>
    </row>
    <row r="17" ht="47.1" customHeight="1" spans="1:15">
      <c r="A17" s="53"/>
      <c r="B17" s="53" t="s">
        <v>529</v>
      </c>
      <c r="C17" s="53" t="s">
        <v>530</v>
      </c>
      <c r="D17" s="53" t="s">
        <v>617</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6" sqref="I16"/>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619</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78.3</v>
      </c>
      <c r="F6" s="56"/>
      <c r="G6" s="56">
        <v>78.3</v>
      </c>
      <c r="H6" s="56"/>
      <c r="I6" s="56">
        <v>78.3</v>
      </c>
      <c r="J6" s="56"/>
      <c r="K6" s="79">
        <v>10</v>
      </c>
      <c r="L6" s="80"/>
      <c r="M6" s="81">
        <v>1</v>
      </c>
      <c r="N6" s="82"/>
      <c r="O6" s="83">
        <v>10</v>
      </c>
    </row>
    <row r="7" ht="17.1" customHeight="1" spans="1:15">
      <c r="A7" s="53"/>
      <c r="B7" s="53"/>
      <c r="C7" s="53" t="s">
        <v>499</v>
      </c>
      <c r="D7" s="53"/>
      <c r="E7" s="56">
        <v>0</v>
      </c>
      <c r="F7" s="56"/>
      <c r="G7" s="56">
        <v>0</v>
      </c>
      <c r="H7" s="56"/>
      <c r="I7" s="56">
        <v>0</v>
      </c>
      <c r="J7" s="56"/>
      <c r="K7" s="84" t="s">
        <v>364</v>
      </c>
      <c r="L7" s="85"/>
      <c r="M7" s="81">
        <v>0</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78.3</v>
      </c>
      <c r="F9" s="56"/>
      <c r="G9" s="56">
        <v>78.3</v>
      </c>
      <c r="H9" s="56"/>
      <c r="I9" s="56">
        <v>78.3</v>
      </c>
      <c r="J9" s="56"/>
      <c r="K9" s="84">
        <v>10</v>
      </c>
      <c r="L9" s="85"/>
      <c r="M9" s="81">
        <v>1</v>
      </c>
      <c r="N9" s="82"/>
      <c r="O9" s="83">
        <v>10</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620</v>
      </c>
      <c r="C11" s="58"/>
      <c r="D11" s="58"/>
      <c r="E11" s="58"/>
      <c r="F11" s="58"/>
      <c r="G11" s="58"/>
      <c r="H11" s="59"/>
      <c r="I11" s="57" t="s">
        <v>606</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607</v>
      </c>
      <c r="E13" s="53"/>
      <c r="F13" s="53"/>
      <c r="G13" s="53"/>
      <c r="H13" s="89" t="s">
        <v>608</v>
      </c>
      <c r="I13" s="89" t="s">
        <v>608</v>
      </c>
      <c r="J13" s="56">
        <v>25</v>
      </c>
      <c r="K13" s="56"/>
      <c r="L13" s="56">
        <v>25</v>
      </c>
      <c r="M13" s="56"/>
      <c r="N13" s="57" t="s">
        <v>440</v>
      </c>
      <c r="O13" s="59"/>
    </row>
    <row r="14" ht="30.95" customHeight="1" spans="1:15">
      <c r="A14" s="53"/>
      <c r="B14" s="53"/>
      <c r="C14" s="53" t="s">
        <v>518</v>
      </c>
      <c r="D14" s="53" t="s">
        <v>571</v>
      </c>
      <c r="E14" s="53"/>
      <c r="F14" s="53"/>
      <c r="G14" s="53"/>
      <c r="H14" s="89" t="s">
        <v>520</v>
      </c>
      <c r="I14" s="89" t="s">
        <v>521</v>
      </c>
      <c r="J14" s="56">
        <v>15</v>
      </c>
      <c r="K14" s="56"/>
      <c r="L14" s="56">
        <v>15</v>
      </c>
      <c r="M14" s="56"/>
      <c r="N14" s="57" t="s">
        <v>440</v>
      </c>
      <c r="O14" s="59"/>
    </row>
    <row r="15" ht="27.95" customHeight="1" spans="1:15">
      <c r="A15" s="53"/>
      <c r="B15" s="53"/>
      <c r="C15" s="53" t="s">
        <v>522</v>
      </c>
      <c r="D15" s="53" t="s">
        <v>609</v>
      </c>
      <c r="E15" s="53"/>
      <c r="F15" s="53"/>
      <c r="G15" s="53"/>
      <c r="H15" s="89" t="s">
        <v>621</v>
      </c>
      <c r="I15" s="89" t="s">
        <v>621</v>
      </c>
      <c r="J15" s="56">
        <v>10</v>
      </c>
      <c r="K15" s="56"/>
      <c r="L15" s="56">
        <v>10</v>
      </c>
      <c r="M15" s="56"/>
      <c r="N15" s="57" t="s">
        <v>440</v>
      </c>
      <c r="O15" s="59"/>
    </row>
    <row r="16" ht="39.95" customHeight="1" spans="1:15">
      <c r="A16" s="53"/>
      <c r="B16" s="53" t="s">
        <v>525</v>
      </c>
      <c r="C16" s="53" t="s">
        <v>558</v>
      </c>
      <c r="D16" s="53" t="s">
        <v>611</v>
      </c>
      <c r="E16" s="53"/>
      <c r="F16" s="53"/>
      <c r="G16" s="53"/>
      <c r="H16" s="90" t="s">
        <v>612</v>
      </c>
      <c r="I16" s="90" t="s">
        <v>612</v>
      </c>
      <c r="J16" s="56">
        <v>30</v>
      </c>
      <c r="K16" s="56"/>
      <c r="L16" s="56">
        <v>30</v>
      </c>
      <c r="M16" s="56"/>
      <c r="N16" s="57" t="s">
        <v>440</v>
      </c>
      <c r="O16" s="59"/>
    </row>
    <row r="17" ht="47.1" customHeight="1" spans="1:15">
      <c r="A17" s="53"/>
      <c r="B17" s="53" t="s">
        <v>529</v>
      </c>
      <c r="C17" s="53" t="s">
        <v>530</v>
      </c>
      <c r="D17" s="53" t="s">
        <v>617</v>
      </c>
      <c r="E17" s="53"/>
      <c r="F17" s="53"/>
      <c r="G17" s="53"/>
      <c r="H17" s="73" t="s">
        <v>532</v>
      </c>
      <c r="I17" s="86" t="s">
        <v>533</v>
      </c>
      <c r="J17" s="56">
        <v>10</v>
      </c>
      <c r="K17" s="56"/>
      <c r="L17" s="56">
        <v>10</v>
      </c>
      <c r="M17" s="56"/>
      <c r="N17" s="57" t="s">
        <v>440</v>
      </c>
      <c r="O17" s="59"/>
    </row>
    <row r="18" ht="45" customHeight="1" spans="1:15">
      <c r="A18" s="53"/>
      <c r="B18" s="57" t="s">
        <v>534</v>
      </c>
      <c r="C18" s="74"/>
      <c r="D18" s="57" t="s">
        <v>622</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623</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230</v>
      </c>
      <c r="F6" s="56"/>
      <c r="G6" s="56">
        <v>230</v>
      </c>
      <c r="H6" s="56"/>
      <c r="I6" s="56">
        <v>230</v>
      </c>
      <c r="J6" s="56"/>
      <c r="K6" s="79">
        <v>10</v>
      </c>
      <c r="L6" s="80"/>
      <c r="M6" s="81">
        <v>1</v>
      </c>
      <c r="N6" s="82"/>
      <c r="O6" s="83">
        <v>10</v>
      </c>
    </row>
    <row r="7" ht="17.1" customHeight="1" spans="1:15">
      <c r="A7" s="53"/>
      <c r="B7" s="53"/>
      <c r="C7" s="53" t="s">
        <v>499</v>
      </c>
      <c r="D7" s="53"/>
      <c r="E7" s="56">
        <v>230</v>
      </c>
      <c r="F7" s="56"/>
      <c r="G7" s="56">
        <v>230</v>
      </c>
      <c r="H7" s="56"/>
      <c r="I7" s="56">
        <v>230</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624</v>
      </c>
      <c r="C11" s="58"/>
      <c r="D11" s="58"/>
      <c r="E11" s="58"/>
      <c r="F11" s="58"/>
      <c r="G11" s="58"/>
      <c r="H11" s="59"/>
      <c r="I11" s="57" t="s">
        <v>625</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626</v>
      </c>
      <c r="E13" s="53"/>
      <c r="F13" s="53"/>
      <c r="G13" s="53"/>
      <c r="H13" s="89" t="s">
        <v>553</v>
      </c>
      <c r="I13" s="89" t="s">
        <v>553</v>
      </c>
      <c r="J13" s="56">
        <v>25</v>
      </c>
      <c r="K13" s="56"/>
      <c r="L13" s="56">
        <v>25</v>
      </c>
      <c r="M13" s="56"/>
      <c r="N13" s="57" t="s">
        <v>440</v>
      </c>
      <c r="O13" s="59"/>
    </row>
    <row r="14" ht="30.95" customHeight="1" spans="1:15">
      <c r="A14" s="53"/>
      <c r="B14" s="53"/>
      <c r="C14" s="53" t="s">
        <v>518</v>
      </c>
      <c r="D14" s="53" t="s">
        <v>627</v>
      </c>
      <c r="E14" s="53"/>
      <c r="F14" s="53"/>
      <c r="G14" s="53"/>
      <c r="H14" s="89" t="s">
        <v>628</v>
      </c>
      <c r="I14" s="89" t="s">
        <v>629</v>
      </c>
      <c r="J14" s="56">
        <v>15</v>
      </c>
      <c r="K14" s="56"/>
      <c r="L14" s="56">
        <v>15</v>
      </c>
      <c r="M14" s="56"/>
      <c r="N14" s="57" t="s">
        <v>440</v>
      </c>
      <c r="O14" s="59"/>
    </row>
    <row r="15" ht="27.95" customHeight="1" spans="1:15">
      <c r="A15" s="53"/>
      <c r="B15" s="53"/>
      <c r="C15" s="53" t="s">
        <v>522</v>
      </c>
      <c r="D15" s="53" t="s">
        <v>630</v>
      </c>
      <c r="E15" s="53"/>
      <c r="F15" s="53"/>
      <c r="G15" s="53"/>
      <c r="H15" s="89" t="s">
        <v>631</v>
      </c>
      <c r="I15" s="89" t="s">
        <v>631</v>
      </c>
      <c r="J15" s="56">
        <v>10</v>
      </c>
      <c r="K15" s="56"/>
      <c r="L15" s="56">
        <v>10</v>
      </c>
      <c r="M15" s="56"/>
      <c r="N15" s="57" t="s">
        <v>440</v>
      </c>
      <c r="O15" s="59"/>
    </row>
    <row r="16" ht="39.95" customHeight="1" spans="1:15">
      <c r="A16" s="53"/>
      <c r="B16" s="53" t="s">
        <v>525</v>
      </c>
      <c r="C16" s="53" t="s">
        <v>558</v>
      </c>
      <c r="D16" s="53" t="s">
        <v>632</v>
      </c>
      <c r="E16" s="53"/>
      <c r="F16" s="53"/>
      <c r="G16" s="53"/>
      <c r="H16" s="90" t="s">
        <v>633</v>
      </c>
      <c r="I16" s="90" t="s">
        <v>633</v>
      </c>
      <c r="J16" s="56">
        <v>30</v>
      </c>
      <c r="K16" s="56"/>
      <c r="L16" s="56">
        <v>30</v>
      </c>
      <c r="M16" s="56"/>
      <c r="N16" s="57" t="s">
        <v>440</v>
      </c>
      <c r="O16" s="59"/>
    </row>
    <row r="17" ht="47.1" customHeight="1" spans="1:15">
      <c r="A17" s="53"/>
      <c r="B17" s="53" t="s">
        <v>529</v>
      </c>
      <c r="C17" s="53" t="s">
        <v>530</v>
      </c>
      <c r="D17" s="53" t="s">
        <v>634</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635</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75</v>
      </c>
      <c r="F6" s="56"/>
      <c r="G6" s="56">
        <v>75</v>
      </c>
      <c r="H6" s="56"/>
      <c r="I6" s="56">
        <v>75</v>
      </c>
      <c r="J6" s="56"/>
      <c r="K6" s="79">
        <v>10</v>
      </c>
      <c r="L6" s="80"/>
      <c r="M6" s="81">
        <v>1</v>
      </c>
      <c r="N6" s="82"/>
      <c r="O6" s="83">
        <v>10</v>
      </c>
    </row>
    <row r="7" ht="17.1" customHeight="1" spans="1:15">
      <c r="A7" s="53"/>
      <c r="B7" s="53"/>
      <c r="C7" s="53" t="s">
        <v>499</v>
      </c>
      <c r="D7" s="53"/>
      <c r="E7" s="56">
        <v>75</v>
      </c>
      <c r="F7" s="56"/>
      <c r="G7" s="56">
        <v>75</v>
      </c>
      <c r="H7" s="56"/>
      <c r="I7" s="56">
        <v>75</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636</v>
      </c>
      <c r="C11" s="58"/>
      <c r="D11" s="58"/>
      <c r="E11" s="58"/>
      <c r="F11" s="58"/>
      <c r="G11" s="58"/>
      <c r="H11" s="59"/>
      <c r="I11" s="57" t="s">
        <v>637</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626</v>
      </c>
      <c r="E13" s="53"/>
      <c r="F13" s="53"/>
      <c r="G13" s="53"/>
      <c r="H13" s="89" t="s">
        <v>553</v>
      </c>
      <c r="I13" s="89" t="s">
        <v>553</v>
      </c>
      <c r="J13" s="56">
        <v>25</v>
      </c>
      <c r="K13" s="56"/>
      <c r="L13" s="56">
        <v>25</v>
      </c>
      <c r="M13" s="56"/>
      <c r="N13" s="57" t="s">
        <v>440</v>
      </c>
      <c r="O13" s="59"/>
    </row>
    <row r="14" ht="30.95" customHeight="1" spans="1:15">
      <c r="A14" s="53"/>
      <c r="B14" s="53"/>
      <c r="C14" s="53" t="s">
        <v>518</v>
      </c>
      <c r="D14" s="53" t="s">
        <v>627</v>
      </c>
      <c r="E14" s="53"/>
      <c r="F14" s="53"/>
      <c r="G14" s="53"/>
      <c r="H14" s="89" t="s">
        <v>628</v>
      </c>
      <c r="I14" s="89" t="s">
        <v>629</v>
      </c>
      <c r="J14" s="56">
        <v>15</v>
      </c>
      <c r="K14" s="56"/>
      <c r="L14" s="56">
        <v>15</v>
      </c>
      <c r="M14" s="56"/>
      <c r="N14" s="57" t="s">
        <v>440</v>
      </c>
      <c r="O14" s="59"/>
    </row>
    <row r="15" ht="27.95" customHeight="1" spans="1:15">
      <c r="A15" s="53"/>
      <c r="B15" s="53"/>
      <c r="C15" s="53" t="s">
        <v>522</v>
      </c>
      <c r="D15" s="53" t="s">
        <v>638</v>
      </c>
      <c r="E15" s="53"/>
      <c r="F15" s="53"/>
      <c r="G15" s="53"/>
      <c r="H15" s="89" t="s">
        <v>639</v>
      </c>
      <c r="I15" s="89" t="s">
        <v>639</v>
      </c>
      <c r="J15" s="56">
        <v>10</v>
      </c>
      <c r="K15" s="56"/>
      <c r="L15" s="56">
        <v>10</v>
      </c>
      <c r="M15" s="56"/>
      <c r="N15" s="57" t="s">
        <v>440</v>
      </c>
      <c r="O15" s="59"/>
    </row>
    <row r="16" ht="39.95" customHeight="1" spans="1:15">
      <c r="A16" s="53"/>
      <c r="B16" s="53" t="s">
        <v>525</v>
      </c>
      <c r="C16" s="53" t="s">
        <v>558</v>
      </c>
      <c r="D16" s="53" t="s">
        <v>632</v>
      </c>
      <c r="E16" s="53"/>
      <c r="F16" s="53"/>
      <c r="G16" s="53"/>
      <c r="H16" s="90" t="s">
        <v>633</v>
      </c>
      <c r="I16" s="90" t="s">
        <v>633</v>
      </c>
      <c r="J16" s="56">
        <v>30</v>
      </c>
      <c r="K16" s="56"/>
      <c r="L16" s="56">
        <v>30</v>
      </c>
      <c r="M16" s="56"/>
      <c r="N16" s="57" t="s">
        <v>440</v>
      </c>
      <c r="O16" s="59"/>
    </row>
    <row r="17" ht="47.1" customHeight="1" spans="1:15">
      <c r="A17" s="53"/>
      <c r="B17" s="53" t="s">
        <v>529</v>
      </c>
      <c r="C17" s="53" t="s">
        <v>530</v>
      </c>
      <c r="D17" s="53" t="s">
        <v>634</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640</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70</v>
      </c>
      <c r="F6" s="56"/>
      <c r="G6" s="56">
        <v>70</v>
      </c>
      <c r="H6" s="56"/>
      <c r="I6" s="56">
        <v>70</v>
      </c>
      <c r="J6" s="56"/>
      <c r="K6" s="79">
        <v>10</v>
      </c>
      <c r="L6" s="80"/>
      <c r="M6" s="81">
        <v>1</v>
      </c>
      <c r="N6" s="82"/>
      <c r="O6" s="83">
        <v>10</v>
      </c>
    </row>
    <row r="7" ht="17.1" customHeight="1" spans="1:15">
      <c r="A7" s="53"/>
      <c r="B7" s="53"/>
      <c r="C7" s="53" t="s">
        <v>499</v>
      </c>
      <c r="D7" s="53"/>
      <c r="E7" s="56">
        <v>70</v>
      </c>
      <c r="F7" s="56"/>
      <c r="G7" s="56">
        <v>70</v>
      </c>
      <c r="H7" s="56"/>
      <c r="I7" s="56">
        <v>70</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636</v>
      </c>
      <c r="C11" s="58"/>
      <c r="D11" s="58"/>
      <c r="E11" s="58"/>
      <c r="F11" s="58"/>
      <c r="G11" s="58"/>
      <c r="H11" s="59"/>
      <c r="I11" s="57" t="s">
        <v>637</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641</v>
      </c>
      <c r="E13" s="53"/>
      <c r="F13" s="53"/>
      <c r="G13" s="53"/>
      <c r="H13" s="89" t="s">
        <v>541</v>
      </c>
      <c r="I13" s="89" t="s">
        <v>541</v>
      </c>
      <c r="J13" s="56">
        <v>25</v>
      </c>
      <c r="K13" s="56"/>
      <c r="L13" s="56">
        <v>25</v>
      </c>
      <c r="M13" s="56"/>
      <c r="N13" s="57" t="s">
        <v>440</v>
      </c>
      <c r="O13" s="59"/>
    </row>
    <row r="14" ht="30.95" customHeight="1" spans="1:15">
      <c r="A14" s="53"/>
      <c r="B14" s="53"/>
      <c r="C14" s="53" t="s">
        <v>518</v>
      </c>
      <c r="D14" s="53" t="s">
        <v>642</v>
      </c>
      <c r="E14" s="53"/>
      <c r="F14" s="53"/>
      <c r="G14" s="53"/>
      <c r="H14" s="89" t="s">
        <v>643</v>
      </c>
      <c r="I14" s="89" t="s">
        <v>643</v>
      </c>
      <c r="J14" s="56">
        <v>15</v>
      </c>
      <c r="K14" s="56"/>
      <c r="L14" s="56">
        <v>15</v>
      </c>
      <c r="M14" s="56"/>
      <c r="N14" s="57" t="s">
        <v>440</v>
      </c>
      <c r="O14" s="59"/>
    </row>
    <row r="15" ht="27.95" customHeight="1" spans="1:15">
      <c r="A15" s="53"/>
      <c r="B15" s="53"/>
      <c r="C15" s="53" t="s">
        <v>522</v>
      </c>
      <c r="D15" s="53" t="s">
        <v>638</v>
      </c>
      <c r="E15" s="53"/>
      <c r="F15" s="53"/>
      <c r="G15" s="53"/>
      <c r="H15" s="89" t="s">
        <v>644</v>
      </c>
      <c r="I15" s="89" t="s">
        <v>644</v>
      </c>
      <c r="J15" s="56">
        <v>10</v>
      </c>
      <c r="K15" s="56"/>
      <c r="L15" s="56">
        <v>10</v>
      </c>
      <c r="M15" s="56"/>
      <c r="N15" s="57" t="s">
        <v>440</v>
      </c>
      <c r="O15" s="59"/>
    </row>
    <row r="16" ht="39.95" customHeight="1" spans="1:15">
      <c r="A16" s="53"/>
      <c r="B16" s="53" t="s">
        <v>525</v>
      </c>
      <c r="C16" s="53" t="s">
        <v>558</v>
      </c>
      <c r="D16" s="53" t="s">
        <v>632</v>
      </c>
      <c r="E16" s="53"/>
      <c r="F16" s="53"/>
      <c r="G16" s="53"/>
      <c r="H16" s="90" t="s">
        <v>633</v>
      </c>
      <c r="I16" s="90" t="s">
        <v>633</v>
      </c>
      <c r="J16" s="56">
        <v>30</v>
      </c>
      <c r="K16" s="56"/>
      <c r="L16" s="56">
        <v>30</v>
      </c>
      <c r="M16" s="56"/>
      <c r="N16" s="57" t="s">
        <v>440</v>
      </c>
      <c r="O16" s="59"/>
    </row>
    <row r="17" ht="47.1" customHeight="1" spans="1:15">
      <c r="A17" s="53"/>
      <c r="B17" s="53" t="s">
        <v>529</v>
      </c>
      <c r="C17" s="53" t="s">
        <v>530</v>
      </c>
      <c r="D17" s="53" t="s">
        <v>634</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645</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3</v>
      </c>
      <c r="F6" s="56"/>
      <c r="G6" s="56">
        <v>3</v>
      </c>
      <c r="H6" s="56"/>
      <c r="I6" s="56">
        <v>1.33</v>
      </c>
      <c r="J6" s="56"/>
      <c r="K6" s="79">
        <v>10</v>
      </c>
      <c r="L6" s="80"/>
      <c r="M6" s="81">
        <f>I6/E6</f>
        <v>0.443333333333333</v>
      </c>
      <c r="N6" s="82"/>
      <c r="O6" s="83">
        <v>4.43</v>
      </c>
    </row>
    <row r="7" ht="17.1" customHeight="1" spans="1:15">
      <c r="A7" s="53"/>
      <c r="B7" s="53"/>
      <c r="C7" s="53" t="s">
        <v>499</v>
      </c>
      <c r="D7" s="53"/>
      <c r="E7" s="56">
        <v>3</v>
      </c>
      <c r="F7" s="56"/>
      <c r="G7" s="56">
        <v>3</v>
      </c>
      <c r="H7" s="56"/>
      <c r="I7" s="56">
        <v>1.33</v>
      </c>
      <c r="J7" s="56"/>
      <c r="K7" s="84" t="s">
        <v>364</v>
      </c>
      <c r="L7" s="85"/>
      <c r="M7" s="81">
        <f>I7/E7</f>
        <v>0.443333333333333</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646</v>
      </c>
      <c r="C11" s="58"/>
      <c r="D11" s="58"/>
      <c r="E11" s="58"/>
      <c r="F11" s="58"/>
      <c r="G11" s="58"/>
      <c r="H11" s="59"/>
      <c r="I11" s="95" t="s">
        <v>647</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0" customHeight="1" spans="1:15">
      <c r="A13" s="53"/>
      <c r="B13" s="60" t="s">
        <v>514</v>
      </c>
      <c r="C13" s="60" t="s">
        <v>515</v>
      </c>
      <c r="D13" s="53" t="s">
        <v>648</v>
      </c>
      <c r="E13" s="53"/>
      <c r="F13" s="53"/>
      <c r="G13" s="53"/>
      <c r="H13" s="89" t="s">
        <v>649</v>
      </c>
      <c r="I13" s="89" t="s">
        <v>649</v>
      </c>
      <c r="J13" s="56">
        <v>5</v>
      </c>
      <c r="K13" s="56"/>
      <c r="L13" s="56">
        <v>5</v>
      </c>
      <c r="M13" s="56"/>
      <c r="N13" s="57" t="s">
        <v>440</v>
      </c>
      <c r="O13" s="59"/>
    </row>
    <row r="14" ht="30" customHeight="1" spans="1:15">
      <c r="A14" s="53"/>
      <c r="B14" s="65"/>
      <c r="C14" s="65"/>
      <c r="D14" s="53" t="s">
        <v>650</v>
      </c>
      <c r="E14" s="53"/>
      <c r="F14" s="53"/>
      <c r="G14" s="53"/>
      <c r="H14" s="89" t="s">
        <v>651</v>
      </c>
      <c r="I14" s="89" t="s">
        <v>651</v>
      </c>
      <c r="J14" s="56">
        <v>5</v>
      </c>
      <c r="K14" s="56"/>
      <c r="L14" s="56">
        <v>5</v>
      </c>
      <c r="M14" s="56"/>
      <c r="N14" s="57" t="s">
        <v>440</v>
      </c>
      <c r="O14" s="59"/>
    </row>
    <row r="15" ht="30" customHeight="1" spans="1:15">
      <c r="A15" s="53"/>
      <c r="B15" s="65"/>
      <c r="C15" s="65"/>
      <c r="D15" s="53" t="s">
        <v>652</v>
      </c>
      <c r="E15" s="53"/>
      <c r="F15" s="53"/>
      <c r="G15" s="53"/>
      <c r="H15" s="89" t="s">
        <v>653</v>
      </c>
      <c r="I15" s="89" t="s">
        <v>653</v>
      </c>
      <c r="J15" s="56">
        <v>5</v>
      </c>
      <c r="K15" s="56"/>
      <c r="L15" s="56">
        <v>5</v>
      </c>
      <c r="M15" s="56"/>
      <c r="N15" s="57" t="s">
        <v>440</v>
      </c>
      <c r="O15" s="59"/>
    </row>
    <row r="16" ht="30" customHeight="1" spans="1:15">
      <c r="A16" s="53"/>
      <c r="B16" s="65"/>
      <c r="C16" s="99"/>
      <c r="D16" s="53" t="s">
        <v>654</v>
      </c>
      <c r="E16" s="53"/>
      <c r="F16" s="53"/>
      <c r="G16" s="53"/>
      <c r="H16" s="89" t="s">
        <v>655</v>
      </c>
      <c r="I16" s="89" t="s">
        <v>655</v>
      </c>
      <c r="J16" s="56">
        <v>5</v>
      </c>
      <c r="K16" s="56"/>
      <c r="L16" s="56">
        <v>5</v>
      </c>
      <c r="M16" s="56"/>
      <c r="N16" s="57" t="s">
        <v>440</v>
      </c>
      <c r="O16" s="59"/>
    </row>
    <row r="17" ht="38.1" customHeight="1" spans="1:15">
      <c r="A17" s="53"/>
      <c r="B17" s="65"/>
      <c r="C17" s="53" t="s">
        <v>542</v>
      </c>
      <c r="D17" s="53" t="s">
        <v>656</v>
      </c>
      <c r="E17" s="53"/>
      <c r="F17" s="53"/>
      <c r="G17" s="53"/>
      <c r="H17" s="89" t="s">
        <v>657</v>
      </c>
      <c r="I17" s="89" t="s">
        <v>657</v>
      </c>
      <c r="J17" s="56">
        <v>20</v>
      </c>
      <c r="K17" s="56"/>
      <c r="L17" s="56">
        <v>20</v>
      </c>
      <c r="M17" s="56"/>
      <c r="N17" s="57" t="s">
        <v>440</v>
      </c>
      <c r="O17" s="59"/>
    </row>
    <row r="18" ht="30.95" customHeight="1" spans="1:15">
      <c r="A18" s="53"/>
      <c r="B18" s="65"/>
      <c r="C18" s="53" t="s">
        <v>518</v>
      </c>
      <c r="D18" s="53" t="s">
        <v>658</v>
      </c>
      <c r="E18" s="53"/>
      <c r="F18" s="53"/>
      <c r="G18" s="53"/>
      <c r="H18" s="89" t="s">
        <v>659</v>
      </c>
      <c r="I18" s="89" t="s">
        <v>521</v>
      </c>
      <c r="J18" s="56">
        <v>10</v>
      </c>
      <c r="K18" s="56"/>
      <c r="L18" s="56">
        <v>10</v>
      </c>
      <c r="M18" s="56"/>
      <c r="N18" s="57" t="s">
        <v>440</v>
      </c>
      <c r="O18" s="59"/>
    </row>
    <row r="19" ht="39.95" customHeight="1" spans="1:15">
      <c r="A19" s="53"/>
      <c r="B19" s="53" t="s">
        <v>525</v>
      </c>
      <c r="C19" s="53" t="s">
        <v>558</v>
      </c>
      <c r="D19" s="53" t="s">
        <v>660</v>
      </c>
      <c r="E19" s="53"/>
      <c r="F19" s="53"/>
      <c r="G19" s="53"/>
      <c r="H19" s="90" t="s">
        <v>661</v>
      </c>
      <c r="I19" s="90" t="s">
        <v>661</v>
      </c>
      <c r="J19" s="56">
        <v>30</v>
      </c>
      <c r="K19" s="56"/>
      <c r="L19" s="56">
        <v>30</v>
      </c>
      <c r="M19" s="56"/>
      <c r="N19" s="57" t="s">
        <v>440</v>
      </c>
      <c r="O19" s="59"/>
    </row>
    <row r="20" ht="47.1" customHeight="1" spans="1:15">
      <c r="A20" s="53"/>
      <c r="B20" s="53" t="s">
        <v>529</v>
      </c>
      <c r="C20" s="53" t="s">
        <v>530</v>
      </c>
      <c r="D20" s="53" t="s">
        <v>662</v>
      </c>
      <c r="E20" s="53"/>
      <c r="F20" s="53"/>
      <c r="G20" s="53"/>
      <c r="H20" s="73" t="s">
        <v>532</v>
      </c>
      <c r="I20" s="86" t="s">
        <v>533</v>
      </c>
      <c r="J20" s="56">
        <v>10</v>
      </c>
      <c r="K20" s="56"/>
      <c r="L20" s="56">
        <v>10</v>
      </c>
      <c r="M20" s="56"/>
      <c r="N20" s="57" t="s">
        <v>440</v>
      </c>
      <c r="O20" s="59"/>
    </row>
    <row r="21" ht="45" customHeight="1" spans="1:15">
      <c r="A21" s="53"/>
      <c r="B21" s="57" t="s">
        <v>534</v>
      </c>
      <c r="C21" s="74"/>
      <c r="D21" s="57" t="s">
        <v>440</v>
      </c>
      <c r="E21" s="58"/>
      <c r="F21" s="58"/>
      <c r="G21" s="58"/>
      <c r="H21" s="58"/>
      <c r="I21" s="58"/>
      <c r="J21" s="58"/>
      <c r="K21" s="58"/>
      <c r="L21" s="58"/>
      <c r="M21" s="58"/>
      <c r="N21" s="58"/>
      <c r="O21" s="59"/>
    </row>
    <row r="22" ht="18" customHeight="1" spans="1:15">
      <c r="A22" s="53"/>
      <c r="B22" s="57" t="s">
        <v>535</v>
      </c>
      <c r="C22" s="58"/>
      <c r="D22" s="58"/>
      <c r="E22" s="58"/>
      <c r="F22" s="58"/>
      <c r="G22" s="58"/>
      <c r="H22" s="58"/>
      <c r="I22" s="74"/>
      <c r="J22" s="79">
        <v>100</v>
      </c>
      <c r="K22" s="80"/>
      <c r="L22" s="56">
        <v>94.43</v>
      </c>
      <c r="M22" s="56"/>
      <c r="N22" s="57" t="s">
        <v>536</v>
      </c>
      <c r="O22" s="59"/>
    </row>
    <row r="23" spans="1:15">
      <c r="A23" s="75" t="s">
        <v>537</v>
      </c>
      <c r="B23" s="75"/>
      <c r="C23" s="75"/>
      <c r="D23" s="75"/>
      <c r="E23" s="75"/>
      <c r="F23" s="75"/>
      <c r="G23" s="75"/>
      <c r="H23" s="75"/>
      <c r="I23" s="75"/>
      <c r="J23" s="75"/>
      <c r="K23" s="75"/>
      <c r="L23" s="75"/>
      <c r="M23" s="75"/>
      <c r="N23" s="75"/>
      <c r="O23" s="87"/>
    </row>
    <row r="24" spans="1:15">
      <c r="A24" s="76"/>
      <c r="B24" s="75"/>
      <c r="C24" s="75"/>
      <c r="D24" s="75"/>
      <c r="E24" s="75"/>
      <c r="F24" s="75"/>
      <c r="G24" s="75"/>
      <c r="H24" s="75"/>
      <c r="I24" s="75"/>
      <c r="J24" s="75"/>
      <c r="K24" s="75"/>
      <c r="L24" s="75"/>
      <c r="M24" s="75"/>
      <c r="N24" s="75"/>
      <c r="O24" s="87"/>
    </row>
    <row r="25" spans="1:15">
      <c r="A25" s="76"/>
      <c r="B25" s="75"/>
      <c r="C25" s="75"/>
      <c r="D25" s="75"/>
      <c r="E25" s="75"/>
      <c r="F25" s="75"/>
      <c r="G25" s="75"/>
      <c r="H25" s="75"/>
      <c r="I25" s="75"/>
      <c r="J25" s="75"/>
      <c r="K25" s="75"/>
      <c r="L25" s="75"/>
      <c r="M25" s="75"/>
      <c r="N25" s="75"/>
      <c r="O25" s="87"/>
    </row>
    <row r="26" ht="27" customHeight="1" spans="1:15">
      <c r="A26" s="77"/>
      <c r="B26" s="78"/>
      <c r="C26" s="78"/>
      <c r="D26" s="78"/>
      <c r="E26" s="78"/>
      <c r="F26" s="78"/>
      <c r="G26" s="78"/>
      <c r="H26" s="78"/>
      <c r="I26" s="78"/>
      <c r="J26" s="78"/>
      <c r="K26" s="78"/>
      <c r="L26" s="78"/>
      <c r="M26" s="78"/>
      <c r="N26" s="78"/>
      <c r="O26" s="88"/>
    </row>
  </sheetData>
  <mergeCells count="9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6"/>
    <mergeCell ref="A5:B9"/>
    <mergeCell ref="A23:O26"/>
  </mergeCells>
  <pageMargins left="0.7" right="0.7" top="0.75" bottom="0.75" header="0.3" footer="0.3"/>
  <pageSetup paperSize="9"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663</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70.02</v>
      </c>
      <c r="F6" s="56"/>
      <c r="G6" s="56">
        <v>70.02</v>
      </c>
      <c r="H6" s="56"/>
      <c r="I6" s="56">
        <v>7.12</v>
      </c>
      <c r="J6" s="56"/>
      <c r="K6" s="79">
        <v>10</v>
      </c>
      <c r="L6" s="80"/>
      <c r="M6" s="81">
        <f>I6/G6</f>
        <v>0.101685232790631</v>
      </c>
      <c r="N6" s="82"/>
      <c r="O6" s="83">
        <v>1.02</v>
      </c>
    </row>
    <row r="7" ht="17.1" customHeight="1" spans="1:15">
      <c r="A7" s="53"/>
      <c r="B7" s="53"/>
      <c r="C7" s="53" t="s">
        <v>499</v>
      </c>
      <c r="D7" s="53"/>
      <c r="E7" s="56">
        <v>0</v>
      </c>
      <c r="F7" s="56"/>
      <c r="G7" s="56">
        <v>0</v>
      </c>
      <c r="H7" s="56"/>
      <c r="I7" s="56">
        <v>0</v>
      </c>
      <c r="J7" s="56"/>
      <c r="K7" s="84" t="s">
        <v>364</v>
      </c>
      <c r="L7" s="85"/>
      <c r="M7" s="81">
        <v>0</v>
      </c>
      <c r="N7" s="82"/>
      <c r="O7" s="83" t="s">
        <v>364</v>
      </c>
    </row>
    <row r="8" ht="17.1" customHeight="1" spans="1:15">
      <c r="A8" s="53"/>
      <c r="B8" s="53"/>
      <c r="C8" s="52" t="s">
        <v>500</v>
      </c>
      <c r="D8" s="52"/>
      <c r="E8" s="56">
        <v>70.02</v>
      </c>
      <c r="F8" s="56"/>
      <c r="G8" s="56">
        <v>70.02</v>
      </c>
      <c r="H8" s="56"/>
      <c r="I8" s="56">
        <v>7.12</v>
      </c>
      <c r="J8" s="56"/>
      <c r="K8" s="84" t="s">
        <v>364</v>
      </c>
      <c r="L8" s="85"/>
      <c r="M8" s="81">
        <f>I8/G8</f>
        <v>0.101685232790631</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664</v>
      </c>
      <c r="C11" s="58"/>
      <c r="D11" s="58"/>
      <c r="E11" s="58"/>
      <c r="F11" s="58"/>
      <c r="G11" s="58"/>
      <c r="H11" s="59"/>
      <c r="I11" s="57" t="s">
        <v>665</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60" t="s">
        <v>514</v>
      </c>
      <c r="C13" s="53" t="s">
        <v>515</v>
      </c>
      <c r="D13" s="53" t="s">
        <v>666</v>
      </c>
      <c r="E13" s="53"/>
      <c r="F13" s="53"/>
      <c r="G13" s="53"/>
      <c r="H13" s="89" t="s">
        <v>553</v>
      </c>
      <c r="I13" s="89" t="s">
        <v>553</v>
      </c>
      <c r="J13" s="56">
        <v>20</v>
      </c>
      <c r="K13" s="56"/>
      <c r="L13" s="56">
        <v>20</v>
      </c>
      <c r="M13" s="56"/>
      <c r="N13" s="57" t="s">
        <v>440</v>
      </c>
      <c r="O13" s="59"/>
    </row>
    <row r="14" ht="30.95" customHeight="1" spans="1:15">
      <c r="A14" s="53"/>
      <c r="B14" s="65"/>
      <c r="C14" s="53" t="s">
        <v>518</v>
      </c>
      <c r="D14" s="53" t="s">
        <v>667</v>
      </c>
      <c r="E14" s="53"/>
      <c r="F14" s="53"/>
      <c r="G14" s="53"/>
      <c r="H14" s="89" t="s">
        <v>520</v>
      </c>
      <c r="I14" s="89" t="s">
        <v>521</v>
      </c>
      <c r="J14" s="56">
        <v>20</v>
      </c>
      <c r="K14" s="56"/>
      <c r="L14" s="56">
        <v>20</v>
      </c>
      <c r="M14" s="56"/>
      <c r="N14" s="57" t="s">
        <v>440</v>
      </c>
      <c r="O14" s="59"/>
    </row>
    <row r="15" ht="30.95" customHeight="1" spans="1:15">
      <c r="A15" s="53"/>
      <c r="B15" s="99"/>
      <c r="C15" s="53" t="s">
        <v>522</v>
      </c>
      <c r="D15" s="57" t="s">
        <v>668</v>
      </c>
      <c r="E15" s="58"/>
      <c r="F15" s="58"/>
      <c r="G15" s="59"/>
      <c r="H15" s="90" t="s">
        <v>669</v>
      </c>
      <c r="I15" s="90" t="s">
        <v>669</v>
      </c>
      <c r="J15" s="84">
        <v>10</v>
      </c>
      <c r="K15" s="85"/>
      <c r="L15" s="84">
        <v>10</v>
      </c>
      <c r="M15" s="85"/>
      <c r="N15" s="57" t="s">
        <v>440</v>
      </c>
      <c r="O15" s="59"/>
    </row>
    <row r="16" ht="54" customHeight="1" spans="1:15">
      <c r="A16" s="53"/>
      <c r="B16" s="53" t="s">
        <v>525</v>
      </c>
      <c r="C16" s="53" t="s">
        <v>558</v>
      </c>
      <c r="D16" s="53" t="s">
        <v>670</v>
      </c>
      <c r="E16" s="53"/>
      <c r="F16" s="53"/>
      <c r="G16" s="53"/>
      <c r="H16" s="90" t="s">
        <v>670</v>
      </c>
      <c r="I16" s="90" t="s">
        <v>670</v>
      </c>
      <c r="J16" s="56">
        <v>30</v>
      </c>
      <c r="K16" s="56"/>
      <c r="L16" s="56">
        <v>30</v>
      </c>
      <c r="M16" s="56"/>
      <c r="N16" s="57" t="s">
        <v>440</v>
      </c>
      <c r="O16" s="59"/>
    </row>
    <row r="17" ht="47.1" customHeight="1" spans="1:15">
      <c r="A17" s="53"/>
      <c r="B17" s="53" t="s">
        <v>529</v>
      </c>
      <c r="C17" s="53" t="s">
        <v>530</v>
      </c>
      <c r="D17" s="53" t="s">
        <v>662</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91.02</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671</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10</v>
      </c>
      <c r="F6" s="56"/>
      <c r="G6" s="56">
        <v>10</v>
      </c>
      <c r="H6" s="56"/>
      <c r="I6" s="56">
        <v>10</v>
      </c>
      <c r="J6" s="56"/>
      <c r="K6" s="79">
        <v>10</v>
      </c>
      <c r="L6" s="80"/>
      <c r="M6" s="81">
        <f>I6/G6</f>
        <v>1</v>
      </c>
      <c r="N6" s="82"/>
      <c r="O6" s="83">
        <v>10</v>
      </c>
    </row>
    <row r="7" ht="17.1" customHeight="1" spans="1:15">
      <c r="A7" s="53"/>
      <c r="B7" s="53"/>
      <c r="C7" s="53" t="s">
        <v>499</v>
      </c>
      <c r="D7" s="53"/>
      <c r="E7" s="56">
        <v>0</v>
      </c>
      <c r="F7" s="56"/>
      <c r="G7" s="56">
        <v>0</v>
      </c>
      <c r="H7" s="56"/>
      <c r="I7" s="56">
        <v>0</v>
      </c>
      <c r="J7" s="56"/>
      <c r="K7" s="84" t="s">
        <v>364</v>
      </c>
      <c r="L7" s="85"/>
      <c r="M7" s="81">
        <v>0</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10</v>
      </c>
      <c r="F9" s="56"/>
      <c r="G9" s="56">
        <v>10</v>
      </c>
      <c r="H9" s="56"/>
      <c r="I9" s="56">
        <v>10</v>
      </c>
      <c r="J9" s="56"/>
      <c r="K9" s="84" t="s">
        <v>364</v>
      </c>
      <c r="L9" s="85"/>
      <c r="M9" s="81">
        <f>I9/G9</f>
        <v>1</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672</v>
      </c>
      <c r="C11" s="58"/>
      <c r="D11" s="58"/>
      <c r="E11" s="58"/>
      <c r="F11" s="58"/>
      <c r="G11" s="58"/>
      <c r="H11" s="59"/>
      <c r="I11" s="95" t="s">
        <v>673</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515</v>
      </c>
      <c r="D13" s="53" t="s">
        <v>674</v>
      </c>
      <c r="E13" s="53"/>
      <c r="F13" s="53"/>
      <c r="G13" s="53"/>
      <c r="H13" s="89" t="s">
        <v>553</v>
      </c>
      <c r="I13" s="89" t="s">
        <v>553</v>
      </c>
      <c r="J13" s="56">
        <v>20</v>
      </c>
      <c r="K13" s="56"/>
      <c r="L13" s="56">
        <v>20</v>
      </c>
      <c r="M13" s="56"/>
      <c r="N13" s="57" t="s">
        <v>440</v>
      </c>
      <c r="O13" s="59"/>
    </row>
    <row r="14" ht="38.1" customHeight="1" spans="1:15">
      <c r="A14" s="53"/>
      <c r="B14" s="53"/>
      <c r="C14" s="60" t="s">
        <v>542</v>
      </c>
      <c r="D14" s="57" t="s">
        <v>675</v>
      </c>
      <c r="E14" s="58"/>
      <c r="F14" s="58"/>
      <c r="G14" s="59"/>
      <c r="H14" s="90" t="s">
        <v>676</v>
      </c>
      <c r="I14" s="90" t="s">
        <v>629</v>
      </c>
      <c r="J14" s="56">
        <v>10</v>
      </c>
      <c r="K14" s="56"/>
      <c r="L14" s="56">
        <v>10</v>
      </c>
      <c r="M14" s="56"/>
      <c r="N14" s="57" t="s">
        <v>440</v>
      </c>
      <c r="O14" s="59"/>
    </row>
    <row r="15" ht="30.95" customHeight="1" spans="1:15">
      <c r="A15" s="53"/>
      <c r="B15" s="53"/>
      <c r="C15" s="53" t="s">
        <v>518</v>
      </c>
      <c r="D15" s="53" t="s">
        <v>677</v>
      </c>
      <c r="E15" s="53"/>
      <c r="F15" s="53"/>
      <c r="G15" s="53"/>
      <c r="H15" s="89" t="s">
        <v>520</v>
      </c>
      <c r="I15" s="89" t="s">
        <v>521</v>
      </c>
      <c r="J15" s="56">
        <v>20</v>
      </c>
      <c r="K15" s="56"/>
      <c r="L15" s="56">
        <v>20</v>
      </c>
      <c r="M15" s="56"/>
      <c r="N15" s="57" t="s">
        <v>440</v>
      </c>
      <c r="O15" s="59"/>
    </row>
    <row r="16" ht="50.1" customHeight="1" spans="1:15">
      <c r="A16" s="53"/>
      <c r="B16" s="60" t="s">
        <v>525</v>
      </c>
      <c r="C16" s="60" t="s">
        <v>558</v>
      </c>
      <c r="D16" s="53" t="s">
        <v>678</v>
      </c>
      <c r="E16" s="53"/>
      <c r="F16" s="53"/>
      <c r="G16" s="53"/>
      <c r="H16" s="90" t="s">
        <v>678</v>
      </c>
      <c r="I16" s="90" t="s">
        <v>678</v>
      </c>
      <c r="J16" s="56">
        <v>15</v>
      </c>
      <c r="K16" s="56"/>
      <c r="L16" s="56">
        <v>15</v>
      </c>
      <c r="M16" s="56"/>
      <c r="N16" s="57" t="s">
        <v>440</v>
      </c>
      <c r="O16" s="59"/>
    </row>
    <row r="17" ht="54" customHeight="1" spans="1:15">
      <c r="A17" s="53"/>
      <c r="B17" s="99"/>
      <c r="C17" s="99"/>
      <c r="D17" s="53" t="s">
        <v>679</v>
      </c>
      <c r="E17" s="53"/>
      <c r="F17" s="53"/>
      <c r="G17" s="53"/>
      <c r="H17" s="90" t="s">
        <v>679</v>
      </c>
      <c r="I17" s="90" t="s">
        <v>679</v>
      </c>
      <c r="J17" s="56">
        <v>15</v>
      </c>
      <c r="K17" s="56"/>
      <c r="L17" s="56">
        <v>15</v>
      </c>
      <c r="M17" s="56"/>
      <c r="N17" s="57" t="s">
        <v>440</v>
      </c>
      <c r="O17" s="59"/>
    </row>
    <row r="18" ht="47.1" customHeight="1" spans="1:15">
      <c r="A18" s="53"/>
      <c r="B18" s="53" t="s">
        <v>529</v>
      </c>
      <c r="C18" s="53" t="s">
        <v>530</v>
      </c>
      <c r="D18" s="53" t="s">
        <v>613</v>
      </c>
      <c r="E18" s="53"/>
      <c r="F18" s="53"/>
      <c r="G18" s="53"/>
      <c r="H18" s="73" t="s">
        <v>532</v>
      </c>
      <c r="I18" s="86" t="s">
        <v>533</v>
      </c>
      <c r="J18" s="56">
        <v>10</v>
      </c>
      <c r="K18" s="56"/>
      <c r="L18" s="56">
        <v>10</v>
      </c>
      <c r="M18" s="56"/>
      <c r="N18" s="57" t="s">
        <v>440</v>
      </c>
      <c r="O18" s="59"/>
    </row>
    <row r="19" ht="45" customHeight="1" spans="1:15">
      <c r="A19" s="53"/>
      <c r="B19" s="57" t="s">
        <v>534</v>
      </c>
      <c r="C19" s="74"/>
      <c r="D19" s="57" t="s">
        <v>622</v>
      </c>
      <c r="E19" s="58"/>
      <c r="F19" s="58"/>
      <c r="G19" s="58"/>
      <c r="H19" s="58"/>
      <c r="I19" s="58"/>
      <c r="J19" s="58"/>
      <c r="K19" s="58"/>
      <c r="L19" s="58"/>
      <c r="M19" s="58"/>
      <c r="N19" s="58"/>
      <c r="O19" s="59"/>
    </row>
    <row r="20" ht="18" customHeight="1" spans="1:15">
      <c r="A20" s="53"/>
      <c r="B20" s="57" t="s">
        <v>535</v>
      </c>
      <c r="C20" s="58"/>
      <c r="D20" s="58"/>
      <c r="E20" s="58"/>
      <c r="F20" s="58"/>
      <c r="G20" s="58"/>
      <c r="H20" s="58"/>
      <c r="I20" s="74"/>
      <c r="J20" s="79">
        <v>100</v>
      </c>
      <c r="K20" s="80"/>
      <c r="L20" s="56">
        <v>91</v>
      </c>
      <c r="M20" s="56"/>
      <c r="N20" s="57" t="s">
        <v>536</v>
      </c>
      <c r="O20" s="59"/>
    </row>
    <row r="21" spans="1:15">
      <c r="A21" s="75" t="s">
        <v>537</v>
      </c>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spans="1:15">
      <c r="A23" s="76"/>
      <c r="B23" s="75"/>
      <c r="C23" s="75"/>
      <c r="D23" s="75"/>
      <c r="E23" s="75"/>
      <c r="F23" s="75"/>
      <c r="G23" s="75"/>
      <c r="H23" s="75"/>
      <c r="I23" s="75"/>
      <c r="J23" s="75"/>
      <c r="K23" s="75"/>
      <c r="L23" s="75"/>
      <c r="M23" s="75"/>
      <c r="N23" s="75"/>
      <c r="O23" s="87"/>
    </row>
    <row r="24" ht="27" customHeight="1" spans="1:15">
      <c r="A24" s="77"/>
      <c r="B24" s="78"/>
      <c r="C24" s="78"/>
      <c r="D24" s="78"/>
      <c r="E24" s="78"/>
      <c r="F24" s="78"/>
      <c r="G24" s="78"/>
      <c r="H24" s="78"/>
      <c r="I24" s="78"/>
      <c r="J24" s="78"/>
      <c r="K24" s="78"/>
      <c r="L24" s="78"/>
      <c r="M24" s="78"/>
      <c r="N24" s="78"/>
      <c r="O24" s="88"/>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6:C17"/>
    <mergeCell ref="A5:B9"/>
    <mergeCell ref="A21:O24"/>
  </mergeCells>
  <pageMargins left="0.7" right="0.7" top="0.75" bottom="0.75" header="0.3" footer="0.3"/>
  <pageSetup paperSize="9" orientation="portrait" horizontalDpi="2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7" workbookViewId="0">
      <selection activeCell="I20" sqref="I20"/>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680</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226.2</v>
      </c>
      <c r="F6" s="56"/>
      <c r="G6" s="56">
        <v>226.2</v>
      </c>
      <c r="H6" s="56"/>
      <c r="I6" s="56">
        <v>5.49</v>
      </c>
      <c r="J6" s="56"/>
      <c r="K6" s="79">
        <v>10</v>
      </c>
      <c r="L6" s="80"/>
      <c r="M6" s="81">
        <f>I6/E6</f>
        <v>0.0242705570291777</v>
      </c>
      <c r="N6" s="82"/>
      <c r="O6" s="83">
        <v>2.43</v>
      </c>
    </row>
    <row r="7" ht="17.1" customHeight="1" spans="1:15">
      <c r="A7" s="53"/>
      <c r="B7" s="53"/>
      <c r="C7" s="53" t="s">
        <v>499</v>
      </c>
      <c r="D7" s="53"/>
      <c r="E7" s="56">
        <v>226.2</v>
      </c>
      <c r="F7" s="56"/>
      <c r="G7" s="56">
        <v>226.2</v>
      </c>
      <c r="H7" s="56"/>
      <c r="I7" s="56">
        <v>5.49</v>
      </c>
      <c r="J7" s="56"/>
      <c r="K7" s="84" t="s">
        <v>364</v>
      </c>
      <c r="L7" s="85"/>
      <c r="M7" s="81">
        <f>I7/E7</f>
        <v>0.0242705570291777</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681</v>
      </c>
      <c r="C11" s="58"/>
      <c r="D11" s="58"/>
      <c r="E11" s="58"/>
      <c r="F11" s="58"/>
      <c r="G11" s="58"/>
      <c r="H11" s="59"/>
      <c r="I11" s="95" t="s">
        <v>682</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60" t="s">
        <v>515</v>
      </c>
      <c r="D13" s="53" t="s">
        <v>683</v>
      </c>
      <c r="E13" s="53" t="s">
        <v>683</v>
      </c>
      <c r="F13" s="53" t="s">
        <v>683</v>
      </c>
      <c r="G13" s="53" t="s">
        <v>683</v>
      </c>
      <c r="H13" s="64" t="s">
        <v>684</v>
      </c>
      <c r="I13" s="64" t="s">
        <v>685</v>
      </c>
      <c r="J13" s="56">
        <v>10</v>
      </c>
      <c r="K13" s="56"/>
      <c r="L13" s="56">
        <v>10</v>
      </c>
      <c r="M13" s="56"/>
      <c r="N13" s="57" t="s">
        <v>440</v>
      </c>
      <c r="O13" s="59"/>
    </row>
    <row r="14" ht="38.1" customHeight="1" spans="1:15">
      <c r="A14" s="53"/>
      <c r="B14" s="53"/>
      <c r="C14" s="65"/>
      <c r="D14" s="66" t="s">
        <v>686</v>
      </c>
      <c r="E14" s="67"/>
      <c r="F14" s="67"/>
      <c r="G14" s="68"/>
      <c r="H14" s="64" t="s">
        <v>687</v>
      </c>
      <c r="I14" s="64" t="s">
        <v>688</v>
      </c>
      <c r="J14" s="56">
        <v>10</v>
      </c>
      <c r="K14" s="56"/>
      <c r="L14" s="56">
        <v>10</v>
      </c>
      <c r="M14" s="56"/>
      <c r="N14" s="57" t="s">
        <v>440</v>
      </c>
      <c r="O14" s="59"/>
    </row>
    <row r="15" ht="38.1" customHeight="1" spans="1:15">
      <c r="A15" s="53"/>
      <c r="B15" s="53"/>
      <c r="C15" s="99"/>
      <c r="D15" s="61" t="s">
        <v>689</v>
      </c>
      <c r="E15" s="62"/>
      <c r="F15" s="62"/>
      <c r="G15" s="63"/>
      <c r="H15" s="64" t="s">
        <v>690</v>
      </c>
      <c r="I15" s="64" t="s">
        <v>691</v>
      </c>
      <c r="J15" s="56">
        <v>10</v>
      </c>
      <c r="K15" s="56"/>
      <c r="L15" s="56">
        <v>10</v>
      </c>
      <c r="M15" s="56"/>
      <c r="N15" s="57" t="s">
        <v>440</v>
      </c>
      <c r="O15" s="59"/>
    </row>
    <row r="16" ht="38.1" customHeight="1" spans="1:15">
      <c r="A16" s="53"/>
      <c r="B16" s="53"/>
      <c r="C16" s="60" t="s">
        <v>542</v>
      </c>
      <c r="D16" s="61" t="s">
        <v>692</v>
      </c>
      <c r="E16" s="62"/>
      <c r="F16" s="62"/>
      <c r="G16" s="63"/>
      <c r="H16" s="69">
        <v>0.8</v>
      </c>
      <c r="I16" s="69">
        <v>1</v>
      </c>
      <c r="J16" s="56">
        <v>5</v>
      </c>
      <c r="K16" s="56"/>
      <c r="L16" s="56">
        <v>5</v>
      </c>
      <c r="M16" s="56"/>
      <c r="N16" s="57" t="s">
        <v>440</v>
      </c>
      <c r="O16" s="59"/>
    </row>
    <row r="17" ht="38.1" customHeight="1" spans="1:15">
      <c r="A17" s="53"/>
      <c r="B17" s="53"/>
      <c r="C17" s="99"/>
      <c r="D17" s="61" t="s">
        <v>693</v>
      </c>
      <c r="E17" s="62"/>
      <c r="F17" s="62"/>
      <c r="G17" s="63"/>
      <c r="H17" s="69">
        <v>0.9</v>
      </c>
      <c r="I17" s="69">
        <v>1</v>
      </c>
      <c r="J17" s="56">
        <v>5</v>
      </c>
      <c r="K17" s="56"/>
      <c r="L17" s="56">
        <v>5</v>
      </c>
      <c r="M17" s="56"/>
      <c r="N17" s="57" t="s">
        <v>440</v>
      </c>
      <c r="O17" s="59"/>
    </row>
    <row r="18" ht="30.95" customHeight="1" spans="1:15">
      <c r="A18" s="53"/>
      <c r="B18" s="53"/>
      <c r="C18" s="53" t="s">
        <v>518</v>
      </c>
      <c r="D18" s="53" t="s">
        <v>677</v>
      </c>
      <c r="E18" s="53"/>
      <c r="F18" s="53"/>
      <c r="G18" s="53"/>
      <c r="H18" s="89" t="s">
        <v>659</v>
      </c>
      <c r="I18" s="89" t="s">
        <v>521</v>
      </c>
      <c r="J18" s="56">
        <v>10</v>
      </c>
      <c r="K18" s="56"/>
      <c r="L18" s="56">
        <v>10</v>
      </c>
      <c r="M18" s="56"/>
      <c r="N18" s="57" t="s">
        <v>440</v>
      </c>
      <c r="O18" s="59"/>
    </row>
    <row r="19" ht="50.1" customHeight="1" spans="1:15">
      <c r="A19" s="53"/>
      <c r="B19" s="60" t="s">
        <v>525</v>
      </c>
      <c r="C19" s="60" t="s">
        <v>558</v>
      </c>
      <c r="D19" s="53" t="s">
        <v>694</v>
      </c>
      <c r="E19" s="53"/>
      <c r="F19" s="53"/>
      <c r="G19" s="53"/>
      <c r="H19" s="70" t="s">
        <v>694</v>
      </c>
      <c r="I19" s="70" t="s">
        <v>694</v>
      </c>
      <c r="J19" s="56">
        <v>30</v>
      </c>
      <c r="K19" s="56"/>
      <c r="L19" s="56">
        <v>30</v>
      </c>
      <c r="M19" s="56"/>
      <c r="N19" s="57" t="s">
        <v>440</v>
      </c>
      <c r="O19" s="59"/>
    </row>
    <row r="20" ht="47.1" customHeight="1" spans="1:15">
      <c r="A20" s="53"/>
      <c r="B20" s="53" t="s">
        <v>529</v>
      </c>
      <c r="C20" s="53" t="s">
        <v>530</v>
      </c>
      <c r="D20" s="53" t="s">
        <v>613</v>
      </c>
      <c r="E20" s="53"/>
      <c r="F20" s="53"/>
      <c r="G20" s="53"/>
      <c r="H20" s="73" t="s">
        <v>532</v>
      </c>
      <c r="I20" s="86" t="s">
        <v>533</v>
      </c>
      <c r="J20" s="56">
        <v>10</v>
      </c>
      <c r="K20" s="56"/>
      <c r="L20" s="56">
        <v>10</v>
      </c>
      <c r="M20" s="56"/>
      <c r="N20" s="57" t="s">
        <v>440</v>
      </c>
      <c r="O20" s="59"/>
    </row>
    <row r="21" ht="45" customHeight="1" spans="1:15">
      <c r="A21" s="53"/>
      <c r="B21" s="57" t="s">
        <v>534</v>
      </c>
      <c r="C21" s="74"/>
      <c r="D21" s="57" t="s">
        <v>440</v>
      </c>
      <c r="E21" s="58"/>
      <c r="F21" s="58"/>
      <c r="G21" s="58"/>
      <c r="H21" s="58"/>
      <c r="I21" s="58"/>
      <c r="J21" s="58"/>
      <c r="K21" s="58"/>
      <c r="L21" s="58"/>
      <c r="M21" s="58"/>
      <c r="N21" s="58"/>
      <c r="O21" s="59"/>
    </row>
    <row r="22" ht="18" customHeight="1" spans="1:15">
      <c r="A22" s="53"/>
      <c r="B22" s="57" t="s">
        <v>535</v>
      </c>
      <c r="C22" s="58"/>
      <c r="D22" s="58"/>
      <c r="E22" s="58"/>
      <c r="F22" s="58"/>
      <c r="G22" s="58"/>
      <c r="H22" s="58"/>
      <c r="I22" s="74"/>
      <c r="J22" s="79">
        <v>100</v>
      </c>
      <c r="K22" s="80"/>
      <c r="L22" s="56">
        <v>92.43</v>
      </c>
      <c r="M22" s="56"/>
      <c r="N22" s="57" t="s">
        <v>536</v>
      </c>
      <c r="O22" s="59"/>
    </row>
    <row r="23" spans="1:15">
      <c r="A23" s="75" t="s">
        <v>537</v>
      </c>
      <c r="B23" s="75"/>
      <c r="C23" s="75"/>
      <c r="D23" s="75"/>
      <c r="E23" s="75"/>
      <c r="F23" s="75"/>
      <c r="G23" s="75"/>
      <c r="H23" s="75"/>
      <c r="I23" s="75"/>
      <c r="J23" s="75"/>
      <c r="K23" s="75"/>
      <c r="L23" s="75"/>
      <c r="M23" s="75"/>
      <c r="N23" s="75"/>
      <c r="O23" s="87"/>
    </row>
    <row r="24" spans="1:15">
      <c r="A24" s="76"/>
      <c r="B24" s="75"/>
      <c r="C24" s="75"/>
      <c r="D24" s="75"/>
      <c r="E24" s="75"/>
      <c r="F24" s="75"/>
      <c r="G24" s="75"/>
      <c r="H24" s="75"/>
      <c r="I24" s="75"/>
      <c r="J24" s="75"/>
      <c r="K24" s="75"/>
      <c r="L24" s="75"/>
      <c r="M24" s="75"/>
      <c r="N24" s="75"/>
      <c r="O24" s="87"/>
    </row>
    <row r="25" spans="1:15">
      <c r="A25" s="76"/>
      <c r="B25" s="75"/>
      <c r="C25" s="75"/>
      <c r="D25" s="75"/>
      <c r="E25" s="75"/>
      <c r="F25" s="75"/>
      <c r="G25" s="75"/>
      <c r="H25" s="75"/>
      <c r="I25" s="75"/>
      <c r="J25" s="75"/>
      <c r="K25" s="75"/>
      <c r="L25" s="75"/>
      <c r="M25" s="75"/>
      <c r="N25" s="75"/>
      <c r="O25" s="87"/>
    </row>
    <row r="26" ht="27" customHeight="1" spans="1:15">
      <c r="A26" s="77"/>
      <c r="B26" s="78"/>
      <c r="C26" s="78"/>
      <c r="D26" s="78"/>
      <c r="E26" s="78"/>
      <c r="F26" s="78"/>
      <c r="G26" s="78"/>
      <c r="H26" s="78"/>
      <c r="I26" s="78"/>
      <c r="J26" s="78"/>
      <c r="K26" s="78"/>
      <c r="L26" s="78"/>
      <c r="M26" s="78"/>
      <c r="N26" s="78"/>
      <c r="O26" s="88"/>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5"/>
    <mergeCell ref="C16:C17"/>
    <mergeCell ref="A5:B9"/>
    <mergeCell ref="A23:O26"/>
  </mergeCells>
  <pageMargins left="0.7" right="0.7" top="0.75" bottom="0.75" header="0.3" footer="0.3"/>
  <pageSetup paperSize="9" orientation="portrait" horizontalDpi="2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695</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12</v>
      </c>
      <c r="F6" s="56"/>
      <c r="G6" s="56">
        <v>12</v>
      </c>
      <c r="H6" s="56"/>
      <c r="I6" s="56">
        <v>12</v>
      </c>
      <c r="J6" s="56"/>
      <c r="K6" s="79">
        <v>10</v>
      </c>
      <c r="L6" s="80"/>
      <c r="M6" s="81">
        <f>I6/G6</f>
        <v>1</v>
      </c>
      <c r="N6" s="82"/>
      <c r="O6" s="83">
        <v>10</v>
      </c>
    </row>
    <row r="7" ht="17.1" customHeight="1" spans="1:15">
      <c r="A7" s="53"/>
      <c r="B7" s="53"/>
      <c r="C7" s="53" t="s">
        <v>499</v>
      </c>
      <c r="D7" s="53"/>
      <c r="E7" s="56">
        <v>12</v>
      </c>
      <c r="F7" s="56"/>
      <c r="G7" s="56">
        <v>12</v>
      </c>
      <c r="H7" s="56"/>
      <c r="I7" s="56">
        <v>12</v>
      </c>
      <c r="J7" s="56"/>
      <c r="K7" s="84" t="s">
        <v>364</v>
      </c>
      <c r="L7" s="85"/>
      <c r="M7" s="81">
        <f>I7/G7</f>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695</v>
      </c>
      <c r="C11" s="58"/>
      <c r="D11" s="58"/>
      <c r="E11" s="58"/>
      <c r="F11" s="58"/>
      <c r="G11" s="58"/>
      <c r="H11" s="59"/>
      <c r="I11" s="57" t="s">
        <v>696</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60" t="s">
        <v>515</v>
      </c>
      <c r="D13" s="53" t="s">
        <v>697</v>
      </c>
      <c r="E13" s="53"/>
      <c r="F13" s="53"/>
      <c r="G13" s="53"/>
      <c r="H13" s="64" t="s">
        <v>608</v>
      </c>
      <c r="I13" s="64" t="s">
        <v>608</v>
      </c>
      <c r="J13" s="56">
        <v>10</v>
      </c>
      <c r="K13" s="56"/>
      <c r="L13" s="56">
        <v>10</v>
      </c>
      <c r="M13" s="56"/>
      <c r="N13" s="57" t="s">
        <v>440</v>
      </c>
      <c r="O13" s="59"/>
    </row>
    <row r="14" ht="38.1" customHeight="1" spans="1:15">
      <c r="A14" s="53"/>
      <c r="B14" s="53"/>
      <c r="C14" s="60" t="s">
        <v>542</v>
      </c>
      <c r="D14" s="61" t="s">
        <v>692</v>
      </c>
      <c r="E14" s="62"/>
      <c r="F14" s="62"/>
      <c r="G14" s="63"/>
      <c r="H14" s="69">
        <v>0.8</v>
      </c>
      <c r="I14" s="69">
        <v>1</v>
      </c>
      <c r="J14" s="56">
        <v>15</v>
      </c>
      <c r="K14" s="56"/>
      <c r="L14" s="56">
        <v>15</v>
      </c>
      <c r="M14" s="56"/>
      <c r="N14" s="57" t="s">
        <v>440</v>
      </c>
      <c r="O14" s="59"/>
    </row>
    <row r="15" ht="38.1" customHeight="1" spans="1:15">
      <c r="A15" s="53"/>
      <c r="B15" s="53"/>
      <c r="C15" s="99"/>
      <c r="D15" s="61" t="s">
        <v>693</v>
      </c>
      <c r="E15" s="62"/>
      <c r="F15" s="62"/>
      <c r="G15" s="63"/>
      <c r="H15" s="69">
        <v>0.9</v>
      </c>
      <c r="I15" s="69">
        <v>1</v>
      </c>
      <c r="J15" s="56">
        <v>15</v>
      </c>
      <c r="K15" s="56"/>
      <c r="L15" s="56">
        <v>15</v>
      </c>
      <c r="M15" s="56"/>
      <c r="N15" s="57" t="s">
        <v>440</v>
      </c>
      <c r="O15" s="59"/>
    </row>
    <row r="16" ht="30.95" customHeight="1" spans="1:15">
      <c r="A16" s="53"/>
      <c r="B16" s="53"/>
      <c r="C16" s="53" t="s">
        <v>518</v>
      </c>
      <c r="D16" s="53" t="s">
        <v>677</v>
      </c>
      <c r="E16" s="53"/>
      <c r="F16" s="53"/>
      <c r="G16" s="53"/>
      <c r="H16" s="89" t="s">
        <v>520</v>
      </c>
      <c r="I16" s="89" t="s">
        <v>521</v>
      </c>
      <c r="J16" s="56">
        <v>10</v>
      </c>
      <c r="K16" s="56"/>
      <c r="L16" s="56">
        <v>10</v>
      </c>
      <c r="M16" s="56"/>
      <c r="N16" s="57" t="s">
        <v>440</v>
      </c>
      <c r="O16" s="59"/>
    </row>
    <row r="17" ht="50.1" customHeight="1" spans="1:15">
      <c r="A17" s="53"/>
      <c r="B17" s="60" t="s">
        <v>525</v>
      </c>
      <c r="C17" s="60" t="s">
        <v>558</v>
      </c>
      <c r="D17" s="53" t="s">
        <v>694</v>
      </c>
      <c r="E17" s="53"/>
      <c r="F17" s="53"/>
      <c r="G17" s="53"/>
      <c r="H17" s="70" t="s">
        <v>694</v>
      </c>
      <c r="I17" s="70" t="s">
        <v>694</v>
      </c>
      <c r="J17" s="56">
        <v>30</v>
      </c>
      <c r="K17" s="56"/>
      <c r="L17" s="56">
        <v>30</v>
      </c>
      <c r="M17" s="56"/>
      <c r="N17" s="57" t="s">
        <v>440</v>
      </c>
      <c r="O17" s="59"/>
    </row>
    <row r="18" ht="47.1" customHeight="1" spans="1:15">
      <c r="A18" s="53"/>
      <c r="B18" s="53" t="s">
        <v>529</v>
      </c>
      <c r="C18" s="53" t="s">
        <v>530</v>
      </c>
      <c r="D18" s="53" t="s">
        <v>613</v>
      </c>
      <c r="E18" s="53"/>
      <c r="F18" s="53"/>
      <c r="G18" s="53"/>
      <c r="H18" s="73" t="s">
        <v>532</v>
      </c>
      <c r="I18" s="86" t="s">
        <v>533</v>
      </c>
      <c r="J18" s="56">
        <v>10</v>
      </c>
      <c r="K18" s="56"/>
      <c r="L18" s="56">
        <v>10</v>
      </c>
      <c r="M18" s="56"/>
      <c r="N18" s="57" t="s">
        <v>440</v>
      </c>
      <c r="O18" s="59"/>
    </row>
    <row r="19" ht="45" customHeight="1" spans="1:15">
      <c r="A19" s="53"/>
      <c r="B19" s="57" t="s">
        <v>534</v>
      </c>
      <c r="C19" s="74"/>
      <c r="D19" s="57" t="s">
        <v>440</v>
      </c>
      <c r="E19" s="58"/>
      <c r="F19" s="58"/>
      <c r="G19" s="58"/>
      <c r="H19" s="58"/>
      <c r="I19" s="58"/>
      <c r="J19" s="58"/>
      <c r="K19" s="58"/>
      <c r="L19" s="58"/>
      <c r="M19" s="58"/>
      <c r="N19" s="58"/>
      <c r="O19" s="59"/>
    </row>
    <row r="20" ht="18" customHeight="1" spans="1:15">
      <c r="A20" s="53"/>
      <c r="B20" s="57" t="s">
        <v>535</v>
      </c>
      <c r="C20" s="58"/>
      <c r="D20" s="58"/>
      <c r="E20" s="58"/>
      <c r="F20" s="58"/>
      <c r="G20" s="58"/>
      <c r="H20" s="58"/>
      <c r="I20" s="74"/>
      <c r="J20" s="79">
        <v>100</v>
      </c>
      <c r="K20" s="80"/>
      <c r="L20" s="56">
        <v>100</v>
      </c>
      <c r="M20" s="56"/>
      <c r="N20" s="57" t="s">
        <v>536</v>
      </c>
      <c r="O20" s="59"/>
    </row>
    <row r="21" spans="1:15">
      <c r="A21" s="75" t="s">
        <v>537</v>
      </c>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spans="1:15">
      <c r="A23" s="76"/>
      <c r="B23" s="75"/>
      <c r="C23" s="75"/>
      <c r="D23" s="75"/>
      <c r="E23" s="75"/>
      <c r="F23" s="75"/>
      <c r="G23" s="75"/>
      <c r="H23" s="75"/>
      <c r="I23" s="75"/>
      <c r="J23" s="75"/>
      <c r="K23" s="75"/>
      <c r="L23" s="75"/>
      <c r="M23" s="75"/>
      <c r="N23" s="75"/>
      <c r="O23" s="87"/>
    </row>
    <row r="24" ht="27" customHeight="1" spans="1:15">
      <c r="A24" s="77"/>
      <c r="B24" s="78"/>
      <c r="C24" s="78"/>
      <c r="D24" s="78"/>
      <c r="E24" s="78"/>
      <c r="F24" s="78"/>
      <c r="G24" s="78"/>
      <c r="H24" s="78"/>
      <c r="I24" s="78"/>
      <c r="J24" s="78"/>
      <c r="K24" s="78"/>
      <c r="L24" s="78"/>
      <c r="M24" s="78"/>
      <c r="N24" s="78"/>
      <c r="O24" s="88"/>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4:C15"/>
    <mergeCell ref="A5:B9"/>
    <mergeCell ref="A21:O24"/>
  </mergeCells>
  <pageMargins left="0.7" right="0.7" top="0.75" bottom="0.75" header="0.3" footer="0.3"/>
  <pageSetup paperSize="9" orientation="portrait" horizontalDpi="2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698</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17.31</v>
      </c>
      <c r="F6" s="56"/>
      <c r="G6" s="56">
        <v>17.31</v>
      </c>
      <c r="H6" s="56"/>
      <c r="I6" s="56">
        <v>16.98</v>
      </c>
      <c r="J6" s="56"/>
      <c r="K6" s="79">
        <v>10</v>
      </c>
      <c r="L6" s="80"/>
      <c r="M6" s="81">
        <f>I6/E6</f>
        <v>0.980935875216638</v>
      </c>
      <c r="N6" s="82"/>
      <c r="O6" s="83">
        <v>9.81</v>
      </c>
    </row>
    <row r="7" ht="17.1" customHeight="1" spans="1:15">
      <c r="A7" s="53"/>
      <c r="B7" s="53"/>
      <c r="C7" s="53" t="s">
        <v>499</v>
      </c>
      <c r="D7" s="53"/>
      <c r="E7" s="56">
        <v>17.31</v>
      </c>
      <c r="F7" s="56"/>
      <c r="G7" s="56">
        <v>17.31</v>
      </c>
      <c r="H7" s="56"/>
      <c r="I7" s="56">
        <v>16.98</v>
      </c>
      <c r="J7" s="56"/>
      <c r="K7" s="84" t="s">
        <v>364</v>
      </c>
      <c r="L7" s="85"/>
      <c r="M7" s="81">
        <f>I7/E7</f>
        <v>0.980935875216638</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699</v>
      </c>
      <c r="C11" s="58"/>
      <c r="D11" s="58"/>
      <c r="E11" s="58"/>
      <c r="F11" s="58"/>
      <c r="G11" s="58"/>
      <c r="H11" s="59"/>
      <c r="I11" s="95" t="s">
        <v>700</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60" t="s">
        <v>515</v>
      </c>
      <c r="D13" s="66" t="s">
        <v>598</v>
      </c>
      <c r="E13" s="67"/>
      <c r="F13" s="67"/>
      <c r="G13" s="68"/>
      <c r="H13" s="64" t="s">
        <v>701</v>
      </c>
      <c r="I13" s="64" t="s">
        <v>701</v>
      </c>
      <c r="J13" s="56">
        <v>10</v>
      </c>
      <c r="K13" s="56"/>
      <c r="L13" s="56">
        <v>10</v>
      </c>
      <c r="M13" s="56"/>
      <c r="N13" s="57" t="s">
        <v>440</v>
      </c>
      <c r="O13" s="59"/>
    </row>
    <row r="14" ht="38.1" customHeight="1" spans="1:15">
      <c r="A14" s="53"/>
      <c r="B14" s="53"/>
      <c r="C14" s="65"/>
      <c r="D14" s="66" t="s">
        <v>702</v>
      </c>
      <c r="E14" s="67"/>
      <c r="F14" s="67"/>
      <c r="G14" s="68"/>
      <c r="H14" s="89" t="s">
        <v>703</v>
      </c>
      <c r="I14" s="89" t="s">
        <v>703</v>
      </c>
      <c r="J14" s="56">
        <v>15</v>
      </c>
      <c r="K14" s="56"/>
      <c r="L14" s="56">
        <v>15</v>
      </c>
      <c r="M14" s="56"/>
      <c r="N14" s="57" t="s">
        <v>440</v>
      </c>
      <c r="O14" s="59"/>
    </row>
    <row r="15" ht="38.1" customHeight="1" spans="1:15">
      <c r="A15" s="53"/>
      <c r="B15" s="53"/>
      <c r="C15" s="71" t="s">
        <v>542</v>
      </c>
      <c r="D15" s="61" t="s">
        <v>704</v>
      </c>
      <c r="E15" s="62"/>
      <c r="F15" s="62"/>
      <c r="G15" s="63"/>
      <c r="H15" s="69">
        <v>1</v>
      </c>
      <c r="I15" s="69">
        <v>1</v>
      </c>
      <c r="J15" s="56">
        <v>15</v>
      </c>
      <c r="K15" s="56"/>
      <c r="L15" s="56">
        <v>15</v>
      </c>
      <c r="M15" s="56"/>
      <c r="N15" s="57" t="s">
        <v>440</v>
      </c>
      <c r="O15" s="59"/>
    </row>
    <row r="16" ht="30.95" customHeight="1" spans="1:15">
      <c r="A16" s="53"/>
      <c r="B16" s="53"/>
      <c r="C16" s="53" t="s">
        <v>518</v>
      </c>
      <c r="D16" s="53" t="s">
        <v>677</v>
      </c>
      <c r="E16" s="53"/>
      <c r="F16" s="53"/>
      <c r="G16" s="53"/>
      <c r="H16" s="89" t="s">
        <v>520</v>
      </c>
      <c r="I16" s="89" t="s">
        <v>521</v>
      </c>
      <c r="J16" s="56">
        <v>10</v>
      </c>
      <c r="K16" s="56"/>
      <c r="L16" s="56">
        <v>10</v>
      </c>
      <c r="M16" s="56"/>
      <c r="N16" s="57" t="s">
        <v>440</v>
      </c>
      <c r="O16" s="59"/>
    </row>
    <row r="17" ht="50.1" customHeight="1" spans="1:15">
      <c r="A17" s="53"/>
      <c r="B17" s="60" t="s">
        <v>525</v>
      </c>
      <c r="C17" s="60" t="s">
        <v>558</v>
      </c>
      <c r="D17" s="53" t="s">
        <v>705</v>
      </c>
      <c r="E17" s="53"/>
      <c r="F17" s="53"/>
      <c r="G17" s="53"/>
      <c r="H17" s="98">
        <v>0.9</v>
      </c>
      <c r="I17" s="98">
        <v>0.95</v>
      </c>
      <c r="J17" s="56">
        <v>30</v>
      </c>
      <c r="K17" s="56"/>
      <c r="L17" s="56">
        <v>30</v>
      </c>
      <c r="M17" s="56"/>
      <c r="N17" s="57" t="s">
        <v>440</v>
      </c>
      <c r="O17" s="59"/>
    </row>
    <row r="18" ht="47.1" customHeight="1" spans="1:15">
      <c r="A18" s="53"/>
      <c r="B18" s="53" t="s">
        <v>529</v>
      </c>
      <c r="C18" s="53" t="s">
        <v>530</v>
      </c>
      <c r="D18" s="53" t="s">
        <v>706</v>
      </c>
      <c r="E18" s="53"/>
      <c r="F18" s="53"/>
      <c r="G18" s="53"/>
      <c r="H18" s="73" t="s">
        <v>532</v>
      </c>
      <c r="I18" s="86" t="s">
        <v>533</v>
      </c>
      <c r="J18" s="56">
        <v>10</v>
      </c>
      <c r="K18" s="56"/>
      <c r="L18" s="56">
        <v>10</v>
      </c>
      <c r="M18" s="56"/>
      <c r="N18" s="57" t="s">
        <v>440</v>
      </c>
      <c r="O18" s="59"/>
    </row>
    <row r="19" ht="45" customHeight="1" spans="1:15">
      <c r="A19" s="53"/>
      <c r="B19" s="57" t="s">
        <v>534</v>
      </c>
      <c r="C19" s="74"/>
      <c r="D19" s="57" t="s">
        <v>440</v>
      </c>
      <c r="E19" s="58"/>
      <c r="F19" s="58"/>
      <c r="G19" s="58"/>
      <c r="H19" s="58"/>
      <c r="I19" s="58"/>
      <c r="J19" s="58"/>
      <c r="K19" s="58"/>
      <c r="L19" s="58"/>
      <c r="M19" s="58"/>
      <c r="N19" s="58"/>
      <c r="O19" s="59"/>
    </row>
    <row r="20" ht="18" customHeight="1" spans="1:15">
      <c r="A20" s="53"/>
      <c r="B20" s="57" t="s">
        <v>535</v>
      </c>
      <c r="C20" s="58"/>
      <c r="D20" s="58"/>
      <c r="E20" s="58"/>
      <c r="F20" s="58"/>
      <c r="G20" s="58"/>
      <c r="H20" s="58"/>
      <c r="I20" s="74"/>
      <c r="J20" s="79">
        <v>100</v>
      </c>
      <c r="K20" s="80"/>
      <c r="L20" s="56">
        <v>99.81</v>
      </c>
      <c r="M20" s="56"/>
      <c r="N20" s="57" t="s">
        <v>536</v>
      </c>
      <c r="O20" s="59"/>
    </row>
    <row r="21" spans="1:15">
      <c r="A21" s="75" t="s">
        <v>537</v>
      </c>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spans="1:15">
      <c r="A23" s="76"/>
      <c r="B23" s="75"/>
      <c r="C23" s="75"/>
      <c r="D23" s="75"/>
      <c r="E23" s="75"/>
      <c r="F23" s="75"/>
      <c r="G23" s="75"/>
      <c r="H23" s="75"/>
      <c r="I23" s="75"/>
      <c r="J23" s="75"/>
      <c r="K23" s="75"/>
      <c r="L23" s="75"/>
      <c r="M23" s="75"/>
      <c r="N23" s="75"/>
      <c r="O23" s="87"/>
    </row>
    <row r="24" ht="27" customHeight="1" spans="1:15">
      <c r="A24" s="77"/>
      <c r="B24" s="78"/>
      <c r="C24" s="78"/>
      <c r="D24" s="78"/>
      <c r="E24" s="78"/>
      <c r="F24" s="78"/>
      <c r="G24" s="78"/>
      <c r="H24" s="78"/>
      <c r="I24" s="78"/>
      <c r="J24" s="78"/>
      <c r="K24" s="78"/>
      <c r="L24" s="78"/>
      <c r="M24" s="78"/>
      <c r="N24" s="78"/>
      <c r="O24" s="88"/>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4"/>
    <mergeCell ref="A5:B9"/>
    <mergeCell ref="A21:O24"/>
  </mergeCells>
  <pageMargins left="0.7" right="0.7" top="0.75" bottom="0.75" header="0.3" footer="0.3"/>
  <pageSetup paperSize="9" orientation="portrait" horizontalDpi="2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707</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50</v>
      </c>
      <c r="F6" s="56"/>
      <c r="G6" s="56">
        <v>50</v>
      </c>
      <c r="H6" s="56"/>
      <c r="I6" s="56">
        <v>50</v>
      </c>
      <c r="J6" s="56"/>
      <c r="K6" s="79">
        <v>10</v>
      </c>
      <c r="L6" s="80"/>
      <c r="M6" s="81">
        <f>I6/E6</f>
        <v>1</v>
      </c>
      <c r="N6" s="82"/>
      <c r="O6" s="83">
        <f>10</f>
        <v>10</v>
      </c>
    </row>
    <row r="7" ht="17.1" customHeight="1" spans="1:15">
      <c r="A7" s="53"/>
      <c r="B7" s="53"/>
      <c r="C7" s="53" t="s">
        <v>499</v>
      </c>
      <c r="D7" s="53"/>
      <c r="E7" s="56">
        <v>50</v>
      </c>
      <c r="F7" s="56"/>
      <c r="G7" s="56">
        <v>50</v>
      </c>
      <c r="H7" s="56"/>
      <c r="I7" s="56">
        <v>50</v>
      </c>
      <c r="J7" s="56"/>
      <c r="K7" s="84" t="s">
        <v>364</v>
      </c>
      <c r="L7" s="85"/>
      <c r="M7" s="81">
        <f>I7/E7</f>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708</v>
      </c>
      <c r="C11" s="58"/>
      <c r="D11" s="58"/>
      <c r="E11" s="58"/>
      <c r="F11" s="58"/>
      <c r="G11" s="58"/>
      <c r="H11" s="59"/>
      <c r="I11" s="95" t="s">
        <v>709</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60" t="s">
        <v>514</v>
      </c>
      <c r="C13" s="54" t="s">
        <v>515</v>
      </c>
      <c r="D13" s="61" t="s">
        <v>666</v>
      </c>
      <c r="E13" s="62"/>
      <c r="F13" s="62"/>
      <c r="G13" s="63"/>
      <c r="H13" s="64" t="s">
        <v>553</v>
      </c>
      <c r="I13" s="64" t="s">
        <v>553</v>
      </c>
      <c r="J13" s="56">
        <v>10</v>
      </c>
      <c r="K13" s="56"/>
      <c r="L13" s="56">
        <v>10</v>
      </c>
      <c r="M13" s="56"/>
      <c r="N13" s="57" t="s">
        <v>440</v>
      </c>
      <c r="O13" s="59"/>
    </row>
    <row r="14" ht="38.1" customHeight="1" spans="1:15">
      <c r="A14" s="53"/>
      <c r="B14" s="65"/>
      <c r="C14" s="53" t="s">
        <v>542</v>
      </c>
      <c r="D14" s="66" t="s">
        <v>710</v>
      </c>
      <c r="E14" s="67"/>
      <c r="F14" s="67"/>
      <c r="G14" s="68"/>
      <c r="H14" s="69">
        <v>0</v>
      </c>
      <c r="I14" s="69">
        <v>0</v>
      </c>
      <c r="J14" s="56">
        <v>10</v>
      </c>
      <c r="K14" s="56"/>
      <c r="L14" s="56">
        <v>10</v>
      </c>
      <c r="M14" s="56"/>
      <c r="N14" s="57" t="s">
        <v>440</v>
      </c>
      <c r="O14" s="59"/>
    </row>
    <row r="15" ht="38.1" customHeight="1" spans="1:15">
      <c r="A15" s="53"/>
      <c r="B15" s="65"/>
      <c r="C15" s="53"/>
      <c r="D15" s="66" t="s">
        <v>711</v>
      </c>
      <c r="E15" s="67" t="s">
        <v>711</v>
      </c>
      <c r="F15" s="67" t="s">
        <v>711</v>
      </c>
      <c r="G15" s="68" t="s">
        <v>711</v>
      </c>
      <c r="H15" s="69">
        <v>0</v>
      </c>
      <c r="I15" s="69">
        <v>0</v>
      </c>
      <c r="J15" s="56">
        <v>10</v>
      </c>
      <c r="K15" s="56"/>
      <c r="L15" s="56">
        <v>10</v>
      </c>
      <c r="M15" s="56"/>
      <c r="N15" s="57" t="s">
        <v>440</v>
      </c>
      <c r="O15" s="59"/>
    </row>
    <row r="16" ht="30.95" customHeight="1" spans="1:15">
      <c r="A16" s="53"/>
      <c r="B16" s="65"/>
      <c r="C16" s="53"/>
      <c r="D16" s="66" t="s">
        <v>712</v>
      </c>
      <c r="E16" s="67" t="s">
        <v>712</v>
      </c>
      <c r="F16" s="67" t="s">
        <v>712</v>
      </c>
      <c r="G16" s="68" t="s">
        <v>712</v>
      </c>
      <c r="H16" s="69">
        <v>0.95</v>
      </c>
      <c r="I16" s="69">
        <v>1</v>
      </c>
      <c r="J16" s="56">
        <v>10</v>
      </c>
      <c r="K16" s="56"/>
      <c r="L16" s="56">
        <v>10</v>
      </c>
      <c r="M16" s="56"/>
      <c r="N16" s="57" t="s">
        <v>440</v>
      </c>
      <c r="O16" s="59"/>
    </row>
    <row r="17" ht="30.95" customHeight="1" spans="1:15">
      <c r="A17" s="53"/>
      <c r="B17" s="65"/>
      <c r="C17" s="54" t="s">
        <v>518</v>
      </c>
      <c r="D17" s="61" t="s">
        <v>677</v>
      </c>
      <c r="E17" s="62"/>
      <c r="F17" s="62"/>
      <c r="G17" s="63"/>
      <c r="H17" s="64" t="s">
        <v>713</v>
      </c>
      <c r="I17" s="64" t="s">
        <v>629</v>
      </c>
      <c r="J17" s="56">
        <v>10</v>
      </c>
      <c r="K17" s="56"/>
      <c r="L17" s="56">
        <v>10</v>
      </c>
      <c r="M17" s="56"/>
      <c r="N17" s="57" t="s">
        <v>440</v>
      </c>
      <c r="O17" s="59"/>
    </row>
    <row r="18" ht="50.1" customHeight="1" spans="1:15">
      <c r="A18" s="53"/>
      <c r="B18" s="71" t="s">
        <v>525</v>
      </c>
      <c r="C18" s="60" t="s">
        <v>558</v>
      </c>
      <c r="D18" s="53" t="s">
        <v>714</v>
      </c>
      <c r="E18" s="53"/>
      <c r="F18" s="53"/>
      <c r="G18" s="53"/>
      <c r="H18" s="72" t="s">
        <v>715</v>
      </c>
      <c r="I18" s="72" t="s">
        <v>715</v>
      </c>
      <c r="J18" s="56">
        <v>30</v>
      </c>
      <c r="K18" s="56"/>
      <c r="L18" s="56">
        <v>30</v>
      </c>
      <c r="M18" s="56"/>
      <c r="N18" s="57" t="s">
        <v>440</v>
      </c>
      <c r="O18" s="59"/>
    </row>
    <row r="19" ht="47.1" customHeight="1" spans="1:15">
      <c r="A19" s="53"/>
      <c r="B19" s="53" t="s">
        <v>529</v>
      </c>
      <c r="C19" s="53" t="s">
        <v>530</v>
      </c>
      <c r="D19" s="53" t="s">
        <v>716</v>
      </c>
      <c r="E19" s="53"/>
      <c r="F19" s="53"/>
      <c r="G19" s="53"/>
      <c r="H19" s="73" t="s">
        <v>532</v>
      </c>
      <c r="I19" s="86" t="s">
        <v>533</v>
      </c>
      <c r="J19" s="56">
        <v>10</v>
      </c>
      <c r="K19" s="56"/>
      <c r="L19" s="56">
        <v>9</v>
      </c>
      <c r="M19" s="56"/>
      <c r="N19" s="57" t="s">
        <v>440</v>
      </c>
      <c r="O19" s="59"/>
    </row>
    <row r="20" ht="45" customHeight="1" spans="1:15">
      <c r="A20" s="53"/>
      <c r="B20" s="57" t="s">
        <v>534</v>
      </c>
      <c r="C20" s="74"/>
      <c r="D20" s="57" t="s">
        <v>440</v>
      </c>
      <c r="E20" s="58"/>
      <c r="F20" s="58"/>
      <c r="G20" s="58"/>
      <c r="H20" s="58"/>
      <c r="I20" s="58"/>
      <c r="J20" s="58"/>
      <c r="K20" s="58"/>
      <c r="L20" s="58"/>
      <c r="M20" s="58"/>
      <c r="N20" s="58"/>
      <c r="O20" s="59"/>
    </row>
    <row r="21" ht="18" customHeight="1" spans="1:15">
      <c r="A21" s="53"/>
      <c r="B21" s="57" t="s">
        <v>535</v>
      </c>
      <c r="C21" s="58"/>
      <c r="D21" s="58"/>
      <c r="E21" s="58"/>
      <c r="F21" s="58"/>
      <c r="G21" s="58"/>
      <c r="H21" s="58"/>
      <c r="I21" s="74"/>
      <c r="J21" s="79">
        <v>100</v>
      </c>
      <c r="K21" s="80"/>
      <c r="L21" s="56">
        <v>99</v>
      </c>
      <c r="M21" s="56"/>
      <c r="N21" s="57" t="s">
        <v>536</v>
      </c>
      <c r="O21" s="59"/>
    </row>
    <row r="22" spans="1:15">
      <c r="A22" s="75" t="s">
        <v>537</v>
      </c>
      <c r="B22" s="75"/>
      <c r="C22" s="75"/>
      <c r="D22" s="75"/>
      <c r="E22" s="75"/>
      <c r="F22" s="75"/>
      <c r="G22" s="75"/>
      <c r="H22" s="75"/>
      <c r="I22" s="75"/>
      <c r="J22" s="75"/>
      <c r="K22" s="75"/>
      <c r="L22" s="75"/>
      <c r="M22" s="75"/>
      <c r="N22" s="75"/>
      <c r="O22" s="87"/>
    </row>
    <row r="23" spans="1:15">
      <c r="A23" s="76"/>
      <c r="B23" s="75"/>
      <c r="C23" s="75"/>
      <c r="D23" s="75"/>
      <c r="E23" s="75"/>
      <c r="F23" s="75"/>
      <c r="G23" s="75"/>
      <c r="H23" s="75"/>
      <c r="I23" s="75"/>
      <c r="J23" s="75"/>
      <c r="K23" s="75"/>
      <c r="L23" s="75"/>
      <c r="M23" s="75"/>
      <c r="N23" s="75"/>
      <c r="O23" s="87"/>
    </row>
    <row r="24" spans="1:15">
      <c r="A24" s="76"/>
      <c r="B24" s="75"/>
      <c r="C24" s="75"/>
      <c r="D24" s="75"/>
      <c r="E24" s="75"/>
      <c r="F24" s="75"/>
      <c r="G24" s="75"/>
      <c r="H24" s="75"/>
      <c r="I24" s="75"/>
      <c r="J24" s="75"/>
      <c r="K24" s="75"/>
      <c r="L24" s="75"/>
      <c r="M24" s="75"/>
      <c r="N24" s="75"/>
      <c r="O24" s="87"/>
    </row>
    <row r="25" ht="27" customHeight="1" spans="1:15">
      <c r="A25" s="77"/>
      <c r="B25" s="78"/>
      <c r="C25" s="78"/>
      <c r="D25" s="78"/>
      <c r="E25" s="78"/>
      <c r="F25" s="78"/>
      <c r="G25" s="78"/>
      <c r="H25" s="78"/>
      <c r="I25" s="78"/>
      <c r="J25" s="78"/>
      <c r="K25" s="78"/>
      <c r="L25" s="78"/>
      <c r="M25" s="78"/>
      <c r="N25" s="78"/>
      <c r="O25" s="88"/>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4:C16"/>
    <mergeCell ref="A5:B9"/>
    <mergeCell ref="A22:O25"/>
  </mergeCells>
  <pageMargins left="0.7" right="0.7" top="0.75" bottom="0.75" header="0.3" footer="0.3"/>
  <pageSetup paperSize="9" orientation="portrait"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7" workbookViewId="0">
      <selection activeCell="I11" sqref="I11:O11"/>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717</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10</v>
      </c>
      <c r="F6" s="56"/>
      <c r="G6" s="56">
        <v>10</v>
      </c>
      <c r="H6" s="56"/>
      <c r="I6" s="56">
        <v>10</v>
      </c>
      <c r="J6" s="56"/>
      <c r="K6" s="79">
        <v>10</v>
      </c>
      <c r="L6" s="80"/>
      <c r="M6" s="81">
        <f>I6/E6</f>
        <v>1</v>
      </c>
      <c r="N6" s="82"/>
      <c r="O6" s="83">
        <f>10</f>
        <v>10</v>
      </c>
    </row>
    <row r="7" ht="17.1" customHeight="1" spans="1:15">
      <c r="A7" s="53"/>
      <c r="B7" s="53"/>
      <c r="C7" s="53" t="s">
        <v>499</v>
      </c>
      <c r="D7" s="53"/>
      <c r="E7" s="56">
        <v>10</v>
      </c>
      <c r="F7" s="56"/>
      <c r="G7" s="56">
        <v>10</v>
      </c>
      <c r="H7" s="56"/>
      <c r="I7" s="56">
        <v>10</v>
      </c>
      <c r="J7" s="56"/>
      <c r="K7" s="84" t="s">
        <v>364</v>
      </c>
      <c r="L7" s="85"/>
      <c r="M7" s="81">
        <f>I7/E7</f>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718</v>
      </c>
      <c r="C11" s="58"/>
      <c r="D11" s="58"/>
      <c r="E11" s="58"/>
      <c r="F11" s="58"/>
      <c r="G11" s="58"/>
      <c r="H11" s="59"/>
      <c r="I11" s="95" t="s">
        <v>577</v>
      </c>
      <c r="J11" s="96"/>
      <c r="K11" s="96"/>
      <c r="L11" s="96"/>
      <c r="M11" s="96"/>
      <c r="N11" s="96"/>
      <c r="O11" s="97"/>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60" t="s">
        <v>514</v>
      </c>
      <c r="C13" s="54" t="s">
        <v>515</v>
      </c>
      <c r="D13" s="61" t="s">
        <v>719</v>
      </c>
      <c r="E13" s="62"/>
      <c r="F13" s="62"/>
      <c r="G13" s="63"/>
      <c r="H13" s="64" t="s">
        <v>720</v>
      </c>
      <c r="I13" s="64" t="s">
        <v>721</v>
      </c>
      <c r="J13" s="56">
        <v>10</v>
      </c>
      <c r="K13" s="56"/>
      <c r="L13" s="56">
        <v>10</v>
      </c>
      <c r="M13" s="56"/>
      <c r="N13" s="57" t="s">
        <v>440</v>
      </c>
      <c r="O13" s="59"/>
    </row>
    <row r="14" ht="38.1" customHeight="1" spans="1:15">
      <c r="A14" s="53"/>
      <c r="B14" s="65"/>
      <c r="C14" s="53" t="s">
        <v>542</v>
      </c>
      <c r="D14" s="66" t="s">
        <v>710</v>
      </c>
      <c r="E14" s="67"/>
      <c r="F14" s="67"/>
      <c r="G14" s="68"/>
      <c r="H14" s="69">
        <v>0</v>
      </c>
      <c r="I14" s="69">
        <v>0</v>
      </c>
      <c r="J14" s="56">
        <v>10</v>
      </c>
      <c r="K14" s="56"/>
      <c r="L14" s="56">
        <v>10</v>
      </c>
      <c r="M14" s="56"/>
      <c r="N14" s="57" t="s">
        <v>440</v>
      </c>
      <c r="O14" s="59"/>
    </row>
    <row r="15" ht="38.1" customHeight="1" spans="1:15">
      <c r="A15" s="53"/>
      <c r="B15" s="65"/>
      <c r="C15" s="53"/>
      <c r="D15" s="66" t="s">
        <v>711</v>
      </c>
      <c r="E15" s="67" t="s">
        <v>711</v>
      </c>
      <c r="F15" s="67" t="s">
        <v>711</v>
      </c>
      <c r="G15" s="68" t="s">
        <v>711</v>
      </c>
      <c r="H15" s="69">
        <v>0</v>
      </c>
      <c r="I15" s="69">
        <v>0</v>
      </c>
      <c r="J15" s="56">
        <v>10</v>
      </c>
      <c r="K15" s="56"/>
      <c r="L15" s="56">
        <v>10</v>
      </c>
      <c r="M15" s="56"/>
      <c r="N15" s="57" t="s">
        <v>440</v>
      </c>
      <c r="O15" s="59"/>
    </row>
    <row r="16" ht="30.95" customHeight="1" spans="1:15">
      <c r="A16" s="53"/>
      <c r="B16" s="65"/>
      <c r="C16" s="53"/>
      <c r="D16" s="66" t="s">
        <v>712</v>
      </c>
      <c r="E16" s="67" t="s">
        <v>712</v>
      </c>
      <c r="F16" s="67" t="s">
        <v>712</v>
      </c>
      <c r="G16" s="68" t="s">
        <v>712</v>
      </c>
      <c r="H16" s="69">
        <v>0.95</v>
      </c>
      <c r="I16" s="69">
        <v>1</v>
      </c>
      <c r="J16" s="56">
        <v>10</v>
      </c>
      <c r="K16" s="56"/>
      <c r="L16" s="56">
        <v>10</v>
      </c>
      <c r="M16" s="56"/>
      <c r="N16" s="57" t="s">
        <v>440</v>
      </c>
      <c r="O16" s="59"/>
    </row>
    <row r="17" ht="30.95" customHeight="1" spans="1:15">
      <c r="A17" s="53"/>
      <c r="B17" s="65"/>
      <c r="C17" s="54" t="s">
        <v>518</v>
      </c>
      <c r="D17" s="61" t="s">
        <v>677</v>
      </c>
      <c r="E17" s="62"/>
      <c r="F17" s="62"/>
      <c r="G17" s="63"/>
      <c r="H17" s="64" t="s">
        <v>520</v>
      </c>
      <c r="I17" s="64" t="s">
        <v>521</v>
      </c>
      <c r="J17" s="56">
        <v>10</v>
      </c>
      <c r="K17" s="56"/>
      <c r="L17" s="56">
        <v>10</v>
      </c>
      <c r="M17" s="56"/>
      <c r="N17" s="57" t="s">
        <v>440</v>
      </c>
      <c r="O17" s="59"/>
    </row>
    <row r="18" ht="50.1" customHeight="1" spans="1:15">
      <c r="A18" s="53"/>
      <c r="B18" s="71" t="s">
        <v>525</v>
      </c>
      <c r="C18" s="60" t="s">
        <v>558</v>
      </c>
      <c r="D18" s="53" t="s">
        <v>714</v>
      </c>
      <c r="E18" s="53"/>
      <c r="F18" s="53"/>
      <c r="G18" s="53"/>
      <c r="H18" s="72" t="s">
        <v>715</v>
      </c>
      <c r="I18" s="72" t="s">
        <v>715</v>
      </c>
      <c r="J18" s="56">
        <v>30</v>
      </c>
      <c r="K18" s="56"/>
      <c r="L18" s="56">
        <v>28</v>
      </c>
      <c r="M18" s="56"/>
      <c r="N18" s="57" t="s">
        <v>440</v>
      </c>
      <c r="O18" s="59"/>
    </row>
    <row r="19" ht="47.1" customHeight="1" spans="1:15">
      <c r="A19" s="53"/>
      <c r="B19" s="53" t="s">
        <v>529</v>
      </c>
      <c r="C19" s="53" t="s">
        <v>530</v>
      </c>
      <c r="D19" s="53" t="s">
        <v>722</v>
      </c>
      <c r="E19" s="53"/>
      <c r="F19" s="53"/>
      <c r="G19" s="53"/>
      <c r="H19" s="73" t="s">
        <v>532</v>
      </c>
      <c r="I19" s="86" t="s">
        <v>533</v>
      </c>
      <c r="J19" s="56">
        <v>10</v>
      </c>
      <c r="K19" s="56"/>
      <c r="L19" s="56">
        <v>8</v>
      </c>
      <c r="M19" s="56"/>
      <c r="N19" s="57" t="s">
        <v>440</v>
      </c>
      <c r="O19" s="59"/>
    </row>
    <row r="20" ht="45" customHeight="1" spans="1:15">
      <c r="A20" s="53"/>
      <c r="B20" s="57" t="s">
        <v>534</v>
      </c>
      <c r="C20" s="74"/>
      <c r="D20" s="57" t="s">
        <v>440</v>
      </c>
      <c r="E20" s="58"/>
      <c r="F20" s="58"/>
      <c r="G20" s="58"/>
      <c r="H20" s="58"/>
      <c r="I20" s="58"/>
      <c r="J20" s="58"/>
      <c r="K20" s="58"/>
      <c r="L20" s="58"/>
      <c r="M20" s="58"/>
      <c r="N20" s="58"/>
      <c r="O20" s="59"/>
    </row>
    <row r="21" ht="18" customHeight="1" spans="1:15">
      <c r="A21" s="53"/>
      <c r="B21" s="57" t="s">
        <v>535</v>
      </c>
      <c r="C21" s="58"/>
      <c r="D21" s="58"/>
      <c r="E21" s="58"/>
      <c r="F21" s="58"/>
      <c r="G21" s="58"/>
      <c r="H21" s="58"/>
      <c r="I21" s="74"/>
      <c r="J21" s="79">
        <v>100</v>
      </c>
      <c r="K21" s="80"/>
      <c r="L21" s="56">
        <v>96</v>
      </c>
      <c r="M21" s="56"/>
      <c r="N21" s="57" t="s">
        <v>536</v>
      </c>
      <c r="O21" s="59"/>
    </row>
    <row r="22" spans="1:15">
      <c r="A22" s="75" t="s">
        <v>537</v>
      </c>
      <c r="B22" s="75"/>
      <c r="C22" s="75"/>
      <c r="D22" s="75"/>
      <c r="E22" s="75"/>
      <c r="F22" s="75"/>
      <c r="G22" s="75"/>
      <c r="H22" s="75"/>
      <c r="I22" s="75"/>
      <c r="J22" s="75"/>
      <c r="K22" s="75"/>
      <c r="L22" s="75"/>
      <c r="M22" s="75"/>
      <c r="N22" s="75"/>
      <c r="O22" s="87"/>
    </row>
    <row r="23" spans="1:15">
      <c r="A23" s="76"/>
      <c r="B23" s="75"/>
      <c r="C23" s="75"/>
      <c r="D23" s="75"/>
      <c r="E23" s="75"/>
      <c r="F23" s="75"/>
      <c r="G23" s="75"/>
      <c r="H23" s="75"/>
      <c r="I23" s="75"/>
      <c r="J23" s="75"/>
      <c r="K23" s="75"/>
      <c r="L23" s="75"/>
      <c r="M23" s="75"/>
      <c r="N23" s="75"/>
      <c r="O23" s="87"/>
    </row>
    <row r="24" spans="1:15">
      <c r="A24" s="76"/>
      <c r="B24" s="75"/>
      <c r="C24" s="75"/>
      <c r="D24" s="75"/>
      <c r="E24" s="75"/>
      <c r="F24" s="75"/>
      <c r="G24" s="75"/>
      <c r="H24" s="75"/>
      <c r="I24" s="75"/>
      <c r="J24" s="75"/>
      <c r="K24" s="75"/>
      <c r="L24" s="75"/>
      <c r="M24" s="75"/>
      <c r="N24" s="75"/>
      <c r="O24" s="87"/>
    </row>
    <row r="25" ht="27" customHeight="1" spans="1:15">
      <c r="A25" s="77"/>
      <c r="B25" s="78"/>
      <c r="C25" s="78"/>
      <c r="D25" s="78"/>
      <c r="E25" s="78"/>
      <c r="F25" s="78"/>
      <c r="G25" s="78"/>
      <c r="H25" s="78"/>
      <c r="I25" s="78"/>
      <c r="J25" s="78"/>
      <c r="K25" s="78"/>
      <c r="L25" s="78"/>
      <c r="M25" s="78"/>
      <c r="N25" s="78"/>
      <c r="O25" s="88"/>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4:C16"/>
    <mergeCell ref="A5:B9"/>
    <mergeCell ref="A22:O25"/>
  </mergeCells>
  <pageMargins left="0.7" right="0.7" top="0.75" bottom="0.75" header="0.3" footer="0.3"/>
  <pageSetup paperSize="9"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5" sqref="H15"/>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723</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2.41</v>
      </c>
      <c r="F6" s="56"/>
      <c r="G6" s="56">
        <v>2.41</v>
      </c>
      <c r="H6" s="56"/>
      <c r="I6" s="56">
        <v>2.41</v>
      </c>
      <c r="J6" s="56"/>
      <c r="K6" s="79">
        <v>10</v>
      </c>
      <c r="L6" s="80"/>
      <c r="M6" s="81">
        <f>I6/E6</f>
        <v>1</v>
      </c>
      <c r="N6" s="82"/>
      <c r="O6" s="83">
        <f>10</f>
        <v>10</v>
      </c>
    </row>
    <row r="7" ht="17.1" customHeight="1" spans="1:15">
      <c r="A7" s="53"/>
      <c r="B7" s="53"/>
      <c r="C7" s="53" t="s">
        <v>499</v>
      </c>
      <c r="D7" s="53"/>
      <c r="E7" s="56">
        <v>2.41</v>
      </c>
      <c r="F7" s="56"/>
      <c r="G7" s="56">
        <v>2.41</v>
      </c>
      <c r="H7" s="56"/>
      <c r="I7" s="56">
        <v>2.41</v>
      </c>
      <c r="J7" s="56"/>
      <c r="K7" s="84" t="s">
        <v>364</v>
      </c>
      <c r="L7" s="85"/>
      <c r="M7" s="81">
        <f>I7/E7</f>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724</v>
      </c>
      <c r="C11" s="58"/>
      <c r="D11" s="58"/>
      <c r="E11" s="58"/>
      <c r="F11" s="58"/>
      <c r="G11" s="58"/>
      <c r="H11" s="59"/>
      <c r="I11" s="57" t="s">
        <v>725</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60" t="s">
        <v>514</v>
      </c>
      <c r="C13" s="54" t="s">
        <v>515</v>
      </c>
      <c r="D13" s="61" t="s">
        <v>726</v>
      </c>
      <c r="E13" s="62"/>
      <c r="F13" s="62"/>
      <c r="G13" s="63"/>
      <c r="H13" s="64" t="s">
        <v>553</v>
      </c>
      <c r="I13" s="64" t="s">
        <v>553</v>
      </c>
      <c r="J13" s="56">
        <v>20</v>
      </c>
      <c r="K13" s="56"/>
      <c r="L13" s="56">
        <v>20</v>
      </c>
      <c r="M13" s="56"/>
      <c r="N13" s="57" t="s">
        <v>440</v>
      </c>
      <c r="O13" s="59"/>
    </row>
    <row r="14" ht="30.95" customHeight="1" spans="1:15">
      <c r="A14" s="53"/>
      <c r="B14" s="65"/>
      <c r="C14" s="54" t="s">
        <v>518</v>
      </c>
      <c r="D14" s="61" t="s">
        <v>677</v>
      </c>
      <c r="E14" s="62"/>
      <c r="F14" s="62"/>
      <c r="G14" s="63"/>
      <c r="H14" s="64" t="s">
        <v>520</v>
      </c>
      <c r="I14" s="64" t="s">
        <v>521</v>
      </c>
      <c r="J14" s="56">
        <v>15</v>
      </c>
      <c r="K14" s="56"/>
      <c r="L14" s="56">
        <v>15</v>
      </c>
      <c r="M14" s="56"/>
      <c r="N14" s="57" t="s">
        <v>440</v>
      </c>
      <c r="O14" s="59"/>
    </row>
    <row r="15" ht="30.95" customHeight="1" spans="1:15">
      <c r="A15" s="53"/>
      <c r="B15" s="65"/>
      <c r="C15" s="54" t="s">
        <v>522</v>
      </c>
      <c r="D15" s="61" t="s">
        <v>727</v>
      </c>
      <c r="E15" s="62"/>
      <c r="F15" s="62"/>
      <c r="G15" s="63"/>
      <c r="H15" s="64" t="s">
        <v>728</v>
      </c>
      <c r="I15" s="64" t="s">
        <v>728</v>
      </c>
      <c r="J15" s="56">
        <v>15</v>
      </c>
      <c r="K15" s="56"/>
      <c r="L15" s="56">
        <v>15</v>
      </c>
      <c r="M15" s="56"/>
      <c r="N15" s="57" t="s">
        <v>440</v>
      </c>
      <c r="O15" s="59"/>
    </row>
    <row r="16" ht="50.1" customHeight="1" spans="1:15">
      <c r="A16" s="53"/>
      <c r="B16" s="71" t="s">
        <v>525</v>
      </c>
      <c r="C16" s="60" t="s">
        <v>558</v>
      </c>
      <c r="D16" s="53" t="s">
        <v>729</v>
      </c>
      <c r="E16" s="53"/>
      <c r="F16" s="53"/>
      <c r="G16" s="53"/>
      <c r="H16" s="94" t="s">
        <v>729</v>
      </c>
      <c r="I16" s="94" t="s">
        <v>730</v>
      </c>
      <c r="J16" s="56">
        <v>30</v>
      </c>
      <c r="K16" s="56"/>
      <c r="L16" s="56">
        <v>30</v>
      </c>
      <c r="M16" s="56"/>
      <c r="N16" s="57" t="s">
        <v>440</v>
      </c>
      <c r="O16" s="59"/>
    </row>
    <row r="17" ht="47.1" customHeight="1" spans="1:15">
      <c r="A17" s="53"/>
      <c r="B17" s="53" t="s">
        <v>529</v>
      </c>
      <c r="C17" s="53" t="s">
        <v>530</v>
      </c>
      <c r="D17" s="53" t="s">
        <v>731</v>
      </c>
      <c r="E17" s="53"/>
      <c r="F17" s="53"/>
      <c r="G17" s="53"/>
      <c r="H17" s="73" t="s">
        <v>532</v>
      </c>
      <c r="I17" s="86" t="s">
        <v>533</v>
      </c>
      <c r="J17" s="56">
        <v>10</v>
      </c>
      <c r="K17" s="56"/>
      <c r="L17" s="56">
        <v>9</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99</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H13" sqref="H13"/>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732</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0.5</v>
      </c>
      <c r="F6" s="56"/>
      <c r="G6" s="56">
        <v>0.5</v>
      </c>
      <c r="H6" s="56"/>
      <c r="I6" s="56">
        <v>0.5</v>
      </c>
      <c r="J6" s="56"/>
      <c r="K6" s="79">
        <v>10</v>
      </c>
      <c r="L6" s="80"/>
      <c r="M6" s="81">
        <f>I6/E6</f>
        <v>1</v>
      </c>
      <c r="N6" s="82"/>
      <c r="O6" s="83">
        <f>10</f>
        <v>10</v>
      </c>
    </row>
    <row r="7" ht="17.1" customHeight="1" spans="1:15">
      <c r="A7" s="53"/>
      <c r="B7" s="53"/>
      <c r="C7" s="53" t="s">
        <v>499</v>
      </c>
      <c r="D7" s="53"/>
      <c r="E7" s="56">
        <v>0.5</v>
      </c>
      <c r="F7" s="56"/>
      <c r="G7" s="56">
        <v>0.5</v>
      </c>
      <c r="H7" s="56"/>
      <c r="I7" s="56">
        <v>0.5</v>
      </c>
      <c r="J7" s="56"/>
      <c r="K7" s="84" t="s">
        <v>364</v>
      </c>
      <c r="L7" s="85"/>
      <c r="M7" s="81">
        <f>I7/E7</f>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733</v>
      </c>
      <c r="C11" s="58"/>
      <c r="D11" s="58"/>
      <c r="E11" s="58"/>
      <c r="F11" s="58"/>
      <c r="G11" s="58"/>
      <c r="H11" s="59"/>
      <c r="I11" s="57" t="s">
        <v>734</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60" t="s">
        <v>514</v>
      </c>
      <c r="C13" s="54" t="s">
        <v>515</v>
      </c>
      <c r="D13" s="91" t="s">
        <v>735</v>
      </c>
      <c r="E13" s="92"/>
      <c r="F13" s="92"/>
      <c r="G13" s="93"/>
      <c r="H13" s="89" t="s">
        <v>736</v>
      </c>
      <c r="I13" s="89" t="s">
        <v>736</v>
      </c>
      <c r="J13" s="56">
        <v>20</v>
      </c>
      <c r="K13" s="56"/>
      <c r="L13" s="56">
        <v>20</v>
      </c>
      <c r="M13" s="56"/>
      <c r="N13" s="57" t="s">
        <v>440</v>
      </c>
      <c r="O13" s="59"/>
    </row>
    <row r="14" ht="30.95" customHeight="1" spans="1:15">
      <c r="A14" s="53"/>
      <c r="B14" s="65"/>
      <c r="C14" s="54" t="s">
        <v>518</v>
      </c>
      <c r="D14" s="91" t="s">
        <v>677</v>
      </c>
      <c r="E14" s="92"/>
      <c r="F14" s="92"/>
      <c r="G14" s="93"/>
      <c r="H14" s="89" t="s">
        <v>520</v>
      </c>
      <c r="I14" s="89" t="s">
        <v>521</v>
      </c>
      <c r="J14" s="56">
        <v>15</v>
      </c>
      <c r="K14" s="56"/>
      <c r="L14" s="56">
        <v>15</v>
      </c>
      <c r="M14" s="56"/>
      <c r="N14" s="57" t="s">
        <v>440</v>
      </c>
      <c r="O14" s="59"/>
    </row>
    <row r="15" ht="30.95" customHeight="1" spans="1:15">
      <c r="A15" s="53"/>
      <c r="B15" s="65"/>
      <c r="C15" s="54" t="s">
        <v>522</v>
      </c>
      <c r="D15" s="91" t="s">
        <v>599</v>
      </c>
      <c r="E15" s="92"/>
      <c r="F15" s="92"/>
      <c r="G15" s="93"/>
      <c r="H15" s="89" t="s">
        <v>737</v>
      </c>
      <c r="I15" s="89" t="s">
        <v>737</v>
      </c>
      <c r="J15" s="56">
        <v>15</v>
      </c>
      <c r="K15" s="56"/>
      <c r="L15" s="56">
        <v>15</v>
      </c>
      <c r="M15" s="56"/>
      <c r="N15" s="57" t="s">
        <v>440</v>
      </c>
      <c r="O15" s="59"/>
    </row>
    <row r="16" ht="50.1" customHeight="1" spans="1:15">
      <c r="A16" s="53"/>
      <c r="B16" s="71" t="s">
        <v>525</v>
      </c>
      <c r="C16" s="60" t="s">
        <v>738</v>
      </c>
      <c r="D16" s="53" t="s">
        <v>739</v>
      </c>
      <c r="E16" s="53"/>
      <c r="F16" s="53"/>
      <c r="G16" s="53"/>
      <c r="H16" s="89" t="s">
        <v>740</v>
      </c>
      <c r="I16" s="89" t="s">
        <v>740</v>
      </c>
      <c r="J16" s="56">
        <v>30</v>
      </c>
      <c r="K16" s="56"/>
      <c r="L16" s="56">
        <v>30</v>
      </c>
      <c r="M16" s="56"/>
      <c r="N16" s="57" t="s">
        <v>440</v>
      </c>
      <c r="O16" s="59"/>
    </row>
    <row r="17" ht="47.1" customHeight="1" spans="1:15">
      <c r="A17" s="53"/>
      <c r="B17" s="53" t="s">
        <v>529</v>
      </c>
      <c r="C17" s="53" t="s">
        <v>530</v>
      </c>
      <c r="D17" s="53" t="s">
        <v>741</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D13" sqref="D13:G13"/>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742</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0.45</v>
      </c>
      <c r="F6" s="56"/>
      <c r="G6" s="56">
        <v>0.45</v>
      </c>
      <c r="H6" s="56"/>
      <c r="I6" s="56">
        <v>0.45</v>
      </c>
      <c r="J6" s="56"/>
      <c r="K6" s="79">
        <v>10</v>
      </c>
      <c r="L6" s="80"/>
      <c r="M6" s="81">
        <f>I6/E6</f>
        <v>1</v>
      </c>
      <c r="N6" s="82"/>
      <c r="O6" s="83">
        <f>10</f>
        <v>10</v>
      </c>
    </row>
    <row r="7" ht="17.1" customHeight="1" spans="1:15">
      <c r="A7" s="53"/>
      <c r="B7" s="53"/>
      <c r="C7" s="53" t="s">
        <v>499</v>
      </c>
      <c r="D7" s="53"/>
      <c r="E7" s="56">
        <v>0.45</v>
      </c>
      <c r="F7" s="56"/>
      <c r="G7" s="56">
        <v>0.45</v>
      </c>
      <c r="H7" s="56"/>
      <c r="I7" s="56">
        <v>0.45</v>
      </c>
      <c r="J7" s="56"/>
      <c r="K7" s="84" t="s">
        <v>364</v>
      </c>
      <c r="L7" s="85"/>
      <c r="M7" s="81">
        <f>I7/E7</f>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743</v>
      </c>
      <c r="C11" s="58"/>
      <c r="D11" s="58"/>
      <c r="E11" s="58"/>
      <c r="F11" s="58"/>
      <c r="G11" s="58"/>
      <c r="H11" s="59"/>
      <c r="I11" s="57" t="s">
        <v>744</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60" t="s">
        <v>514</v>
      </c>
      <c r="C13" s="54" t="s">
        <v>515</v>
      </c>
      <c r="D13" s="91" t="s">
        <v>745</v>
      </c>
      <c r="E13" s="92"/>
      <c r="F13" s="92"/>
      <c r="G13" s="93"/>
      <c r="H13" s="89" t="s">
        <v>517</v>
      </c>
      <c r="I13" s="89" t="s">
        <v>517</v>
      </c>
      <c r="J13" s="56">
        <v>20</v>
      </c>
      <c r="K13" s="56"/>
      <c r="L13" s="56">
        <v>20</v>
      </c>
      <c r="M13" s="56"/>
      <c r="N13" s="57" t="s">
        <v>440</v>
      </c>
      <c r="O13" s="59"/>
    </row>
    <row r="14" ht="30.95" customHeight="1" spans="1:15">
      <c r="A14" s="53"/>
      <c r="B14" s="65"/>
      <c r="C14" s="54" t="s">
        <v>518</v>
      </c>
      <c r="D14" s="91" t="s">
        <v>677</v>
      </c>
      <c r="E14" s="92"/>
      <c r="F14" s="92"/>
      <c r="G14" s="93"/>
      <c r="H14" s="89" t="s">
        <v>520</v>
      </c>
      <c r="I14" s="89" t="s">
        <v>521</v>
      </c>
      <c r="J14" s="56">
        <v>15</v>
      </c>
      <c r="K14" s="56"/>
      <c r="L14" s="56">
        <v>15</v>
      </c>
      <c r="M14" s="56"/>
      <c r="N14" s="57" t="s">
        <v>440</v>
      </c>
      <c r="O14" s="59"/>
    </row>
    <row r="15" ht="30.95" customHeight="1" spans="1:15">
      <c r="A15" s="53"/>
      <c r="B15" s="65"/>
      <c r="C15" s="54" t="s">
        <v>522</v>
      </c>
      <c r="D15" s="91" t="s">
        <v>599</v>
      </c>
      <c r="E15" s="92"/>
      <c r="F15" s="92"/>
      <c r="G15" s="93"/>
      <c r="H15" s="89" t="s">
        <v>746</v>
      </c>
      <c r="I15" s="89" t="s">
        <v>746</v>
      </c>
      <c r="J15" s="56">
        <v>15</v>
      </c>
      <c r="K15" s="56"/>
      <c r="L15" s="56">
        <v>15</v>
      </c>
      <c r="M15" s="56"/>
      <c r="N15" s="57" t="s">
        <v>440</v>
      </c>
      <c r="O15" s="59"/>
    </row>
    <row r="16" ht="50.1" customHeight="1" spans="1:15">
      <c r="A16" s="53"/>
      <c r="B16" s="71" t="s">
        <v>525</v>
      </c>
      <c r="C16" s="60" t="s">
        <v>738</v>
      </c>
      <c r="D16" s="53" t="s">
        <v>747</v>
      </c>
      <c r="E16" s="53"/>
      <c r="F16" s="53"/>
      <c r="G16" s="53"/>
      <c r="H16" s="90" t="s">
        <v>748</v>
      </c>
      <c r="I16" s="90" t="s">
        <v>748</v>
      </c>
      <c r="J16" s="56">
        <v>30</v>
      </c>
      <c r="K16" s="56"/>
      <c r="L16" s="56">
        <v>30</v>
      </c>
      <c r="M16" s="56"/>
      <c r="N16" s="57" t="s">
        <v>440</v>
      </c>
      <c r="O16" s="59"/>
    </row>
    <row r="17" ht="47.1" customHeight="1" spans="1:15">
      <c r="A17" s="53"/>
      <c r="B17" s="53" t="s">
        <v>529</v>
      </c>
      <c r="C17" s="53" t="s">
        <v>530</v>
      </c>
      <c r="D17" s="53" t="s">
        <v>531</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2" workbookViewId="0">
      <selection activeCell="I17" sqref="I17"/>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18" style="51" customWidth="1"/>
    <col min="9" max="9" width="17.875" style="51" customWidth="1"/>
    <col min="10" max="10" width="3.62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749</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15</v>
      </c>
      <c r="F6" s="56"/>
      <c r="G6" s="56">
        <v>15</v>
      </c>
      <c r="H6" s="56"/>
      <c r="I6" s="56">
        <v>15</v>
      </c>
      <c r="J6" s="56"/>
      <c r="K6" s="79">
        <v>10</v>
      </c>
      <c r="L6" s="80"/>
      <c r="M6" s="81">
        <v>1</v>
      </c>
      <c r="N6" s="82"/>
      <c r="O6" s="83">
        <v>10</v>
      </c>
    </row>
    <row r="7" ht="17.1" customHeight="1" spans="1:15">
      <c r="A7" s="53"/>
      <c r="B7" s="53"/>
      <c r="C7" s="53" t="s">
        <v>499</v>
      </c>
      <c r="D7" s="53"/>
      <c r="E7" s="56">
        <v>15</v>
      </c>
      <c r="F7" s="56"/>
      <c r="G7" s="56">
        <v>15</v>
      </c>
      <c r="H7" s="56"/>
      <c r="I7" s="56">
        <v>15</v>
      </c>
      <c r="J7" s="56"/>
      <c r="K7" s="84" t="s">
        <v>364</v>
      </c>
      <c r="L7" s="85"/>
      <c r="M7" s="81">
        <v>1</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60" customHeight="1" spans="1:15">
      <c r="A11" s="53"/>
      <c r="B11" s="57" t="s">
        <v>749</v>
      </c>
      <c r="C11" s="58"/>
      <c r="D11" s="58"/>
      <c r="E11" s="58"/>
      <c r="F11" s="58"/>
      <c r="G11" s="58"/>
      <c r="H11" s="59"/>
      <c r="I11" s="57" t="s">
        <v>750</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53" t="s">
        <v>514</v>
      </c>
      <c r="C13" s="53" t="s">
        <v>542</v>
      </c>
      <c r="D13" s="53" t="s">
        <v>588</v>
      </c>
      <c r="E13" s="53"/>
      <c r="F13" s="53"/>
      <c r="G13" s="53"/>
      <c r="H13" s="89" t="s">
        <v>751</v>
      </c>
      <c r="I13" s="89" t="s">
        <v>751</v>
      </c>
      <c r="J13" s="56">
        <v>25</v>
      </c>
      <c r="K13" s="56"/>
      <c r="L13" s="56">
        <v>25</v>
      </c>
      <c r="M13" s="56"/>
      <c r="N13" s="57" t="s">
        <v>440</v>
      </c>
      <c r="O13" s="59"/>
    </row>
    <row r="14" ht="30.95" customHeight="1" spans="1:15">
      <c r="A14" s="53"/>
      <c r="B14" s="53"/>
      <c r="C14" s="53" t="s">
        <v>518</v>
      </c>
      <c r="D14" s="53" t="s">
        <v>571</v>
      </c>
      <c r="E14" s="53"/>
      <c r="F14" s="53"/>
      <c r="G14" s="53"/>
      <c r="H14" s="89" t="s">
        <v>520</v>
      </c>
      <c r="I14" s="89" t="s">
        <v>521</v>
      </c>
      <c r="J14" s="56">
        <v>15</v>
      </c>
      <c r="K14" s="56"/>
      <c r="L14" s="56">
        <v>15</v>
      </c>
      <c r="M14" s="56"/>
      <c r="N14" s="57" t="s">
        <v>440</v>
      </c>
      <c r="O14" s="59"/>
    </row>
    <row r="15" ht="27.95" customHeight="1" spans="1:15">
      <c r="A15" s="53"/>
      <c r="B15" s="53"/>
      <c r="C15" s="53" t="s">
        <v>522</v>
      </c>
      <c r="D15" s="53" t="s">
        <v>590</v>
      </c>
      <c r="E15" s="53"/>
      <c r="F15" s="53"/>
      <c r="G15" s="53"/>
      <c r="H15" s="196" t="s">
        <v>591</v>
      </c>
      <c r="I15" s="196" t="s">
        <v>591</v>
      </c>
      <c r="J15" s="56">
        <v>10</v>
      </c>
      <c r="K15" s="56"/>
      <c r="L15" s="56">
        <v>10</v>
      </c>
      <c r="M15" s="56"/>
      <c r="N15" s="57" t="s">
        <v>440</v>
      </c>
      <c r="O15" s="59"/>
    </row>
    <row r="16" ht="39.95" customHeight="1" spans="1:15">
      <c r="A16" s="53"/>
      <c r="B16" s="53" t="s">
        <v>525</v>
      </c>
      <c r="C16" s="53" t="s">
        <v>558</v>
      </c>
      <c r="D16" s="53" t="s">
        <v>592</v>
      </c>
      <c r="E16" s="53"/>
      <c r="F16" s="53"/>
      <c r="G16" s="53"/>
      <c r="H16" s="90" t="s">
        <v>593</v>
      </c>
      <c r="I16" s="90" t="s">
        <v>593</v>
      </c>
      <c r="J16" s="56">
        <v>30</v>
      </c>
      <c r="K16" s="56"/>
      <c r="L16" s="56">
        <v>30</v>
      </c>
      <c r="M16" s="56"/>
      <c r="N16" s="57" t="s">
        <v>440</v>
      </c>
      <c r="O16" s="59"/>
    </row>
    <row r="17" ht="47.1" customHeight="1" spans="1:15">
      <c r="A17" s="53"/>
      <c r="B17" s="53" t="s">
        <v>529</v>
      </c>
      <c r="C17" s="53" t="s">
        <v>530</v>
      </c>
      <c r="D17" s="53" t="s">
        <v>594</v>
      </c>
      <c r="E17" s="53"/>
      <c r="F17" s="53"/>
      <c r="G17" s="53"/>
      <c r="H17" s="73" t="s">
        <v>532</v>
      </c>
      <c r="I17" s="86" t="s">
        <v>533</v>
      </c>
      <c r="J17" s="56">
        <v>10</v>
      </c>
      <c r="K17" s="56"/>
      <c r="L17" s="56">
        <v>10</v>
      </c>
      <c r="M17" s="56"/>
      <c r="N17" s="57" t="s">
        <v>440</v>
      </c>
      <c r="O17" s="59"/>
    </row>
    <row r="18" ht="45" customHeight="1" spans="1:15">
      <c r="A18" s="53"/>
      <c r="B18" s="57" t="s">
        <v>534</v>
      </c>
      <c r="C18" s="74"/>
      <c r="D18" s="57" t="s">
        <v>440</v>
      </c>
      <c r="E18" s="58"/>
      <c r="F18" s="58"/>
      <c r="G18" s="58"/>
      <c r="H18" s="58"/>
      <c r="I18" s="58"/>
      <c r="J18" s="58"/>
      <c r="K18" s="58"/>
      <c r="L18" s="58"/>
      <c r="M18" s="58"/>
      <c r="N18" s="58"/>
      <c r="O18" s="59"/>
    </row>
    <row r="19" ht="18" customHeight="1" spans="1:15">
      <c r="A19" s="53"/>
      <c r="B19" s="57" t="s">
        <v>535</v>
      </c>
      <c r="C19" s="58"/>
      <c r="D19" s="58"/>
      <c r="E19" s="58"/>
      <c r="F19" s="58"/>
      <c r="G19" s="58"/>
      <c r="H19" s="58"/>
      <c r="I19" s="74"/>
      <c r="J19" s="79">
        <v>100</v>
      </c>
      <c r="K19" s="80"/>
      <c r="L19" s="56">
        <v>100</v>
      </c>
      <c r="M19" s="56"/>
      <c r="N19" s="57" t="s">
        <v>536</v>
      </c>
      <c r="O19" s="59"/>
    </row>
    <row r="20" spans="1:15">
      <c r="A20" s="75" t="s">
        <v>537</v>
      </c>
      <c r="B20" s="75"/>
      <c r="C20" s="75"/>
      <c r="D20" s="75"/>
      <c r="E20" s="75"/>
      <c r="F20" s="75"/>
      <c r="G20" s="75"/>
      <c r="H20" s="75"/>
      <c r="I20" s="75"/>
      <c r="J20" s="75"/>
      <c r="K20" s="75"/>
      <c r="L20" s="75"/>
      <c r="M20" s="75"/>
      <c r="N20" s="75"/>
      <c r="O20" s="87"/>
    </row>
    <row r="21" spans="1:15">
      <c r="A21" s="76"/>
      <c r="B21" s="75"/>
      <c r="C21" s="75"/>
      <c r="D21" s="75"/>
      <c r="E21" s="75"/>
      <c r="F21" s="75"/>
      <c r="G21" s="75"/>
      <c r="H21" s="75"/>
      <c r="I21" s="75"/>
      <c r="J21" s="75"/>
      <c r="K21" s="75"/>
      <c r="L21" s="75"/>
      <c r="M21" s="75"/>
      <c r="N21" s="75"/>
      <c r="O21" s="87"/>
    </row>
    <row r="22" spans="1:15">
      <c r="A22" s="76"/>
      <c r="B22" s="75"/>
      <c r="C22" s="75"/>
      <c r="D22" s="75"/>
      <c r="E22" s="75"/>
      <c r="F22" s="75"/>
      <c r="G22" s="75"/>
      <c r="H22" s="75"/>
      <c r="I22" s="75"/>
      <c r="J22" s="75"/>
      <c r="K22" s="75"/>
      <c r="L22" s="75"/>
      <c r="M22" s="75"/>
      <c r="N22" s="75"/>
      <c r="O22" s="87"/>
    </row>
    <row r="23" ht="27" customHeight="1" spans="1:15">
      <c r="A23" s="77"/>
      <c r="B23" s="78"/>
      <c r="C23" s="78"/>
      <c r="D23" s="78"/>
      <c r="E23" s="78"/>
      <c r="F23" s="78"/>
      <c r="G23" s="78"/>
      <c r="H23" s="78"/>
      <c r="I23" s="78"/>
      <c r="J23" s="78"/>
      <c r="K23" s="78"/>
      <c r="L23" s="78"/>
      <c r="M23" s="78"/>
      <c r="N23" s="78"/>
      <c r="O23" s="88"/>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 sqref="A1:O1"/>
    </sheetView>
  </sheetViews>
  <sheetFormatPr defaultColWidth="9" defaultRowHeight="13.5"/>
  <cols>
    <col min="1" max="1" width="5" style="51" customWidth="1"/>
    <col min="2" max="2" width="8.5" style="51" customWidth="1"/>
    <col min="3" max="3" width="9" style="51" customWidth="1"/>
    <col min="4" max="4" width="13.375" style="51" customWidth="1"/>
    <col min="5" max="5" width="10.75" style="51" customWidth="1"/>
    <col min="6" max="6" width="1.625" style="51" hidden="1" customWidth="1"/>
    <col min="7" max="7" width="7" style="51" customWidth="1"/>
    <col min="8" max="8" width="20.75" style="51" customWidth="1"/>
    <col min="9" max="9" width="21" style="51" customWidth="1"/>
    <col min="10" max="10" width="6.5" style="51" customWidth="1"/>
    <col min="11" max="11" width="5.125" style="51" customWidth="1"/>
    <col min="12" max="12" width="8.125" style="51" customWidth="1"/>
    <col min="13" max="13" width="1.375" style="51" customWidth="1"/>
    <col min="14" max="14" width="9" style="51"/>
    <col min="15" max="15" width="8.125" style="51" customWidth="1"/>
    <col min="16" max="16384" width="9" style="51"/>
  </cols>
  <sheetData>
    <row r="1" ht="54" customHeight="1" spans="1:15">
      <c r="A1" s="50" t="s">
        <v>484</v>
      </c>
      <c r="B1" s="50"/>
      <c r="C1" s="50"/>
      <c r="D1" s="50"/>
      <c r="E1" s="50"/>
      <c r="F1" s="50"/>
      <c r="G1" s="50"/>
      <c r="H1" s="50"/>
      <c r="I1" s="50"/>
      <c r="J1" s="50"/>
      <c r="K1" s="50"/>
      <c r="L1" s="50"/>
      <c r="M1" s="50"/>
      <c r="N1" s="50"/>
      <c r="O1" s="50"/>
    </row>
    <row r="2" ht="15.95" customHeight="1" spans="1:15">
      <c r="A2" s="52" t="s">
        <v>485</v>
      </c>
      <c r="B2" s="52"/>
      <c r="C2" s="52"/>
      <c r="D2" s="52"/>
      <c r="E2" s="52"/>
      <c r="F2" s="52"/>
      <c r="G2" s="52"/>
      <c r="H2" s="52"/>
      <c r="I2" s="52"/>
      <c r="J2" s="52"/>
      <c r="K2" s="52"/>
      <c r="L2" s="52"/>
      <c r="M2" s="52"/>
      <c r="N2" s="52"/>
      <c r="O2" s="52"/>
    </row>
    <row r="3" ht="17.1" customHeight="1" spans="1:15">
      <c r="A3" s="53" t="s">
        <v>486</v>
      </c>
      <c r="B3" s="54"/>
      <c r="C3" s="53" t="s">
        <v>752</v>
      </c>
      <c r="D3" s="53"/>
      <c r="E3" s="53"/>
      <c r="F3" s="53"/>
      <c r="G3" s="53"/>
      <c r="H3" s="53"/>
      <c r="I3" s="53"/>
      <c r="J3" s="53"/>
      <c r="K3" s="53"/>
      <c r="L3" s="53"/>
      <c r="M3" s="53"/>
      <c r="N3" s="53"/>
      <c r="O3" s="53"/>
    </row>
    <row r="4" ht="15.95" customHeight="1" spans="1:15">
      <c r="A4" s="53" t="s">
        <v>488</v>
      </c>
      <c r="B4" s="54"/>
      <c r="C4" s="53" t="s">
        <v>489</v>
      </c>
      <c r="D4" s="53"/>
      <c r="E4" s="53"/>
      <c r="F4" s="53"/>
      <c r="G4" s="53"/>
      <c r="H4" s="53"/>
      <c r="I4" s="53" t="s">
        <v>490</v>
      </c>
      <c r="J4" s="53"/>
      <c r="K4" s="53" t="s">
        <v>491</v>
      </c>
      <c r="L4" s="53"/>
      <c r="M4" s="53"/>
      <c r="N4" s="53"/>
      <c r="O4" s="53"/>
    </row>
    <row r="5" ht="15.95" customHeight="1" spans="1:15">
      <c r="A5" s="53" t="s">
        <v>492</v>
      </c>
      <c r="B5" s="53"/>
      <c r="C5" s="53"/>
      <c r="D5" s="53"/>
      <c r="E5" s="53" t="s">
        <v>493</v>
      </c>
      <c r="F5" s="53"/>
      <c r="G5" s="53" t="s">
        <v>360</v>
      </c>
      <c r="H5" s="54"/>
      <c r="I5" s="53" t="s">
        <v>494</v>
      </c>
      <c r="J5" s="53"/>
      <c r="K5" s="53" t="s">
        <v>495</v>
      </c>
      <c r="L5" s="54"/>
      <c r="M5" s="53" t="s">
        <v>496</v>
      </c>
      <c r="N5" s="54"/>
      <c r="O5" s="54" t="s">
        <v>497</v>
      </c>
    </row>
    <row r="6" ht="15.95" customHeight="1" spans="1:15">
      <c r="A6" s="53"/>
      <c r="B6" s="53"/>
      <c r="C6" s="55" t="s">
        <v>498</v>
      </c>
      <c r="D6" s="55"/>
      <c r="E6" s="56">
        <v>600.14</v>
      </c>
      <c r="F6" s="56"/>
      <c r="G6" s="56">
        <v>600.14</v>
      </c>
      <c r="H6" s="56"/>
      <c r="I6" s="56">
        <v>376.09</v>
      </c>
      <c r="J6" s="56"/>
      <c r="K6" s="79">
        <v>10</v>
      </c>
      <c r="L6" s="80"/>
      <c r="M6" s="81">
        <f>I6/E6</f>
        <v>0.626670443563169</v>
      </c>
      <c r="N6" s="82"/>
      <c r="O6" s="83">
        <v>6.27</v>
      </c>
    </row>
    <row r="7" ht="17.1" customHeight="1" spans="1:15">
      <c r="A7" s="53"/>
      <c r="B7" s="53"/>
      <c r="C7" s="53" t="s">
        <v>499</v>
      </c>
      <c r="D7" s="53"/>
      <c r="E7" s="56">
        <v>600.14</v>
      </c>
      <c r="F7" s="56"/>
      <c r="G7" s="56">
        <v>600.14</v>
      </c>
      <c r="H7" s="56"/>
      <c r="I7" s="56">
        <v>376.09</v>
      </c>
      <c r="J7" s="56"/>
      <c r="K7" s="84" t="s">
        <v>364</v>
      </c>
      <c r="L7" s="85"/>
      <c r="M7" s="81">
        <f>I7/E7</f>
        <v>0.626670443563169</v>
      </c>
      <c r="N7" s="82"/>
      <c r="O7" s="83" t="s">
        <v>364</v>
      </c>
    </row>
    <row r="8" ht="17.1" customHeight="1" spans="1:15">
      <c r="A8" s="53"/>
      <c r="B8" s="53"/>
      <c r="C8" s="52" t="s">
        <v>500</v>
      </c>
      <c r="D8" s="52"/>
      <c r="E8" s="56">
        <v>0</v>
      </c>
      <c r="F8" s="56"/>
      <c r="G8" s="56">
        <v>0</v>
      </c>
      <c r="H8" s="56"/>
      <c r="I8" s="56">
        <v>0</v>
      </c>
      <c r="J8" s="56"/>
      <c r="K8" s="84" t="s">
        <v>364</v>
      </c>
      <c r="L8" s="85"/>
      <c r="M8" s="81">
        <v>0</v>
      </c>
      <c r="N8" s="82"/>
      <c r="O8" s="83" t="s">
        <v>364</v>
      </c>
    </row>
    <row r="9" ht="17.1" customHeight="1" spans="1:15">
      <c r="A9" s="53"/>
      <c r="B9" s="53"/>
      <c r="C9" s="53" t="s">
        <v>501</v>
      </c>
      <c r="D9" s="53"/>
      <c r="E9" s="56">
        <v>0</v>
      </c>
      <c r="F9" s="56"/>
      <c r="G9" s="56">
        <v>0</v>
      </c>
      <c r="H9" s="56"/>
      <c r="I9" s="56">
        <v>0</v>
      </c>
      <c r="J9" s="56"/>
      <c r="K9" s="84" t="s">
        <v>364</v>
      </c>
      <c r="L9" s="85"/>
      <c r="M9" s="81">
        <v>0</v>
      </c>
      <c r="N9" s="82"/>
      <c r="O9" s="83" t="s">
        <v>364</v>
      </c>
    </row>
    <row r="10" ht="24.95" customHeight="1" spans="1:15">
      <c r="A10" s="53" t="s">
        <v>502</v>
      </c>
      <c r="B10" s="53" t="s">
        <v>503</v>
      </c>
      <c r="C10" s="53"/>
      <c r="D10" s="53"/>
      <c r="E10" s="53"/>
      <c r="F10" s="53"/>
      <c r="G10" s="53"/>
      <c r="H10" s="53"/>
      <c r="I10" s="53" t="s">
        <v>504</v>
      </c>
      <c r="J10" s="53"/>
      <c r="K10" s="53"/>
      <c r="L10" s="53"/>
      <c r="M10" s="53"/>
      <c r="N10" s="53"/>
      <c r="O10" s="53"/>
    </row>
    <row r="11" ht="87" customHeight="1" spans="1:15">
      <c r="A11" s="53"/>
      <c r="B11" s="57" t="s">
        <v>753</v>
      </c>
      <c r="C11" s="58"/>
      <c r="D11" s="58"/>
      <c r="E11" s="58"/>
      <c r="F11" s="58"/>
      <c r="G11" s="58"/>
      <c r="H11" s="59"/>
      <c r="I11" s="57" t="s">
        <v>754</v>
      </c>
      <c r="J11" s="58"/>
      <c r="K11" s="58"/>
      <c r="L11" s="58"/>
      <c r="M11" s="58"/>
      <c r="N11" s="58"/>
      <c r="O11" s="59"/>
    </row>
    <row r="12" ht="30" customHeight="1" spans="1:15">
      <c r="A12" s="53" t="s">
        <v>507</v>
      </c>
      <c r="B12" s="54" t="s">
        <v>508</v>
      </c>
      <c r="C12" s="54" t="s">
        <v>509</v>
      </c>
      <c r="D12" s="53" t="s">
        <v>510</v>
      </c>
      <c r="E12" s="53"/>
      <c r="F12" s="53"/>
      <c r="G12" s="53"/>
      <c r="H12" s="53" t="s">
        <v>511</v>
      </c>
      <c r="I12" s="53" t="s">
        <v>512</v>
      </c>
      <c r="J12" s="53" t="s">
        <v>495</v>
      </c>
      <c r="K12" s="54"/>
      <c r="L12" s="53" t="s">
        <v>497</v>
      </c>
      <c r="M12" s="54"/>
      <c r="N12" s="53" t="s">
        <v>513</v>
      </c>
      <c r="O12" s="54"/>
    </row>
    <row r="13" ht="38.1" customHeight="1" spans="1:15">
      <c r="A13" s="53"/>
      <c r="B13" s="60" t="s">
        <v>514</v>
      </c>
      <c r="C13" s="54" t="s">
        <v>515</v>
      </c>
      <c r="D13" s="61" t="s">
        <v>755</v>
      </c>
      <c r="E13" s="62"/>
      <c r="F13" s="62"/>
      <c r="G13" s="63"/>
      <c r="H13" s="64" t="s">
        <v>756</v>
      </c>
      <c r="I13" s="64" t="s">
        <v>756</v>
      </c>
      <c r="J13" s="56">
        <v>10</v>
      </c>
      <c r="K13" s="56"/>
      <c r="L13" s="56">
        <v>10</v>
      </c>
      <c r="M13" s="56"/>
      <c r="N13" s="57" t="s">
        <v>440</v>
      </c>
      <c r="O13" s="59"/>
    </row>
    <row r="14" ht="38.1" customHeight="1" spans="1:15">
      <c r="A14" s="53"/>
      <c r="B14" s="65"/>
      <c r="C14" s="53" t="s">
        <v>542</v>
      </c>
      <c r="D14" s="66" t="s">
        <v>710</v>
      </c>
      <c r="E14" s="67"/>
      <c r="F14" s="67"/>
      <c r="G14" s="68"/>
      <c r="H14" s="69">
        <v>0</v>
      </c>
      <c r="I14" s="69">
        <v>0</v>
      </c>
      <c r="J14" s="56">
        <v>10</v>
      </c>
      <c r="K14" s="56"/>
      <c r="L14" s="56">
        <v>10</v>
      </c>
      <c r="M14" s="56"/>
      <c r="N14" s="57" t="s">
        <v>440</v>
      </c>
      <c r="O14" s="59"/>
    </row>
    <row r="15" ht="38.1" customHeight="1" spans="1:15">
      <c r="A15" s="53"/>
      <c r="B15" s="65"/>
      <c r="C15" s="53"/>
      <c r="D15" s="66" t="s">
        <v>711</v>
      </c>
      <c r="E15" s="67" t="s">
        <v>711</v>
      </c>
      <c r="F15" s="67" t="s">
        <v>711</v>
      </c>
      <c r="G15" s="68" t="s">
        <v>711</v>
      </c>
      <c r="H15" s="69">
        <v>0</v>
      </c>
      <c r="I15" s="69">
        <v>0</v>
      </c>
      <c r="J15" s="56">
        <v>10</v>
      </c>
      <c r="K15" s="56"/>
      <c r="L15" s="56">
        <v>10</v>
      </c>
      <c r="M15" s="56"/>
      <c r="N15" s="57" t="s">
        <v>440</v>
      </c>
      <c r="O15" s="59"/>
    </row>
    <row r="16" ht="30.95" customHeight="1" spans="1:15">
      <c r="A16" s="53"/>
      <c r="B16" s="65"/>
      <c r="C16" s="53"/>
      <c r="D16" s="66" t="s">
        <v>712</v>
      </c>
      <c r="E16" s="67" t="s">
        <v>712</v>
      </c>
      <c r="F16" s="67" t="s">
        <v>712</v>
      </c>
      <c r="G16" s="68" t="s">
        <v>712</v>
      </c>
      <c r="H16" s="69">
        <v>0.95</v>
      </c>
      <c r="I16" s="69">
        <v>1</v>
      </c>
      <c r="J16" s="56">
        <v>10</v>
      </c>
      <c r="K16" s="56"/>
      <c r="L16" s="56">
        <v>10</v>
      </c>
      <c r="M16" s="56"/>
      <c r="N16" s="57" t="s">
        <v>440</v>
      </c>
      <c r="O16" s="59"/>
    </row>
    <row r="17" ht="30.95" customHeight="1" spans="1:15">
      <c r="A17" s="53"/>
      <c r="B17" s="65"/>
      <c r="C17" s="54" t="s">
        <v>518</v>
      </c>
      <c r="D17" s="61" t="s">
        <v>677</v>
      </c>
      <c r="E17" s="62"/>
      <c r="F17" s="62"/>
      <c r="G17" s="63"/>
      <c r="H17" s="70" t="s">
        <v>520</v>
      </c>
      <c r="I17" s="70" t="s">
        <v>521</v>
      </c>
      <c r="J17" s="56">
        <v>10</v>
      </c>
      <c r="K17" s="56"/>
      <c r="L17" s="56">
        <v>10</v>
      </c>
      <c r="M17" s="56"/>
      <c r="N17" s="57" t="s">
        <v>440</v>
      </c>
      <c r="O17" s="59"/>
    </row>
    <row r="18" ht="50.1" customHeight="1" spans="1:15">
      <c r="A18" s="53"/>
      <c r="B18" s="71" t="s">
        <v>525</v>
      </c>
      <c r="C18" s="60" t="s">
        <v>558</v>
      </c>
      <c r="D18" s="53" t="s">
        <v>757</v>
      </c>
      <c r="E18" s="53"/>
      <c r="F18" s="53"/>
      <c r="G18" s="53"/>
      <c r="H18" s="72" t="s">
        <v>659</v>
      </c>
      <c r="I18" s="72" t="s">
        <v>659</v>
      </c>
      <c r="J18" s="56">
        <v>30</v>
      </c>
      <c r="K18" s="56"/>
      <c r="L18" s="56">
        <v>28</v>
      </c>
      <c r="M18" s="56"/>
      <c r="N18" s="57" t="s">
        <v>440</v>
      </c>
      <c r="O18" s="59"/>
    </row>
    <row r="19" ht="47.1" customHeight="1" spans="1:15">
      <c r="A19" s="53"/>
      <c r="B19" s="53" t="s">
        <v>529</v>
      </c>
      <c r="C19" s="53" t="s">
        <v>530</v>
      </c>
      <c r="D19" s="53" t="s">
        <v>722</v>
      </c>
      <c r="E19" s="53"/>
      <c r="F19" s="53"/>
      <c r="G19" s="53"/>
      <c r="H19" s="73" t="s">
        <v>532</v>
      </c>
      <c r="I19" s="86" t="s">
        <v>533</v>
      </c>
      <c r="J19" s="56">
        <v>10</v>
      </c>
      <c r="K19" s="56"/>
      <c r="L19" s="56">
        <v>8</v>
      </c>
      <c r="M19" s="56"/>
      <c r="N19" s="57" t="s">
        <v>440</v>
      </c>
      <c r="O19" s="59"/>
    </row>
    <row r="20" ht="45" customHeight="1" spans="1:15">
      <c r="A20" s="53"/>
      <c r="B20" s="57" t="s">
        <v>534</v>
      </c>
      <c r="C20" s="74"/>
      <c r="D20" s="57" t="s">
        <v>440</v>
      </c>
      <c r="E20" s="58"/>
      <c r="F20" s="58"/>
      <c r="G20" s="58"/>
      <c r="H20" s="58"/>
      <c r="I20" s="58"/>
      <c r="J20" s="58"/>
      <c r="K20" s="58"/>
      <c r="L20" s="58"/>
      <c r="M20" s="58"/>
      <c r="N20" s="58"/>
      <c r="O20" s="59"/>
    </row>
    <row r="21" ht="18" customHeight="1" spans="1:15">
      <c r="A21" s="53"/>
      <c r="B21" s="57" t="s">
        <v>535</v>
      </c>
      <c r="C21" s="58"/>
      <c r="D21" s="58"/>
      <c r="E21" s="58"/>
      <c r="F21" s="58"/>
      <c r="G21" s="58"/>
      <c r="H21" s="58"/>
      <c r="I21" s="74"/>
      <c r="J21" s="56">
        <v>100</v>
      </c>
      <c r="K21" s="56"/>
      <c r="L21" s="56">
        <v>92.27</v>
      </c>
      <c r="M21" s="56"/>
      <c r="N21" s="57" t="s">
        <v>536</v>
      </c>
      <c r="O21" s="59"/>
    </row>
    <row r="22" spans="1:15">
      <c r="A22" s="75" t="s">
        <v>537</v>
      </c>
      <c r="B22" s="75"/>
      <c r="C22" s="75"/>
      <c r="D22" s="75"/>
      <c r="E22" s="75"/>
      <c r="F22" s="75"/>
      <c r="G22" s="75"/>
      <c r="H22" s="75"/>
      <c r="I22" s="75"/>
      <c r="J22" s="75"/>
      <c r="K22" s="75"/>
      <c r="L22" s="75"/>
      <c r="M22" s="75"/>
      <c r="N22" s="75"/>
      <c r="O22" s="87"/>
    </row>
    <row r="23" spans="1:15">
      <c r="A23" s="76"/>
      <c r="B23" s="75"/>
      <c r="C23" s="75"/>
      <c r="D23" s="75"/>
      <c r="E23" s="75"/>
      <c r="F23" s="75"/>
      <c r="G23" s="75"/>
      <c r="H23" s="75"/>
      <c r="I23" s="75"/>
      <c r="J23" s="75"/>
      <c r="K23" s="75"/>
      <c r="L23" s="75"/>
      <c r="M23" s="75"/>
      <c r="N23" s="75"/>
      <c r="O23" s="87"/>
    </row>
    <row r="24" spans="1:15">
      <c r="A24" s="76"/>
      <c r="B24" s="75"/>
      <c r="C24" s="75"/>
      <c r="D24" s="75"/>
      <c r="E24" s="75"/>
      <c r="F24" s="75"/>
      <c r="G24" s="75"/>
      <c r="H24" s="75"/>
      <c r="I24" s="75"/>
      <c r="J24" s="75"/>
      <c r="K24" s="75"/>
      <c r="L24" s="75"/>
      <c r="M24" s="75"/>
      <c r="N24" s="75"/>
      <c r="O24" s="87"/>
    </row>
    <row r="25" ht="27" customHeight="1" spans="1:15">
      <c r="A25" s="77"/>
      <c r="B25" s="78"/>
      <c r="C25" s="78"/>
      <c r="D25" s="78"/>
      <c r="E25" s="78"/>
      <c r="F25" s="78"/>
      <c r="G25" s="78"/>
      <c r="H25" s="78"/>
      <c r="I25" s="78"/>
      <c r="J25" s="78"/>
      <c r="K25" s="78"/>
      <c r="L25" s="78"/>
      <c r="M25" s="78"/>
      <c r="N25" s="78"/>
      <c r="O25" s="88"/>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4:C16"/>
    <mergeCell ref="A5:B9"/>
    <mergeCell ref="A22:O25"/>
  </mergeCells>
  <pageMargins left="0.7" right="0.7" top="0.75" bottom="0.75" header="0.3" footer="0.3"/>
  <pageSetup paperSize="9" orientation="portrait" horizontalDpi="200" verticalDpi="3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1" max="2" width="9" style="1"/>
    <col min="3" max="3" width="11.5" style="1" customWidth="1"/>
    <col min="4" max="7" width="9" style="1"/>
    <col min="8" max="8" width="16" style="1" customWidth="1"/>
    <col min="9" max="9" width="16.25" style="1" customWidth="1"/>
    <col min="10" max="14" width="9" style="1"/>
    <col min="15" max="15" width="8.5" style="1" customWidth="1"/>
    <col min="16" max="16384" width="9" style="1"/>
  </cols>
  <sheetData>
    <row r="1" ht="50.45" customHeight="1" spans="1:15">
      <c r="A1" s="50" t="s">
        <v>758</v>
      </c>
      <c r="B1" s="50"/>
      <c r="C1" s="50"/>
      <c r="D1" s="50"/>
      <c r="E1" s="50"/>
      <c r="F1" s="50"/>
      <c r="G1" s="50"/>
      <c r="H1" s="50"/>
      <c r="I1" s="50"/>
      <c r="J1" s="50"/>
      <c r="K1" s="50"/>
      <c r="L1" s="50"/>
      <c r="M1" s="50"/>
      <c r="N1" s="50"/>
      <c r="O1" s="50"/>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760</v>
      </c>
      <c r="D4" s="5"/>
      <c r="E4" s="5"/>
      <c r="F4" s="5"/>
      <c r="G4" s="5"/>
      <c r="H4" s="5"/>
      <c r="I4" s="5"/>
      <c r="J4" s="5"/>
      <c r="K4" s="5"/>
      <c r="L4" s="5"/>
      <c r="M4" s="5"/>
      <c r="N4" s="5"/>
      <c r="O4" s="5"/>
    </row>
    <row r="5" spans="1:15">
      <c r="A5" s="5" t="s">
        <v>488</v>
      </c>
      <c r="B5" s="6"/>
      <c r="C5" s="5" t="s">
        <v>491</v>
      </c>
      <c r="D5" s="5"/>
      <c r="E5" s="5"/>
      <c r="F5" s="5"/>
      <c r="G5" s="5"/>
      <c r="H5" s="5"/>
      <c r="I5" s="5" t="s">
        <v>490</v>
      </c>
      <c r="J5" s="5"/>
      <c r="K5" s="5" t="s">
        <v>761</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3.2</v>
      </c>
      <c r="F7" s="8"/>
      <c r="G7" s="8">
        <v>3.2</v>
      </c>
      <c r="H7" s="8"/>
      <c r="I7" s="8">
        <v>3.2</v>
      </c>
      <c r="J7" s="8"/>
      <c r="K7" s="10">
        <v>10</v>
      </c>
      <c r="L7" s="12"/>
      <c r="M7" s="22">
        <f>I7/G7</f>
        <v>1</v>
      </c>
      <c r="N7" s="23"/>
      <c r="O7" s="8">
        <f>K7*M7</f>
        <v>10</v>
      </c>
    </row>
    <row r="8" spans="1:15">
      <c r="A8" s="5"/>
      <c r="B8" s="5"/>
      <c r="C8" s="5" t="s">
        <v>499</v>
      </c>
      <c r="D8" s="5"/>
      <c r="E8" s="8">
        <v>3.2</v>
      </c>
      <c r="F8" s="8"/>
      <c r="G8" s="8">
        <v>3.2</v>
      </c>
      <c r="H8" s="8"/>
      <c r="I8" s="8">
        <v>3.2</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73.9" customHeight="1" spans="1:15">
      <c r="A12" s="5"/>
      <c r="B12" s="10" t="s">
        <v>762</v>
      </c>
      <c r="C12" s="11"/>
      <c r="D12" s="11"/>
      <c r="E12" s="11"/>
      <c r="F12" s="11"/>
      <c r="G12" s="11"/>
      <c r="H12" s="12"/>
      <c r="I12" s="10" t="s">
        <v>763</v>
      </c>
      <c r="J12" s="11"/>
      <c r="K12" s="11"/>
      <c r="L12" s="11"/>
      <c r="M12" s="11"/>
      <c r="N12" s="11"/>
      <c r="O12" s="12"/>
    </row>
    <row r="13" ht="73.9" customHeight="1" spans="1:15">
      <c r="A13" s="5" t="s">
        <v>507</v>
      </c>
      <c r="B13" s="6" t="s">
        <v>508</v>
      </c>
      <c r="C13" s="6" t="s">
        <v>509</v>
      </c>
      <c r="D13" s="5" t="s">
        <v>510</v>
      </c>
      <c r="E13" s="5"/>
      <c r="F13" s="5"/>
      <c r="G13" s="5"/>
      <c r="H13" s="5" t="s">
        <v>511</v>
      </c>
      <c r="I13" s="5" t="s">
        <v>512</v>
      </c>
      <c r="J13" s="5" t="s">
        <v>495</v>
      </c>
      <c r="K13" s="6"/>
      <c r="L13" s="5" t="s">
        <v>497</v>
      </c>
      <c r="M13" s="6"/>
      <c r="N13" s="5" t="s">
        <v>513</v>
      </c>
      <c r="O13" s="6"/>
    </row>
    <row r="14" ht="19.15" customHeight="1" spans="1:15">
      <c r="A14" s="5"/>
      <c r="B14" s="40" t="s">
        <v>514</v>
      </c>
      <c r="C14" s="40" t="s">
        <v>515</v>
      </c>
      <c r="D14" s="5" t="s">
        <v>764</v>
      </c>
      <c r="E14" s="5"/>
      <c r="F14" s="5"/>
      <c r="G14" s="5"/>
      <c r="H14" s="13" t="s">
        <v>765</v>
      </c>
      <c r="I14" s="13" t="s">
        <v>765</v>
      </c>
      <c r="J14" s="27">
        <v>20</v>
      </c>
      <c r="K14" s="28"/>
      <c r="L14" s="27">
        <v>20</v>
      </c>
      <c r="M14" s="28"/>
      <c r="N14" s="10" t="s">
        <v>440</v>
      </c>
      <c r="O14" s="12"/>
    </row>
    <row r="15" spans="1:15">
      <c r="A15" s="5"/>
      <c r="B15" s="42"/>
      <c r="C15" s="41"/>
      <c r="D15" s="33" t="s">
        <v>766</v>
      </c>
      <c r="E15" s="34"/>
      <c r="F15" s="34"/>
      <c r="G15" s="35"/>
      <c r="H15" s="13" t="s">
        <v>767</v>
      </c>
      <c r="I15" s="13" t="s">
        <v>767</v>
      </c>
      <c r="J15" s="27">
        <v>20</v>
      </c>
      <c r="K15" s="28"/>
      <c r="L15" s="27">
        <v>20</v>
      </c>
      <c r="M15" s="28"/>
      <c r="N15" s="10" t="s">
        <v>440</v>
      </c>
      <c r="O15" s="12"/>
    </row>
    <row r="16" spans="1:15">
      <c r="A16" s="5"/>
      <c r="B16" s="41"/>
      <c r="C16" s="5" t="s">
        <v>522</v>
      </c>
      <c r="D16" s="33" t="s">
        <v>768</v>
      </c>
      <c r="E16" s="34"/>
      <c r="F16" s="34"/>
      <c r="G16" s="35"/>
      <c r="H16" s="13" t="s">
        <v>769</v>
      </c>
      <c r="I16" s="13" t="s">
        <v>769</v>
      </c>
      <c r="J16" s="27">
        <v>10</v>
      </c>
      <c r="K16" s="28"/>
      <c r="L16" s="27">
        <v>10</v>
      </c>
      <c r="M16" s="28"/>
      <c r="N16" s="10" t="s">
        <v>440</v>
      </c>
      <c r="O16" s="12"/>
    </row>
    <row r="17" ht="27" spans="1:15">
      <c r="A17" s="5"/>
      <c r="B17" s="5" t="s">
        <v>525</v>
      </c>
      <c r="C17" s="5" t="s">
        <v>558</v>
      </c>
      <c r="D17" s="5" t="s">
        <v>770</v>
      </c>
      <c r="E17" s="5"/>
      <c r="F17" s="5"/>
      <c r="G17" s="5"/>
      <c r="H17" s="15" t="s">
        <v>771</v>
      </c>
      <c r="I17" s="15" t="s">
        <v>771</v>
      </c>
      <c r="J17" s="27">
        <v>30</v>
      </c>
      <c r="K17" s="28"/>
      <c r="L17" s="27">
        <v>30</v>
      </c>
      <c r="M17" s="28"/>
      <c r="N17" s="10" t="s">
        <v>440</v>
      </c>
      <c r="O17" s="12"/>
    </row>
    <row r="18" ht="27" spans="1:15">
      <c r="A18" s="5"/>
      <c r="B18" s="5" t="s">
        <v>529</v>
      </c>
      <c r="C18" s="5" t="s">
        <v>530</v>
      </c>
      <c r="D18" s="5" t="s">
        <v>772</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12" sqref="B12:H12"/>
    </sheetView>
  </sheetViews>
  <sheetFormatPr defaultColWidth="9" defaultRowHeight="13.5"/>
  <cols>
    <col min="1" max="2" width="9" style="1"/>
    <col min="3" max="3" width="11.5" style="1" customWidth="1"/>
    <col min="4" max="7" width="9" style="1"/>
    <col min="8" max="8" width="16" style="1" customWidth="1"/>
    <col min="9" max="9" width="16.25" style="1" customWidth="1"/>
    <col min="10" max="14" width="9" style="1"/>
    <col min="15" max="15" width="8.5" style="1" customWidth="1"/>
    <col min="16" max="16384" width="9" style="1"/>
  </cols>
  <sheetData>
    <row r="1" ht="47.4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774</v>
      </c>
      <c r="D4" s="5"/>
      <c r="E4" s="5"/>
      <c r="F4" s="5"/>
      <c r="G4" s="5"/>
      <c r="H4" s="5"/>
      <c r="I4" s="5"/>
      <c r="J4" s="5"/>
      <c r="K4" s="5"/>
      <c r="L4" s="5"/>
      <c r="M4" s="5"/>
      <c r="N4" s="5"/>
      <c r="O4" s="5"/>
    </row>
    <row r="5" spans="1:15">
      <c r="A5" s="5" t="s">
        <v>488</v>
      </c>
      <c r="B5" s="6"/>
      <c r="C5" s="5" t="s">
        <v>491</v>
      </c>
      <c r="D5" s="5"/>
      <c r="E5" s="5"/>
      <c r="F5" s="5"/>
      <c r="G5" s="5"/>
      <c r="H5" s="5"/>
      <c r="I5" s="5" t="s">
        <v>490</v>
      </c>
      <c r="J5" s="5"/>
      <c r="K5" s="5" t="s">
        <v>761</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9.14</v>
      </c>
      <c r="F7" s="8"/>
      <c r="G7" s="8">
        <v>9.14</v>
      </c>
      <c r="H7" s="8"/>
      <c r="I7" s="8">
        <v>9.14</v>
      </c>
      <c r="J7" s="8"/>
      <c r="K7" s="10">
        <v>10</v>
      </c>
      <c r="L7" s="12"/>
      <c r="M7" s="22">
        <f>I7/G7</f>
        <v>1</v>
      </c>
      <c r="N7" s="23"/>
      <c r="O7" s="8">
        <f>K7*M7</f>
        <v>10</v>
      </c>
    </row>
    <row r="8" spans="1:15">
      <c r="A8" s="5"/>
      <c r="B8" s="5"/>
      <c r="C8" s="5" t="s">
        <v>499</v>
      </c>
      <c r="D8" s="5"/>
      <c r="E8" s="8">
        <v>9.14</v>
      </c>
      <c r="F8" s="8"/>
      <c r="G8" s="8">
        <v>9.14</v>
      </c>
      <c r="H8" s="8"/>
      <c r="I8" s="8">
        <v>9.14</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61.15" customHeight="1" spans="1:15">
      <c r="A12" s="5"/>
      <c r="B12" s="10" t="s">
        <v>775</v>
      </c>
      <c r="C12" s="11"/>
      <c r="D12" s="11"/>
      <c r="E12" s="11"/>
      <c r="F12" s="11"/>
      <c r="G12" s="11"/>
      <c r="H12" s="12"/>
      <c r="I12" s="10" t="s">
        <v>763</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542</v>
      </c>
      <c r="D14" s="5" t="s">
        <v>776</v>
      </c>
      <c r="E14" s="5"/>
      <c r="F14" s="5"/>
      <c r="G14" s="5"/>
      <c r="H14" s="13" t="s">
        <v>777</v>
      </c>
      <c r="I14" s="13" t="s">
        <v>777</v>
      </c>
      <c r="J14" s="27">
        <v>20</v>
      </c>
      <c r="K14" s="28"/>
      <c r="L14" s="27">
        <v>20</v>
      </c>
      <c r="M14" s="28"/>
      <c r="N14" s="10" t="s">
        <v>440</v>
      </c>
      <c r="O14" s="12"/>
    </row>
    <row r="15" spans="1:15">
      <c r="A15" s="5"/>
      <c r="B15" s="42"/>
      <c r="C15" s="5" t="s">
        <v>515</v>
      </c>
      <c r="D15" s="33" t="s">
        <v>766</v>
      </c>
      <c r="E15" s="34"/>
      <c r="F15" s="34"/>
      <c r="G15" s="35"/>
      <c r="H15" s="13" t="s">
        <v>767</v>
      </c>
      <c r="I15" s="13" t="s">
        <v>767</v>
      </c>
      <c r="J15" s="27">
        <v>20</v>
      </c>
      <c r="K15" s="28"/>
      <c r="L15" s="27">
        <v>20</v>
      </c>
      <c r="M15" s="28"/>
      <c r="N15" s="10" t="s">
        <v>440</v>
      </c>
      <c r="O15" s="12"/>
    </row>
    <row r="16" spans="1:15">
      <c r="A16" s="5"/>
      <c r="B16" s="41"/>
      <c r="C16" s="5" t="s">
        <v>522</v>
      </c>
      <c r="D16" s="33" t="s">
        <v>768</v>
      </c>
      <c r="E16" s="34"/>
      <c r="F16" s="34"/>
      <c r="G16" s="35"/>
      <c r="H16" s="13" t="s">
        <v>778</v>
      </c>
      <c r="I16" s="13" t="s">
        <v>778</v>
      </c>
      <c r="J16" s="27">
        <v>10</v>
      </c>
      <c r="K16" s="28"/>
      <c r="L16" s="27">
        <v>10</v>
      </c>
      <c r="M16" s="28"/>
      <c r="N16" s="10" t="s">
        <v>440</v>
      </c>
      <c r="O16" s="12"/>
    </row>
    <row r="17" ht="27" spans="1:15">
      <c r="A17" s="5"/>
      <c r="B17" s="5" t="s">
        <v>525</v>
      </c>
      <c r="C17" s="5" t="s">
        <v>558</v>
      </c>
      <c r="D17" s="5" t="s">
        <v>770</v>
      </c>
      <c r="E17" s="5"/>
      <c r="F17" s="5"/>
      <c r="G17" s="5"/>
      <c r="H17" s="15" t="s">
        <v>771</v>
      </c>
      <c r="I17" s="15" t="s">
        <v>771</v>
      </c>
      <c r="J17" s="27">
        <v>30</v>
      </c>
      <c r="K17" s="28"/>
      <c r="L17" s="27">
        <v>30</v>
      </c>
      <c r="M17" s="28"/>
      <c r="N17" s="10" t="s">
        <v>440</v>
      </c>
      <c r="O17" s="12"/>
    </row>
    <row r="18" ht="27" spans="1:15">
      <c r="A18" s="5"/>
      <c r="B18" s="5" t="s">
        <v>529</v>
      </c>
      <c r="C18" s="5" t="s">
        <v>530</v>
      </c>
      <c r="D18" s="5" t="s">
        <v>772</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I16" sqref="I16"/>
    </sheetView>
  </sheetViews>
  <sheetFormatPr defaultColWidth="9" defaultRowHeight="13.5"/>
  <cols>
    <col min="1" max="2" width="9" style="1"/>
    <col min="3" max="3" width="11.5" style="1" customWidth="1"/>
    <col min="4" max="7" width="9" style="1"/>
    <col min="8" max="8" width="16" style="1" customWidth="1"/>
    <col min="9" max="9" width="16.25" style="1" customWidth="1"/>
    <col min="10" max="14" width="9" style="1"/>
    <col min="15" max="15" width="8.5" style="1" customWidth="1"/>
    <col min="16" max="16384" width="9" style="1"/>
  </cols>
  <sheetData>
    <row r="1" ht="49.9"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779</v>
      </c>
      <c r="D4" s="5"/>
      <c r="E4" s="5"/>
      <c r="F4" s="5"/>
      <c r="G4" s="5"/>
      <c r="H4" s="5"/>
      <c r="I4" s="5"/>
      <c r="J4" s="5"/>
      <c r="K4" s="5"/>
      <c r="L4" s="5"/>
      <c r="M4" s="5"/>
      <c r="N4" s="5"/>
      <c r="O4" s="5"/>
    </row>
    <row r="5" spans="1:15">
      <c r="A5" s="5" t="s">
        <v>488</v>
      </c>
      <c r="B5" s="6"/>
      <c r="C5" s="5" t="s">
        <v>491</v>
      </c>
      <c r="D5" s="5"/>
      <c r="E5" s="5"/>
      <c r="F5" s="5"/>
      <c r="G5" s="5"/>
      <c r="H5" s="5"/>
      <c r="I5" s="5" t="s">
        <v>490</v>
      </c>
      <c r="J5" s="5"/>
      <c r="K5" s="5" t="s">
        <v>761</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0.44</v>
      </c>
      <c r="F7" s="8"/>
      <c r="G7" s="8">
        <v>0.44</v>
      </c>
      <c r="H7" s="8"/>
      <c r="I7" s="8">
        <v>0.44</v>
      </c>
      <c r="J7" s="8"/>
      <c r="K7" s="10">
        <v>10</v>
      </c>
      <c r="L7" s="12"/>
      <c r="M7" s="22">
        <f>I7/G7</f>
        <v>1</v>
      </c>
      <c r="N7" s="23"/>
      <c r="O7" s="8">
        <f>K7*M7</f>
        <v>10</v>
      </c>
    </row>
    <row r="8" spans="1:15">
      <c r="A8" s="5"/>
      <c r="B8" s="5"/>
      <c r="C8" s="5" t="s">
        <v>499</v>
      </c>
      <c r="D8" s="5"/>
      <c r="E8" s="8">
        <v>0.44</v>
      </c>
      <c r="F8" s="8"/>
      <c r="G8" s="8">
        <v>0.44</v>
      </c>
      <c r="H8" s="8"/>
      <c r="I8" s="8">
        <v>0.44</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67.9" customHeight="1" spans="1:15">
      <c r="A12" s="5"/>
      <c r="B12" s="10" t="s">
        <v>775</v>
      </c>
      <c r="C12" s="11"/>
      <c r="D12" s="11"/>
      <c r="E12" s="11"/>
      <c r="F12" s="11"/>
      <c r="G12" s="11"/>
      <c r="H12" s="12"/>
      <c r="I12" s="10" t="s">
        <v>763</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5" t="s">
        <v>780</v>
      </c>
      <c r="E14" s="5"/>
      <c r="F14" s="5"/>
      <c r="G14" s="5"/>
      <c r="H14" s="13" t="s">
        <v>767</v>
      </c>
      <c r="I14" s="13" t="s">
        <v>767</v>
      </c>
      <c r="J14" s="27">
        <v>20</v>
      </c>
      <c r="K14" s="28"/>
      <c r="L14" s="27">
        <v>20</v>
      </c>
      <c r="M14" s="28"/>
      <c r="N14" s="10" t="s">
        <v>440</v>
      </c>
      <c r="O14" s="12"/>
    </row>
    <row r="15" spans="1:15">
      <c r="A15" s="5"/>
      <c r="B15" s="42"/>
      <c r="C15" s="5" t="s">
        <v>518</v>
      </c>
      <c r="D15" s="33" t="s">
        <v>781</v>
      </c>
      <c r="E15" s="34"/>
      <c r="F15" s="34"/>
      <c r="G15" s="35"/>
      <c r="H15" s="13" t="s">
        <v>782</v>
      </c>
      <c r="I15" s="13" t="s">
        <v>782</v>
      </c>
      <c r="J15" s="27">
        <v>20</v>
      </c>
      <c r="K15" s="28"/>
      <c r="L15" s="27">
        <v>20</v>
      </c>
      <c r="M15" s="28"/>
      <c r="N15" s="10" t="s">
        <v>440</v>
      </c>
      <c r="O15" s="12"/>
    </row>
    <row r="16" spans="1:15">
      <c r="A16" s="5"/>
      <c r="B16" s="41"/>
      <c r="C16" s="5" t="s">
        <v>522</v>
      </c>
      <c r="D16" s="33" t="s">
        <v>768</v>
      </c>
      <c r="E16" s="34"/>
      <c r="F16" s="34"/>
      <c r="G16" s="35"/>
      <c r="H16" s="13" t="s">
        <v>783</v>
      </c>
      <c r="I16" s="13" t="s">
        <v>783</v>
      </c>
      <c r="J16" s="27">
        <v>10</v>
      </c>
      <c r="K16" s="28"/>
      <c r="L16" s="27">
        <v>10</v>
      </c>
      <c r="M16" s="28"/>
      <c r="N16" s="10" t="s">
        <v>440</v>
      </c>
      <c r="O16" s="12"/>
    </row>
    <row r="17" ht="27" spans="1:15">
      <c r="A17" s="5"/>
      <c r="B17" s="5" t="s">
        <v>525</v>
      </c>
      <c r="C17" s="5" t="s">
        <v>558</v>
      </c>
      <c r="D17" s="5" t="s">
        <v>784</v>
      </c>
      <c r="E17" s="5"/>
      <c r="F17" s="5"/>
      <c r="G17" s="5"/>
      <c r="H17" s="15" t="s">
        <v>785</v>
      </c>
      <c r="I17" s="15" t="s">
        <v>785</v>
      </c>
      <c r="J17" s="27">
        <v>30</v>
      </c>
      <c r="K17" s="28"/>
      <c r="L17" s="27">
        <v>30</v>
      </c>
      <c r="M17" s="28"/>
      <c r="N17" s="10" t="s">
        <v>440</v>
      </c>
      <c r="O17" s="12"/>
    </row>
    <row r="18" ht="27" spans="1:15">
      <c r="A18" s="5"/>
      <c r="B18" s="5" t="s">
        <v>529</v>
      </c>
      <c r="C18" s="5" t="s">
        <v>530</v>
      </c>
      <c r="D18" s="5" t="s">
        <v>772</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6" sqref="I16"/>
    </sheetView>
  </sheetViews>
  <sheetFormatPr defaultColWidth="9" defaultRowHeight="13.5"/>
  <cols>
    <col min="1" max="2" width="9" style="1"/>
    <col min="3" max="3" width="11.5" style="1" customWidth="1"/>
    <col min="4" max="7" width="9" style="1"/>
    <col min="8" max="8" width="16" style="1" customWidth="1"/>
    <col min="9" max="9" width="16.25" style="1" customWidth="1"/>
    <col min="10" max="14" width="9" style="1"/>
    <col min="15" max="15" width="8.5" style="1" customWidth="1"/>
    <col min="16" max="16384" width="9" style="1"/>
  </cols>
  <sheetData>
    <row r="1" ht="49.9"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786</v>
      </c>
      <c r="D4" s="5"/>
      <c r="E4" s="5"/>
      <c r="F4" s="5"/>
      <c r="G4" s="5"/>
      <c r="H4" s="5"/>
      <c r="I4" s="5"/>
      <c r="J4" s="5"/>
      <c r="K4" s="5"/>
      <c r="L4" s="5"/>
      <c r="M4" s="5"/>
      <c r="N4" s="5"/>
      <c r="O4" s="5"/>
    </row>
    <row r="5" spans="1:15">
      <c r="A5" s="5" t="s">
        <v>488</v>
      </c>
      <c r="B5" s="6"/>
      <c r="C5" s="5" t="s">
        <v>491</v>
      </c>
      <c r="D5" s="5"/>
      <c r="E5" s="5"/>
      <c r="F5" s="5"/>
      <c r="G5" s="5"/>
      <c r="H5" s="5"/>
      <c r="I5" s="5" t="s">
        <v>490</v>
      </c>
      <c r="J5" s="5"/>
      <c r="K5" s="5" t="s">
        <v>761</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50.4</v>
      </c>
      <c r="F7" s="8"/>
      <c r="G7" s="8">
        <v>50.4</v>
      </c>
      <c r="H7" s="8"/>
      <c r="I7" s="8">
        <v>50.4</v>
      </c>
      <c r="J7" s="8"/>
      <c r="K7" s="10">
        <v>10</v>
      </c>
      <c r="L7" s="12"/>
      <c r="M7" s="22">
        <f>I7/G7</f>
        <v>1</v>
      </c>
      <c r="N7" s="23"/>
      <c r="O7" s="8">
        <f>K7*M7</f>
        <v>10</v>
      </c>
    </row>
    <row r="8" spans="1:15">
      <c r="A8" s="5"/>
      <c r="B8" s="5"/>
      <c r="C8" s="5" t="s">
        <v>499</v>
      </c>
      <c r="D8" s="5"/>
      <c r="E8" s="8">
        <v>50.4</v>
      </c>
      <c r="F8" s="8"/>
      <c r="G8" s="8">
        <v>50.4</v>
      </c>
      <c r="H8" s="8"/>
      <c r="I8" s="8">
        <v>50.4</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67.9" customHeight="1" spans="1:15">
      <c r="A12" s="5"/>
      <c r="B12" s="10" t="s">
        <v>775</v>
      </c>
      <c r="C12" s="11"/>
      <c r="D12" s="11"/>
      <c r="E12" s="11"/>
      <c r="F12" s="11"/>
      <c r="G12" s="11"/>
      <c r="H12" s="12"/>
      <c r="I12" s="10" t="s">
        <v>763</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ht="14.45" customHeight="1" spans="1:15">
      <c r="A14" s="5"/>
      <c r="B14" s="40" t="s">
        <v>514</v>
      </c>
      <c r="C14" s="40" t="s">
        <v>515</v>
      </c>
      <c r="D14" s="5" t="s">
        <v>764</v>
      </c>
      <c r="E14" s="5"/>
      <c r="F14" s="5"/>
      <c r="G14" s="5"/>
      <c r="H14" s="13" t="s">
        <v>765</v>
      </c>
      <c r="I14" s="13" t="s">
        <v>765</v>
      </c>
      <c r="J14" s="27">
        <v>20</v>
      </c>
      <c r="K14" s="28"/>
      <c r="L14" s="27">
        <v>20</v>
      </c>
      <c r="M14" s="28"/>
      <c r="N14" s="10" t="s">
        <v>440</v>
      </c>
      <c r="O14" s="12"/>
    </row>
    <row r="15" spans="1:15">
      <c r="A15" s="5"/>
      <c r="B15" s="42"/>
      <c r="C15" s="41"/>
      <c r="D15" s="33" t="s">
        <v>766</v>
      </c>
      <c r="E15" s="34"/>
      <c r="F15" s="34"/>
      <c r="G15" s="35"/>
      <c r="H15" s="13" t="s">
        <v>767</v>
      </c>
      <c r="I15" s="13" t="s">
        <v>767</v>
      </c>
      <c r="J15" s="27">
        <v>20</v>
      </c>
      <c r="K15" s="28"/>
      <c r="L15" s="27">
        <v>20</v>
      </c>
      <c r="M15" s="28"/>
      <c r="N15" s="10" t="s">
        <v>440</v>
      </c>
      <c r="O15" s="12"/>
    </row>
    <row r="16" spans="1:15">
      <c r="A16" s="5"/>
      <c r="B16" s="41"/>
      <c r="C16" s="5" t="s">
        <v>522</v>
      </c>
      <c r="D16" s="33" t="s">
        <v>768</v>
      </c>
      <c r="E16" s="34"/>
      <c r="F16" s="34"/>
      <c r="G16" s="35"/>
      <c r="H16" s="13" t="s">
        <v>787</v>
      </c>
      <c r="I16" s="13" t="s">
        <v>787</v>
      </c>
      <c r="J16" s="27">
        <v>10</v>
      </c>
      <c r="K16" s="28"/>
      <c r="L16" s="27">
        <v>10</v>
      </c>
      <c r="M16" s="28"/>
      <c r="N16" s="10" t="s">
        <v>440</v>
      </c>
      <c r="O16" s="12"/>
    </row>
    <row r="17" ht="28.9" customHeight="1" spans="1:15">
      <c r="A17" s="5"/>
      <c r="B17" s="5" t="s">
        <v>525</v>
      </c>
      <c r="C17" s="5" t="s">
        <v>558</v>
      </c>
      <c r="D17" s="5" t="s">
        <v>770</v>
      </c>
      <c r="E17" s="5"/>
      <c r="F17" s="5"/>
      <c r="G17" s="5"/>
      <c r="H17" s="15" t="s">
        <v>771</v>
      </c>
      <c r="I17" s="15" t="s">
        <v>771</v>
      </c>
      <c r="J17" s="27">
        <v>30</v>
      </c>
      <c r="K17" s="28"/>
      <c r="L17" s="27">
        <v>30</v>
      </c>
      <c r="M17" s="28"/>
      <c r="N17" s="10" t="s">
        <v>440</v>
      </c>
      <c r="O17" s="12"/>
    </row>
    <row r="18" ht="27" spans="1:15">
      <c r="A18" s="5"/>
      <c r="B18" s="5" t="s">
        <v>529</v>
      </c>
      <c r="C18" s="5" t="s">
        <v>530</v>
      </c>
      <c r="D18" s="5" t="s">
        <v>772</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I16" sqref="I16"/>
    </sheetView>
  </sheetViews>
  <sheetFormatPr defaultColWidth="9" defaultRowHeight="13.5"/>
  <cols>
    <col min="1" max="2" width="9" style="1"/>
    <col min="3" max="3" width="11.5" style="1" customWidth="1"/>
    <col min="4" max="7" width="9" style="1"/>
    <col min="8" max="8" width="16" style="1" customWidth="1"/>
    <col min="9" max="9" width="16.25" style="1" customWidth="1"/>
    <col min="10" max="14" width="9" style="1"/>
    <col min="15" max="15" width="8.5" style="1" customWidth="1"/>
    <col min="16" max="16384" width="9" style="1"/>
  </cols>
  <sheetData>
    <row r="1" ht="49.9"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788</v>
      </c>
      <c r="D4" s="5"/>
      <c r="E4" s="5"/>
      <c r="F4" s="5"/>
      <c r="G4" s="5"/>
      <c r="H4" s="5"/>
      <c r="I4" s="5"/>
      <c r="J4" s="5"/>
      <c r="K4" s="5"/>
      <c r="L4" s="5"/>
      <c r="M4" s="5"/>
      <c r="N4" s="5"/>
      <c r="O4" s="5"/>
    </row>
    <row r="5" spans="1:15">
      <c r="A5" s="5" t="s">
        <v>488</v>
      </c>
      <c r="B5" s="6"/>
      <c r="C5" s="5" t="s">
        <v>491</v>
      </c>
      <c r="D5" s="5"/>
      <c r="E5" s="5"/>
      <c r="F5" s="5"/>
      <c r="G5" s="5"/>
      <c r="H5" s="5"/>
      <c r="I5" s="5" t="s">
        <v>490</v>
      </c>
      <c r="J5" s="5"/>
      <c r="K5" s="5" t="s">
        <v>761</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2</v>
      </c>
      <c r="F7" s="8"/>
      <c r="G7" s="8">
        <v>2</v>
      </c>
      <c r="H7" s="8"/>
      <c r="I7" s="8">
        <v>2</v>
      </c>
      <c r="J7" s="8"/>
      <c r="K7" s="10">
        <v>10</v>
      </c>
      <c r="L7" s="12"/>
      <c r="M7" s="22">
        <f>I7/G7</f>
        <v>1</v>
      </c>
      <c r="N7" s="23"/>
      <c r="O7" s="8">
        <f>K7*M7</f>
        <v>10</v>
      </c>
    </row>
    <row r="8" spans="1:15">
      <c r="A8" s="5"/>
      <c r="B8" s="5"/>
      <c r="C8" s="5" t="s">
        <v>499</v>
      </c>
      <c r="D8" s="5"/>
      <c r="E8" s="8">
        <v>2</v>
      </c>
      <c r="F8" s="8"/>
      <c r="G8" s="8">
        <v>2</v>
      </c>
      <c r="H8" s="8"/>
      <c r="I8" s="8">
        <v>2</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67.9" customHeight="1" spans="1:15">
      <c r="A12" s="5"/>
      <c r="B12" s="10" t="s">
        <v>775</v>
      </c>
      <c r="C12" s="11"/>
      <c r="D12" s="11"/>
      <c r="E12" s="11"/>
      <c r="F12" s="11"/>
      <c r="G12" s="11"/>
      <c r="H12" s="12"/>
      <c r="I12" s="10" t="s">
        <v>763</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ht="14.45" customHeight="1" spans="1:15">
      <c r="A14" s="5"/>
      <c r="B14" s="40" t="s">
        <v>514</v>
      </c>
      <c r="C14" s="40" t="s">
        <v>515</v>
      </c>
      <c r="D14" s="5" t="s">
        <v>764</v>
      </c>
      <c r="E14" s="5"/>
      <c r="F14" s="5"/>
      <c r="G14" s="5"/>
      <c r="H14" s="13" t="s">
        <v>765</v>
      </c>
      <c r="I14" s="13" t="s">
        <v>765</v>
      </c>
      <c r="J14" s="27">
        <v>20</v>
      </c>
      <c r="K14" s="28"/>
      <c r="L14" s="27">
        <v>20</v>
      </c>
      <c r="M14" s="28"/>
      <c r="N14" s="10" t="s">
        <v>440</v>
      </c>
      <c r="O14" s="12"/>
    </row>
    <row r="15" spans="1:15">
      <c r="A15" s="5"/>
      <c r="B15" s="42"/>
      <c r="C15" s="41"/>
      <c r="D15" s="33" t="s">
        <v>766</v>
      </c>
      <c r="E15" s="34"/>
      <c r="F15" s="34"/>
      <c r="G15" s="35"/>
      <c r="H15" s="13" t="s">
        <v>767</v>
      </c>
      <c r="I15" s="13" t="s">
        <v>767</v>
      </c>
      <c r="J15" s="27">
        <v>20</v>
      </c>
      <c r="K15" s="28"/>
      <c r="L15" s="27">
        <v>20</v>
      </c>
      <c r="M15" s="28"/>
      <c r="N15" s="10" t="s">
        <v>440</v>
      </c>
      <c r="O15" s="12"/>
    </row>
    <row r="16" spans="1:15">
      <c r="A16" s="5"/>
      <c r="B16" s="41"/>
      <c r="C16" s="5" t="s">
        <v>522</v>
      </c>
      <c r="D16" s="33" t="s">
        <v>768</v>
      </c>
      <c r="E16" s="34"/>
      <c r="F16" s="34"/>
      <c r="G16" s="35"/>
      <c r="H16" s="13" t="s">
        <v>789</v>
      </c>
      <c r="I16" s="13" t="s">
        <v>789</v>
      </c>
      <c r="J16" s="27">
        <v>10</v>
      </c>
      <c r="K16" s="28"/>
      <c r="L16" s="27">
        <v>10</v>
      </c>
      <c r="M16" s="28"/>
      <c r="N16" s="10" t="s">
        <v>440</v>
      </c>
      <c r="O16" s="12"/>
    </row>
    <row r="17" ht="28.9" customHeight="1" spans="1:15">
      <c r="A17" s="5"/>
      <c r="B17" s="5" t="s">
        <v>525</v>
      </c>
      <c r="C17" s="5" t="s">
        <v>558</v>
      </c>
      <c r="D17" s="5" t="s">
        <v>770</v>
      </c>
      <c r="E17" s="5"/>
      <c r="F17" s="5"/>
      <c r="G17" s="5"/>
      <c r="H17" s="15" t="s">
        <v>771</v>
      </c>
      <c r="I17" s="15" t="s">
        <v>771</v>
      </c>
      <c r="J17" s="27">
        <v>30</v>
      </c>
      <c r="K17" s="28"/>
      <c r="L17" s="27">
        <v>30</v>
      </c>
      <c r="M17" s="28"/>
      <c r="N17" s="10" t="s">
        <v>440</v>
      </c>
      <c r="O17" s="12"/>
    </row>
    <row r="18" ht="27" spans="1:15">
      <c r="A18" s="5"/>
      <c r="B18" s="5" t="s">
        <v>529</v>
      </c>
      <c r="C18" s="5" t="s">
        <v>530</v>
      </c>
      <c r="D18" s="5" t="s">
        <v>772</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I16" sqref="I16"/>
    </sheetView>
  </sheetViews>
  <sheetFormatPr defaultColWidth="9" defaultRowHeight="13.5"/>
  <cols>
    <col min="1" max="2" width="9" style="1"/>
    <col min="3" max="3" width="11.5" style="1" customWidth="1"/>
    <col min="4" max="7" width="9" style="1"/>
    <col min="8" max="8" width="19.5" style="1" customWidth="1"/>
    <col min="9" max="9" width="17.5" style="1" customWidth="1"/>
    <col min="10" max="10" width="9.5" style="1" customWidth="1"/>
    <col min="11" max="11" width="7.125" style="1" customWidth="1"/>
    <col min="12" max="14" width="9" style="1"/>
    <col min="15" max="15" width="8.5" style="1" customWidth="1"/>
    <col min="16" max="16384" width="9" style="1"/>
  </cols>
  <sheetData>
    <row r="1" ht="49.9"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790</v>
      </c>
      <c r="D4" s="5"/>
      <c r="E4" s="5"/>
      <c r="F4" s="5"/>
      <c r="G4" s="5"/>
      <c r="H4" s="5"/>
      <c r="I4" s="5"/>
      <c r="J4" s="5"/>
      <c r="K4" s="5"/>
      <c r="L4" s="5"/>
      <c r="M4" s="5"/>
      <c r="N4" s="5"/>
      <c r="O4" s="5"/>
    </row>
    <row r="5" spans="1:15">
      <c r="A5" s="5" t="s">
        <v>488</v>
      </c>
      <c r="B5" s="6"/>
      <c r="C5" s="5" t="s">
        <v>491</v>
      </c>
      <c r="D5" s="5"/>
      <c r="E5" s="5"/>
      <c r="F5" s="5"/>
      <c r="G5" s="5"/>
      <c r="H5" s="5"/>
      <c r="I5" s="5" t="s">
        <v>490</v>
      </c>
      <c r="J5" s="5"/>
      <c r="K5" s="5" t="s">
        <v>761</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6</v>
      </c>
      <c r="F7" s="8"/>
      <c r="G7" s="8">
        <v>6</v>
      </c>
      <c r="H7" s="8"/>
      <c r="I7" s="8">
        <v>6</v>
      </c>
      <c r="J7" s="8"/>
      <c r="K7" s="10">
        <v>10</v>
      </c>
      <c r="L7" s="12"/>
      <c r="M7" s="22">
        <f>I7/G7</f>
        <v>1</v>
      </c>
      <c r="N7" s="23"/>
      <c r="O7" s="8">
        <f>K7*M7</f>
        <v>10</v>
      </c>
    </row>
    <row r="8" spans="1:15">
      <c r="A8" s="5"/>
      <c r="B8" s="5"/>
      <c r="C8" s="5" t="s">
        <v>499</v>
      </c>
      <c r="D8" s="5"/>
      <c r="E8" s="8">
        <v>6</v>
      </c>
      <c r="F8" s="8"/>
      <c r="G8" s="8">
        <v>6</v>
      </c>
      <c r="H8" s="8"/>
      <c r="I8" s="8">
        <v>6</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67.9" customHeight="1" spans="1:15">
      <c r="A12" s="5"/>
      <c r="B12" s="10" t="s">
        <v>791</v>
      </c>
      <c r="C12" s="11"/>
      <c r="D12" s="11"/>
      <c r="E12" s="11"/>
      <c r="F12" s="11"/>
      <c r="G12" s="11"/>
      <c r="H12" s="12"/>
      <c r="I12" s="10" t="s">
        <v>792</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ht="14.45" customHeight="1" spans="1:15">
      <c r="A14" s="5"/>
      <c r="B14" s="40" t="s">
        <v>514</v>
      </c>
      <c r="C14" s="5" t="s">
        <v>518</v>
      </c>
      <c r="D14" s="5" t="s">
        <v>793</v>
      </c>
      <c r="E14" s="5"/>
      <c r="F14" s="5"/>
      <c r="G14" s="5"/>
      <c r="H14" s="13" t="s">
        <v>782</v>
      </c>
      <c r="I14" s="13" t="s">
        <v>782</v>
      </c>
      <c r="J14" s="27">
        <v>20</v>
      </c>
      <c r="K14" s="28"/>
      <c r="L14" s="27">
        <v>20</v>
      </c>
      <c r="M14" s="28"/>
      <c r="N14" s="10" t="s">
        <v>440</v>
      </c>
      <c r="O14" s="12"/>
    </row>
    <row r="15" spans="1:15">
      <c r="A15" s="5"/>
      <c r="B15" s="42"/>
      <c r="C15" s="5" t="s">
        <v>515</v>
      </c>
      <c r="D15" s="33" t="s">
        <v>766</v>
      </c>
      <c r="E15" s="34"/>
      <c r="F15" s="34"/>
      <c r="G15" s="35"/>
      <c r="H15" s="13" t="s">
        <v>767</v>
      </c>
      <c r="I15" s="13" t="s">
        <v>767</v>
      </c>
      <c r="J15" s="27">
        <v>20</v>
      </c>
      <c r="K15" s="28"/>
      <c r="L15" s="27">
        <v>20</v>
      </c>
      <c r="M15" s="28"/>
      <c r="N15" s="10" t="s">
        <v>440</v>
      </c>
      <c r="O15" s="12"/>
    </row>
    <row r="16" spans="1:15">
      <c r="A16" s="5"/>
      <c r="B16" s="41"/>
      <c r="C16" s="5" t="s">
        <v>522</v>
      </c>
      <c r="D16" s="33" t="s">
        <v>768</v>
      </c>
      <c r="E16" s="34"/>
      <c r="F16" s="34"/>
      <c r="G16" s="35"/>
      <c r="H16" s="13" t="s">
        <v>789</v>
      </c>
      <c r="I16" s="13" t="s">
        <v>789</v>
      </c>
      <c r="J16" s="27">
        <v>10</v>
      </c>
      <c r="K16" s="28"/>
      <c r="L16" s="27">
        <v>10</v>
      </c>
      <c r="M16" s="28"/>
      <c r="N16" s="10" t="s">
        <v>440</v>
      </c>
      <c r="O16" s="12"/>
    </row>
    <row r="17" ht="58.15" customHeight="1" spans="1:15">
      <c r="A17" s="5"/>
      <c r="B17" s="5" t="s">
        <v>525</v>
      </c>
      <c r="C17" s="5" t="s">
        <v>558</v>
      </c>
      <c r="D17" s="5" t="s">
        <v>794</v>
      </c>
      <c r="E17" s="5"/>
      <c r="F17" s="5"/>
      <c r="G17" s="5"/>
      <c r="H17" s="15" t="s">
        <v>795</v>
      </c>
      <c r="I17" s="15" t="s">
        <v>795</v>
      </c>
      <c r="J17" s="27">
        <v>30</v>
      </c>
      <c r="K17" s="28"/>
      <c r="L17" s="27">
        <v>30</v>
      </c>
      <c r="M17" s="28"/>
      <c r="N17" s="10" t="s">
        <v>440</v>
      </c>
      <c r="O17" s="12"/>
    </row>
    <row r="18" ht="27" spans="1:15">
      <c r="A18" s="5"/>
      <c r="B18" s="5" t="s">
        <v>529</v>
      </c>
      <c r="C18" s="5" t="s">
        <v>530</v>
      </c>
      <c r="D18" s="5" t="s">
        <v>796</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I22" sqref="I22"/>
    </sheetView>
  </sheetViews>
  <sheetFormatPr defaultColWidth="9" defaultRowHeight="13.5"/>
  <cols>
    <col min="1" max="2" width="9" style="1"/>
    <col min="3" max="3" width="11.5" style="1" customWidth="1"/>
    <col min="4" max="7" width="9" style="1"/>
    <col min="8" max="8" width="19.5" style="1" customWidth="1"/>
    <col min="9" max="9" width="17.5" style="1" customWidth="1"/>
    <col min="10" max="10" width="9.5" style="1" customWidth="1"/>
    <col min="11" max="11" width="7.125" style="1" customWidth="1"/>
    <col min="12" max="14" width="9" style="1"/>
    <col min="15" max="15" width="8.5" style="1" customWidth="1"/>
    <col min="16" max="16384" width="9" style="1"/>
  </cols>
  <sheetData>
    <row r="1" ht="49.9"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797</v>
      </c>
      <c r="D4" s="5"/>
      <c r="E4" s="5"/>
      <c r="F4" s="5"/>
      <c r="G4" s="5"/>
      <c r="H4" s="5"/>
      <c r="I4" s="5"/>
      <c r="J4" s="5"/>
      <c r="K4" s="5"/>
      <c r="L4" s="5"/>
      <c r="M4" s="5"/>
      <c r="N4" s="5"/>
      <c r="O4" s="5"/>
    </row>
    <row r="5" spans="1:15">
      <c r="A5" s="5" t="s">
        <v>488</v>
      </c>
      <c r="B5" s="6"/>
      <c r="C5" s="5" t="s">
        <v>491</v>
      </c>
      <c r="D5" s="5"/>
      <c r="E5" s="5"/>
      <c r="F5" s="5"/>
      <c r="G5" s="5"/>
      <c r="H5" s="5"/>
      <c r="I5" s="5" t="s">
        <v>490</v>
      </c>
      <c r="J5" s="5"/>
      <c r="K5" s="5" t="s">
        <v>761</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20</v>
      </c>
      <c r="F7" s="8"/>
      <c r="G7" s="8">
        <v>20</v>
      </c>
      <c r="H7" s="8"/>
      <c r="I7" s="8">
        <v>19.45</v>
      </c>
      <c r="J7" s="8"/>
      <c r="K7" s="10">
        <v>10</v>
      </c>
      <c r="L7" s="12"/>
      <c r="M7" s="22">
        <f>I7/G7</f>
        <v>0.9725</v>
      </c>
      <c r="N7" s="23"/>
      <c r="O7" s="8">
        <f>K7*M7</f>
        <v>9.725</v>
      </c>
    </row>
    <row r="8" spans="1:15">
      <c r="A8" s="5"/>
      <c r="B8" s="5"/>
      <c r="C8" s="5" t="s">
        <v>499</v>
      </c>
      <c r="D8" s="5"/>
      <c r="E8" s="8">
        <v>20</v>
      </c>
      <c r="F8" s="8"/>
      <c r="G8" s="8">
        <v>20</v>
      </c>
      <c r="H8" s="8"/>
      <c r="I8" s="8">
        <v>19.45</v>
      </c>
      <c r="J8" s="8"/>
      <c r="K8" s="10" t="s">
        <v>364</v>
      </c>
      <c r="L8" s="12"/>
      <c r="M8" s="22">
        <f>I8/G8</f>
        <v>0.9725</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90" customHeight="1" spans="1:15">
      <c r="A12" s="5"/>
      <c r="B12" s="10" t="s">
        <v>798</v>
      </c>
      <c r="C12" s="11"/>
      <c r="D12" s="11"/>
      <c r="E12" s="11"/>
      <c r="F12" s="11"/>
      <c r="G12" s="11"/>
      <c r="H12" s="12"/>
      <c r="I12" s="10" t="s">
        <v>799</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5" t="s">
        <v>514</v>
      </c>
      <c r="C14" s="40" t="s">
        <v>515</v>
      </c>
      <c r="D14" s="10" t="s">
        <v>800</v>
      </c>
      <c r="E14" s="11"/>
      <c r="F14" s="11"/>
      <c r="G14" s="12"/>
      <c r="H14" s="5" t="s">
        <v>801</v>
      </c>
      <c r="I14" s="5" t="s">
        <v>801</v>
      </c>
      <c r="J14" s="29">
        <v>8</v>
      </c>
      <c r="K14" s="30"/>
      <c r="L14" s="29">
        <v>8</v>
      </c>
      <c r="M14" s="30"/>
      <c r="N14" s="10" t="s">
        <v>440</v>
      </c>
      <c r="O14" s="12"/>
    </row>
    <row r="15" spans="1:15">
      <c r="A15" s="5"/>
      <c r="B15" s="5"/>
      <c r="C15" s="42"/>
      <c r="D15" s="10" t="s">
        <v>802</v>
      </c>
      <c r="E15" s="11"/>
      <c r="F15" s="11"/>
      <c r="G15" s="12"/>
      <c r="H15" s="14" t="s">
        <v>703</v>
      </c>
      <c r="I15" s="14" t="s">
        <v>703</v>
      </c>
      <c r="J15" s="29">
        <v>7</v>
      </c>
      <c r="K15" s="30"/>
      <c r="L15" s="29">
        <v>7</v>
      </c>
      <c r="M15" s="30"/>
      <c r="N15" s="10" t="s">
        <v>440</v>
      </c>
      <c r="O15" s="12"/>
    </row>
    <row r="16" spans="1:15">
      <c r="A16" s="5"/>
      <c r="B16" s="5"/>
      <c r="C16" s="42"/>
      <c r="D16" s="10" t="s">
        <v>803</v>
      </c>
      <c r="E16" s="11"/>
      <c r="F16" s="11"/>
      <c r="G16" s="12"/>
      <c r="H16" s="14" t="s">
        <v>703</v>
      </c>
      <c r="I16" s="14" t="s">
        <v>703</v>
      </c>
      <c r="J16" s="29">
        <v>7</v>
      </c>
      <c r="K16" s="30"/>
      <c r="L16" s="29">
        <v>7</v>
      </c>
      <c r="M16" s="30"/>
      <c r="N16" s="10" t="s">
        <v>440</v>
      </c>
      <c r="O16" s="12"/>
    </row>
    <row r="17" ht="14.45" customHeight="1" spans="1:15">
      <c r="A17" s="5"/>
      <c r="B17" s="5"/>
      <c r="C17" s="42"/>
      <c r="D17" s="5" t="s">
        <v>804</v>
      </c>
      <c r="E17" s="5"/>
      <c r="F17" s="5"/>
      <c r="G17" s="5"/>
      <c r="H17" s="13" t="s">
        <v>805</v>
      </c>
      <c r="I17" s="13" t="s">
        <v>805</v>
      </c>
      <c r="J17" s="29">
        <v>7</v>
      </c>
      <c r="K17" s="30"/>
      <c r="L17" s="29">
        <v>7</v>
      </c>
      <c r="M17" s="30"/>
      <c r="N17" s="10" t="s">
        <v>440</v>
      </c>
      <c r="O17" s="12"/>
    </row>
    <row r="18" ht="14.45" customHeight="1" spans="1:15">
      <c r="A18" s="5"/>
      <c r="B18" s="5"/>
      <c r="C18" s="41"/>
      <c r="D18" s="10" t="s">
        <v>806</v>
      </c>
      <c r="E18" s="11"/>
      <c r="F18" s="11"/>
      <c r="G18" s="12"/>
      <c r="H18" s="13" t="s">
        <v>807</v>
      </c>
      <c r="I18" s="13" t="s">
        <v>807</v>
      </c>
      <c r="J18" s="29">
        <v>7</v>
      </c>
      <c r="K18" s="30"/>
      <c r="L18" s="29">
        <v>7</v>
      </c>
      <c r="M18" s="30"/>
      <c r="N18" s="10" t="s">
        <v>440</v>
      </c>
      <c r="O18" s="12"/>
    </row>
    <row r="19" spans="1:15">
      <c r="A19" s="5"/>
      <c r="B19" s="5"/>
      <c r="C19" s="5" t="s">
        <v>542</v>
      </c>
      <c r="D19" s="33" t="s">
        <v>808</v>
      </c>
      <c r="E19" s="34"/>
      <c r="F19" s="34"/>
      <c r="G19" s="35"/>
      <c r="H19" s="13" t="s">
        <v>809</v>
      </c>
      <c r="I19" s="13" t="s">
        <v>809</v>
      </c>
      <c r="J19" s="27">
        <v>7</v>
      </c>
      <c r="K19" s="28"/>
      <c r="L19" s="27">
        <v>7</v>
      </c>
      <c r="M19" s="28"/>
      <c r="N19" s="10" t="s">
        <v>440</v>
      </c>
      <c r="O19" s="12"/>
    </row>
    <row r="20" spans="1:15">
      <c r="A20" s="5"/>
      <c r="B20" s="5"/>
      <c r="C20" s="5" t="s">
        <v>518</v>
      </c>
      <c r="D20" s="33" t="s">
        <v>810</v>
      </c>
      <c r="E20" s="34"/>
      <c r="F20" s="34"/>
      <c r="G20" s="35"/>
      <c r="H20" s="13" t="s">
        <v>782</v>
      </c>
      <c r="I20" s="13" t="s">
        <v>782</v>
      </c>
      <c r="J20" s="27">
        <v>7</v>
      </c>
      <c r="K20" s="28"/>
      <c r="L20" s="27">
        <v>7</v>
      </c>
      <c r="M20" s="28"/>
      <c r="N20" s="10" t="s">
        <v>440</v>
      </c>
      <c r="O20" s="12"/>
    </row>
    <row r="21" ht="14.45" customHeight="1" spans="1:15">
      <c r="A21" s="5"/>
      <c r="B21" s="40" t="s">
        <v>525</v>
      </c>
      <c r="C21" s="5" t="s">
        <v>545</v>
      </c>
      <c r="D21" s="33" t="s">
        <v>811</v>
      </c>
      <c r="E21" s="34"/>
      <c r="F21" s="34"/>
      <c r="G21" s="35"/>
      <c r="H21" s="13" t="s">
        <v>812</v>
      </c>
      <c r="I21" s="13" t="s">
        <v>812</v>
      </c>
      <c r="J21" s="27">
        <v>10</v>
      </c>
      <c r="K21" s="28"/>
      <c r="L21" s="27">
        <v>10</v>
      </c>
      <c r="M21" s="28"/>
      <c r="N21" s="10" t="s">
        <v>440</v>
      </c>
      <c r="O21" s="12"/>
    </row>
    <row r="22" ht="58.15" customHeight="1" spans="1:15">
      <c r="A22" s="5"/>
      <c r="B22" s="42"/>
      <c r="C22" s="5" t="s">
        <v>558</v>
      </c>
      <c r="D22" s="5" t="s">
        <v>813</v>
      </c>
      <c r="E22" s="5"/>
      <c r="F22" s="5"/>
      <c r="G22" s="5"/>
      <c r="H22" s="15" t="s">
        <v>814</v>
      </c>
      <c r="I22" s="15" t="s">
        <v>815</v>
      </c>
      <c r="J22" s="27">
        <v>10</v>
      </c>
      <c r="K22" s="28"/>
      <c r="L22" s="27">
        <v>10</v>
      </c>
      <c r="M22" s="28"/>
      <c r="N22" s="10" t="s">
        <v>440</v>
      </c>
      <c r="O22" s="12"/>
    </row>
    <row r="23" ht="35.45" customHeight="1" spans="1:15">
      <c r="A23" s="5"/>
      <c r="B23" s="41"/>
      <c r="C23" s="5" t="s">
        <v>526</v>
      </c>
      <c r="D23" s="10" t="s">
        <v>816</v>
      </c>
      <c r="E23" s="11"/>
      <c r="F23" s="11"/>
      <c r="G23" s="12"/>
      <c r="H23" s="15" t="s">
        <v>816</v>
      </c>
      <c r="I23" s="15" t="s">
        <v>816</v>
      </c>
      <c r="J23" s="27">
        <v>10</v>
      </c>
      <c r="K23" s="28"/>
      <c r="L23" s="27">
        <v>10</v>
      </c>
      <c r="M23" s="28"/>
      <c r="N23" s="10" t="s">
        <v>440</v>
      </c>
      <c r="O23" s="12"/>
    </row>
    <row r="24" ht="27" spans="1:15">
      <c r="A24" s="5"/>
      <c r="B24" s="5" t="s">
        <v>529</v>
      </c>
      <c r="C24" s="5" t="s">
        <v>530</v>
      </c>
      <c r="D24" s="5" t="s">
        <v>796</v>
      </c>
      <c r="E24" s="5"/>
      <c r="F24" s="5"/>
      <c r="G24" s="5"/>
      <c r="H24" s="5" t="s">
        <v>773</v>
      </c>
      <c r="I24" s="5" t="s">
        <v>773</v>
      </c>
      <c r="J24" s="27">
        <v>10</v>
      </c>
      <c r="K24" s="28"/>
      <c r="L24" s="27">
        <v>10</v>
      </c>
      <c r="M24" s="28"/>
      <c r="N24" s="10" t="s">
        <v>440</v>
      </c>
      <c r="O24" s="12"/>
    </row>
    <row r="25" spans="1:15">
      <c r="A25" s="5"/>
      <c r="B25" s="10" t="s">
        <v>534</v>
      </c>
      <c r="C25" s="16"/>
      <c r="D25" s="10" t="s">
        <v>440</v>
      </c>
      <c r="E25" s="11"/>
      <c r="F25" s="11"/>
      <c r="G25" s="11"/>
      <c r="H25" s="11"/>
      <c r="I25" s="11"/>
      <c r="J25" s="11"/>
      <c r="K25" s="11"/>
      <c r="L25" s="11"/>
      <c r="M25" s="11"/>
      <c r="N25" s="11"/>
      <c r="O25" s="12"/>
    </row>
    <row r="26" spans="1:15">
      <c r="A26" s="5"/>
      <c r="B26" s="10" t="s">
        <v>535</v>
      </c>
      <c r="C26" s="11"/>
      <c r="D26" s="11"/>
      <c r="E26" s="11"/>
      <c r="F26" s="11"/>
      <c r="G26" s="11"/>
      <c r="H26" s="11"/>
      <c r="I26" s="16"/>
      <c r="J26" s="10">
        <v>100</v>
      </c>
      <c r="K26" s="16"/>
      <c r="L26" s="29">
        <f>SUM(L14:M24)+O7</f>
        <v>99.725</v>
      </c>
      <c r="M26" s="30"/>
      <c r="N26" s="10" t="s">
        <v>536</v>
      </c>
      <c r="O26" s="12"/>
    </row>
    <row r="27" spans="1:15">
      <c r="A27" s="17" t="s">
        <v>537</v>
      </c>
      <c r="B27" s="18"/>
      <c r="C27" s="18"/>
      <c r="D27" s="18"/>
      <c r="E27" s="18"/>
      <c r="F27" s="18"/>
      <c r="G27" s="18"/>
      <c r="H27" s="18"/>
      <c r="I27" s="18"/>
      <c r="J27" s="18"/>
      <c r="K27" s="18"/>
      <c r="L27" s="18"/>
      <c r="M27" s="18"/>
      <c r="N27" s="18"/>
      <c r="O27" s="31"/>
    </row>
    <row r="28" spans="1:15">
      <c r="A28" s="19"/>
      <c r="B28" s="18"/>
      <c r="C28" s="18"/>
      <c r="D28" s="18"/>
      <c r="E28" s="18"/>
      <c r="F28" s="18"/>
      <c r="G28" s="18"/>
      <c r="H28" s="18"/>
      <c r="I28" s="18"/>
      <c r="J28" s="18"/>
      <c r="K28" s="18"/>
      <c r="L28" s="18"/>
      <c r="M28" s="18"/>
      <c r="N28" s="18"/>
      <c r="O28" s="31"/>
    </row>
    <row r="29" spans="1:15">
      <c r="A29" s="19"/>
      <c r="B29" s="18"/>
      <c r="C29" s="18"/>
      <c r="D29" s="18"/>
      <c r="E29" s="18"/>
      <c r="F29" s="18"/>
      <c r="G29" s="18"/>
      <c r="H29" s="18"/>
      <c r="I29" s="18"/>
      <c r="J29" s="18"/>
      <c r="K29" s="18"/>
      <c r="L29" s="18"/>
      <c r="M29" s="18"/>
      <c r="N29" s="18"/>
      <c r="O29" s="31"/>
    </row>
    <row r="30" spans="1:15">
      <c r="A30" s="20"/>
      <c r="B30" s="21"/>
      <c r="C30" s="21"/>
      <c r="D30" s="21"/>
      <c r="E30" s="21"/>
      <c r="F30" s="21"/>
      <c r="G30" s="21"/>
      <c r="H30" s="21"/>
      <c r="I30" s="21"/>
      <c r="J30" s="21"/>
      <c r="K30" s="21"/>
      <c r="L30" s="21"/>
      <c r="M30" s="21"/>
      <c r="N30" s="21"/>
      <c r="O30" s="32"/>
    </row>
  </sheetData>
  <mergeCells count="10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0"/>
    <mergeCell ref="B21:B23"/>
    <mergeCell ref="C14:C18"/>
    <mergeCell ref="A6:B10"/>
    <mergeCell ref="A27:O30"/>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7"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817</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7</v>
      </c>
      <c r="F7" s="8"/>
      <c r="G7" s="8">
        <v>7</v>
      </c>
      <c r="H7" s="8"/>
      <c r="I7" s="8">
        <v>7</v>
      </c>
      <c r="J7" s="8"/>
      <c r="K7" s="10">
        <v>10</v>
      </c>
      <c r="L7" s="12"/>
      <c r="M7" s="22">
        <f>I7/G7</f>
        <v>1</v>
      </c>
      <c r="N7" s="23"/>
      <c r="O7" s="8">
        <f>K7*M7</f>
        <v>10</v>
      </c>
    </row>
    <row r="8" spans="1:15">
      <c r="A8" s="5"/>
      <c r="B8" s="5"/>
      <c r="C8" s="5" t="s">
        <v>499</v>
      </c>
      <c r="D8" s="5"/>
      <c r="E8" s="8">
        <v>7</v>
      </c>
      <c r="F8" s="8"/>
      <c r="G8" s="8">
        <v>7</v>
      </c>
      <c r="H8" s="8"/>
      <c r="I8" s="8">
        <v>7</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819</v>
      </c>
      <c r="C12" s="11"/>
      <c r="D12" s="11"/>
      <c r="E12" s="11"/>
      <c r="F12" s="11"/>
      <c r="G12" s="11"/>
      <c r="H12" s="12"/>
      <c r="I12" s="10" t="s">
        <v>820</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5" t="s">
        <v>514</v>
      </c>
      <c r="C14" s="5" t="s">
        <v>515</v>
      </c>
      <c r="D14" s="5" t="s">
        <v>821</v>
      </c>
      <c r="E14" s="5"/>
      <c r="F14" s="5"/>
      <c r="G14" s="5"/>
      <c r="H14" s="13" t="s">
        <v>822</v>
      </c>
      <c r="I14" s="13" t="s">
        <v>822</v>
      </c>
      <c r="J14" s="37">
        <v>20</v>
      </c>
      <c r="K14" s="38"/>
      <c r="L14" s="37">
        <v>20</v>
      </c>
      <c r="M14" s="38"/>
      <c r="N14" s="10" t="s">
        <v>440</v>
      </c>
      <c r="O14" s="12"/>
    </row>
    <row r="15" ht="65.45" customHeight="1" spans="1:15">
      <c r="A15" s="5"/>
      <c r="B15" s="5"/>
      <c r="C15" s="5" t="s">
        <v>542</v>
      </c>
      <c r="D15" s="47" t="s">
        <v>823</v>
      </c>
      <c r="E15" s="48"/>
      <c r="F15" s="48"/>
      <c r="G15" s="49"/>
      <c r="H15" s="15" t="s">
        <v>824</v>
      </c>
      <c r="I15" s="15" t="s">
        <v>824</v>
      </c>
      <c r="J15" s="45">
        <v>20</v>
      </c>
      <c r="K15" s="46"/>
      <c r="L15" s="45">
        <v>20</v>
      </c>
      <c r="M15" s="46"/>
      <c r="N15" s="10" t="s">
        <v>440</v>
      </c>
      <c r="O15" s="12"/>
    </row>
    <row r="16" spans="1:15">
      <c r="A16" s="5"/>
      <c r="B16" s="5"/>
      <c r="C16" s="5" t="s">
        <v>518</v>
      </c>
      <c r="D16" s="14" t="s">
        <v>825</v>
      </c>
      <c r="E16" s="14"/>
      <c r="F16" s="14"/>
      <c r="G16" s="14"/>
      <c r="H16" s="13" t="s">
        <v>782</v>
      </c>
      <c r="I16" s="13" t="s">
        <v>782</v>
      </c>
      <c r="J16" s="45">
        <v>10</v>
      </c>
      <c r="K16" s="46"/>
      <c r="L16" s="45">
        <v>10</v>
      </c>
      <c r="M16" s="46"/>
      <c r="N16" s="10" t="s">
        <v>440</v>
      </c>
      <c r="O16" s="12"/>
    </row>
    <row r="17" ht="40.5" spans="1:15">
      <c r="A17" s="5"/>
      <c r="B17" s="5" t="s">
        <v>525</v>
      </c>
      <c r="C17" s="5" t="s">
        <v>558</v>
      </c>
      <c r="D17" s="5" t="s">
        <v>826</v>
      </c>
      <c r="E17" s="5"/>
      <c r="F17" s="5"/>
      <c r="G17" s="5"/>
      <c r="H17" s="15" t="s">
        <v>826</v>
      </c>
      <c r="I17" s="15" t="s">
        <v>826</v>
      </c>
      <c r="J17" s="37">
        <v>30</v>
      </c>
      <c r="K17" s="38"/>
      <c r="L17" s="37">
        <v>30</v>
      </c>
      <c r="M17" s="38"/>
      <c r="N17" s="10" t="s">
        <v>440</v>
      </c>
      <c r="O17" s="12"/>
    </row>
    <row r="18" ht="40.5" spans="1:15">
      <c r="A18" s="5"/>
      <c r="B18" s="5" t="s">
        <v>529</v>
      </c>
      <c r="C18" s="5" t="s">
        <v>530</v>
      </c>
      <c r="D18" s="5" t="s">
        <v>827</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829</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0.64</v>
      </c>
      <c r="F7" s="8"/>
      <c r="G7" s="8">
        <v>0.64</v>
      </c>
      <c r="H7" s="8"/>
      <c r="I7" s="8">
        <v>0.36</v>
      </c>
      <c r="J7" s="8"/>
      <c r="K7" s="10">
        <v>10</v>
      </c>
      <c r="L7" s="12"/>
      <c r="M7" s="22">
        <f>I7/G7</f>
        <v>0.5625</v>
      </c>
      <c r="N7" s="23"/>
      <c r="O7" s="8">
        <f>K7*M7</f>
        <v>5.625</v>
      </c>
    </row>
    <row r="8" spans="1:15">
      <c r="A8" s="5"/>
      <c r="B8" s="5"/>
      <c r="C8" s="5" t="s">
        <v>499</v>
      </c>
      <c r="D8" s="5"/>
      <c r="E8" s="8">
        <v>0.64</v>
      </c>
      <c r="F8" s="8"/>
      <c r="G8" s="8">
        <v>0.64</v>
      </c>
      <c r="H8" s="8"/>
      <c r="I8" s="8">
        <v>0.36</v>
      </c>
      <c r="J8" s="8"/>
      <c r="K8" s="10" t="s">
        <v>364</v>
      </c>
      <c r="L8" s="12"/>
      <c r="M8" s="22">
        <f>I8/G8</f>
        <v>0.5625</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830</v>
      </c>
      <c r="C12" s="11"/>
      <c r="D12" s="11"/>
      <c r="E12" s="11"/>
      <c r="F12" s="11"/>
      <c r="G12" s="11"/>
      <c r="H12" s="12"/>
      <c r="I12" s="10" t="s">
        <v>831</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10" t="s">
        <v>832</v>
      </c>
      <c r="E14" s="11"/>
      <c r="F14" s="11"/>
      <c r="G14" s="12"/>
      <c r="H14" s="5" t="s">
        <v>833</v>
      </c>
      <c r="I14" s="5" t="s">
        <v>833</v>
      </c>
      <c r="J14" s="37">
        <v>20</v>
      </c>
      <c r="K14" s="38"/>
      <c r="L14" s="37">
        <v>20</v>
      </c>
      <c r="M14" s="38"/>
      <c r="N14" s="10" t="s">
        <v>440</v>
      </c>
      <c r="O14" s="12"/>
    </row>
    <row r="15" spans="1:15">
      <c r="A15" s="5"/>
      <c r="B15" s="42"/>
      <c r="C15" s="41"/>
      <c r="D15" s="5" t="s">
        <v>834</v>
      </c>
      <c r="E15" s="5"/>
      <c r="F15" s="5"/>
      <c r="G15" s="5"/>
      <c r="H15" s="13" t="s">
        <v>835</v>
      </c>
      <c r="I15" s="13" t="s">
        <v>836</v>
      </c>
      <c r="J15" s="37">
        <v>20</v>
      </c>
      <c r="K15" s="38"/>
      <c r="L15" s="37">
        <v>20</v>
      </c>
      <c r="M15" s="38"/>
      <c r="N15" s="10" t="s">
        <v>440</v>
      </c>
      <c r="O15" s="12"/>
    </row>
    <row r="16" spans="1:15">
      <c r="A16" s="5"/>
      <c r="B16" s="41"/>
      <c r="C16" s="5" t="s">
        <v>518</v>
      </c>
      <c r="D16" s="14" t="s">
        <v>793</v>
      </c>
      <c r="E16" s="14"/>
      <c r="F16" s="14"/>
      <c r="G16" s="14"/>
      <c r="H16" s="13" t="s">
        <v>782</v>
      </c>
      <c r="I16" s="13" t="s">
        <v>782</v>
      </c>
      <c r="J16" s="45">
        <v>10</v>
      </c>
      <c r="K16" s="46"/>
      <c r="L16" s="45">
        <v>10</v>
      </c>
      <c r="M16" s="46"/>
      <c r="N16" s="10" t="s">
        <v>440</v>
      </c>
      <c r="O16" s="12"/>
    </row>
    <row r="17" ht="27" spans="1:15">
      <c r="A17" s="5"/>
      <c r="B17" s="5" t="s">
        <v>525</v>
      </c>
      <c r="C17" s="5" t="s">
        <v>558</v>
      </c>
      <c r="D17" s="5" t="s">
        <v>837</v>
      </c>
      <c r="E17" s="5"/>
      <c r="F17" s="5"/>
      <c r="G17" s="5"/>
      <c r="H17" s="15" t="s">
        <v>838</v>
      </c>
      <c r="I17" s="15" t="s">
        <v>838</v>
      </c>
      <c r="J17" s="37">
        <v>30</v>
      </c>
      <c r="K17" s="38"/>
      <c r="L17" s="37">
        <v>30</v>
      </c>
      <c r="M17" s="38"/>
      <c r="N17" s="10" t="s">
        <v>440</v>
      </c>
      <c r="O17" s="12"/>
    </row>
    <row r="18" ht="40.5" spans="1:15">
      <c r="A18" s="5"/>
      <c r="B18" s="5" t="s">
        <v>529</v>
      </c>
      <c r="C18" s="5" t="s">
        <v>530</v>
      </c>
      <c r="D18" s="5" t="s">
        <v>839</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95.625</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840</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3.87</v>
      </c>
      <c r="F7" s="8"/>
      <c r="G7" s="8">
        <v>3.87</v>
      </c>
      <c r="H7" s="8"/>
      <c r="I7" s="8">
        <v>3.87</v>
      </c>
      <c r="J7" s="8"/>
      <c r="K7" s="10">
        <v>10</v>
      </c>
      <c r="L7" s="12"/>
      <c r="M7" s="22">
        <f>I7/G7</f>
        <v>1</v>
      </c>
      <c r="N7" s="23"/>
      <c r="O7" s="8">
        <f>K7*M7</f>
        <v>10</v>
      </c>
    </row>
    <row r="8" spans="1:15">
      <c r="A8" s="5"/>
      <c r="B8" s="5"/>
      <c r="C8" s="5" t="s">
        <v>499</v>
      </c>
      <c r="D8" s="5"/>
      <c r="E8" s="8">
        <v>3.87</v>
      </c>
      <c r="F8" s="8"/>
      <c r="G8" s="8">
        <v>3.87</v>
      </c>
      <c r="H8" s="8"/>
      <c r="I8" s="8">
        <v>3.87</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841</v>
      </c>
      <c r="C12" s="11"/>
      <c r="D12" s="11"/>
      <c r="E12" s="11"/>
      <c r="F12" s="11"/>
      <c r="G12" s="11"/>
      <c r="H12" s="12"/>
      <c r="I12" s="10" t="s">
        <v>842</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ht="14.45" customHeight="1" spans="1:15">
      <c r="A14" s="5"/>
      <c r="B14" s="40" t="s">
        <v>514</v>
      </c>
      <c r="C14" s="40" t="s">
        <v>515</v>
      </c>
      <c r="D14" s="10" t="s">
        <v>843</v>
      </c>
      <c r="E14" s="11"/>
      <c r="F14" s="11"/>
      <c r="G14" s="12"/>
      <c r="H14" s="13" t="s">
        <v>844</v>
      </c>
      <c r="I14" s="13" t="s">
        <v>844</v>
      </c>
      <c r="J14" s="37">
        <v>20</v>
      </c>
      <c r="K14" s="38"/>
      <c r="L14" s="37">
        <v>20</v>
      </c>
      <c r="M14" s="38"/>
      <c r="N14" s="10" t="s">
        <v>440</v>
      </c>
      <c r="O14" s="12"/>
    </row>
    <row r="15" ht="14.45" customHeight="1" spans="1:15">
      <c r="A15" s="5"/>
      <c r="B15" s="42"/>
      <c r="C15" s="41"/>
      <c r="D15" s="14" t="s">
        <v>793</v>
      </c>
      <c r="E15" s="14"/>
      <c r="F15" s="14"/>
      <c r="G15" s="14"/>
      <c r="H15" s="13" t="s">
        <v>845</v>
      </c>
      <c r="I15" s="13" t="s">
        <v>845</v>
      </c>
      <c r="J15" s="37">
        <v>20</v>
      </c>
      <c r="K15" s="38"/>
      <c r="L15" s="37">
        <v>20</v>
      </c>
      <c r="M15" s="38"/>
      <c r="N15" s="10" t="s">
        <v>440</v>
      </c>
      <c r="O15" s="12"/>
    </row>
    <row r="16" spans="1:15">
      <c r="A16" s="5"/>
      <c r="B16" s="41"/>
      <c r="C16" s="5" t="s">
        <v>522</v>
      </c>
      <c r="D16" s="14" t="s">
        <v>846</v>
      </c>
      <c r="E16" s="14"/>
      <c r="F16" s="14"/>
      <c r="G16" s="14"/>
      <c r="H16" s="13" t="s">
        <v>847</v>
      </c>
      <c r="I16" s="13" t="s">
        <v>847</v>
      </c>
      <c r="J16" s="45">
        <v>10</v>
      </c>
      <c r="K16" s="46"/>
      <c r="L16" s="45">
        <v>10</v>
      </c>
      <c r="M16" s="46"/>
      <c r="N16" s="10" t="s">
        <v>440</v>
      </c>
      <c r="O16" s="12"/>
    </row>
    <row r="17" ht="27" spans="1:15">
      <c r="A17" s="5"/>
      <c r="B17" s="5" t="s">
        <v>525</v>
      </c>
      <c r="C17" s="5" t="s">
        <v>558</v>
      </c>
      <c r="D17" s="5" t="s">
        <v>837</v>
      </c>
      <c r="E17" s="5"/>
      <c r="F17" s="5"/>
      <c r="G17" s="5"/>
      <c r="H17" s="15" t="s">
        <v>848</v>
      </c>
      <c r="I17" s="15" t="s">
        <v>849</v>
      </c>
      <c r="J17" s="37">
        <v>30</v>
      </c>
      <c r="K17" s="38"/>
      <c r="L17" s="37">
        <v>30</v>
      </c>
      <c r="M17" s="38"/>
      <c r="N17" s="10" t="s">
        <v>440</v>
      </c>
      <c r="O17" s="12"/>
    </row>
    <row r="18" ht="40.5" spans="1:15">
      <c r="A18" s="5"/>
      <c r="B18" s="5" t="s">
        <v>529</v>
      </c>
      <c r="C18" s="5" t="s">
        <v>530</v>
      </c>
      <c r="D18" s="5" t="s">
        <v>850</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851</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0.8</v>
      </c>
      <c r="F7" s="8"/>
      <c r="G7" s="8">
        <v>0.8</v>
      </c>
      <c r="H7" s="8"/>
      <c r="I7" s="8">
        <v>0.8</v>
      </c>
      <c r="J7" s="8"/>
      <c r="K7" s="10">
        <v>10</v>
      </c>
      <c r="L7" s="12"/>
      <c r="M7" s="22">
        <f>I7/G7</f>
        <v>1</v>
      </c>
      <c r="N7" s="23"/>
      <c r="O7" s="8">
        <f>K7*M7</f>
        <v>10</v>
      </c>
    </row>
    <row r="8" spans="1:15">
      <c r="A8" s="5"/>
      <c r="B8" s="5"/>
      <c r="C8" s="5" t="s">
        <v>499</v>
      </c>
      <c r="D8" s="5"/>
      <c r="E8" s="8">
        <v>0.8</v>
      </c>
      <c r="F8" s="8"/>
      <c r="G8" s="8">
        <v>0.8</v>
      </c>
      <c r="H8" s="8"/>
      <c r="I8" s="8">
        <v>0.8</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830</v>
      </c>
      <c r="C12" s="11"/>
      <c r="D12" s="11"/>
      <c r="E12" s="11"/>
      <c r="F12" s="11"/>
      <c r="G12" s="11"/>
      <c r="H12" s="12"/>
      <c r="I12" s="10" t="s">
        <v>831</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10" t="s">
        <v>832</v>
      </c>
      <c r="E14" s="11"/>
      <c r="F14" s="11"/>
      <c r="G14" s="12"/>
      <c r="H14" s="5" t="s">
        <v>833</v>
      </c>
      <c r="I14" s="5" t="s">
        <v>833</v>
      </c>
      <c r="J14" s="37">
        <v>20</v>
      </c>
      <c r="K14" s="38"/>
      <c r="L14" s="37">
        <v>20</v>
      </c>
      <c r="M14" s="38"/>
      <c r="N14" s="10" t="s">
        <v>440</v>
      </c>
      <c r="O14" s="12"/>
    </row>
    <row r="15" spans="1:15">
      <c r="A15" s="5"/>
      <c r="B15" s="42"/>
      <c r="C15" s="41"/>
      <c r="D15" s="5" t="s">
        <v>834</v>
      </c>
      <c r="E15" s="5"/>
      <c r="F15" s="5"/>
      <c r="G15" s="5"/>
      <c r="H15" s="13" t="s">
        <v>835</v>
      </c>
      <c r="I15" s="13" t="s">
        <v>836</v>
      </c>
      <c r="J15" s="37">
        <v>20</v>
      </c>
      <c r="K15" s="38"/>
      <c r="L15" s="37">
        <v>20</v>
      </c>
      <c r="M15" s="38"/>
      <c r="N15" s="10" t="s">
        <v>440</v>
      </c>
      <c r="O15" s="12"/>
    </row>
    <row r="16" spans="1:15">
      <c r="A16" s="5"/>
      <c r="B16" s="41"/>
      <c r="C16" s="5" t="s">
        <v>518</v>
      </c>
      <c r="D16" s="14" t="s">
        <v>793</v>
      </c>
      <c r="E16" s="14"/>
      <c r="F16" s="14"/>
      <c r="G16" s="14"/>
      <c r="H16" s="13" t="s">
        <v>782</v>
      </c>
      <c r="I16" s="13" t="s">
        <v>782</v>
      </c>
      <c r="J16" s="45">
        <v>10</v>
      </c>
      <c r="K16" s="46"/>
      <c r="L16" s="45">
        <v>10</v>
      </c>
      <c r="M16" s="46"/>
      <c r="N16" s="10" t="s">
        <v>440</v>
      </c>
      <c r="O16" s="12"/>
    </row>
    <row r="17" ht="27" spans="1:15">
      <c r="A17" s="5"/>
      <c r="B17" s="5" t="s">
        <v>525</v>
      </c>
      <c r="C17" s="5" t="s">
        <v>558</v>
      </c>
      <c r="D17" s="5" t="s">
        <v>837</v>
      </c>
      <c r="E17" s="5"/>
      <c r="F17" s="5"/>
      <c r="G17" s="5"/>
      <c r="H17" s="15" t="s">
        <v>838</v>
      </c>
      <c r="I17" s="15" t="s">
        <v>838</v>
      </c>
      <c r="J17" s="37">
        <v>30</v>
      </c>
      <c r="K17" s="38"/>
      <c r="L17" s="37">
        <v>30</v>
      </c>
      <c r="M17" s="38"/>
      <c r="N17" s="10" t="s">
        <v>440</v>
      </c>
      <c r="O17" s="12"/>
    </row>
    <row r="18" ht="40.5" spans="1:15">
      <c r="A18" s="5"/>
      <c r="B18" s="5" t="s">
        <v>529</v>
      </c>
      <c r="C18" s="5" t="s">
        <v>530</v>
      </c>
      <c r="D18" s="5" t="s">
        <v>839</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852</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0.72</v>
      </c>
      <c r="F7" s="8"/>
      <c r="G7" s="8">
        <v>0.72</v>
      </c>
      <c r="H7" s="8"/>
      <c r="I7" s="8">
        <v>0.72</v>
      </c>
      <c r="J7" s="8"/>
      <c r="K7" s="10">
        <v>10</v>
      </c>
      <c r="L7" s="12"/>
      <c r="M7" s="22">
        <f>I7/G7</f>
        <v>1</v>
      </c>
      <c r="N7" s="23"/>
      <c r="O7" s="8">
        <f>K7*M7</f>
        <v>10</v>
      </c>
    </row>
    <row r="8" spans="1:15">
      <c r="A8" s="5"/>
      <c r="B8" s="5"/>
      <c r="C8" s="5" t="s">
        <v>499</v>
      </c>
      <c r="D8" s="5"/>
      <c r="E8" s="8">
        <v>0.72</v>
      </c>
      <c r="F8" s="8"/>
      <c r="G8" s="8">
        <v>0.72</v>
      </c>
      <c r="H8" s="8"/>
      <c r="I8" s="8">
        <v>0.72</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853</v>
      </c>
      <c r="C12" s="11"/>
      <c r="D12" s="11"/>
      <c r="E12" s="11"/>
      <c r="F12" s="11"/>
      <c r="G12" s="11"/>
      <c r="H12" s="12"/>
      <c r="I12" s="10" t="s">
        <v>854</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10" t="s">
        <v>855</v>
      </c>
      <c r="E14" s="11"/>
      <c r="F14" s="11"/>
      <c r="G14" s="12"/>
      <c r="H14" s="14" t="s">
        <v>566</v>
      </c>
      <c r="I14" s="14" t="s">
        <v>566</v>
      </c>
      <c r="J14" s="37">
        <v>20</v>
      </c>
      <c r="K14" s="38"/>
      <c r="L14" s="37">
        <v>20</v>
      </c>
      <c r="M14" s="38"/>
      <c r="N14" s="10" t="s">
        <v>440</v>
      </c>
      <c r="O14" s="12"/>
    </row>
    <row r="15" spans="1:15">
      <c r="A15" s="5"/>
      <c r="B15" s="42"/>
      <c r="C15" s="41"/>
      <c r="D15" s="5" t="s">
        <v>523</v>
      </c>
      <c r="E15" s="5"/>
      <c r="F15" s="5"/>
      <c r="G15" s="5"/>
      <c r="H15" s="13" t="s">
        <v>856</v>
      </c>
      <c r="I15" s="13" t="s">
        <v>856</v>
      </c>
      <c r="J15" s="37">
        <v>20</v>
      </c>
      <c r="K15" s="38"/>
      <c r="L15" s="37">
        <v>20</v>
      </c>
      <c r="M15" s="38"/>
      <c r="N15" s="10" t="s">
        <v>440</v>
      </c>
      <c r="O15" s="12"/>
    </row>
    <row r="16" spans="1:15">
      <c r="A16" s="5"/>
      <c r="B16" s="41"/>
      <c r="C16" s="5" t="s">
        <v>518</v>
      </c>
      <c r="D16" s="14" t="s">
        <v>793</v>
      </c>
      <c r="E16" s="14"/>
      <c r="F16" s="14"/>
      <c r="G16" s="14"/>
      <c r="H16" s="13" t="s">
        <v>782</v>
      </c>
      <c r="I16" s="13" t="s">
        <v>782</v>
      </c>
      <c r="J16" s="45">
        <v>10</v>
      </c>
      <c r="K16" s="46"/>
      <c r="L16" s="45">
        <v>10</v>
      </c>
      <c r="M16" s="46"/>
      <c r="N16" s="10" t="s">
        <v>440</v>
      </c>
      <c r="O16" s="12"/>
    </row>
    <row r="17" ht="27" spans="1:15">
      <c r="A17" s="5"/>
      <c r="B17" s="5" t="s">
        <v>525</v>
      </c>
      <c r="C17" s="5" t="s">
        <v>558</v>
      </c>
      <c r="D17" s="5" t="s">
        <v>857</v>
      </c>
      <c r="E17" s="5"/>
      <c r="F17" s="5"/>
      <c r="G17" s="5"/>
      <c r="H17" s="15" t="s">
        <v>858</v>
      </c>
      <c r="I17" s="15" t="s">
        <v>858</v>
      </c>
      <c r="J17" s="37">
        <v>30</v>
      </c>
      <c r="K17" s="38"/>
      <c r="L17" s="37">
        <v>30</v>
      </c>
      <c r="M17" s="38"/>
      <c r="N17" s="10" t="s">
        <v>440</v>
      </c>
      <c r="O17" s="12"/>
    </row>
    <row r="18" ht="40.5" spans="1:15">
      <c r="A18" s="5"/>
      <c r="B18" s="5" t="s">
        <v>529</v>
      </c>
      <c r="C18" s="5" t="s">
        <v>530</v>
      </c>
      <c r="D18" s="5" t="s">
        <v>859</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860</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16</v>
      </c>
      <c r="F7" s="8"/>
      <c r="G7" s="8">
        <v>16</v>
      </c>
      <c r="H7" s="8"/>
      <c r="I7" s="8">
        <v>16</v>
      </c>
      <c r="J7" s="8"/>
      <c r="K7" s="10">
        <v>10</v>
      </c>
      <c r="L7" s="12"/>
      <c r="M7" s="22">
        <f>I7/G7</f>
        <v>1</v>
      </c>
      <c r="N7" s="23"/>
      <c r="O7" s="8">
        <f>K7*M7</f>
        <v>10</v>
      </c>
    </row>
    <row r="8" spans="1:15">
      <c r="A8" s="5"/>
      <c r="B8" s="5"/>
      <c r="C8" s="5" t="s">
        <v>499</v>
      </c>
      <c r="D8" s="5"/>
      <c r="E8" s="8">
        <v>16</v>
      </c>
      <c r="F8" s="8"/>
      <c r="G8" s="8">
        <v>16</v>
      </c>
      <c r="H8" s="8"/>
      <c r="I8" s="8">
        <v>16</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830</v>
      </c>
      <c r="C12" s="11"/>
      <c r="D12" s="11"/>
      <c r="E12" s="11"/>
      <c r="F12" s="11"/>
      <c r="G12" s="11"/>
      <c r="H12" s="12"/>
      <c r="I12" s="10" t="s">
        <v>831</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10" t="s">
        <v>832</v>
      </c>
      <c r="E14" s="11"/>
      <c r="F14" s="11"/>
      <c r="G14" s="12"/>
      <c r="H14" s="5" t="s">
        <v>833</v>
      </c>
      <c r="I14" s="5" t="s">
        <v>833</v>
      </c>
      <c r="J14" s="37">
        <v>20</v>
      </c>
      <c r="K14" s="38"/>
      <c r="L14" s="37">
        <v>20</v>
      </c>
      <c r="M14" s="38"/>
      <c r="N14" s="10" t="s">
        <v>440</v>
      </c>
      <c r="O14" s="12"/>
    </row>
    <row r="15" spans="1:15">
      <c r="A15" s="5"/>
      <c r="B15" s="42"/>
      <c r="C15" s="41"/>
      <c r="D15" s="5" t="s">
        <v>834</v>
      </c>
      <c r="E15" s="5"/>
      <c r="F15" s="5"/>
      <c r="G15" s="5"/>
      <c r="H15" s="13" t="s">
        <v>835</v>
      </c>
      <c r="I15" s="13" t="s">
        <v>836</v>
      </c>
      <c r="J15" s="37">
        <v>20</v>
      </c>
      <c r="K15" s="38"/>
      <c r="L15" s="37">
        <v>20</v>
      </c>
      <c r="M15" s="38"/>
      <c r="N15" s="10" t="s">
        <v>440</v>
      </c>
      <c r="O15" s="12"/>
    </row>
    <row r="16" spans="1:15">
      <c r="A16" s="5"/>
      <c r="B16" s="41"/>
      <c r="C16" s="5" t="s">
        <v>518</v>
      </c>
      <c r="D16" s="14" t="s">
        <v>793</v>
      </c>
      <c r="E16" s="14"/>
      <c r="F16" s="14"/>
      <c r="G16" s="14"/>
      <c r="H16" s="13" t="s">
        <v>782</v>
      </c>
      <c r="I16" s="13" t="s">
        <v>782</v>
      </c>
      <c r="J16" s="45">
        <v>10</v>
      </c>
      <c r="K16" s="46"/>
      <c r="L16" s="45">
        <v>10</v>
      </c>
      <c r="M16" s="46"/>
      <c r="N16" s="10" t="s">
        <v>440</v>
      </c>
      <c r="O16" s="12"/>
    </row>
    <row r="17" ht="27" spans="1:15">
      <c r="A17" s="5"/>
      <c r="B17" s="5" t="s">
        <v>525</v>
      </c>
      <c r="C17" s="5" t="s">
        <v>558</v>
      </c>
      <c r="D17" s="5" t="s">
        <v>837</v>
      </c>
      <c r="E17" s="5"/>
      <c r="F17" s="5"/>
      <c r="G17" s="5"/>
      <c r="H17" s="15" t="s">
        <v>838</v>
      </c>
      <c r="I17" s="15" t="s">
        <v>838</v>
      </c>
      <c r="J17" s="37">
        <v>30</v>
      </c>
      <c r="K17" s="38"/>
      <c r="L17" s="37">
        <v>30</v>
      </c>
      <c r="M17" s="38"/>
      <c r="N17" s="10" t="s">
        <v>440</v>
      </c>
      <c r="O17" s="12"/>
    </row>
    <row r="18" ht="40.5" spans="1:15">
      <c r="A18" s="5"/>
      <c r="B18" s="5" t="s">
        <v>529</v>
      </c>
      <c r="C18" s="5" t="s">
        <v>530</v>
      </c>
      <c r="D18" s="5" t="s">
        <v>839</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732</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6.78</v>
      </c>
      <c r="F7" s="8"/>
      <c r="G7" s="8">
        <v>6.78</v>
      </c>
      <c r="H7" s="8"/>
      <c r="I7" s="8">
        <v>6.78</v>
      </c>
      <c r="J7" s="8"/>
      <c r="K7" s="10">
        <v>10</v>
      </c>
      <c r="L7" s="12"/>
      <c r="M7" s="22">
        <f>I7/G7</f>
        <v>1</v>
      </c>
      <c r="N7" s="23"/>
      <c r="O7" s="8">
        <f>K7*M7</f>
        <v>10</v>
      </c>
    </row>
    <row r="8" spans="1:15">
      <c r="A8" s="5"/>
      <c r="B8" s="5"/>
      <c r="C8" s="5" t="s">
        <v>499</v>
      </c>
      <c r="D8" s="5"/>
      <c r="E8" s="8">
        <v>6.78</v>
      </c>
      <c r="F8" s="8"/>
      <c r="G8" s="8">
        <v>6.78</v>
      </c>
      <c r="H8" s="8"/>
      <c r="I8" s="8">
        <v>6.78</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861</v>
      </c>
      <c r="C12" s="11"/>
      <c r="D12" s="11"/>
      <c r="E12" s="11"/>
      <c r="F12" s="11"/>
      <c r="G12" s="11"/>
      <c r="H12" s="12"/>
      <c r="I12" s="10" t="s">
        <v>862</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10" t="s">
        <v>863</v>
      </c>
      <c r="E14" s="11"/>
      <c r="F14" s="11"/>
      <c r="G14" s="12"/>
      <c r="H14" s="5" t="s">
        <v>864</v>
      </c>
      <c r="I14" s="5" t="s">
        <v>864</v>
      </c>
      <c r="J14" s="37">
        <v>20</v>
      </c>
      <c r="K14" s="38"/>
      <c r="L14" s="37">
        <v>20</v>
      </c>
      <c r="M14" s="38"/>
      <c r="N14" s="10" t="s">
        <v>440</v>
      </c>
      <c r="O14" s="12"/>
    </row>
    <row r="15" spans="1:15">
      <c r="A15" s="5"/>
      <c r="B15" s="42"/>
      <c r="C15" s="42"/>
      <c r="D15" s="5" t="s">
        <v>865</v>
      </c>
      <c r="E15" s="5"/>
      <c r="F15" s="5"/>
      <c r="G15" s="5"/>
      <c r="H15" s="13" t="s">
        <v>866</v>
      </c>
      <c r="I15" s="13" t="s">
        <v>866</v>
      </c>
      <c r="J15" s="37">
        <v>20</v>
      </c>
      <c r="K15" s="38"/>
      <c r="L15" s="37">
        <v>20</v>
      </c>
      <c r="M15" s="38"/>
      <c r="N15" s="10" t="s">
        <v>440</v>
      </c>
      <c r="O15" s="12"/>
    </row>
    <row r="16" spans="1:15">
      <c r="A16" s="5"/>
      <c r="B16" s="41"/>
      <c r="C16" s="41"/>
      <c r="D16" s="14" t="s">
        <v>867</v>
      </c>
      <c r="E16" s="14"/>
      <c r="F16" s="14"/>
      <c r="G16" s="14"/>
      <c r="H16" s="13" t="s">
        <v>868</v>
      </c>
      <c r="I16" s="13" t="s">
        <v>868</v>
      </c>
      <c r="J16" s="45">
        <v>10</v>
      </c>
      <c r="K16" s="46"/>
      <c r="L16" s="45">
        <v>10</v>
      </c>
      <c r="M16" s="46"/>
      <c r="N16" s="10" t="s">
        <v>440</v>
      </c>
      <c r="O16" s="12"/>
    </row>
    <row r="17" ht="27" spans="1:15">
      <c r="A17" s="5"/>
      <c r="B17" s="5" t="s">
        <v>525</v>
      </c>
      <c r="C17" s="5" t="s">
        <v>558</v>
      </c>
      <c r="D17" s="5" t="s">
        <v>869</v>
      </c>
      <c r="E17" s="5"/>
      <c r="F17" s="5"/>
      <c r="G17" s="5"/>
      <c r="H17" s="15" t="s">
        <v>870</v>
      </c>
      <c r="I17" s="15" t="s">
        <v>870</v>
      </c>
      <c r="J17" s="37">
        <v>30</v>
      </c>
      <c r="K17" s="38"/>
      <c r="L17" s="37">
        <v>30</v>
      </c>
      <c r="M17" s="38"/>
      <c r="N17" s="10" t="s">
        <v>440</v>
      </c>
      <c r="O17" s="12"/>
    </row>
    <row r="18" ht="40.5" spans="1:15">
      <c r="A18" s="5"/>
      <c r="B18" s="5" t="s">
        <v>529</v>
      </c>
      <c r="C18" s="5" t="s">
        <v>530</v>
      </c>
      <c r="D18" s="5" t="s">
        <v>839</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871</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0.64</v>
      </c>
      <c r="F7" s="8"/>
      <c r="G7" s="8">
        <v>0.64</v>
      </c>
      <c r="H7" s="8"/>
      <c r="I7" s="8">
        <v>0.1</v>
      </c>
      <c r="J7" s="8"/>
      <c r="K7" s="10">
        <v>10</v>
      </c>
      <c r="L7" s="12"/>
      <c r="M7" s="22">
        <f>I7/G7</f>
        <v>0.15625</v>
      </c>
      <c r="N7" s="23"/>
      <c r="O7" s="8">
        <f>K7*M7</f>
        <v>1.5625</v>
      </c>
    </row>
    <row r="8" spans="1:15">
      <c r="A8" s="5"/>
      <c r="B8" s="5"/>
      <c r="C8" s="5" t="s">
        <v>499</v>
      </c>
      <c r="D8" s="5"/>
      <c r="E8" s="8">
        <v>0.64</v>
      </c>
      <c r="F8" s="8"/>
      <c r="G8" s="8">
        <v>0.64</v>
      </c>
      <c r="H8" s="8"/>
      <c r="I8" s="8">
        <v>0.1</v>
      </c>
      <c r="J8" s="8"/>
      <c r="K8" s="10" t="s">
        <v>364</v>
      </c>
      <c r="L8" s="12"/>
      <c r="M8" s="22">
        <f>I8/G8</f>
        <v>0.15625</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830</v>
      </c>
      <c r="C12" s="11"/>
      <c r="D12" s="11"/>
      <c r="E12" s="11"/>
      <c r="F12" s="11"/>
      <c r="G12" s="11"/>
      <c r="H12" s="12"/>
      <c r="I12" s="10" t="s">
        <v>831</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10" t="s">
        <v>832</v>
      </c>
      <c r="E14" s="11"/>
      <c r="F14" s="11"/>
      <c r="G14" s="12"/>
      <c r="H14" s="5" t="s">
        <v>833</v>
      </c>
      <c r="I14" s="5" t="s">
        <v>833</v>
      </c>
      <c r="J14" s="37">
        <v>20</v>
      </c>
      <c r="K14" s="38"/>
      <c r="L14" s="37">
        <v>20</v>
      </c>
      <c r="M14" s="38"/>
      <c r="N14" s="10" t="s">
        <v>440</v>
      </c>
      <c r="O14" s="12"/>
    </row>
    <row r="15" spans="1:15">
      <c r="A15" s="5"/>
      <c r="B15" s="42"/>
      <c r="C15" s="41"/>
      <c r="D15" s="5" t="s">
        <v>834</v>
      </c>
      <c r="E15" s="5"/>
      <c r="F15" s="5"/>
      <c r="G15" s="5"/>
      <c r="H15" s="13" t="s">
        <v>835</v>
      </c>
      <c r="I15" s="13" t="s">
        <v>836</v>
      </c>
      <c r="J15" s="37">
        <v>20</v>
      </c>
      <c r="K15" s="38"/>
      <c r="L15" s="37">
        <v>20</v>
      </c>
      <c r="M15" s="38"/>
      <c r="N15" s="10" t="s">
        <v>440</v>
      </c>
      <c r="O15" s="12"/>
    </row>
    <row r="16" spans="1:15">
      <c r="A16" s="5"/>
      <c r="B16" s="41"/>
      <c r="C16" s="5" t="s">
        <v>518</v>
      </c>
      <c r="D16" s="14" t="s">
        <v>793</v>
      </c>
      <c r="E16" s="14"/>
      <c r="F16" s="14"/>
      <c r="G16" s="14"/>
      <c r="H16" s="13" t="s">
        <v>782</v>
      </c>
      <c r="I16" s="13" t="s">
        <v>782</v>
      </c>
      <c r="J16" s="45">
        <v>10</v>
      </c>
      <c r="K16" s="46"/>
      <c r="L16" s="45">
        <v>10</v>
      </c>
      <c r="M16" s="46"/>
      <c r="N16" s="10" t="s">
        <v>440</v>
      </c>
      <c r="O16" s="12"/>
    </row>
    <row r="17" ht="27" spans="1:15">
      <c r="A17" s="5"/>
      <c r="B17" s="5" t="s">
        <v>525</v>
      </c>
      <c r="C17" s="5" t="s">
        <v>558</v>
      </c>
      <c r="D17" s="5" t="s">
        <v>837</v>
      </c>
      <c r="E17" s="5"/>
      <c r="F17" s="5"/>
      <c r="G17" s="5"/>
      <c r="H17" s="15" t="s">
        <v>838</v>
      </c>
      <c r="I17" s="15" t="s">
        <v>838</v>
      </c>
      <c r="J17" s="37">
        <v>30</v>
      </c>
      <c r="K17" s="38"/>
      <c r="L17" s="37">
        <v>30</v>
      </c>
      <c r="M17" s="38"/>
      <c r="N17" s="10" t="s">
        <v>440</v>
      </c>
      <c r="O17" s="12"/>
    </row>
    <row r="18" ht="40.5" spans="1:15">
      <c r="A18" s="5"/>
      <c r="B18" s="5" t="s">
        <v>529</v>
      </c>
      <c r="C18" s="5" t="s">
        <v>530</v>
      </c>
      <c r="D18" s="5" t="s">
        <v>839</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91.5625</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872</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4.05</v>
      </c>
      <c r="F7" s="8"/>
      <c r="G7" s="8">
        <v>4.05</v>
      </c>
      <c r="H7" s="8"/>
      <c r="I7" s="8">
        <v>4.05</v>
      </c>
      <c r="J7" s="8"/>
      <c r="K7" s="10">
        <v>10</v>
      </c>
      <c r="L7" s="12"/>
      <c r="M7" s="22">
        <f>I7/G7</f>
        <v>1</v>
      </c>
      <c r="N7" s="23"/>
      <c r="O7" s="8">
        <f>K7*M7</f>
        <v>10</v>
      </c>
    </row>
    <row r="8" spans="1:15">
      <c r="A8" s="5"/>
      <c r="B8" s="5"/>
      <c r="C8" s="5" t="s">
        <v>499</v>
      </c>
      <c r="D8" s="5"/>
      <c r="E8" s="8">
        <v>4.05</v>
      </c>
      <c r="F8" s="8"/>
      <c r="G8" s="8">
        <v>4.05</v>
      </c>
      <c r="H8" s="8"/>
      <c r="I8" s="8">
        <v>4.05</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830</v>
      </c>
      <c r="C12" s="11"/>
      <c r="D12" s="11"/>
      <c r="E12" s="11"/>
      <c r="F12" s="11"/>
      <c r="G12" s="11"/>
      <c r="H12" s="12"/>
      <c r="I12" s="10" t="s">
        <v>831</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10" t="s">
        <v>832</v>
      </c>
      <c r="E14" s="11"/>
      <c r="F14" s="11"/>
      <c r="G14" s="12"/>
      <c r="H14" s="5" t="s">
        <v>833</v>
      </c>
      <c r="I14" s="5" t="s">
        <v>833</v>
      </c>
      <c r="J14" s="37">
        <v>20</v>
      </c>
      <c r="K14" s="38"/>
      <c r="L14" s="37">
        <v>20</v>
      </c>
      <c r="M14" s="38"/>
      <c r="N14" s="10" t="s">
        <v>440</v>
      </c>
      <c r="O14" s="12"/>
    </row>
    <row r="15" spans="1:15">
      <c r="A15" s="5"/>
      <c r="B15" s="42"/>
      <c r="C15" s="41"/>
      <c r="D15" s="5" t="s">
        <v>834</v>
      </c>
      <c r="E15" s="5"/>
      <c r="F15" s="5"/>
      <c r="G15" s="5"/>
      <c r="H15" s="13" t="s">
        <v>835</v>
      </c>
      <c r="I15" s="13" t="s">
        <v>836</v>
      </c>
      <c r="J15" s="37">
        <v>20</v>
      </c>
      <c r="K15" s="38"/>
      <c r="L15" s="37">
        <v>20</v>
      </c>
      <c r="M15" s="38"/>
      <c r="N15" s="10" t="s">
        <v>440</v>
      </c>
      <c r="O15" s="12"/>
    </row>
    <row r="16" spans="1:15">
      <c r="A16" s="5"/>
      <c r="B16" s="41"/>
      <c r="C16" s="5" t="s">
        <v>518</v>
      </c>
      <c r="D16" s="14" t="s">
        <v>793</v>
      </c>
      <c r="E16" s="14"/>
      <c r="F16" s="14"/>
      <c r="G16" s="14"/>
      <c r="H16" s="13" t="s">
        <v>782</v>
      </c>
      <c r="I16" s="13" t="s">
        <v>782</v>
      </c>
      <c r="J16" s="45">
        <v>10</v>
      </c>
      <c r="K16" s="46"/>
      <c r="L16" s="45">
        <v>10</v>
      </c>
      <c r="M16" s="46"/>
      <c r="N16" s="10" t="s">
        <v>440</v>
      </c>
      <c r="O16" s="12"/>
    </row>
    <row r="17" ht="27" spans="1:15">
      <c r="A17" s="5"/>
      <c r="B17" s="5" t="s">
        <v>525</v>
      </c>
      <c r="C17" s="5" t="s">
        <v>558</v>
      </c>
      <c r="D17" s="5" t="s">
        <v>837</v>
      </c>
      <c r="E17" s="5"/>
      <c r="F17" s="5"/>
      <c r="G17" s="5"/>
      <c r="H17" s="15" t="s">
        <v>838</v>
      </c>
      <c r="I17" s="15" t="s">
        <v>838</v>
      </c>
      <c r="J17" s="37">
        <v>30</v>
      </c>
      <c r="K17" s="38"/>
      <c r="L17" s="37">
        <v>30</v>
      </c>
      <c r="M17" s="38"/>
      <c r="N17" s="10" t="s">
        <v>440</v>
      </c>
      <c r="O17" s="12"/>
    </row>
    <row r="18" ht="40.5" spans="1:15">
      <c r="A18" s="5"/>
      <c r="B18" s="5" t="s">
        <v>529</v>
      </c>
      <c r="C18" s="5" t="s">
        <v>530</v>
      </c>
      <c r="D18" s="5" t="s">
        <v>839</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F29" sqref="A21:O24 F29"/>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60.6"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873</v>
      </c>
      <c r="D4" s="5"/>
      <c r="E4" s="5"/>
      <c r="F4" s="5"/>
      <c r="G4" s="5"/>
      <c r="H4" s="5"/>
      <c r="I4" s="5"/>
      <c r="J4" s="5"/>
      <c r="K4" s="5"/>
      <c r="L4" s="5"/>
      <c r="M4" s="5"/>
      <c r="N4" s="5"/>
      <c r="O4" s="5"/>
    </row>
    <row r="5" spans="1:15">
      <c r="A5" s="5" t="s">
        <v>488</v>
      </c>
      <c r="B5" s="6"/>
      <c r="C5" s="5" t="s">
        <v>491</v>
      </c>
      <c r="D5" s="5"/>
      <c r="E5" s="5"/>
      <c r="F5" s="5"/>
      <c r="G5" s="5"/>
      <c r="H5" s="5"/>
      <c r="I5" s="5" t="s">
        <v>490</v>
      </c>
      <c r="J5" s="5"/>
      <c r="K5" s="5" t="s">
        <v>818</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0.3</v>
      </c>
      <c r="F7" s="8"/>
      <c r="G7" s="8">
        <v>0.3</v>
      </c>
      <c r="H7" s="8"/>
      <c r="I7" s="8">
        <v>0.3</v>
      </c>
      <c r="J7" s="8"/>
      <c r="K7" s="10">
        <v>10</v>
      </c>
      <c r="L7" s="12"/>
      <c r="M7" s="22">
        <f>I7/G7</f>
        <v>1</v>
      </c>
      <c r="N7" s="23"/>
      <c r="O7" s="8">
        <f>K7*M7</f>
        <v>10</v>
      </c>
    </row>
    <row r="8" spans="1:15">
      <c r="A8" s="5"/>
      <c r="B8" s="5"/>
      <c r="C8" s="5" t="s">
        <v>499</v>
      </c>
      <c r="D8" s="5"/>
      <c r="E8" s="8">
        <v>0.3</v>
      </c>
      <c r="F8" s="8"/>
      <c r="G8" s="8">
        <v>0.3</v>
      </c>
      <c r="H8" s="8"/>
      <c r="I8" s="8">
        <v>0.3</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9.9" customHeight="1" spans="1:15">
      <c r="A12" s="5"/>
      <c r="B12" s="10" t="s">
        <v>874</v>
      </c>
      <c r="C12" s="11"/>
      <c r="D12" s="11"/>
      <c r="E12" s="11"/>
      <c r="F12" s="11"/>
      <c r="G12" s="11"/>
      <c r="H12" s="12"/>
      <c r="I12" s="10" t="s">
        <v>875</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40" t="s">
        <v>514</v>
      </c>
      <c r="C14" s="40" t="s">
        <v>515</v>
      </c>
      <c r="D14" s="10" t="s">
        <v>516</v>
      </c>
      <c r="E14" s="11"/>
      <c r="F14" s="11"/>
      <c r="G14" s="12"/>
      <c r="H14" s="13" t="s">
        <v>517</v>
      </c>
      <c r="I14" s="13" t="s">
        <v>517</v>
      </c>
      <c r="J14" s="37">
        <v>20</v>
      </c>
      <c r="K14" s="38"/>
      <c r="L14" s="37">
        <v>20</v>
      </c>
      <c r="M14" s="38"/>
      <c r="N14" s="10" t="s">
        <v>440</v>
      </c>
      <c r="O14" s="12"/>
    </row>
    <row r="15" spans="1:15">
      <c r="A15" s="5"/>
      <c r="B15" s="42"/>
      <c r="C15" s="41"/>
      <c r="D15" s="5" t="s">
        <v>523</v>
      </c>
      <c r="E15" s="5"/>
      <c r="F15" s="5"/>
      <c r="G15" s="5"/>
      <c r="H15" s="13" t="s">
        <v>876</v>
      </c>
      <c r="I15" s="13" t="s">
        <v>876</v>
      </c>
      <c r="J15" s="37">
        <v>20</v>
      </c>
      <c r="K15" s="38"/>
      <c r="L15" s="37">
        <v>20</v>
      </c>
      <c r="M15" s="38"/>
      <c r="N15" s="10" t="s">
        <v>440</v>
      </c>
      <c r="O15" s="12"/>
    </row>
    <row r="16" spans="1:15">
      <c r="A16" s="5"/>
      <c r="B16" s="41"/>
      <c r="C16" s="5" t="s">
        <v>518</v>
      </c>
      <c r="D16" s="14" t="s">
        <v>793</v>
      </c>
      <c r="E16" s="14"/>
      <c r="F16" s="14"/>
      <c r="G16" s="14"/>
      <c r="H16" s="13" t="s">
        <v>782</v>
      </c>
      <c r="I16" s="13" t="s">
        <v>782</v>
      </c>
      <c r="J16" s="45">
        <v>10</v>
      </c>
      <c r="K16" s="46"/>
      <c r="L16" s="45">
        <v>10</v>
      </c>
      <c r="M16" s="46"/>
      <c r="N16" s="10" t="s">
        <v>440</v>
      </c>
      <c r="O16" s="12"/>
    </row>
    <row r="17" ht="27" spans="1:15">
      <c r="A17" s="5"/>
      <c r="B17" s="5" t="s">
        <v>525</v>
      </c>
      <c r="C17" s="5" t="s">
        <v>558</v>
      </c>
      <c r="D17" s="5" t="s">
        <v>877</v>
      </c>
      <c r="E17" s="5"/>
      <c r="F17" s="5"/>
      <c r="G17" s="5"/>
      <c r="H17" s="5" t="s">
        <v>878</v>
      </c>
      <c r="I17" s="5" t="s">
        <v>878</v>
      </c>
      <c r="J17" s="37">
        <v>30</v>
      </c>
      <c r="K17" s="38"/>
      <c r="L17" s="37">
        <v>30</v>
      </c>
      <c r="M17" s="38"/>
      <c r="N17" s="10" t="s">
        <v>440</v>
      </c>
      <c r="O17" s="12"/>
    </row>
    <row r="18" ht="40.5" spans="1:15">
      <c r="A18" s="5"/>
      <c r="B18" s="5" t="s">
        <v>529</v>
      </c>
      <c r="C18" s="5" t="s">
        <v>530</v>
      </c>
      <c r="D18" s="5" t="s">
        <v>859</v>
      </c>
      <c r="E18" s="5"/>
      <c r="F18" s="5"/>
      <c r="G18" s="5"/>
      <c r="H18" s="5" t="s">
        <v>828</v>
      </c>
      <c r="I18" s="5" t="s">
        <v>828</v>
      </c>
      <c r="J18" s="45">
        <v>10</v>
      </c>
      <c r="K18" s="46"/>
      <c r="L18" s="45">
        <v>10</v>
      </c>
      <c r="M18" s="46"/>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5" workbookViewId="0">
      <selection activeCell="I17" sqref="I17"/>
    </sheetView>
  </sheetViews>
  <sheetFormatPr defaultColWidth="9" defaultRowHeight="13.5"/>
  <cols>
    <col min="1" max="7" width="9" style="1"/>
    <col min="8" max="8" width="16" style="1" customWidth="1"/>
    <col min="9" max="9" width="18.12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879</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0.8</v>
      </c>
      <c r="F7" s="8"/>
      <c r="G7" s="8">
        <v>0.8</v>
      </c>
      <c r="H7" s="8"/>
      <c r="I7" s="8">
        <v>0.8</v>
      </c>
      <c r="J7" s="8"/>
      <c r="K7" s="10">
        <v>10</v>
      </c>
      <c r="L7" s="12"/>
      <c r="M7" s="22">
        <f>I7/G7</f>
        <v>1</v>
      </c>
      <c r="N7" s="23"/>
      <c r="O7" s="8">
        <f>K7*M7</f>
        <v>10</v>
      </c>
    </row>
    <row r="8" spans="1:15">
      <c r="A8" s="5"/>
      <c r="B8" s="5"/>
      <c r="C8" s="5" t="s">
        <v>499</v>
      </c>
      <c r="D8" s="5"/>
      <c r="E8" s="8">
        <v>0.8</v>
      </c>
      <c r="F8" s="8"/>
      <c r="G8" s="8">
        <v>0.8</v>
      </c>
      <c r="H8" s="8"/>
      <c r="I8" s="8">
        <v>0.8</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81.6" customHeight="1" spans="1:15">
      <c r="A12" s="5"/>
      <c r="B12" s="10" t="s">
        <v>881</v>
      </c>
      <c r="C12" s="11"/>
      <c r="D12" s="11"/>
      <c r="E12" s="11"/>
      <c r="F12" s="11"/>
      <c r="G12" s="11"/>
      <c r="H12" s="12"/>
      <c r="I12" s="10" t="s">
        <v>882</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ht="30.6" customHeight="1" spans="1:15">
      <c r="A14" s="5"/>
      <c r="B14" s="5" t="s">
        <v>514</v>
      </c>
      <c r="C14" s="5" t="s">
        <v>515</v>
      </c>
      <c r="D14" s="5" t="s">
        <v>883</v>
      </c>
      <c r="E14" s="5"/>
      <c r="F14" s="5"/>
      <c r="G14" s="5"/>
      <c r="H14" s="5" t="s">
        <v>765</v>
      </c>
      <c r="I14" s="5" t="s">
        <v>765</v>
      </c>
      <c r="J14" s="25">
        <v>20</v>
      </c>
      <c r="K14" s="26"/>
      <c r="L14" s="25">
        <v>20</v>
      </c>
      <c r="M14" s="26"/>
      <c r="N14" s="10" t="s">
        <v>440</v>
      </c>
      <c r="O14" s="12"/>
    </row>
    <row r="15" spans="1:15">
      <c r="A15" s="5"/>
      <c r="B15" s="5"/>
      <c r="C15" s="5" t="s">
        <v>522</v>
      </c>
      <c r="D15" s="33" t="s">
        <v>884</v>
      </c>
      <c r="E15" s="34"/>
      <c r="F15" s="34"/>
      <c r="G15" s="35"/>
      <c r="H15" s="5" t="s">
        <v>885</v>
      </c>
      <c r="I15" s="5" t="s">
        <v>885</v>
      </c>
      <c r="J15" s="27">
        <v>20</v>
      </c>
      <c r="K15" s="28"/>
      <c r="L15" s="27">
        <v>20</v>
      </c>
      <c r="M15" s="28"/>
      <c r="N15" s="10" t="s">
        <v>440</v>
      </c>
      <c r="O15" s="12"/>
    </row>
    <row r="16" spans="1:15">
      <c r="A16" s="5"/>
      <c r="B16" s="5"/>
      <c r="C16" s="5" t="s">
        <v>518</v>
      </c>
      <c r="D16" s="5" t="s">
        <v>886</v>
      </c>
      <c r="E16" s="5"/>
      <c r="F16" s="5"/>
      <c r="G16" s="5"/>
      <c r="H16" s="5" t="s">
        <v>887</v>
      </c>
      <c r="I16" s="5" t="s">
        <v>887</v>
      </c>
      <c r="J16" s="27">
        <v>10</v>
      </c>
      <c r="K16" s="28"/>
      <c r="L16" s="27">
        <v>10</v>
      </c>
      <c r="M16" s="28"/>
      <c r="N16" s="10" t="s">
        <v>440</v>
      </c>
      <c r="O16" s="12"/>
    </row>
    <row r="17" ht="27" spans="1:15">
      <c r="A17" s="5"/>
      <c r="B17" s="40" t="s">
        <v>525</v>
      </c>
      <c r="C17" s="5" t="s">
        <v>558</v>
      </c>
      <c r="D17" s="10" t="s">
        <v>888</v>
      </c>
      <c r="E17" s="11"/>
      <c r="F17" s="11"/>
      <c r="G17" s="12"/>
      <c r="H17" s="15" t="s">
        <v>889</v>
      </c>
      <c r="I17" s="15" t="s">
        <v>889</v>
      </c>
      <c r="J17" s="27">
        <v>30</v>
      </c>
      <c r="K17" s="28"/>
      <c r="L17" s="27">
        <v>30</v>
      </c>
      <c r="M17" s="28"/>
      <c r="N17" s="10" t="s">
        <v>440</v>
      </c>
      <c r="O17" s="12"/>
    </row>
    <row r="18" ht="40.5" spans="1:15">
      <c r="A18" s="5"/>
      <c r="B18" s="5" t="s">
        <v>529</v>
      </c>
      <c r="C18" s="5" t="s">
        <v>530</v>
      </c>
      <c r="D18" s="5" t="s">
        <v>890</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D19" sqref="D19:G19"/>
    </sheetView>
  </sheetViews>
  <sheetFormatPr defaultColWidth="9" defaultRowHeight="13.5"/>
  <cols>
    <col min="1" max="7" width="9" style="1"/>
    <col min="8" max="8" width="16" style="1" customWidth="1"/>
    <col min="9" max="9" width="18.12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891</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3.7</v>
      </c>
      <c r="F7" s="8"/>
      <c r="G7" s="8">
        <v>3.7</v>
      </c>
      <c r="H7" s="8"/>
      <c r="I7" s="8">
        <v>3.7</v>
      </c>
      <c r="J7" s="8"/>
      <c r="K7" s="10">
        <v>10</v>
      </c>
      <c r="L7" s="12"/>
      <c r="M7" s="22">
        <f>I7/G7</f>
        <v>1</v>
      </c>
      <c r="N7" s="23"/>
      <c r="O7" s="8">
        <f>K7*M7</f>
        <v>10</v>
      </c>
    </row>
    <row r="8" spans="1:15">
      <c r="A8" s="5"/>
      <c r="B8" s="5"/>
      <c r="C8" s="5" t="s">
        <v>499</v>
      </c>
      <c r="D8" s="5"/>
      <c r="E8" s="8">
        <v>3.7</v>
      </c>
      <c r="F8" s="8"/>
      <c r="G8" s="8">
        <v>3.7</v>
      </c>
      <c r="H8" s="8"/>
      <c r="I8" s="8">
        <v>3.7</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81.6" customHeight="1" spans="1:15">
      <c r="A12" s="5"/>
      <c r="B12" s="10" t="s">
        <v>892</v>
      </c>
      <c r="C12" s="11"/>
      <c r="D12" s="11"/>
      <c r="E12" s="11"/>
      <c r="F12" s="11"/>
      <c r="G12" s="11"/>
      <c r="H12" s="12"/>
      <c r="I12" s="10" t="s">
        <v>893</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ht="30.6" customHeight="1" spans="1:15">
      <c r="A14" s="5"/>
      <c r="B14" s="5" t="s">
        <v>514</v>
      </c>
      <c r="C14" s="5" t="s">
        <v>542</v>
      </c>
      <c r="D14" s="5" t="s">
        <v>894</v>
      </c>
      <c r="E14" s="5"/>
      <c r="F14" s="5"/>
      <c r="G14" s="5"/>
      <c r="H14" s="13" t="s">
        <v>895</v>
      </c>
      <c r="I14" s="13" t="s">
        <v>895</v>
      </c>
      <c r="J14" s="25">
        <v>20</v>
      </c>
      <c r="K14" s="26"/>
      <c r="L14" s="25">
        <v>20</v>
      </c>
      <c r="M14" s="26"/>
      <c r="N14" s="10" t="s">
        <v>440</v>
      </c>
      <c r="O14" s="12"/>
    </row>
    <row r="15" spans="1:15">
      <c r="A15" s="5"/>
      <c r="B15" s="5"/>
      <c r="C15" s="5" t="s">
        <v>522</v>
      </c>
      <c r="D15" s="33" t="s">
        <v>896</v>
      </c>
      <c r="E15" s="34"/>
      <c r="F15" s="34"/>
      <c r="G15" s="35"/>
      <c r="H15" s="13" t="s">
        <v>897</v>
      </c>
      <c r="I15" s="13" t="s">
        <v>897</v>
      </c>
      <c r="J15" s="27">
        <v>20</v>
      </c>
      <c r="K15" s="28"/>
      <c r="L15" s="27">
        <v>20</v>
      </c>
      <c r="M15" s="28"/>
      <c r="N15" s="10" t="s">
        <v>440</v>
      </c>
      <c r="O15" s="12"/>
    </row>
    <row r="16" spans="1:15">
      <c r="A16" s="5"/>
      <c r="B16" s="5"/>
      <c r="C16" s="5" t="s">
        <v>518</v>
      </c>
      <c r="D16" s="5" t="s">
        <v>781</v>
      </c>
      <c r="E16" s="5"/>
      <c r="F16" s="5"/>
      <c r="G16" s="5"/>
      <c r="H16" s="13" t="s">
        <v>782</v>
      </c>
      <c r="I16" s="13" t="s">
        <v>782</v>
      </c>
      <c r="J16" s="27">
        <v>10</v>
      </c>
      <c r="K16" s="28"/>
      <c r="L16" s="27">
        <v>10</v>
      </c>
      <c r="M16" s="28"/>
      <c r="N16" s="10" t="s">
        <v>440</v>
      </c>
      <c r="O16" s="12"/>
    </row>
    <row r="17" ht="27" spans="1:15">
      <c r="A17" s="5"/>
      <c r="B17" s="40" t="s">
        <v>525</v>
      </c>
      <c r="C17" s="5" t="s">
        <v>526</v>
      </c>
      <c r="D17" s="10" t="s">
        <v>898</v>
      </c>
      <c r="E17" s="11"/>
      <c r="F17" s="11"/>
      <c r="G17" s="12"/>
      <c r="H17" s="15" t="s">
        <v>898</v>
      </c>
      <c r="I17" s="15" t="s">
        <v>899</v>
      </c>
      <c r="J17" s="27">
        <v>15</v>
      </c>
      <c r="K17" s="28"/>
      <c r="L17" s="27">
        <v>15</v>
      </c>
      <c r="M17" s="28"/>
      <c r="N17" s="10" t="s">
        <v>440</v>
      </c>
      <c r="O17" s="12"/>
    </row>
    <row r="18" ht="27" spans="1:15">
      <c r="A18" s="5"/>
      <c r="B18" s="41"/>
      <c r="C18" s="5" t="s">
        <v>558</v>
      </c>
      <c r="D18" s="10" t="s">
        <v>900</v>
      </c>
      <c r="E18" s="11"/>
      <c r="F18" s="11"/>
      <c r="G18" s="12"/>
      <c r="H18" s="15" t="s">
        <v>901</v>
      </c>
      <c r="I18" s="15" t="s">
        <v>901</v>
      </c>
      <c r="J18" s="25">
        <v>15</v>
      </c>
      <c r="K18" s="26"/>
      <c r="L18" s="25">
        <v>15</v>
      </c>
      <c r="M18" s="26"/>
      <c r="N18" s="10" t="s">
        <v>440</v>
      </c>
      <c r="O18" s="12"/>
    </row>
    <row r="19" ht="40.5" spans="1:15">
      <c r="A19" s="5"/>
      <c r="B19" s="5" t="s">
        <v>529</v>
      </c>
      <c r="C19" s="5" t="s">
        <v>530</v>
      </c>
      <c r="D19" s="5" t="s">
        <v>902</v>
      </c>
      <c r="E19" s="5"/>
      <c r="F19" s="5"/>
      <c r="G19" s="5"/>
      <c r="H19" s="5" t="s">
        <v>773</v>
      </c>
      <c r="I19" s="5" t="s">
        <v>773</v>
      </c>
      <c r="J19" s="27">
        <v>10</v>
      </c>
      <c r="K19" s="28"/>
      <c r="L19" s="27">
        <v>10</v>
      </c>
      <c r="M19" s="28"/>
      <c r="N19" s="10" t="s">
        <v>440</v>
      </c>
      <c r="O19" s="12"/>
    </row>
    <row r="20" spans="1:15">
      <c r="A20" s="5"/>
      <c r="B20" s="10" t="s">
        <v>534</v>
      </c>
      <c r="C20" s="16"/>
      <c r="D20" s="10" t="s">
        <v>440</v>
      </c>
      <c r="E20" s="11"/>
      <c r="F20" s="11"/>
      <c r="G20" s="11"/>
      <c r="H20" s="11"/>
      <c r="I20" s="11"/>
      <c r="J20" s="11"/>
      <c r="K20" s="11"/>
      <c r="L20" s="11"/>
      <c r="M20" s="11"/>
      <c r="N20" s="11"/>
      <c r="O20" s="12"/>
    </row>
    <row r="21" spans="1:15">
      <c r="A21" s="5"/>
      <c r="B21" s="10" t="s">
        <v>535</v>
      </c>
      <c r="C21" s="11"/>
      <c r="D21" s="11"/>
      <c r="E21" s="11"/>
      <c r="F21" s="11"/>
      <c r="G21" s="11"/>
      <c r="H21" s="11"/>
      <c r="I21" s="16"/>
      <c r="J21" s="10">
        <v>100</v>
      </c>
      <c r="K21" s="16"/>
      <c r="L21" s="29">
        <f>SUM(L14:M19)+O7</f>
        <v>100</v>
      </c>
      <c r="M21" s="30"/>
      <c r="N21" s="10" t="s">
        <v>536</v>
      </c>
      <c r="O21" s="12"/>
    </row>
    <row r="22" spans="1:15">
      <c r="A22" s="17" t="s">
        <v>537</v>
      </c>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19"/>
      <c r="B24" s="18"/>
      <c r="C24" s="18"/>
      <c r="D24" s="18"/>
      <c r="E24" s="18"/>
      <c r="F24" s="18"/>
      <c r="G24" s="18"/>
      <c r="H24" s="18"/>
      <c r="I24" s="18"/>
      <c r="J24" s="18"/>
      <c r="K24" s="18"/>
      <c r="L24" s="18"/>
      <c r="M24" s="18"/>
      <c r="N24" s="18"/>
      <c r="O24" s="31"/>
    </row>
    <row r="25" spans="1:15">
      <c r="A25" s="20"/>
      <c r="B25" s="21"/>
      <c r="C25" s="21"/>
      <c r="D25" s="21"/>
      <c r="E25" s="21"/>
      <c r="F25" s="21"/>
      <c r="G25" s="21"/>
      <c r="H25" s="21"/>
      <c r="I25" s="21"/>
      <c r="J25" s="21"/>
      <c r="K25" s="21"/>
      <c r="L25" s="21"/>
      <c r="M25" s="21"/>
      <c r="N25" s="21"/>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I17" sqref="I17"/>
    </sheetView>
  </sheetViews>
  <sheetFormatPr defaultColWidth="9" defaultRowHeight="13.5"/>
  <cols>
    <col min="1" max="7" width="9" style="1"/>
    <col min="8" max="8" width="16" style="1" customWidth="1"/>
    <col min="9" max="9" width="18.12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903</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16</v>
      </c>
      <c r="F7" s="8"/>
      <c r="G7" s="8">
        <v>16</v>
      </c>
      <c r="H7" s="8"/>
      <c r="I7" s="8">
        <v>16</v>
      </c>
      <c r="J7" s="8"/>
      <c r="K7" s="10">
        <v>10</v>
      </c>
      <c r="L7" s="12"/>
      <c r="M7" s="22">
        <f>I7/G7</f>
        <v>1</v>
      </c>
      <c r="N7" s="23"/>
      <c r="O7" s="8">
        <f>K7*M7</f>
        <v>10</v>
      </c>
    </row>
    <row r="8" spans="1:15">
      <c r="A8" s="5"/>
      <c r="B8" s="5"/>
      <c r="C8" s="5" t="s">
        <v>499</v>
      </c>
      <c r="D8" s="5"/>
      <c r="E8" s="8">
        <v>16</v>
      </c>
      <c r="F8" s="8"/>
      <c r="G8" s="8">
        <v>16</v>
      </c>
      <c r="H8" s="8"/>
      <c r="I8" s="8">
        <v>16</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81.6" customHeight="1" spans="1:15">
      <c r="A12" s="5"/>
      <c r="B12" s="10" t="s">
        <v>904</v>
      </c>
      <c r="C12" s="11"/>
      <c r="D12" s="11"/>
      <c r="E12" s="11"/>
      <c r="F12" s="11"/>
      <c r="G12" s="11"/>
      <c r="H12" s="12"/>
      <c r="I12" s="10" t="s">
        <v>882</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ht="30.6" customHeight="1" spans="1:15">
      <c r="A14" s="5"/>
      <c r="B14" s="5" t="s">
        <v>514</v>
      </c>
      <c r="C14" s="40" t="s">
        <v>515</v>
      </c>
      <c r="D14" s="5" t="s">
        <v>883</v>
      </c>
      <c r="E14" s="5"/>
      <c r="F14" s="5"/>
      <c r="G14" s="5"/>
      <c r="H14" s="5" t="s">
        <v>765</v>
      </c>
      <c r="I14" s="5" t="s">
        <v>765</v>
      </c>
      <c r="J14" s="25">
        <v>20</v>
      </c>
      <c r="K14" s="26"/>
      <c r="L14" s="25">
        <v>20</v>
      </c>
      <c r="M14" s="26"/>
      <c r="N14" s="10" t="s">
        <v>440</v>
      </c>
      <c r="O14" s="12"/>
    </row>
    <row r="15" spans="1:15">
      <c r="A15" s="5"/>
      <c r="B15" s="5"/>
      <c r="C15" s="42"/>
      <c r="D15" s="33" t="s">
        <v>884</v>
      </c>
      <c r="E15" s="34"/>
      <c r="F15" s="34"/>
      <c r="G15" s="35"/>
      <c r="H15" s="5" t="s">
        <v>885</v>
      </c>
      <c r="I15" s="5" t="s">
        <v>885</v>
      </c>
      <c r="J15" s="27">
        <v>20</v>
      </c>
      <c r="K15" s="28"/>
      <c r="L15" s="27">
        <v>20</v>
      </c>
      <c r="M15" s="28"/>
      <c r="N15" s="10" t="s">
        <v>440</v>
      </c>
      <c r="O15" s="12"/>
    </row>
    <row r="16" spans="1:15">
      <c r="A16" s="5"/>
      <c r="B16" s="5"/>
      <c r="C16" s="41"/>
      <c r="D16" s="5" t="s">
        <v>905</v>
      </c>
      <c r="E16" s="5"/>
      <c r="F16" s="5"/>
      <c r="G16" s="5"/>
      <c r="H16" s="5" t="s">
        <v>906</v>
      </c>
      <c r="I16" s="5" t="s">
        <v>906</v>
      </c>
      <c r="J16" s="27">
        <v>10</v>
      </c>
      <c r="K16" s="28"/>
      <c r="L16" s="27">
        <v>10</v>
      </c>
      <c r="M16" s="28"/>
      <c r="N16" s="10" t="s">
        <v>440</v>
      </c>
      <c r="O16" s="12"/>
    </row>
    <row r="17" ht="27" spans="1:15">
      <c r="A17" s="5"/>
      <c r="B17" s="40" t="s">
        <v>525</v>
      </c>
      <c r="C17" s="5" t="s">
        <v>558</v>
      </c>
      <c r="D17" s="10" t="s">
        <v>888</v>
      </c>
      <c r="E17" s="11"/>
      <c r="F17" s="11"/>
      <c r="G17" s="12"/>
      <c r="H17" s="15" t="s">
        <v>907</v>
      </c>
      <c r="I17" s="15" t="s">
        <v>907</v>
      </c>
      <c r="J17" s="27">
        <v>30</v>
      </c>
      <c r="K17" s="28"/>
      <c r="L17" s="27">
        <v>30</v>
      </c>
      <c r="M17" s="28"/>
      <c r="N17" s="10" t="s">
        <v>440</v>
      </c>
      <c r="O17" s="12"/>
    </row>
    <row r="18" ht="40.5" spans="1:15">
      <c r="A18" s="5"/>
      <c r="B18" s="5" t="s">
        <v>529</v>
      </c>
      <c r="C18" s="5" t="s">
        <v>530</v>
      </c>
      <c r="D18" s="5" t="s">
        <v>890</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1" sqref="A21:O24"/>
    </sheetView>
  </sheetViews>
  <sheetFormatPr defaultColWidth="9" defaultRowHeight="13.5"/>
  <cols>
    <col min="1" max="7" width="9" style="1"/>
    <col min="8" max="8" width="16" style="1" customWidth="1"/>
    <col min="9" max="9" width="18.12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908</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0.05</v>
      </c>
      <c r="F7" s="8"/>
      <c r="G7" s="8">
        <v>0.05</v>
      </c>
      <c r="H7" s="8"/>
      <c r="I7" s="8">
        <v>0.05</v>
      </c>
      <c r="J7" s="8"/>
      <c r="K7" s="10">
        <v>10</v>
      </c>
      <c r="L7" s="12"/>
      <c r="M7" s="22">
        <f>I7/G7</f>
        <v>1</v>
      </c>
      <c r="N7" s="23"/>
      <c r="O7" s="8">
        <f>K7*M7</f>
        <v>10</v>
      </c>
    </row>
    <row r="8" spans="1:15">
      <c r="A8" s="5"/>
      <c r="B8" s="5"/>
      <c r="C8" s="5" t="s">
        <v>499</v>
      </c>
      <c r="D8" s="5"/>
      <c r="E8" s="8">
        <v>0.05</v>
      </c>
      <c r="F8" s="8"/>
      <c r="G8" s="8">
        <v>0.05</v>
      </c>
      <c r="H8" s="8"/>
      <c r="I8" s="8">
        <v>0.05</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81.6" customHeight="1" spans="1:15">
      <c r="A12" s="5"/>
      <c r="B12" s="10" t="s">
        <v>909</v>
      </c>
      <c r="C12" s="11"/>
      <c r="D12" s="11"/>
      <c r="E12" s="11"/>
      <c r="F12" s="11"/>
      <c r="G12" s="11"/>
      <c r="H12" s="12"/>
      <c r="I12" s="10" t="s">
        <v>882</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5" t="s">
        <v>514</v>
      </c>
      <c r="C14" s="5" t="s">
        <v>515</v>
      </c>
      <c r="D14" s="5" t="s">
        <v>910</v>
      </c>
      <c r="E14" s="5"/>
      <c r="F14" s="5"/>
      <c r="G14" s="5"/>
      <c r="H14" s="13" t="s">
        <v>885</v>
      </c>
      <c r="I14" s="13" t="s">
        <v>885</v>
      </c>
      <c r="J14" s="25">
        <v>20</v>
      </c>
      <c r="K14" s="26"/>
      <c r="L14" s="25">
        <v>20</v>
      </c>
      <c r="M14" s="26"/>
      <c r="N14" s="10" t="s">
        <v>440</v>
      </c>
      <c r="O14" s="12"/>
    </row>
    <row r="15" spans="1:15">
      <c r="A15" s="5"/>
      <c r="B15" s="5"/>
      <c r="C15" s="5" t="s">
        <v>522</v>
      </c>
      <c r="D15" s="33" t="s">
        <v>896</v>
      </c>
      <c r="E15" s="34"/>
      <c r="F15" s="34"/>
      <c r="G15" s="35"/>
      <c r="H15" s="13" t="s">
        <v>600</v>
      </c>
      <c r="I15" s="13" t="s">
        <v>600</v>
      </c>
      <c r="J15" s="27">
        <v>20</v>
      </c>
      <c r="K15" s="28"/>
      <c r="L15" s="27">
        <v>20</v>
      </c>
      <c r="M15" s="28"/>
      <c r="N15" s="10" t="s">
        <v>440</v>
      </c>
      <c r="O15" s="12"/>
    </row>
    <row r="16" spans="1:15">
      <c r="A16" s="5"/>
      <c r="B16" s="5"/>
      <c r="C16" s="5" t="s">
        <v>518</v>
      </c>
      <c r="D16" s="5" t="s">
        <v>781</v>
      </c>
      <c r="E16" s="5"/>
      <c r="F16" s="5"/>
      <c r="G16" s="5"/>
      <c r="H16" s="13" t="s">
        <v>782</v>
      </c>
      <c r="I16" s="13" t="s">
        <v>782</v>
      </c>
      <c r="J16" s="27">
        <v>10</v>
      </c>
      <c r="K16" s="28"/>
      <c r="L16" s="27">
        <v>10</v>
      </c>
      <c r="M16" s="28"/>
      <c r="N16" s="10" t="s">
        <v>440</v>
      </c>
      <c r="O16" s="12"/>
    </row>
    <row r="17" ht="27" spans="1:15">
      <c r="A17" s="5"/>
      <c r="B17" s="5" t="s">
        <v>525</v>
      </c>
      <c r="C17" s="5" t="s">
        <v>558</v>
      </c>
      <c r="D17" s="5" t="s">
        <v>911</v>
      </c>
      <c r="E17" s="5"/>
      <c r="F17" s="5"/>
      <c r="G17" s="5"/>
      <c r="H17" s="15" t="s">
        <v>912</v>
      </c>
      <c r="I17" s="15" t="s">
        <v>913</v>
      </c>
      <c r="J17" s="37">
        <v>30</v>
      </c>
      <c r="K17" s="38"/>
      <c r="L17" s="37">
        <v>30</v>
      </c>
      <c r="M17" s="38"/>
      <c r="N17" s="10" t="s">
        <v>440</v>
      </c>
      <c r="O17" s="12"/>
    </row>
    <row r="18" ht="40.5" spans="1:15">
      <c r="A18" s="5"/>
      <c r="B18" s="5" t="s">
        <v>529</v>
      </c>
      <c r="C18" s="5" t="s">
        <v>530</v>
      </c>
      <c r="D18" s="5" t="s">
        <v>741</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7" sqref="I17"/>
    </sheetView>
  </sheetViews>
  <sheetFormatPr defaultColWidth="9" defaultRowHeight="13.5"/>
  <cols>
    <col min="1" max="7" width="9" style="1"/>
    <col min="8" max="8" width="16" style="1" customWidth="1"/>
    <col min="9" max="9" width="18.12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914</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10</v>
      </c>
      <c r="F7" s="8"/>
      <c r="G7" s="8">
        <v>10</v>
      </c>
      <c r="H7" s="8"/>
      <c r="I7" s="8">
        <v>10</v>
      </c>
      <c r="J7" s="8"/>
      <c r="K7" s="10">
        <v>10</v>
      </c>
      <c r="L7" s="12"/>
      <c r="M7" s="22">
        <f>I7/G7</f>
        <v>1</v>
      </c>
      <c r="N7" s="23"/>
      <c r="O7" s="8">
        <f>K7*M7</f>
        <v>10</v>
      </c>
    </row>
    <row r="8" spans="1:15">
      <c r="A8" s="5"/>
      <c r="B8" s="5"/>
      <c r="C8" s="5" t="s">
        <v>499</v>
      </c>
      <c r="D8" s="5"/>
      <c r="E8" s="8">
        <v>10</v>
      </c>
      <c r="F8" s="8"/>
      <c r="G8" s="8">
        <v>10</v>
      </c>
      <c r="H8" s="8"/>
      <c r="I8" s="8">
        <v>10</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6.9" customHeight="1" spans="1:15">
      <c r="A12" s="5"/>
      <c r="B12" s="10" t="s">
        <v>915</v>
      </c>
      <c r="C12" s="11"/>
      <c r="D12" s="11"/>
      <c r="E12" s="11"/>
      <c r="F12" s="11"/>
      <c r="G12" s="11"/>
      <c r="H12" s="12"/>
      <c r="I12" s="10" t="s">
        <v>916</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5" t="s">
        <v>514</v>
      </c>
      <c r="C14" s="5" t="s">
        <v>515</v>
      </c>
      <c r="D14" s="5" t="s">
        <v>917</v>
      </c>
      <c r="E14" s="5"/>
      <c r="F14" s="5"/>
      <c r="G14" s="5"/>
      <c r="H14" s="13" t="s">
        <v>918</v>
      </c>
      <c r="I14" s="13" t="s">
        <v>918</v>
      </c>
      <c r="J14" s="25">
        <v>20</v>
      </c>
      <c r="K14" s="26"/>
      <c r="L14" s="25">
        <v>20</v>
      </c>
      <c r="M14" s="26"/>
      <c r="N14" s="10" t="s">
        <v>440</v>
      </c>
      <c r="O14" s="12"/>
    </row>
    <row r="15" spans="1:15">
      <c r="A15" s="5"/>
      <c r="B15" s="5"/>
      <c r="C15" s="5" t="s">
        <v>522</v>
      </c>
      <c r="D15" s="33" t="s">
        <v>919</v>
      </c>
      <c r="E15" s="34"/>
      <c r="F15" s="34"/>
      <c r="G15" s="35"/>
      <c r="H15" s="13" t="s">
        <v>920</v>
      </c>
      <c r="I15" s="13" t="s">
        <v>920</v>
      </c>
      <c r="J15" s="27">
        <v>20</v>
      </c>
      <c r="K15" s="28"/>
      <c r="L15" s="27">
        <v>20</v>
      </c>
      <c r="M15" s="28"/>
      <c r="N15" s="10" t="s">
        <v>440</v>
      </c>
      <c r="O15" s="12"/>
    </row>
    <row r="16" spans="1:15">
      <c r="A16" s="5"/>
      <c r="B16" s="5"/>
      <c r="C16" s="5" t="s">
        <v>518</v>
      </c>
      <c r="D16" s="5" t="s">
        <v>781</v>
      </c>
      <c r="E16" s="5"/>
      <c r="F16" s="5"/>
      <c r="G16" s="5"/>
      <c r="H16" s="13" t="s">
        <v>782</v>
      </c>
      <c r="I16" s="13" t="s">
        <v>782</v>
      </c>
      <c r="J16" s="27">
        <v>10</v>
      </c>
      <c r="K16" s="28"/>
      <c r="L16" s="27">
        <v>10</v>
      </c>
      <c r="M16" s="28"/>
      <c r="N16" s="10" t="s">
        <v>440</v>
      </c>
      <c r="O16" s="12"/>
    </row>
    <row r="17" ht="27" spans="1:15">
      <c r="A17" s="5"/>
      <c r="B17" s="5" t="s">
        <v>525</v>
      </c>
      <c r="C17" s="5" t="s">
        <v>558</v>
      </c>
      <c r="D17" s="5" t="s">
        <v>921</v>
      </c>
      <c r="E17" s="5"/>
      <c r="F17" s="5"/>
      <c r="G17" s="5"/>
      <c r="H17" s="15" t="s">
        <v>922</v>
      </c>
      <c r="I17" s="15" t="s">
        <v>923</v>
      </c>
      <c r="J17" s="25">
        <v>30</v>
      </c>
      <c r="K17" s="26"/>
      <c r="L17" s="25">
        <v>30</v>
      </c>
      <c r="M17" s="26"/>
      <c r="N17" s="10" t="s">
        <v>440</v>
      </c>
      <c r="O17" s="12"/>
    </row>
    <row r="18" ht="40.5" spans="1:15">
      <c r="A18" s="5"/>
      <c r="B18" s="5" t="s">
        <v>529</v>
      </c>
      <c r="C18" s="5" t="s">
        <v>530</v>
      </c>
      <c r="D18" s="5" t="s">
        <v>924</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I17" sqref="I17"/>
    </sheetView>
  </sheetViews>
  <sheetFormatPr defaultColWidth="9" defaultRowHeight="13.5"/>
  <cols>
    <col min="1" max="7" width="9" style="1"/>
    <col min="8" max="8" width="16" style="1" customWidth="1"/>
    <col min="9" max="9" width="18.12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925</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7.4</v>
      </c>
      <c r="F7" s="8"/>
      <c r="G7" s="8">
        <v>7.4</v>
      </c>
      <c r="H7" s="8"/>
      <c r="I7" s="8">
        <v>7.4</v>
      </c>
      <c r="J7" s="8"/>
      <c r="K7" s="10">
        <v>10</v>
      </c>
      <c r="L7" s="12"/>
      <c r="M7" s="22">
        <f>I7/G7</f>
        <v>1</v>
      </c>
      <c r="N7" s="23"/>
      <c r="O7" s="8">
        <f>K7*M7</f>
        <v>10</v>
      </c>
    </row>
    <row r="8" spans="1:15">
      <c r="A8" s="5"/>
      <c r="B8" s="5"/>
      <c r="C8" s="5" t="s">
        <v>499</v>
      </c>
      <c r="D8" s="5"/>
      <c r="E8" s="8">
        <v>0</v>
      </c>
      <c r="F8" s="8"/>
      <c r="G8" s="8">
        <v>0</v>
      </c>
      <c r="H8" s="8"/>
      <c r="I8" s="8">
        <v>0</v>
      </c>
      <c r="J8" s="8"/>
      <c r="K8" s="10" t="s">
        <v>364</v>
      </c>
      <c r="L8" s="12"/>
      <c r="M8" s="22">
        <v>0</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7.4</v>
      </c>
      <c r="F10" s="8"/>
      <c r="G10" s="8">
        <v>7.4</v>
      </c>
      <c r="H10" s="8"/>
      <c r="I10" s="8">
        <v>7.4</v>
      </c>
      <c r="J10" s="8"/>
      <c r="K10" s="10" t="s">
        <v>364</v>
      </c>
      <c r="L10" s="12"/>
      <c r="M10" s="22">
        <f>I10/G10</f>
        <v>1</v>
      </c>
      <c r="N10" s="23"/>
      <c r="O10" s="5" t="s">
        <v>364</v>
      </c>
    </row>
    <row r="11" spans="1:15">
      <c r="A11" s="5" t="s">
        <v>502</v>
      </c>
      <c r="B11" s="5" t="s">
        <v>503</v>
      </c>
      <c r="C11" s="5"/>
      <c r="D11" s="5"/>
      <c r="E11" s="5"/>
      <c r="F11" s="5"/>
      <c r="G11" s="5"/>
      <c r="H11" s="5"/>
      <c r="I11" s="5" t="s">
        <v>504</v>
      </c>
      <c r="J11" s="5"/>
      <c r="K11" s="5"/>
      <c r="L11" s="5"/>
      <c r="M11" s="5"/>
      <c r="N11" s="5"/>
      <c r="O11" s="5"/>
    </row>
    <row r="12" ht="46.9" customHeight="1" spans="1:15">
      <c r="A12" s="5"/>
      <c r="B12" s="10" t="s">
        <v>926</v>
      </c>
      <c r="C12" s="11"/>
      <c r="D12" s="11"/>
      <c r="E12" s="11"/>
      <c r="F12" s="11"/>
      <c r="G12" s="11"/>
      <c r="H12" s="12"/>
      <c r="I12" s="10" t="s">
        <v>927</v>
      </c>
      <c r="J12" s="11"/>
      <c r="K12" s="11"/>
      <c r="L12" s="11"/>
      <c r="M12" s="11"/>
      <c r="N12" s="11"/>
      <c r="O12" s="12"/>
    </row>
    <row r="13" spans="1:15">
      <c r="A13" s="5" t="s">
        <v>507</v>
      </c>
      <c r="B13" s="6" t="s">
        <v>508</v>
      </c>
      <c r="C13" s="6" t="s">
        <v>509</v>
      </c>
      <c r="D13" s="5" t="s">
        <v>510</v>
      </c>
      <c r="E13" s="5"/>
      <c r="F13" s="5"/>
      <c r="G13" s="5"/>
      <c r="H13" s="39" t="s">
        <v>511</v>
      </c>
      <c r="I13" s="39" t="s">
        <v>512</v>
      </c>
      <c r="J13" s="5" t="s">
        <v>495</v>
      </c>
      <c r="K13" s="6"/>
      <c r="L13" s="5" t="s">
        <v>497</v>
      </c>
      <c r="M13" s="6"/>
      <c r="N13" s="5" t="s">
        <v>513</v>
      </c>
      <c r="O13" s="6"/>
    </row>
    <row r="14" spans="1:15">
      <c r="A14" s="5"/>
      <c r="B14" s="5" t="s">
        <v>514</v>
      </c>
      <c r="C14" s="40" t="s">
        <v>515</v>
      </c>
      <c r="D14" s="5" t="s">
        <v>928</v>
      </c>
      <c r="E14" s="5"/>
      <c r="F14" s="5"/>
      <c r="G14" s="5"/>
      <c r="H14" s="5" t="s">
        <v>929</v>
      </c>
      <c r="I14" s="5" t="s">
        <v>929</v>
      </c>
      <c r="J14" s="25">
        <v>20</v>
      </c>
      <c r="K14" s="26"/>
      <c r="L14" s="25">
        <v>20</v>
      </c>
      <c r="M14" s="26"/>
      <c r="N14" s="10" t="s">
        <v>440</v>
      </c>
      <c r="O14" s="12"/>
    </row>
    <row r="15" spans="1:15">
      <c r="A15" s="5"/>
      <c r="B15" s="5"/>
      <c r="C15" s="41"/>
      <c r="D15" s="33" t="s">
        <v>930</v>
      </c>
      <c r="E15" s="34"/>
      <c r="F15" s="34"/>
      <c r="G15" s="35"/>
      <c r="H15" s="5" t="s">
        <v>931</v>
      </c>
      <c r="I15" s="5" t="s">
        <v>931</v>
      </c>
      <c r="J15" s="27">
        <v>20</v>
      </c>
      <c r="K15" s="28"/>
      <c r="L15" s="27">
        <v>20</v>
      </c>
      <c r="M15" s="28"/>
      <c r="N15" s="10" t="s">
        <v>440</v>
      </c>
      <c r="O15" s="12"/>
    </row>
    <row r="16" spans="1:15">
      <c r="A16" s="5"/>
      <c r="B16" s="5"/>
      <c r="C16" s="5" t="s">
        <v>518</v>
      </c>
      <c r="D16" s="5" t="s">
        <v>932</v>
      </c>
      <c r="E16" s="5"/>
      <c r="F16" s="5"/>
      <c r="G16" s="5"/>
      <c r="H16" s="13" t="s">
        <v>782</v>
      </c>
      <c r="I16" s="13" t="s">
        <v>782</v>
      </c>
      <c r="J16" s="27">
        <v>10</v>
      </c>
      <c r="K16" s="28"/>
      <c r="L16" s="27">
        <v>10</v>
      </c>
      <c r="M16" s="28"/>
      <c r="N16" s="10" t="s">
        <v>440</v>
      </c>
      <c r="O16" s="12"/>
    </row>
    <row r="17" ht="54" customHeight="1" spans="1:15">
      <c r="A17" s="5"/>
      <c r="B17" s="5" t="s">
        <v>525</v>
      </c>
      <c r="C17" s="5" t="s">
        <v>558</v>
      </c>
      <c r="D17" s="5" t="s">
        <v>933</v>
      </c>
      <c r="E17" s="5"/>
      <c r="F17" s="5"/>
      <c r="G17" s="5"/>
      <c r="H17" s="15" t="s">
        <v>934</v>
      </c>
      <c r="I17" s="15" t="s">
        <v>935</v>
      </c>
      <c r="J17" s="25">
        <v>30</v>
      </c>
      <c r="K17" s="26"/>
      <c r="L17" s="25">
        <v>30</v>
      </c>
      <c r="M17" s="26"/>
      <c r="N17" s="10" t="s">
        <v>440</v>
      </c>
      <c r="O17" s="12"/>
    </row>
    <row r="18" ht="40.5" spans="1:15">
      <c r="A18" s="5"/>
      <c r="B18" s="5" t="s">
        <v>529</v>
      </c>
      <c r="C18" s="5" t="s">
        <v>530</v>
      </c>
      <c r="D18" s="5" t="s">
        <v>936</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I17" sqref="I17"/>
    </sheetView>
  </sheetViews>
  <sheetFormatPr defaultColWidth="9" defaultRowHeight="13.5"/>
  <cols>
    <col min="1" max="7" width="9" style="1"/>
    <col min="8" max="9" width="20.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937</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0.64</v>
      </c>
      <c r="F7" s="8"/>
      <c r="G7" s="8">
        <v>0.64</v>
      </c>
      <c r="H7" s="8"/>
      <c r="I7" s="8">
        <v>0.64</v>
      </c>
      <c r="J7" s="8"/>
      <c r="K7" s="10">
        <v>10</v>
      </c>
      <c r="L7" s="12"/>
      <c r="M7" s="22">
        <f>I7/G7</f>
        <v>1</v>
      </c>
      <c r="N7" s="23"/>
      <c r="O7" s="8">
        <f>K7*M7</f>
        <v>10</v>
      </c>
    </row>
    <row r="8" spans="1:15">
      <c r="A8" s="5"/>
      <c r="B8" s="5"/>
      <c r="C8" s="5" t="s">
        <v>499</v>
      </c>
      <c r="D8" s="5"/>
      <c r="E8" s="8">
        <v>0.64</v>
      </c>
      <c r="F8" s="8"/>
      <c r="G8" s="8">
        <v>0.64</v>
      </c>
      <c r="H8" s="8"/>
      <c r="I8" s="8">
        <v>0.64</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6.9" customHeight="1" spans="1:15">
      <c r="A12" s="5"/>
      <c r="B12" s="10" t="s">
        <v>938</v>
      </c>
      <c r="C12" s="11"/>
      <c r="D12" s="11"/>
      <c r="E12" s="11"/>
      <c r="F12" s="11"/>
      <c r="G12" s="11"/>
      <c r="H12" s="12"/>
      <c r="I12" s="10" t="s">
        <v>882</v>
      </c>
      <c r="J12" s="11"/>
      <c r="K12" s="11"/>
      <c r="L12" s="11"/>
      <c r="M12" s="11"/>
      <c r="N12" s="11"/>
      <c r="O12" s="12"/>
    </row>
    <row r="13" spans="1:15">
      <c r="A13" s="5" t="s">
        <v>507</v>
      </c>
      <c r="B13" s="6" t="s">
        <v>508</v>
      </c>
      <c r="C13" s="6" t="s">
        <v>509</v>
      </c>
      <c r="D13" s="5" t="s">
        <v>510</v>
      </c>
      <c r="E13" s="5"/>
      <c r="F13" s="5"/>
      <c r="G13" s="5"/>
      <c r="H13" s="39" t="s">
        <v>511</v>
      </c>
      <c r="I13" s="39" t="s">
        <v>512</v>
      </c>
      <c r="J13" s="5" t="s">
        <v>495</v>
      </c>
      <c r="K13" s="6"/>
      <c r="L13" s="5" t="s">
        <v>497</v>
      </c>
      <c r="M13" s="6"/>
      <c r="N13" s="5" t="s">
        <v>513</v>
      </c>
      <c r="O13" s="6"/>
    </row>
    <row r="14" ht="14.45" customHeight="1" spans="1:15">
      <c r="A14" s="5"/>
      <c r="B14" s="5" t="s">
        <v>514</v>
      </c>
      <c r="C14" s="40" t="s">
        <v>515</v>
      </c>
      <c r="D14" s="5" t="s">
        <v>883</v>
      </c>
      <c r="E14" s="5"/>
      <c r="F14" s="5"/>
      <c r="G14" s="5"/>
      <c r="H14" s="5" t="s">
        <v>765</v>
      </c>
      <c r="I14" s="5" t="s">
        <v>765</v>
      </c>
      <c r="J14" s="25">
        <v>20</v>
      </c>
      <c r="K14" s="26"/>
      <c r="L14" s="25">
        <v>20</v>
      </c>
      <c r="M14" s="26"/>
      <c r="N14" s="10" t="s">
        <v>440</v>
      </c>
      <c r="O14" s="12"/>
    </row>
    <row r="15" spans="1:15">
      <c r="A15" s="5"/>
      <c r="B15" s="5"/>
      <c r="C15" s="42"/>
      <c r="D15" s="33" t="s">
        <v>884</v>
      </c>
      <c r="E15" s="34"/>
      <c r="F15" s="34"/>
      <c r="G15" s="35"/>
      <c r="H15" s="5" t="s">
        <v>885</v>
      </c>
      <c r="I15" s="5" t="s">
        <v>885</v>
      </c>
      <c r="J15" s="27">
        <v>20</v>
      </c>
      <c r="K15" s="28"/>
      <c r="L15" s="27">
        <v>20</v>
      </c>
      <c r="M15" s="28"/>
      <c r="N15" s="10" t="s">
        <v>440</v>
      </c>
      <c r="O15" s="12"/>
    </row>
    <row r="16" ht="14.45" customHeight="1" spans="1:15">
      <c r="A16" s="5"/>
      <c r="B16" s="5"/>
      <c r="C16" s="41"/>
      <c r="D16" s="5" t="s">
        <v>905</v>
      </c>
      <c r="E16" s="5"/>
      <c r="F16" s="5"/>
      <c r="G16" s="5"/>
      <c r="H16" s="5" t="s">
        <v>906</v>
      </c>
      <c r="I16" s="5" t="s">
        <v>906</v>
      </c>
      <c r="J16" s="27">
        <v>10</v>
      </c>
      <c r="K16" s="28"/>
      <c r="L16" s="27">
        <v>10</v>
      </c>
      <c r="M16" s="28"/>
      <c r="N16" s="10" t="s">
        <v>440</v>
      </c>
      <c r="O16" s="12"/>
    </row>
    <row r="17" ht="40.15" customHeight="1" spans="1:15">
      <c r="A17" s="5"/>
      <c r="B17" s="5" t="s">
        <v>525</v>
      </c>
      <c r="C17" s="5" t="s">
        <v>558</v>
      </c>
      <c r="D17" s="10" t="s">
        <v>939</v>
      </c>
      <c r="E17" s="11"/>
      <c r="F17" s="11"/>
      <c r="G17" s="12"/>
      <c r="H17" s="15" t="s">
        <v>939</v>
      </c>
      <c r="I17" s="15" t="s">
        <v>940</v>
      </c>
      <c r="J17" s="25">
        <v>30</v>
      </c>
      <c r="K17" s="26"/>
      <c r="L17" s="25">
        <v>30</v>
      </c>
      <c r="M17" s="26"/>
      <c r="N17" s="10" t="s">
        <v>440</v>
      </c>
      <c r="O17" s="12"/>
    </row>
    <row r="18" ht="40.5" spans="1:15">
      <c r="A18" s="5"/>
      <c r="B18" s="5" t="s">
        <v>529</v>
      </c>
      <c r="C18" s="5" t="s">
        <v>530</v>
      </c>
      <c r="D18" s="5" t="s">
        <v>890</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I17" sqref="I17"/>
    </sheetView>
  </sheetViews>
  <sheetFormatPr defaultColWidth="9" defaultRowHeight="13.5"/>
  <cols>
    <col min="1" max="7" width="9" style="1"/>
    <col min="8" max="9" width="20.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941</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5</v>
      </c>
      <c r="F7" s="8"/>
      <c r="G7" s="8">
        <v>5</v>
      </c>
      <c r="H7" s="8"/>
      <c r="I7" s="8">
        <v>5</v>
      </c>
      <c r="J7" s="8"/>
      <c r="K7" s="10">
        <v>10</v>
      </c>
      <c r="L7" s="12"/>
      <c r="M7" s="22">
        <f>I7/G7</f>
        <v>1</v>
      </c>
      <c r="N7" s="23"/>
      <c r="O7" s="8">
        <f>K7*M7</f>
        <v>10</v>
      </c>
    </row>
    <row r="8" spans="1:15">
      <c r="A8" s="5"/>
      <c r="B8" s="5"/>
      <c r="C8" s="5" t="s">
        <v>499</v>
      </c>
      <c r="D8" s="5"/>
      <c r="E8" s="8">
        <v>5</v>
      </c>
      <c r="F8" s="8"/>
      <c r="G8" s="8">
        <v>5</v>
      </c>
      <c r="H8" s="8"/>
      <c r="I8" s="8">
        <v>5</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6.9" customHeight="1" spans="1:15">
      <c r="A12" s="5"/>
      <c r="B12" s="10" t="s">
        <v>942</v>
      </c>
      <c r="C12" s="11"/>
      <c r="D12" s="11"/>
      <c r="E12" s="11"/>
      <c r="F12" s="11"/>
      <c r="G12" s="11"/>
      <c r="H12" s="12"/>
      <c r="I12" s="10" t="s">
        <v>943</v>
      </c>
      <c r="J12" s="11"/>
      <c r="K12" s="11"/>
      <c r="L12" s="11"/>
      <c r="M12" s="11"/>
      <c r="N12" s="11"/>
      <c r="O12" s="12"/>
    </row>
    <row r="13" spans="1:15">
      <c r="A13" s="5" t="s">
        <v>507</v>
      </c>
      <c r="B13" s="6" t="s">
        <v>508</v>
      </c>
      <c r="C13" s="6" t="s">
        <v>509</v>
      </c>
      <c r="D13" s="5" t="s">
        <v>510</v>
      </c>
      <c r="E13" s="5"/>
      <c r="F13" s="5"/>
      <c r="G13" s="5"/>
      <c r="H13" s="39" t="s">
        <v>511</v>
      </c>
      <c r="I13" s="39" t="s">
        <v>512</v>
      </c>
      <c r="J13" s="5" t="s">
        <v>495</v>
      </c>
      <c r="K13" s="6"/>
      <c r="L13" s="5" t="s">
        <v>497</v>
      </c>
      <c r="M13" s="6"/>
      <c r="N13" s="5" t="s">
        <v>513</v>
      </c>
      <c r="O13" s="6"/>
    </row>
    <row r="14" ht="14.45" customHeight="1" spans="1:15">
      <c r="A14" s="5"/>
      <c r="B14" s="5" t="s">
        <v>514</v>
      </c>
      <c r="C14" s="5" t="s">
        <v>522</v>
      </c>
      <c r="D14" s="33" t="s">
        <v>896</v>
      </c>
      <c r="E14" s="34"/>
      <c r="F14" s="34"/>
      <c r="G14" s="35"/>
      <c r="H14" s="5" t="s">
        <v>944</v>
      </c>
      <c r="I14" s="5" t="s">
        <v>944</v>
      </c>
      <c r="J14" s="25">
        <v>10</v>
      </c>
      <c r="K14" s="26"/>
      <c r="L14" s="25">
        <v>10</v>
      </c>
      <c r="M14" s="26"/>
      <c r="N14" s="10" t="s">
        <v>440</v>
      </c>
      <c r="O14" s="12"/>
    </row>
    <row r="15" ht="14.45" customHeight="1" spans="1:15">
      <c r="A15" s="5"/>
      <c r="B15" s="5"/>
      <c r="C15" s="5" t="s">
        <v>518</v>
      </c>
      <c r="D15" s="10" t="s">
        <v>781</v>
      </c>
      <c r="E15" s="11"/>
      <c r="F15" s="11"/>
      <c r="G15" s="12"/>
      <c r="H15" s="5" t="s">
        <v>782</v>
      </c>
      <c r="I15" s="5" t="s">
        <v>782</v>
      </c>
      <c r="J15" s="27">
        <v>20</v>
      </c>
      <c r="K15" s="28"/>
      <c r="L15" s="27">
        <v>20</v>
      </c>
      <c r="M15" s="28"/>
      <c r="N15" s="10" t="s">
        <v>440</v>
      </c>
      <c r="O15" s="12"/>
    </row>
    <row r="16" ht="14.45" customHeight="1" spans="1:15">
      <c r="A16" s="5"/>
      <c r="B16" s="5"/>
      <c r="C16" s="5" t="s">
        <v>542</v>
      </c>
      <c r="D16" s="10" t="s">
        <v>945</v>
      </c>
      <c r="E16" s="11"/>
      <c r="F16" s="11"/>
      <c r="G16" s="12"/>
      <c r="H16" s="5" t="s">
        <v>946</v>
      </c>
      <c r="I16" s="5" t="s">
        <v>946</v>
      </c>
      <c r="J16" s="27">
        <v>20</v>
      </c>
      <c r="K16" s="28"/>
      <c r="L16" s="27">
        <v>20</v>
      </c>
      <c r="M16" s="28"/>
      <c r="N16" s="10" t="s">
        <v>440</v>
      </c>
      <c r="O16" s="12"/>
    </row>
    <row r="17" ht="51.6" customHeight="1" spans="1:15">
      <c r="A17" s="5"/>
      <c r="B17" s="5" t="s">
        <v>525</v>
      </c>
      <c r="C17" s="5" t="s">
        <v>558</v>
      </c>
      <c r="D17" s="10" t="s">
        <v>947</v>
      </c>
      <c r="E17" s="11"/>
      <c r="F17" s="11"/>
      <c r="G17" s="12"/>
      <c r="H17" s="15" t="s">
        <v>947</v>
      </c>
      <c r="I17" s="15" t="s">
        <v>948</v>
      </c>
      <c r="J17" s="25">
        <v>30</v>
      </c>
      <c r="K17" s="26"/>
      <c r="L17" s="25">
        <v>30</v>
      </c>
      <c r="M17" s="26"/>
      <c r="N17" s="10" t="s">
        <v>440</v>
      </c>
      <c r="O17" s="12"/>
    </row>
    <row r="18" ht="40.5" spans="1:15">
      <c r="A18" s="5"/>
      <c r="B18" s="5" t="s">
        <v>529</v>
      </c>
      <c r="C18" s="5" t="s">
        <v>530</v>
      </c>
      <c r="D18" s="5" t="s">
        <v>949</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I17" sqref="I17"/>
    </sheetView>
  </sheetViews>
  <sheetFormatPr defaultColWidth="9" defaultRowHeight="13.5"/>
  <cols>
    <col min="1" max="7" width="9" style="1"/>
    <col min="8" max="9" width="20.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950</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10</v>
      </c>
      <c r="F7" s="8"/>
      <c r="G7" s="8">
        <v>10</v>
      </c>
      <c r="H7" s="8"/>
      <c r="I7" s="8">
        <v>10</v>
      </c>
      <c r="J7" s="8"/>
      <c r="K7" s="10">
        <v>10</v>
      </c>
      <c r="L7" s="12"/>
      <c r="M7" s="22">
        <f>I7/G7</f>
        <v>1</v>
      </c>
      <c r="N7" s="23"/>
      <c r="O7" s="8">
        <f>K7*M7</f>
        <v>10</v>
      </c>
    </row>
    <row r="8" spans="1:15">
      <c r="A8" s="5"/>
      <c r="B8" s="5"/>
      <c r="C8" s="5" t="s">
        <v>499</v>
      </c>
      <c r="D8" s="5"/>
      <c r="E8" s="8">
        <v>10</v>
      </c>
      <c r="F8" s="8"/>
      <c r="G8" s="8">
        <v>10</v>
      </c>
      <c r="H8" s="8"/>
      <c r="I8" s="8">
        <v>10</v>
      </c>
      <c r="J8" s="8"/>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6.9" customHeight="1" spans="1:15">
      <c r="A12" s="5"/>
      <c r="B12" s="10" t="s">
        <v>951</v>
      </c>
      <c r="C12" s="11"/>
      <c r="D12" s="11"/>
      <c r="E12" s="11"/>
      <c r="F12" s="11"/>
      <c r="G12" s="11"/>
      <c r="H12" s="12"/>
      <c r="I12" s="10" t="s">
        <v>952</v>
      </c>
      <c r="J12" s="11"/>
      <c r="K12" s="11"/>
      <c r="L12" s="11"/>
      <c r="M12" s="11"/>
      <c r="N12" s="11"/>
      <c r="O12" s="12"/>
    </row>
    <row r="13" spans="1:15">
      <c r="A13" s="5" t="s">
        <v>507</v>
      </c>
      <c r="B13" s="6" t="s">
        <v>508</v>
      </c>
      <c r="C13" s="6" t="s">
        <v>509</v>
      </c>
      <c r="D13" s="5" t="s">
        <v>510</v>
      </c>
      <c r="E13" s="5"/>
      <c r="F13" s="5"/>
      <c r="G13" s="5"/>
      <c r="H13" s="39" t="s">
        <v>511</v>
      </c>
      <c r="I13" s="39" t="s">
        <v>512</v>
      </c>
      <c r="J13" s="5" t="s">
        <v>495</v>
      </c>
      <c r="K13" s="6"/>
      <c r="L13" s="5" t="s">
        <v>497</v>
      </c>
      <c r="M13" s="6"/>
      <c r="N13" s="5" t="s">
        <v>513</v>
      </c>
      <c r="O13" s="6"/>
    </row>
    <row r="14" ht="14.45" customHeight="1" spans="1:15">
      <c r="A14" s="5"/>
      <c r="B14" s="5" t="s">
        <v>514</v>
      </c>
      <c r="C14" s="5" t="s">
        <v>522</v>
      </c>
      <c r="D14" s="33" t="s">
        <v>896</v>
      </c>
      <c r="E14" s="34"/>
      <c r="F14" s="34"/>
      <c r="G14" s="35"/>
      <c r="H14" s="5" t="s">
        <v>953</v>
      </c>
      <c r="I14" s="5" t="s">
        <v>953</v>
      </c>
      <c r="J14" s="25">
        <v>10</v>
      </c>
      <c r="K14" s="26"/>
      <c r="L14" s="25">
        <v>10</v>
      </c>
      <c r="M14" s="26"/>
      <c r="N14" s="10" t="s">
        <v>440</v>
      </c>
      <c r="O14" s="12"/>
    </row>
    <row r="15" ht="14.45" customHeight="1" spans="1:15">
      <c r="A15" s="5"/>
      <c r="B15" s="5"/>
      <c r="C15" s="5" t="s">
        <v>518</v>
      </c>
      <c r="D15" s="10" t="s">
        <v>781</v>
      </c>
      <c r="E15" s="11"/>
      <c r="F15" s="11"/>
      <c r="G15" s="12"/>
      <c r="H15" s="5" t="s">
        <v>782</v>
      </c>
      <c r="I15" s="5" t="s">
        <v>782</v>
      </c>
      <c r="J15" s="27">
        <v>20</v>
      </c>
      <c r="K15" s="28"/>
      <c r="L15" s="27">
        <v>20</v>
      </c>
      <c r="M15" s="28"/>
      <c r="N15" s="10" t="s">
        <v>440</v>
      </c>
      <c r="O15" s="12"/>
    </row>
    <row r="16" ht="14.45" customHeight="1" spans="1:15">
      <c r="A16" s="5"/>
      <c r="B16" s="5"/>
      <c r="C16" s="5" t="s">
        <v>542</v>
      </c>
      <c r="D16" s="10" t="s">
        <v>954</v>
      </c>
      <c r="E16" s="11"/>
      <c r="F16" s="11"/>
      <c r="G16" s="12"/>
      <c r="H16" s="44">
        <v>1</v>
      </c>
      <c r="I16" s="44">
        <v>1</v>
      </c>
      <c r="J16" s="27">
        <v>20</v>
      </c>
      <c r="K16" s="28"/>
      <c r="L16" s="27">
        <v>20</v>
      </c>
      <c r="M16" s="28"/>
      <c r="N16" s="10" t="s">
        <v>440</v>
      </c>
      <c r="O16" s="12"/>
    </row>
    <row r="17" ht="51.6" customHeight="1" spans="1:15">
      <c r="A17" s="5"/>
      <c r="B17" s="5" t="s">
        <v>525</v>
      </c>
      <c r="C17" s="5" t="s">
        <v>558</v>
      </c>
      <c r="D17" s="10" t="s">
        <v>955</v>
      </c>
      <c r="E17" s="11"/>
      <c r="F17" s="11"/>
      <c r="G17" s="12"/>
      <c r="H17" s="15" t="s">
        <v>955</v>
      </c>
      <c r="I17" s="15" t="s">
        <v>956</v>
      </c>
      <c r="J17" s="25">
        <v>30</v>
      </c>
      <c r="K17" s="26"/>
      <c r="L17" s="25">
        <v>30</v>
      </c>
      <c r="M17" s="26"/>
      <c r="N17" s="10" t="s">
        <v>440</v>
      </c>
      <c r="O17" s="12"/>
    </row>
    <row r="18" ht="40.5" spans="1:15">
      <c r="A18" s="5"/>
      <c r="B18" s="5" t="s">
        <v>529</v>
      </c>
      <c r="C18" s="5" t="s">
        <v>530</v>
      </c>
      <c r="D18" s="5" t="s">
        <v>957</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I17" sqref="I17"/>
    </sheetView>
  </sheetViews>
  <sheetFormatPr defaultColWidth="9" defaultRowHeight="13.5"/>
  <cols>
    <col min="1" max="7" width="9" style="1"/>
    <col min="8" max="9" width="20.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958</v>
      </c>
      <c r="D4" s="5"/>
      <c r="E4" s="5"/>
      <c r="F4" s="5"/>
      <c r="G4" s="5"/>
      <c r="H4" s="5"/>
      <c r="I4" s="5"/>
      <c r="J4" s="5"/>
      <c r="K4" s="5"/>
      <c r="L4" s="5"/>
      <c r="M4" s="5"/>
      <c r="N4" s="5"/>
      <c r="O4" s="5"/>
    </row>
    <row r="5" spans="1:15">
      <c r="A5" s="5" t="s">
        <v>488</v>
      </c>
      <c r="B5" s="6"/>
      <c r="C5" s="5" t="s">
        <v>491</v>
      </c>
      <c r="D5" s="5"/>
      <c r="E5" s="5"/>
      <c r="F5" s="5"/>
      <c r="G5" s="5"/>
      <c r="H5" s="5"/>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29">
        <v>1.5</v>
      </c>
      <c r="F7" s="30"/>
      <c r="G7" s="29">
        <v>1.5</v>
      </c>
      <c r="H7" s="30"/>
      <c r="I7" s="29">
        <v>1.5</v>
      </c>
      <c r="J7" s="30"/>
      <c r="K7" s="10">
        <v>10</v>
      </c>
      <c r="L7" s="12"/>
      <c r="M7" s="22">
        <f>I7/G7</f>
        <v>1</v>
      </c>
      <c r="N7" s="23"/>
      <c r="O7" s="8">
        <f>K7*M7</f>
        <v>10</v>
      </c>
    </row>
    <row r="8" spans="1:15">
      <c r="A8" s="5"/>
      <c r="B8" s="5"/>
      <c r="C8" s="5" t="s">
        <v>499</v>
      </c>
      <c r="D8" s="5"/>
      <c r="E8" s="29">
        <v>1.5</v>
      </c>
      <c r="F8" s="30"/>
      <c r="G8" s="29">
        <v>1.5</v>
      </c>
      <c r="H8" s="30"/>
      <c r="I8" s="29">
        <v>1.5</v>
      </c>
      <c r="J8" s="30"/>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46.9" customHeight="1" spans="1:15">
      <c r="A12" s="5"/>
      <c r="B12" s="10" t="s">
        <v>959</v>
      </c>
      <c r="C12" s="11"/>
      <c r="D12" s="11"/>
      <c r="E12" s="11"/>
      <c r="F12" s="11"/>
      <c r="G12" s="11"/>
      <c r="H12" s="12"/>
      <c r="I12" s="10" t="s">
        <v>960</v>
      </c>
      <c r="J12" s="11"/>
      <c r="K12" s="11"/>
      <c r="L12" s="11"/>
      <c r="M12" s="11"/>
      <c r="N12" s="11"/>
      <c r="O12" s="12"/>
    </row>
    <row r="13" spans="1:15">
      <c r="A13" s="5" t="s">
        <v>507</v>
      </c>
      <c r="B13" s="6" t="s">
        <v>508</v>
      </c>
      <c r="C13" s="6" t="s">
        <v>509</v>
      </c>
      <c r="D13" s="5" t="s">
        <v>510</v>
      </c>
      <c r="E13" s="5"/>
      <c r="F13" s="5"/>
      <c r="G13" s="5"/>
      <c r="H13" s="39" t="s">
        <v>511</v>
      </c>
      <c r="I13" s="39" t="s">
        <v>512</v>
      </c>
      <c r="J13" s="5" t="s">
        <v>495</v>
      </c>
      <c r="K13" s="6"/>
      <c r="L13" s="5" t="s">
        <v>497</v>
      </c>
      <c r="M13" s="6"/>
      <c r="N13" s="5" t="s">
        <v>513</v>
      </c>
      <c r="O13" s="6"/>
    </row>
    <row r="14" ht="14.45" customHeight="1" spans="1:15">
      <c r="A14" s="5"/>
      <c r="B14" s="5" t="s">
        <v>514</v>
      </c>
      <c r="C14" s="5" t="s">
        <v>522</v>
      </c>
      <c r="D14" s="33" t="s">
        <v>896</v>
      </c>
      <c r="E14" s="34"/>
      <c r="F14" s="34"/>
      <c r="G14" s="35"/>
      <c r="H14" s="5" t="s">
        <v>961</v>
      </c>
      <c r="I14" s="5" t="s">
        <v>961</v>
      </c>
      <c r="J14" s="25">
        <v>10</v>
      </c>
      <c r="K14" s="26"/>
      <c r="L14" s="25">
        <v>10</v>
      </c>
      <c r="M14" s="26"/>
      <c r="N14" s="10" t="s">
        <v>440</v>
      </c>
      <c r="O14" s="12"/>
    </row>
    <row r="15" ht="27" spans="1:15">
      <c r="A15" s="5"/>
      <c r="B15" s="5"/>
      <c r="C15" s="40" t="s">
        <v>542</v>
      </c>
      <c r="D15" s="10" t="s">
        <v>962</v>
      </c>
      <c r="E15" s="11"/>
      <c r="F15" s="11"/>
      <c r="G15" s="12"/>
      <c r="H15" s="5" t="s">
        <v>963</v>
      </c>
      <c r="I15" s="5" t="s">
        <v>964</v>
      </c>
      <c r="J15" s="27">
        <v>20</v>
      </c>
      <c r="K15" s="28"/>
      <c r="L15" s="27">
        <v>20</v>
      </c>
      <c r="M15" s="28"/>
      <c r="N15" s="10" t="s">
        <v>440</v>
      </c>
      <c r="O15" s="12"/>
    </row>
    <row r="16" ht="31.15" customHeight="1" spans="1:15">
      <c r="A16" s="5"/>
      <c r="B16" s="5"/>
      <c r="C16" s="41"/>
      <c r="D16" s="10" t="s">
        <v>965</v>
      </c>
      <c r="E16" s="11"/>
      <c r="F16" s="11"/>
      <c r="G16" s="12"/>
      <c r="H16" s="5" t="s">
        <v>828</v>
      </c>
      <c r="I16" s="5" t="s">
        <v>828</v>
      </c>
      <c r="J16" s="27">
        <v>20</v>
      </c>
      <c r="K16" s="28"/>
      <c r="L16" s="27">
        <v>20</v>
      </c>
      <c r="M16" s="28"/>
      <c r="N16" s="10" t="s">
        <v>440</v>
      </c>
      <c r="O16" s="12"/>
    </row>
    <row r="17" ht="51.6" customHeight="1" spans="1:15">
      <c r="A17" s="5"/>
      <c r="B17" s="5" t="s">
        <v>525</v>
      </c>
      <c r="C17" s="5" t="s">
        <v>558</v>
      </c>
      <c r="D17" s="10" t="s">
        <v>955</v>
      </c>
      <c r="E17" s="11"/>
      <c r="F17" s="11"/>
      <c r="G17" s="12"/>
      <c r="H17" s="15" t="s">
        <v>955</v>
      </c>
      <c r="I17" s="15" t="s">
        <v>956</v>
      </c>
      <c r="J17" s="25">
        <v>30</v>
      </c>
      <c r="K17" s="26"/>
      <c r="L17" s="25">
        <v>30</v>
      </c>
      <c r="M17" s="26"/>
      <c r="N17" s="10" t="s">
        <v>440</v>
      </c>
      <c r="O17" s="12"/>
    </row>
    <row r="18" ht="40.5" spans="1:15">
      <c r="A18" s="5"/>
      <c r="B18" s="5" t="s">
        <v>529</v>
      </c>
      <c r="C18" s="5" t="s">
        <v>530</v>
      </c>
      <c r="D18" s="5" t="s">
        <v>957</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6:B10"/>
    <mergeCell ref="A21:O24"/>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H18" sqref="H18"/>
    </sheetView>
  </sheetViews>
  <sheetFormatPr defaultColWidth="9" defaultRowHeight="13.5"/>
  <cols>
    <col min="1" max="7" width="9" style="1"/>
    <col min="8" max="9" width="20.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966</v>
      </c>
      <c r="D4" s="5"/>
      <c r="E4" s="5"/>
      <c r="F4" s="5"/>
      <c r="G4" s="5"/>
      <c r="H4" s="5"/>
      <c r="I4" s="5"/>
      <c r="J4" s="5"/>
      <c r="K4" s="5"/>
      <c r="L4" s="5"/>
      <c r="M4" s="5"/>
      <c r="N4" s="5"/>
      <c r="O4" s="5"/>
    </row>
    <row r="5" ht="14.45" customHeight="1" spans="1:15">
      <c r="A5" s="5" t="s">
        <v>488</v>
      </c>
      <c r="B5" s="6"/>
      <c r="C5" s="10" t="s">
        <v>491</v>
      </c>
      <c r="D5" s="11"/>
      <c r="E5" s="11"/>
      <c r="F5" s="11"/>
      <c r="G5" s="11"/>
      <c r="H5" s="12"/>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29">
        <v>9.13</v>
      </c>
      <c r="F7" s="30"/>
      <c r="G7" s="29">
        <v>9.13</v>
      </c>
      <c r="H7" s="30"/>
      <c r="I7" s="29">
        <v>9.13</v>
      </c>
      <c r="J7" s="30"/>
      <c r="K7" s="10">
        <v>10</v>
      </c>
      <c r="L7" s="12"/>
      <c r="M7" s="22">
        <f>I7/G7</f>
        <v>1</v>
      </c>
      <c r="N7" s="23"/>
      <c r="O7" s="8">
        <f>K7*M7</f>
        <v>10</v>
      </c>
    </row>
    <row r="8" spans="1:15">
      <c r="A8" s="5"/>
      <c r="B8" s="5"/>
      <c r="C8" s="5" t="s">
        <v>499</v>
      </c>
      <c r="D8" s="5"/>
      <c r="E8" s="29">
        <v>9.13</v>
      </c>
      <c r="F8" s="30"/>
      <c r="G8" s="29">
        <v>9.13</v>
      </c>
      <c r="H8" s="30"/>
      <c r="I8" s="29">
        <v>9.13</v>
      </c>
      <c r="J8" s="30"/>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73.9" customHeight="1" spans="1:15">
      <c r="A12" s="5"/>
      <c r="B12" s="10" t="s">
        <v>967</v>
      </c>
      <c r="C12" s="11"/>
      <c r="D12" s="11"/>
      <c r="E12" s="11"/>
      <c r="F12" s="11"/>
      <c r="G12" s="11"/>
      <c r="H12" s="12"/>
      <c r="I12" s="10" t="s">
        <v>968</v>
      </c>
      <c r="J12" s="11"/>
      <c r="K12" s="11"/>
      <c r="L12" s="11"/>
      <c r="M12" s="11"/>
      <c r="N12" s="11"/>
      <c r="O12" s="12"/>
    </row>
    <row r="13" spans="1:15">
      <c r="A13" s="5" t="s">
        <v>507</v>
      </c>
      <c r="B13" s="6" t="s">
        <v>508</v>
      </c>
      <c r="C13" s="6" t="s">
        <v>509</v>
      </c>
      <c r="D13" s="5" t="s">
        <v>510</v>
      </c>
      <c r="E13" s="5"/>
      <c r="F13" s="5"/>
      <c r="G13" s="5"/>
      <c r="H13" s="39" t="s">
        <v>511</v>
      </c>
      <c r="I13" s="39" t="s">
        <v>512</v>
      </c>
      <c r="J13" s="5" t="s">
        <v>495</v>
      </c>
      <c r="K13" s="6"/>
      <c r="L13" s="5" t="s">
        <v>497</v>
      </c>
      <c r="M13" s="6"/>
      <c r="N13" s="5" t="s">
        <v>513</v>
      </c>
      <c r="O13" s="6"/>
    </row>
    <row r="14" ht="14.45" customHeight="1" spans="1:15">
      <c r="A14" s="5"/>
      <c r="B14" s="5" t="s">
        <v>514</v>
      </c>
      <c r="C14" s="40" t="s">
        <v>515</v>
      </c>
      <c r="D14" s="33" t="s">
        <v>969</v>
      </c>
      <c r="E14" s="34"/>
      <c r="F14" s="34"/>
      <c r="G14" s="35"/>
      <c r="H14" s="13" t="s">
        <v>970</v>
      </c>
      <c r="I14" s="13" t="s">
        <v>970</v>
      </c>
      <c r="J14" s="25">
        <v>15</v>
      </c>
      <c r="K14" s="26"/>
      <c r="L14" s="25">
        <v>15</v>
      </c>
      <c r="M14" s="26"/>
      <c r="N14" s="10" t="s">
        <v>440</v>
      </c>
      <c r="O14" s="12"/>
    </row>
    <row r="15" ht="14.45" customHeight="1" spans="1:15">
      <c r="A15" s="5"/>
      <c r="B15" s="5"/>
      <c r="C15" s="42"/>
      <c r="D15" s="33" t="s">
        <v>971</v>
      </c>
      <c r="E15" s="34"/>
      <c r="F15" s="34"/>
      <c r="G15" s="35"/>
      <c r="H15" s="13" t="s">
        <v>972</v>
      </c>
      <c r="I15" s="13" t="s">
        <v>972</v>
      </c>
      <c r="J15" s="25">
        <v>15</v>
      </c>
      <c r="K15" s="26"/>
      <c r="L15" s="25">
        <v>15</v>
      </c>
      <c r="M15" s="26"/>
      <c r="N15" s="10" t="s">
        <v>440</v>
      </c>
      <c r="O15" s="12"/>
    </row>
    <row r="16" ht="14.45" customHeight="1" spans="1:15">
      <c r="A16" s="5"/>
      <c r="B16" s="5"/>
      <c r="C16" s="41"/>
      <c r="D16" s="33" t="s">
        <v>973</v>
      </c>
      <c r="E16" s="34"/>
      <c r="F16" s="34"/>
      <c r="G16" s="35"/>
      <c r="H16" s="13" t="s">
        <v>974</v>
      </c>
      <c r="I16" s="13" t="s">
        <v>974</v>
      </c>
      <c r="J16" s="25">
        <v>15</v>
      </c>
      <c r="K16" s="26"/>
      <c r="L16" s="25">
        <v>15</v>
      </c>
      <c r="M16" s="26"/>
      <c r="N16" s="10" t="s">
        <v>440</v>
      </c>
      <c r="O16" s="12"/>
    </row>
    <row r="17" spans="1:15">
      <c r="A17" s="5"/>
      <c r="B17" s="5"/>
      <c r="C17" s="43" t="s">
        <v>542</v>
      </c>
      <c r="D17" s="10" t="s">
        <v>975</v>
      </c>
      <c r="E17" s="11"/>
      <c r="F17" s="11"/>
      <c r="G17" s="12"/>
      <c r="H17" s="13" t="s">
        <v>828</v>
      </c>
      <c r="I17" s="13" t="s">
        <v>828</v>
      </c>
      <c r="J17" s="27">
        <v>5</v>
      </c>
      <c r="K17" s="28"/>
      <c r="L17" s="27">
        <v>5</v>
      </c>
      <c r="M17" s="28"/>
      <c r="N17" s="10" t="s">
        <v>440</v>
      </c>
      <c r="O17" s="12"/>
    </row>
    <row r="18" ht="42.6" customHeight="1" spans="1:15">
      <c r="A18" s="5"/>
      <c r="B18" s="40" t="s">
        <v>525</v>
      </c>
      <c r="C18" s="43" t="s">
        <v>450</v>
      </c>
      <c r="D18" s="10" t="s">
        <v>976</v>
      </c>
      <c r="E18" s="11"/>
      <c r="F18" s="11"/>
      <c r="G18" s="12"/>
      <c r="H18" s="15" t="s">
        <v>977</v>
      </c>
      <c r="I18" s="15" t="s">
        <v>978</v>
      </c>
      <c r="J18" s="27">
        <v>15</v>
      </c>
      <c r="K18" s="28"/>
      <c r="L18" s="27">
        <v>15</v>
      </c>
      <c r="M18" s="28"/>
      <c r="N18" s="10" t="s">
        <v>440</v>
      </c>
      <c r="O18" s="12"/>
    </row>
    <row r="19" ht="51.6" customHeight="1" spans="1:15">
      <c r="A19" s="5"/>
      <c r="B19" s="41"/>
      <c r="C19" s="5" t="s">
        <v>558</v>
      </c>
      <c r="D19" s="10" t="s">
        <v>979</v>
      </c>
      <c r="E19" s="11"/>
      <c r="F19" s="11"/>
      <c r="G19" s="12"/>
      <c r="H19" s="15" t="s">
        <v>980</v>
      </c>
      <c r="I19" s="15" t="s">
        <v>981</v>
      </c>
      <c r="J19" s="25">
        <v>15</v>
      </c>
      <c r="K19" s="26"/>
      <c r="L19" s="25">
        <v>15</v>
      </c>
      <c r="M19" s="26"/>
      <c r="N19" s="10" t="s">
        <v>440</v>
      </c>
      <c r="O19" s="12"/>
    </row>
    <row r="20" ht="40.5" spans="1:15">
      <c r="A20" s="5"/>
      <c r="B20" s="5" t="s">
        <v>529</v>
      </c>
      <c r="C20" s="5" t="s">
        <v>530</v>
      </c>
      <c r="D20" s="5" t="s">
        <v>957</v>
      </c>
      <c r="E20" s="5"/>
      <c r="F20" s="5"/>
      <c r="G20" s="5"/>
      <c r="H20" s="5" t="s">
        <v>773</v>
      </c>
      <c r="I20" s="5" t="s">
        <v>773</v>
      </c>
      <c r="J20" s="27">
        <v>10</v>
      </c>
      <c r="K20" s="28"/>
      <c r="L20" s="27">
        <v>10</v>
      </c>
      <c r="M20" s="28"/>
      <c r="N20" s="10" t="s">
        <v>440</v>
      </c>
      <c r="O20" s="12"/>
    </row>
    <row r="21" spans="1:15">
      <c r="A21" s="5"/>
      <c r="B21" s="10" t="s">
        <v>534</v>
      </c>
      <c r="C21" s="16"/>
      <c r="D21" s="10" t="s">
        <v>440</v>
      </c>
      <c r="E21" s="11"/>
      <c r="F21" s="11"/>
      <c r="G21" s="11"/>
      <c r="H21" s="11"/>
      <c r="I21" s="11"/>
      <c r="J21" s="11"/>
      <c r="K21" s="11"/>
      <c r="L21" s="11"/>
      <c r="M21" s="11"/>
      <c r="N21" s="11"/>
      <c r="O21" s="12"/>
    </row>
    <row r="22" spans="1:15">
      <c r="A22" s="5"/>
      <c r="B22" s="10" t="s">
        <v>535</v>
      </c>
      <c r="C22" s="11"/>
      <c r="D22" s="11"/>
      <c r="E22" s="11"/>
      <c r="F22" s="11"/>
      <c r="G22" s="11"/>
      <c r="H22" s="11"/>
      <c r="I22" s="16"/>
      <c r="J22" s="10">
        <v>100</v>
      </c>
      <c r="K22" s="16"/>
      <c r="L22" s="29">
        <f>SUM(L14:M20)+O7</f>
        <v>100</v>
      </c>
      <c r="M22" s="30"/>
      <c r="N22" s="10" t="s">
        <v>536</v>
      </c>
      <c r="O22" s="12"/>
    </row>
    <row r="23" spans="1:15">
      <c r="A23" s="17" t="s">
        <v>537</v>
      </c>
      <c r="B23" s="18"/>
      <c r="C23" s="18"/>
      <c r="D23" s="18"/>
      <c r="E23" s="18"/>
      <c r="F23" s="18"/>
      <c r="G23" s="18"/>
      <c r="H23" s="18"/>
      <c r="I23" s="18"/>
      <c r="J23" s="18"/>
      <c r="K23" s="18"/>
      <c r="L23" s="18"/>
      <c r="M23" s="18"/>
      <c r="N23" s="18"/>
      <c r="O23" s="31"/>
    </row>
    <row r="24" spans="1:15">
      <c r="A24" s="19"/>
      <c r="B24" s="18"/>
      <c r="C24" s="18"/>
      <c r="D24" s="18"/>
      <c r="E24" s="18"/>
      <c r="F24" s="18"/>
      <c r="G24" s="18"/>
      <c r="H24" s="18"/>
      <c r="I24" s="18"/>
      <c r="J24" s="18"/>
      <c r="K24" s="18"/>
      <c r="L24" s="18"/>
      <c r="M24" s="18"/>
      <c r="N24" s="18"/>
      <c r="O24" s="31"/>
    </row>
    <row r="25" spans="1:15">
      <c r="A25" s="19"/>
      <c r="B25" s="18"/>
      <c r="C25" s="18"/>
      <c r="D25" s="18"/>
      <c r="E25" s="18"/>
      <c r="F25" s="18"/>
      <c r="G25" s="18"/>
      <c r="H25" s="18"/>
      <c r="I25" s="18"/>
      <c r="J25" s="18"/>
      <c r="K25" s="18"/>
      <c r="L25" s="18"/>
      <c r="M25" s="18"/>
      <c r="N25" s="18"/>
      <c r="O25" s="31"/>
    </row>
    <row r="26" spans="1:15">
      <c r="A26" s="20"/>
      <c r="B26" s="21"/>
      <c r="C26" s="21"/>
      <c r="D26" s="21"/>
      <c r="E26" s="21"/>
      <c r="F26" s="21"/>
      <c r="G26" s="21"/>
      <c r="H26" s="21"/>
      <c r="I26" s="21"/>
      <c r="J26" s="21"/>
      <c r="K26" s="21"/>
      <c r="L26" s="21"/>
      <c r="M26" s="21"/>
      <c r="N26" s="21"/>
      <c r="O26" s="32"/>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6:B10"/>
    <mergeCell ref="A23:O26"/>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I17" sqref="I17"/>
    </sheetView>
  </sheetViews>
  <sheetFormatPr defaultColWidth="9" defaultRowHeight="13.5"/>
  <cols>
    <col min="1" max="7" width="9" style="1"/>
    <col min="8" max="9" width="20.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982</v>
      </c>
      <c r="D4" s="5"/>
      <c r="E4" s="5"/>
      <c r="F4" s="5"/>
      <c r="G4" s="5"/>
      <c r="H4" s="5"/>
      <c r="I4" s="5"/>
      <c r="J4" s="5"/>
      <c r="K4" s="5"/>
      <c r="L4" s="5"/>
      <c r="M4" s="5"/>
      <c r="N4" s="5"/>
      <c r="O4" s="5"/>
    </row>
    <row r="5" ht="14.45" customHeight="1" spans="1:15">
      <c r="A5" s="5" t="s">
        <v>488</v>
      </c>
      <c r="B5" s="6"/>
      <c r="C5" s="10" t="s">
        <v>491</v>
      </c>
      <c r="D5" s="11"/>
      <c r="E5" s="11"/>
      <c r="F5" s="11"/>
      <c r="G5" s="11"/>
      <c r="H5" s="12"/>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29">
        <v>6.18</v>
      </c>
      <c r="F7" s="30"/>
      <c r="G7" s="29">
        <v>6.18</v>
      </c>
      <c r="H7" s="30"/>
      <c r="I7" s="29">
        <v>6.18</v>
      </c>
      <c r="J7" s="30"/>
      <c r="K7" s="10">
        <v>10</v>
      </c>
      <c r="L7" s="12"/>
      <c r="M7" s="22">
        <f>I7/G7</f>
        <v>1</v>
      </c>
      <c r="N7" s="23"/>
      <c r="O7" s="8">
        <f>K7*M7</f>
        <v>10</v>
      </c>
    </row>
    <row r="8" spans="1:15">
      <c r="A8" s="5"/>
      <c r="B8" s="5"/>
      <c r="C8" s="5" t="s">
        <v>499</v>
      </c>
      <c r="D8" s="5"/>
      <c r="E8" s="29">
        <v>6.18</v>
      </c>
      <c r="F8" s="30"/>
      <c r="G8" s="29">
        <v>6.18</v>
      </c>
      <c r="H8" s="30"/>
      <c r="I8" s="29">
        <v>6.18</v>
      </c>
      <c r="J8" s="30"/>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73.9" customHeight="1" spans="1:15">
      <c r="A12" s="5"/>
      <c r="B12" s="10" t="s">
        <v>983</v>
      </c>
      <c r="C12" s="11"/>
      <c r="D12" s="11"/>
      <c r="E12" s="11"/>
      <c r="F12" s="11"/>
      <c r="G12" s="11"/>
      <c r="H12" s="12"/>
      <c r="I12" s="10" t="s">
        <v>854</v>
      </c>
      <c r="J12" s="11"/>
      <c r="K12" s="11"/>
      <c r="L12" s="11"/>
      <c r="M12" s="11"/>
      <c r="N12" s="11"/>
      <c r="O12" s="12"/>
    </row>
    <row r="13" spans="1:15">
      <c r="A13" s="5" t="s">
        <v>507</v>
      </c>
      <c r="B13" s="6" t="s">
        <v>508</v>
      </c>
      <c r="C13" s="6" t="s">
        <v>509</v>
      </c>
      <c r="D13" s="5" t="s">
        <v>510</v>
      </c>
      <c r="E13" s="5"/>
      <c r="F13" s="5"/>
      <c r="G13" s="5"/>
      <c r="H13" s="39" t="s">
        <v>511</v>
      </c>
      <c r="I13" s="39" t="s">
        <v>512</v>
      </c>
      <c r="J13" s="5" t="s">
        <v>495</v>
      </c>
      <c r="K13" s="6"/>
      <c r="L13" s="5" t="s">
        <v>497</v>
      </c>
      <c r="M13" s="6"/>
      <c r="N13" s="5" t="s">
        <v>513</v>
      </c>
      <c r="O13" s="6"/>
    </row>
    <row r="14" ht="14.45" customHeight="1" spans="1:15">
      <c r="A14" s="5"/>
      <c r="B14" s="5" t="s">
        <v>514</v>
      </c>
      <c r="C14" s="6" t="s">
        <v>515</v>
      </c>
      <c r="D14" s="33" t="s">
        <v>984</v>
      </c>
      <c r="E14" s="34"/>
      <c r="F14" s="34"/>
      <c r="G14" s="35"/>
      <c r="H14" s="13" t="s">
        <v>985</v>
      </c>
      <c r="I14" s="13" t="s">
        <v>985</v>
      </c>
      <c r="J14" s="25">
        <v>20</v>
      </c>
      <c r="K14" s="26"/>
      <c r="L14" s="25">
        <v>20</v>
      </c>
      <c r="M14" s="26"/>
      <c r="N14" s="10" t="s">
        <v>440</v>
      </c>
      <c r="O14" s="12"/>
    </row>
    <row r="15" ht="14.45" customHeight="1" spans="1:15">
      <c r="A15" s="5"/>
      <c r="B15" s="5"/>
      <c r="C15" s="6" t="s">
        <v>522</v>
      </c>
      <c r="D15" s="33" t="s">
        <v>523</v>
      </c>
      <c r="E15" s="34"/>
      <c r="F15" s="34"/>
      <c r="G15" s="35"/>
      <c r="H15" s="13" t="s">
        <v>986</v>
      </c>
      <c r="I15" s="13" t="s">
        <v>986</v>
      </c>
      <c r="J15" s="25">
        <v>20</v>
      </c>
      <c r="K15" s="26"/>
      <c r="L15" s="25">
        <v>20</v>
      </c>
      <c r="M15" s="26"/>
      <c r="N15" s="10" t="s">
        <v>440</v>
      </c>
      <c r="O15" s="12"/>
    </row>
    <row r="16" spans="1:15">
      <c r="A16" s="5"/>
      <c r="B16" s="5"/>
      <c r="C16" s="6" t="s">
        <v>518</v>
      </c>
      <c r="D16" s="10" t="s">
        <v>987</v>
      </c>
      <c r="E16" s="11"/>
      <c r="F16" s="11"/>
      <c r="G16" s="12"/>
      <c r="H16" s="13" t="s">
        <v>782</v>
      </c>
      <c r="I16" s="13" t="s">
        <v>782</v>
      </c>
      <c r="J16" s="27">
        <v>10</v>
      </c>
      <c r="K16" s="28"/>
      <c r="L16" s="27">
        <v>10</v>
      </c>
      <c r="M16" s="28"/>
      <c r="N16" s="10" t="s">
        <v>440</v>
      </c>
      <c r="O16" s="12"/>
    </row>
    <row r="17" ht="51.6" customHeight="1" spans="1:15">
      <c r="A17" s="5"/>
      <c r="B17" s="41" t="s">
        <v>988</v>
      </c>
      <c r="C17" s="5" t="s">
        <v>558</v>
      </c>
      <c r="D17" s="10" t="s">
        <v>989</v>
      </c>
      <c r="E17" s="11"/>
      <c r="F17" s="11"/>
      <c r="G17" s="12"/>
      <c r="H17" s="15" t="s">
        <v>989</v>
      </c>
      <c r="I17" s="15" t="s">
        <v>990</v>
      </c>
      <c r="J17" s="25">
        <v>30</v>
      </c>
      <c r="K17" s="26"/>
      <c r="L17" s="25">
        <v>30</v>
      </c>
      <c r="M17" s="26"/>
      <c r="N17" s="10" t="s">
        <v>440</v>
      </c>
      <c r="O17" s="12"/>
    </row>
    <row r="18" ht="40.5" spans="1:15">
      <c r="A18" s="5"/>
      <c r="B18" s="5" t="s">
        <v>529</v>
      </c>
      <c r="C18" s="5" t="s">
        <v>530</v>
      </c>
      <c r="D18" s="5" t="s">
        <v>859</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G17"/>
    </sheetView>
  </sheetViews>
  <sheetFormatPr defaultColWidth="9" defaultRowHeight="13.5"/>
  <cols>
    <col min="1" max="7" width="9" style="1"/>
    <col min="8" max="9" width="20.5" style="1" customWidth="1"/>
    <col min="10" max="14" width="9" style="1"/>
    <col min="15" max="15" width="8.5" style="1" customWidth="1"/>
    <col min="16" max="16384" width="9" style="1"/>
  </cols>
  <sheetData>
    <row r="1" ht="52.15"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991</v>
      </c>
      <c r="D4" s="5"/>
      <c r="E4" s="5"/>
      <c r="F4" s="5"/>
      <c r="G4" s="5"/>
      <c r="H4" s="5"/>
      <c r="I4" s="5"/>
      <c r="J4" s="5"/>
      <c r="K4" s="5"/>
      <c r="L4" s="5"/>
      <c r="M4" s="5"/>
      <c r="N4" s="5"/>
      <c r="O4" s="5"/>
    </row>
    <row r="5" ht="14.45" customHeight="1" spans="1:15">
      <c r="A5" s="5" t="s">
        <v>488</v>
      </c>
      <c r="B5" s="6"/>
      <c r="C5" s="10" t="s">
        <v>491</v>
      </c>
      <c r="D5" s="11"/>
      <c r="E5" s="11"/>
      <c r="F5" s="11"/>
      <c r="G5" s="11"/>
      <c r="H5" s="12"/>
      <c r="I5" s="5" t="s">
        <v>490</v>
      </c>
      <c r="J5" s="5"/>
      <c r="K5" s="5" t="s">
        <v>880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29">
        <v>0.45</v>
      </c>
      <c r="F7" s="30"/>
      <c r="G7" s="29">
        <v>0.45</v>
      </c>
      <c r="H7" s="30"/>
      <c r="I7" s="29">
        <v>0.45</v>
      </c>
      <c r="J7" s="30"/>
      <c r="K7" s="10">
        <v>10</v>
      </c>
      <c r="L7" s="12"/>
      <c r="M7" s="22">
        <f>I7/G7</f>
        <v>1</v>
      </c>
      <c r="N7" s="23"/>
      <c r="O7" s="8">
        <f>K7*M7</f>
        <v>10</v>
      </c>
    </row>
    <row r="8" spans="1:15">
      <c r="A8" s="5"/>
      <c r="B8" s="5"/>
      <c r="C8" s="5" t="s">
        <v>499</v>
      </c>
      <c r="D8" s="5"/>
      <c r="E8" s="29">
        <v>0.45</v>
      </c>
      <c r="F8" s="30"/>
      <c r="G8" s="29">
        <v>0.45</v>
      </c>
      <c r="H8" s="30"/>
      <c r="I8" s="29">
        <v>0.45</v>
      </c>
      <c r="J8" s="30"/>
      <c r="K8" s="10" t="s">
        <v>364</v>
      </c>
      <c r="L8" s="12"/>
      <c r="M8" s="22">
        <f>I8/G8</f>
        <v>1</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73.9" customHeight="1" spans="1:15">
      <c r="A12" s="5"/>
      <c r="B12" s="10" t="s">
        <v>992</v>
      </c>
      <c r="C12" s="11"/>
      <c r="D12" s="11"/>
      <c r="E12" s="11"/>
      <c r="F12" s="11"/>
      <c r="G12" s="11"/>
      <c r="H12" s="12"/>
      <c r="I12" s="10" t="s">
        <v>993</v>
      </c>
      <c r="J12" s="11"/>
      <c r="K12" s="11"/>
      <c r="L12" s="11"/>
      <c r="M12" s="11"/>
      <c r="N12" s="11"/>
      <c r="O12" s="12"/>
    </row>
    <row r="13" spans="1:15">
      <c r="A13" s="5" t="s">
        <v>507</v>
      </c>
      <c r="B13" s="6" t="s">
        <v>508</v>
      </c>
      <c r="C13" s="6" t="s">
        <v>509</v>
      </c>
      <c r="D13" s="5" t="s">
        <v>510</v>
      </c>
      <c r="E13" s="5"/>
      <c r="F13" s="5"/>
      <c r="G13" s="5"/>
      <c r="H13" s="39" t="s">
        <v>511</v>
      </c>
      <c r="I13" s="39" t="s">
        <v>512</v>
      </c>
      <c r="J13" s="5" t="s">
        <v>495</v>
      </c>
      <c r="K13" s="6"/>
      <c r="L13" s="5" t="s">
        <v>497</v>
      </c>
      <c r="M13" s="6"/>
      <c r="N13" s="5" t="s">
        <v>513</v>
      </c>
      <c r="O13" s="6"/>
    </row>
    <row r="14" ht="14.45" customHeight="1" spans="1:15">
      <c r="A14" s="5"/>
      <c r="B14" s="5" t="s">
        <v>514</v>
      </c>
      <c r="C14" s="40" t="s">
        <v>515</v>
      </c>
      <c r="D14" s="33" t="s">
        <v>994</v>
      </c>
      <c r="E14" s="34"/>
      <c r="F14" s="34"/>
      <c r="G14" s="35"/>
      <c r="H14" s="13" t="s">
        <v>566</v>
      </c>
      <c r="I14" s="13" t="s">
        <v>566</v>
      </c>
      <c r="J14" s="25">
        <v>20</v>
      </c>
      <c r="K14" s="26"/>
      <c r="L14" s="25">
        <v>20</v>
      </c>
      <c r="M14" s="26"/>
      <c r="N14" s="10" t="s">
        <v>440</v>
      </c>
      <c r="O14" s="12"/>
    </row>
    <row r="15" ht="14.45" customHeight="1" spans="1:15">
      <c r="A15" s="5"/>
      <c r="B15" s="5"/>
      <c r="C15" s="41"/>
      <c r="D15" s="33" t="s">
        <v>995</v>
      </c>
      <c r="E15" s="34"/>
      <c r="F15" s="34"/>
      <c r="G15" s="35"/>
      <c r="H15" s="13" t="s">
        <v>566</v>
      </c>
      <c r="I15" s="13" t="s">
        <v>566</v>
      </c>
      <c r="J15" s="25">
        <v>20</v>
      </c>
      <c r="K15" s="26"/>
      <c r="L15" s="25">
        <v>20</v>
      </c>
      <c r="M15" s="26"/>
      <c r="N15" s="10" t="s">
        <v>440</v>
      </c>
      <c r="O15" s="12"/>
    </row>
    <row r="16" spans="1:15">
      <c r="A16" s="5"/>
      <c r="B16" s="5"/>
      <c r="C16" s="6" t="s">
        <v>518</v>
      </c>
      <c r="D16" s="10" t="s">
        <v>987</v>
      </c>
      <c r="E16" s="11"/>
      <c r="F16" s="11"/>
      <c r="G16" s="12"/>
      <c r="H16" s="13" t="s">
        <v>782</v>
      </c>
      <c r="I16" s="13" t="s">
        <v>782</v>
      </c>
      <c r="J16" s="27">
        <v>10</v>
      </c>
      <c r="K16" s="28"/>
      <c r="L16" s="27">
        <v>10</v>
      </c>
      <c r="M16" s="28"/>
      <c r="N16" s="10" t="s">
        <v>440</v>
      </c>
      <c r="O16" s="12"/>
    </row>
    <row r="17" ht="51.6" customHeight="1" spans="1:15">
      <c r="A17" s="5"/>
      <c r="B17" s="41" t="s">
        <v>988</v>
      </c>
      <c r="C17" s="5" t="s">
        <v>558</v>
      </c>
      <c r="D17" s="10" t="s">
        <v>996</v>
      </c>
      <c r="E17" s="11"/>
      <c r="F17" s="11"/>
      <c r="G17" s="12"/>
      <c r="H17" s="15" t="s">
        <v>997</v>
      </c>
      <c r="I17" s="15" t="s">
        <v>998</v>
      </c>
      <c r="J17" s="25">
        <v>30</v>
      </c>
      <c r="K17" s="26"/>
      <c r="L17" s="25">
        <v>30</v>
      </c>
      <c r="M17" s="26"/>
      <c r="N17" s="10" t="s">
        <v>440</v>
      </c>
      <c r="O17" s="12"/>
    </row>
    <row r="18" ht="40.5" spans="1:15">
      <c r="A18" s="5"/>
      <c r="B18" s="5" t="s">
        <v>529</v>
      </c>
      <c r="C18" s="5" t="s">
        <v>530</v>
      </c>
      <c r="D18" s="5" t="s">
        <v>859</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SUM(L14:M18)+O7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 right="0.7" top="0.75" bottom="0.75" header="0.3" footer="0.3"/>
  <pageSetup paperSize="9"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7" workbookViewId="0">
      <selection activeCell="D18" sqref="D18:G18"/>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52.9"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999</v>
      </c>
      <c r="D4" s="5"/>
      <c r="E4" s="5"/>
      <c r="F4" s="5"/>
      <c r="G4" s="5"/>
      <c r="H4" s="5"/>
      <c r="I4" s="5"/>
      <c r="J4" s="5"/>
      <c r="K4" s="5"/>
      <c r="L4" s="5"/>
      <c r="M4" s="5"/>
      <c r="N4" s="5"/>
      <c r="O4" s="5"/>
    </row>
    <row r="5" spans="1:15">
      <c r="A5" s="5" t="s">
        <v>488</v>
      </c>
      <c r="B5" s="6"/>
      <c r="C5" s="5" t="s">
        <v>491</v>
      </c>
      <c r="D5" s="5"/>
      <c r="E5" s="5"/>
      <c r="F5" s="5"/>
      <c r="G5" s="5"/>
      <c r="H5" s="5"/>
      <c r="I5" s="5" t="s">
        <v>490</v>
      </c>
      <c r="J5" s="5"/>
      <c r="K5" s="5" t="s">
        <v>1000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2.18</v>
      </c>
      <c r="F7" s="8"/>
      <c r="G7" s="8">
        <v>0.32</v>
      </c>
      <c r="H7" s="8"/>
      <c r="I7" s="8">
        <v>0.24</v>
      </c>
      <c r="J7" s="8"/>
      <c r="K7" s="10">
        <v>10</v>
      </c>
      <c r="L7" s="12"/>
      <c r="M7" s="22">
        <f>I7/G7</f>
        <v>0.75</v>
      </c>
      <c r="N7" s="23"/>
      <c r="O7" s="8">
        <f>K7*M7</f>
        <v>7.5</v>
      </c>
    </row>
    <row r="8" spans="1:15">
      <c r="A8" s="5"/>
      <c r="B8" s="5"/>
      <c r="C8" s="5" t="s">
        <v>499</v>
      </c>
      <c r="D8" s="5"/>
      <c r="E8" s="8">
        <v>2.18</v>
      </c>
      <c r="F8" s="8"/>
      <c r="G8" s="8">
        <v>0.32</v>
      </c>
      <c r="H8" s="8"/>
      <c r="I8" s="8">
        <v>0.24</v>
      </c>
      <c r="J8" s="8"/>
      <c r="K8" s="10" t="s">
        <v>364</v>
      </c>
      <c r="L8" s="12"/>
      <c r="M8" s="22">
        <f>I8/G8</f>
        <v>0.75</v>
      </c>
      <c r="N8" s="23"/>
      <c r="O8" s="5" t="s">
        <v>364</v>
      </c>
    </row>
    <row r="9" spans="1:15">
      <c r="A9" s="5"/>
      <c r="B9" s="5"/>
      <c r="C9" s="9" t="s">
        <v>500</v>
      </c>
      <c r="D9" s="9"/>
      <c r="E9" s="8">
        <v>0</v>
      </c>
      <c r="F9" s="8"/>
      <c r="G9" s="8">
        <v>0</v>
      </c>
      <c r="H9" s="8"/>
      <c r="I9" s="8">
        <v>0</v>
      </c>
      <c r="J9" s="8"/>
      <c r="K9" s="10" t="s">
        <v>364</v>
      </c>
      <c r="L9" s="12"/>
      <c r="M9" s="22">
        <v>0</v>
      </c>
      <c r="N9" s="23"/>
      <c r="O9" s="5" t="s">
        <v>364</v>
      </c>
    </row>
    <row r="10" spans="1:15">
      <c r="A10" s="5"/>
      <c r="B10" s="5"/>
      <c r="C10" s="5" t="s">
        <v>501</v>
      </c>
      <c r="D10" s="5"/>
      <c r="E10" s="8">
        <v>0</v>
      </c>
      <c r="F10" s="8"/>
      <c r="G10" s="8">
        <v>0</v>
      </c>
      <c r="H10" s="8"/>
      <c r="I10" s="8">
        <v>0</v>
      </c>
      <c r="J10" s="8"/>
      <c r="K10" s="10" t="s">
        <v>364</v>
      </c>
      <c r="L10" s="12"/>
      <c r="M10" s="22">
        <v>0</v>
      </c>
      <c r="N10" s="23"/>
      <c r="O10" s="5" t="s">
        <v>364</v>
      </c>
    </row>
    <row r="11" spans="1:15">
      <c r="A11" s="5" t="s">
        <v>502</v>
      </c>
      <c r="B11" s="5" t="s">
        <v>503</v>
      </c>
      <c r="C11" s="5"/>
      <c r="D11" s="5"/>
      <c r="E11" s="5"/>
      <c r="F11" s="5"/>
      <c r="G11" s="5"/>
      <c r="H11" s="5"/>
      <c r="I11" s="5" t="s">
        <v>504</v>
      </c>
      <c r="J11" s="5"/>
      <c r="K11" s="5"/>
      <c r="L11" s="5"/>
      <c r="M11" s="5"/>
      <c r="N11" s="5"/>
      <c r="O11" s="5"/>
    </row>
    <row r="12" ht="82.9" customHeight="1" spans="1:15">
      <c r="A12" s="5"/>
      <c r="B12" s="10" t="s">
        <v>1001</v>
      </c>
      <c r="C12" s="11"/>
      <c r="D12" s="11"/>
      <c r="E12" s="11"/>
      <c r="F12" s="11"/>
      <c r="G12" s="11"/>
      <c r="H12" s="12"/>
      <c r="I12" s="10" t="s">
        <v>1002</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5" t="s">
        <v>514</v>
      </c>
      <c r="C14" s="5" t="s">
        <v>515</v>
      </c>
      <c r="D14" s="5" t="s">
        <v>1003</v>
      </c>
      <c r="E14" s="5"/>
      <c r="F14" s="5"/>
      <c r="G14" s="5"/>
      <c r="H14" s="13" t="s">
        <v>1004</v>
      </c>
      <c r="I14" s="13" t="s">
        <v>1004</v>
      </c>
      <c r="J14" s="25">
        <v>20</v>
      </c>
      <c r="K14" s="26"/>
      <c r="L14" s="25">
        <v>20</v>
      </c>
      <c r="M14" s="26"/>
      <c r="N14" s="10" t="s">
        <v>440</v>
      </c>
      <c r="O14" s="12"/>
    </row>
    <row r="15" ht="15.6" customHeight="1" spans="1:15">
      <c r="A15" s="5"/>
      <c r="B15" s="5"/>
      <c r="C15" s="5" t="s">
        <v>542</v>
      </c>
      <c r="D15" s="33" t="s">
        <v>1005</v>
      </c>
      <c r="E15" s="34"/>
      <c r="F15" s="34"/>
      <c r="G15" s="35"/>
      <c r="H15" s="13" t="s">
        <v>1006</v>
      </c>
      <c r="I15" s="13" t="s">
        <v>1006</v>
      </c>
      <c r="J15" s="27">
        <v>10</v>
      </c>
      <c r="K15" s="28"/>
      <c r="L15" s="27">
        <v>10</v>
      </c>
      <c r="M15" s="28"/>
      <c r="N15" s="10" t="s">
        <v>440</v>
      </c>
      <c r="O15" s="12"/>
    </row>
    <row r="16" ht="15.6" customHeight="1" spans="1:15">
      <c r="A16" s="5"/>
      <c r="B16" s="5"/>
      <c r="C16" s="5"/>
      <c r="D16" s="33" t="s">
        <v>1007</v>
      </c>
      <c r="E16" s="34"/>
      <c r="F16" s="34"/>
      <c r="G16" s="35"/>
      <c r="H16" s="36">
        <v>1</v>
      </c>
      <c r="I16" s="36">
        <v>1</v>
      </c>
      <c r="J16" s="27">
        <v>10</v>
      </c>
      <c r="K16" s="28"/>
      <c r="L16" s="27">
        <v>10</v>
      </c>
      <c r="M16" s="28"/>
      <c r="N16" s="10" t="s">
        <v>440</v>
      </c>
      <c r="O16" s="12"/>
    </row>
    <row r="17" spans="1:15">
      <c r="A17" s="5"/>
      <c r="B17" s="5"/>
      <c r="C17" s="5" t="s">
        <v>518</v>
      </c>
      <c r="D17" s="5" t="s">
        <v>1008</v>
      </c>
      <c r="E17" s="5"/>
      <c r="F17" s="5"/>
      <c r="G17" s="5"/>
      <c r="H17" s="13" t="s">
        <v>1009</v>
      </c>
      <c r="I17" s="13" t="s">
        <v>1009</v>
      </c>
      <c r="J17" s="27">
        <v>10</v>
      </c>
      <c r="K17" s="28"/>
      <c r="L17" s="27">
        <v>10</v>
      </c>
      <c r="M17" s="28"/>
      <c r="N17" s="10" t="s">
        <v>440</v>
      </c>
      <c r="O17" s="12"/>
    </row>
    <row r="18" ht="40.5" spans="1:15">
      <c r="A18" s="5"/>
      <c r="B18" s="5" t="s">
        <v>525</v>
      </c>
      <c r="C18" s="5" t="s">
        <v>558</v>
      </c>
      <c r="D18" s="5" t="s">
        <v>1010</v>
      </c>
      <c r="E18" s="5"/>
      <c r="F18" s="5"/>
      <c r="G18" s="5"/>
      <c r="H18" s="15" t="s">
        <v>1011</v>
      </c>
      <c r="I18" s="15" t="s">
        <v>1011</v>
      </c>
      <c r="J18" s="37">
        <v>30</v>
      </c>
      <c r="K18" s="38"/>
      <c r="L18" s="37">
        <v>30</v>
      </c>
      <c r="M18" s="38"/>
      <c r="N18" s="10" t="s">
        <v>440</v>
      </c>
      <c r="O18" s="12"/>
    </row>
    <row r="19" ht="40.5" spans="1:15">
      <c r="A19" s="5"/>
      <c r="B19" s="5" t="s">
        <v>529</v>
      </c>
      <c r="C19" s="5" t="s">
        <v>530</v>
      </c>
      <c r="D19" s="5" t="s">
        <v>1012</v>
      </c>
      <c r="E19" s="5"/>
      <c r="F19" s="5"/>
      <c r="G19" s="5"/>
      <c r="H19" s="5" t="s">
        <v>828</v>
      </c>
      <c r="I19" s="5" t="s">
        <v>828</v>
      </c>
      <c r="J19" s="27">
        <v>10</v>
      </c>
      <c r="K19" s="28"/>
      <c r="L19" s="27">
        <v>10</v>
      </c>
      <c r="M19" s="28"/>
      <c r="N19" s="10" t="s">
        <v>440</v>
      </c>
      <c r="O19" s="12"/>
    </row>
    <row r="20" spans="1:15">
      <c r="A20" s="5"/>
      <c r="B20" s="10" t="s">
        <v>534</v>
      </c>
      <c r="C20" s="16"/>
      <c r="D20" s="10" t="s">
        <v>440</v>
      </c>
      <c r="E20" s="11"/>
      <c r="F20" s="11"/>
      <c r="G20" s="11"/>
      <c r="H20" s="11"/>
      <c r="I20" s="11"/>
      <c r="J20" s="11"/>
      <c r="K20" s="11"/>
      <c r="L20" s="11"/>
      <c r="M20" s="11"/>
      <c r="N20" s="11"/>
      <c r="O20" s="12"/>
    </row>
    <row r="21" spans="1:15">
      <c r="A21" s="5"/>
      <c r="B21" s="10" t="s">
        <v>535</v>
      </c>
      <c r="C21" s="11"/>
      <c r="D21" s="11"/>
      <c r="E21" s="11"/>
      <c r="F21" s="11"/>
      <c r="G21" s="11"/>
      <c r="H21" s="11"/>
      <c r="I21" s="16"/>
      <c r="J21" s="10">
        <v>100</v>
      </c>
      <c r="K21" s="16"/>
      <c r="L21" s="29">
        <f>L14+L15+L16+L17+L18+L19+O7</f>
        <v>97.5</v>
      </c>
      <c r="M21" s="30"/>
      <c r="N21" s="10" t="s">
        <v>536</v>
      </c>
      <c r="O21" s="12"/>
    </row>
    <row r="22" spans="1:15">
      <c r="A22" s="17" t="s">
        <v>537</v>
      </c>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19"/>
      <c r="B24" s="18"/>
      <c r="C24" s="18"/>
      <c r="D24" s="18"/>
      <c r="E24" s="18"/>
      <c r="F24" s="18"/>
      <c r="G24" s="18"/>
      <c r="H24" s="18"/>
      <c r="I24" s="18"/>
      <c r="J24" s="18"/>
      <c r="K24" s="18"/>
      <c r="L24" s="18"/>
      <c r="M24" s="18"/>
      <c r="N24" s="18"/>
      <c r="O24" s="31"/>
    </row>
    <row r="25" spans="1:15">
      <c r="A25" s="20"/>
      <c r="B25" s="21"/>
      <c r="C25" s="21"/>
      <c r="D25" s="21"/>
      <c r="E25" s="21"/>
      <c r="F25" s="21"/>
      <c r="G25" s="21"/>
      <c r="H25" s="21"/>
      <c r="I25" s="21"/>
      <c r="J25" s="21"/>
      <c r="K25" s="21"/>
      <c r="L25" s="21"/>
      <c r="M25" s="21"/>
      <c r="N25" s="21"/>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B20" sqref="B20:O20"/>
    </sheetView>
  </sheetViews>
  <sheetFormatPr defaultColWidth="9" defaultRowHeight="13.5"/>
  <cols>
    <col min="1" max="7" width="9" style="1"/>
    <col min="8" max="8" width="16" style="1" customWidth="1"/>
    <col min="9" max="9" width="16.25" style="1" customWidth="1"/>
    <col min="10" max="14" width="9" style="1"/>
    <col min="15" max="15" width="8.5" style="1" customWidth="1"/>
    <col min="16" max="16384" width="9" style="1"/>
  </cols>
  <sheetData>
    <row r="1" ht="52.9" customHeight="1" spans="1:15">
      <c r="A1" s="2" t="s">
        <v>758</v>
      </c>
      <c r="B1" s="3"/>
      <c r="C1" s="3"/>
      <c r="D1" s="3"/>
      <c r="E1" s="3"/>
      <c r="F1" s="3"/>
      <c r="G1" s="3"/>
      <c r="H1" s="3"/>
      <c r="I1" s="3"/>
      <c r="J1" s="3"/>
      <c r="K1" s="3"/>
      <c r="L1" s="3"/>
      <c r="M1" s="3"/>
      <c r="N1" s="3"/>
      <c r="O1" s="3"/>
    </row>
    <row r="2" spans="1:15">
      <c r="A2" s="4" t="s">
        <v>485</v>
      </c>
      <c r="B2" s="4"/>
      <c r="C2" s="4"/>
      <c r="D2" s="4"/>
      <c r="E2" s="4"/>
      <c r="F2" s="4"/>
      <c r="G2" s="4"/>
      <c r="H2" s="4"/>
      <c r="I2" s="4"/>
      <c r="J2" s="4"/>
      <c r="K2" s="4"/>
      <c r="L2" s="4"/>
      <c r="M2" s="4"/>
      <c r="N2" s="4"/>
      <c r="O2" s="4"/>
    </row>
    <row r="3" spans="1:15">
      <c r="A3" s="4" t="s">
        <v>759</v>
      </c>
      <c r="B3" s="4"/>
      <c r="C3" s="4"/>
      <c r="D3" s="4"/>
      <c r="E3" s="4"/>
      <c r="F3" s="4"/>
      <c r="G3" s="4"/>
      <c r="H3" s="4"/>
      <c r="I3" s="4"/>
      <c r="J3" s="4"/>
      <c r="K3" s="4"/>
      <c r="L3" s="4"/>
      <c r="M3" s="4"/>
      <c r="N3" s="4"/>
      <c r="O3" s="4"/>
    </row>
    <row r="4" spans="1:15">
      <c r="A4" s="5" t="s">
        <v>486</v>
      </c>
      <c r="B4" s="6"/>
      <c r="C4" s="5" t="s">
        <v>1013</v>
      </c>
      <c r="D4" s="5"/>
      <c r="E4" s="5"/>
      <c r="F4" s="5"/>
      <c r="G4" s="5"/>
      <c r="H4" s="5"/>
      <c r="I4" s="5"/>
      <c r="J4" s="5"/>
      <c r="K4" s="5"/>
      <c r="L4" s="5"/>
      <c r="M4" s="5"/>
      <c r="N4" s="5"/>
      <c r="O4" s="5"/>
    </row>
    <row r="5" spans="1:15">
      <c r="A5" s="5" t="s">
        <v>488</v>
      </c>
      <c r="B5" s="6"/>
      <c r="C5" s="5" t="s">
        <v>491</v>
      </c>
      <c r="D5" s="5"/>
      <c r="E5" s="5"/>
      <c r="F5" s="5"/>
      <c r="G5" s="5"/>
      <c r="H5" s="5"/>
      <c r="I5" s="5" t="s">
        <v>490</v>
      </c>
      <c r="J5" s="5"/>
      <c r="K5" s="5" t="s">
        <v>1000</v>
      </c>
      <c r="L5" s="5"/>
      <c r="M5" s="5"/>
      <c r="N5" s="5"/>
      <c r="O5" s="5"/>
    </row>
    <row r="6" spans="1:15">
      <c r="A6" s="5" t="s">
        <v>492</v>
      </c>
      <c r="B6" s="5"/>
      <c r="C6" s="5"/>
      <c r="D6" s="5"/>
      <c r="E6" s="5" t="s">
        <v>493</v>
      </c>
      <c r="F6" s="5"/>
      <c r="G6" s="5" t="s">
        <v>360</v>
      </c>
      <c r="H6" s="6"/>
      <c r="I6" s="5" t="s">
        <v>494</v>
      </c>
      <c r="J6" s="5"/>
      <c r="K6" s="5" t="s">
        <v>495</v>
      </c>
      <c r="L6" s="6"/>
      <c r="M6" s="5" t="s">
        <v>496</v>
      </c>
      <c r="N6" s="6"/>
      <c r="O6" s="5" t="s">
        <v>497</v>
      </c>
    </row>
    <row r="7" spans="1:15">
      <c r="A7" s="5"/>
      <c r="B7" s="5"/>
      <c r="C7" s="7" t="s">
        <v>498</v>
      </c>
      <c r="D7" s="7"/>
      <c r="E7" s="8">
        <v>0.15</v>
      </c>
      <c r="F7" s="8"/>
      <c r="G7" s="8">
        <v>0.15</v>
      </c>
      <c r="H7" s="8"/>
      <c r="I7" s="8">
        <v>0.15</v>
      </c>
      <c r="J7" s="8"/>
      <c r="K7" s="10">
        <v>10</v>
      </c>
      <c r="L7" s="12"/>
      <c r="M7" s="22">
        <f>I7/G7</f>
        <v>1</v>
      </c>
      <c r="N7" s="23"/>
      <c r="O7" s="8">
        <f>K7*M7</f>
        <v>10</v>
      </c>
    </row>
    <row r="8" spans="1:15">
      <c r="A8" s="5"/>
      <c r="B8" s="5"/>
      <c r="C8" s="5" t="s">
        <v>499</v>
      </c>
      <c r="D8" s="5"/>
      <c r="E8" s="8">
        <v>0.15</v>
      </c>
      <c r="F8" s="8"/>
      <c r="G8" s="8">
        <v>0.15</v>
      </c>
      <c r="H8" s="8"/>
      <c r="I8" s="8">
        <v>0.15</v>
      </c>
      <c r="J8" s="8"/>
      <c r="K8" s="10" t="s">
        <v>364</v>
      </c>
      <c r="L8" s="12"/>
      <c r="M8" s="22">
        <f>I8/G8</f>
        <v>1</v>
      </c>
      <c r="N8" s="23"/>
      <c r="O8" s="5" t="s">
        <v>364</v>
      </c>
    </row>
    <row r="9" spans="1:15">
      <c r="A9" s="5"/>
      <c r="B9" s="5"/>
      <c r="C9" s="9" t="s">
        <v>500</v>
      </c>
      <c r="D9" s="9"/>
      <c r="E9" s="8">
        <v>0</v>
      </c>
      <c r="F9" s="8"/>
      <c r="G9" s="8">
        <v>0</v>
      </c>
      <c r="H9" s="8"/>
      <c r="I9" s="8">
        <v>0</v>
      </c>
      <c r="J9" s="8"/>
      <c r="K9" s="10" t="s">
        <v>364</v>
      </c>
      <c r="L9" s="12"/>
      <c r="M9" s="24">
        <v>0</v>
      </c>
      <c r="N9" s="24"/>
      <c r="O9" s="5" t="s">
        <v>364</v>
      </c>
    </row>
    <row r="10" spans="1:15">
      <c r="A10" s="5"/>
      <c r="B10" s="5"/>
      <c r="C10" s="5" t="s">
        <v>501</v>
      </c>
      <c r="D10" s="5"/>
      <c r="E10" s="8">
        <v>0</v>
      </c>
      <c r="F10" s="8"/>
      <c r="G10" s="8">
        <v>0</v>
      </c>
      <c r="H10" s="8"/>
      <c r="I10" s="8">
        <v>0</v>
      </c>
      <c r="J10" s="8"/>
      <c r="K10" s="10" t="s">
        <v>364</v>
      </c>
      <c r="L10" s="12"/>
      <c r="M10" s="24">
        <v>0</v>
      </c>
      <c r="N10" s="24"/>
      <c r="O10" s="5" t="s">
        <v>364</v>
      </c>
    </row>
    <row r="11" spans="1:15">
      <c r="A11" s="5" t="s">
        <v>502</v>
      </c>
      <c r="B11" s="5" t="s">
        <v>503</v>
      </c>
      <c r="C11" s="5"/>
      <c r="D11" s="5"/>
      <c r="E11" s="5"/>
      <c r="F11" s="5"/>
      <c r="G11" s="5"/>
      <c r="H11" s="5"/>
      <c r="I11" s="5" t="s">
        <v>504</v>
      </c>
      <c r="J11" s="5"/>
      <c r="K11" s="5"/>
      <c r="L11" s="5"/>
      <c r="M11" s="5"/>
      <c r="N11" s="5"/>
      <c r="O11" s="5"/>
    </row>
    <row r="12" ht="41.45" customHeight="1" spans="1:15">
      <c r="A12" s="5"/>
      <c r="B12" s="10" t="s">
        <v>1014</v>
      </c>
      <c r="C12" s="11"/>
      <c r="D12" s="11"/>
      <c r="E12" s="11"/>
      <c r="F12" s="11"/>
      <c r="G12" s="11"/>
      <c r="H12" s="12"/>
      <c r="I12" s="10" t="s">
        <v>1015</v>
      </c>
      <c r="J12" s="11"/>
      <c r="K12" s="11"/>
      <c r="L12" s="11"/>
      <c r="M12" s="11"/>
      <c r="N12" s="11"/>
      <c r="O12" s="12"/>
    </row>
    <row r="13" ht="27" spans="1:15">
      <c r="A13" s="5" t="s">
        <v>507</v>
      </c>
      <c r="B13" s="6" t="s">
        <v>508</v>
      </c>
      <c r="C13" s="6" t="s">
        <v>509</v>
      </c>
      <c r="D13" s="5" t="s">
        <v>510</v>
      </c>
      <c r="E13" s="5"/>
      <c r="F13" s="5"/>
      <c r="G13" s="5"/>
      <c r="H13" s="5" t="s">
        <v>511</v>
      </c>
      <c r="I13" s="5" t="s">
        <v>512</v>
      </c>
      <c r="J13" s="5" t="s">
        <v>495</v>
      </c>
      <c r="K13" s="6"/>
      <c r="L13" s="5" t="s">
        <v>497</v>
      </c>
      <c r="M13" s="6"/>
      <c r="N13" s="5" t="s">
        <v>513</v>
      </c>
      <c r="O13" s="6"/>
    </row>
    <row r="14" spans="1:15">
      <c r="A14" s="5"/>
      <c r="B14" s="5" t="s">
        <v>514</v>
      </c>
      <c r="C14" s="5" t="s">
        <v>515</v>
      </c>
      <c r="D14" s="5" t="s">
        <v>516</v>
      </c>
      <c r="E14" s="5"/>
      <c r="F14" s="5"/>
      <c r="G14" s="5"/>
      <c r="H14" s="13" t="s">
        <v>566</v>
      </c>
      <c r="I14" s="13" t="s">
        <v>566</v>
      </c>
      <c r="J14" s="25">
        <v>25</v>
      </c>
      <c r="K14" s="26"/>
      <c r="L14" s="25">
        <v>25</v>
      </c>
      <c r="M14" s="26"/>
      <c r="N14" s="10" t="s">
        <v>440</v>
      </c>
      <c r="O14" s="12"/>
    </row>
    <row r="15" spans="1:15">
      <c r="A15" s="5"/>
      <c r="B15" s="5"/>
      <c r="C15" s="5" t="s">
        <v>518</v>
      </c>
      <c r="D15" s="5" t="s">
        <v>519</v>
      </c>
      <c r="E15" s="5"/>
      <c r="F15" s="5"/>
      <c r="G15" s="5"/>
      <c r="H15" s="13" t="s">
        <v>1016</v>
      </c>
      <c r="I15" s="13" t="s">
        <v>1016</v>
      </c>
      <c r="J15" s="27">
        <v>10</v>
      </c>
      <c r="K15" s="28"/>
      <c r="L15" s="27">
        <v>10</v>
      </c>
      <c r="M15" s="28"/>
      <c r="N15" s="10" t="s">
        <v>440</v>
      </c>
      <c r="O15" s="12"/>
    </row>
    <row r="16" spans="1:15">
      <c r="A16" s="5"/>
      <c r="B16" s="5"/>
      <c r="C16" s="5" t="s">
        <v>522</v>
      </c>
      <c r="D16" s="5" t="s">
        <v>896</v>
      </c>
      <c r="E16" s="5"/>
      <c r="F16" s="5"/>
      <c r="G16" s="5"/>
      <c r="H16" s="14" t="s">
        <v>567</v>
      </c>
      <c r="I16" s="14" t="s">
        <v>567</v>
      </c>
      <c r="J16" s="27">
        <v>15</v>
      </c>
      <c r="K16" s="28"/>
      <c r="L16" s="27">
        <v>15</v>
      </c>
      <c r="M16" s="28"/>
      <c r="N16" s="10" t="s">
        <v>440</v>
      </c>
      <c r="O16" s="12"/>
    </row>
    <row r="17" ht="27" spans="1:15">
      <c r="A17" s="5"/>
      <c r="B17" s="5" t="s">
        <v>525</v>
      </c>
      <c r="C17" s="5" t="s">
        <v>526</v>
      </c>
      <c r="D17" s="10" t="s">
        <v>1017</v>
      </c>
      <c r="E17" s="11"/>
      <c r="F17" s="11"/>
      <c r="G17" s="12"/>
      <c r="H17" s="15" t="s">
        <v>1018</v>
      </c>
      <c r="I17" s="15" t="s">
        <v>878</v>
      </c>
      <c r="J17" s="27">
        <v>30</v>
      </c>
      <c r="K17" s="28"/>
      <c r="L17" s="27">
        <v>30</v>
      </c>
      <c r="M17" s="28"/>
      <c r="N17" s="10" t="s">
        <v>440</v>
      </c>
      <c r="O17" s="12"/>
    </row>
    <row r="18" ht="40.5" spans="1:15">
      <c r="A18" s="5"/>
      <c r="B18" s="5" t="s">
        <v>529</v>
      </c>
      <c r="C18" s="5" t="s">
        <v>530</v>
      </c>
      <c r="D18" s="5" t="s">
        <v>1019</v>
      </c>
      <c r="E18" s="5"/>
      <c r="F18" s="5"/>
      <c r="G18" s="5"/>
      <c r="H18" s="5" t="s">
        <v>773</v>
      </c>
      <c r="I18" s="5" t="s">
        <v>773</v>
      </c>
      <c r="J18" s="27">
        <v>10</v>
      </c>
      <c r="K18" s="28"/>
      <c r="L18" s="27">
        <v>10</v>
      </c>
      <c r="M18" s="28"/>
      <c r="N18" s="10" t="s">
        <v>440</v>
      </c>
      <c r="O18" s="12"/>
    </row>
    <row r="19" spans="1:15">
      <c r="A19" s="5"/>
      <c r="B19" s="10" t="s">
        <v>534</v>
      </c>
      <c r="C19" s="16"/>
      <c r="D19" s="10" t="s">
        <v>440</v>
      </c>
      <c r="E19" s="11"/>
      <c r="F19" s="11"/>
      <c r="G19" s="11"/>
      <c r="H19" s="11"/>
      <c r="I19" s="11"/>
      <c r="J19" s="11"/>
      <c r="K19" s="11"/>
      <c r="L19" s="11"/>
      <c r="M19" s="11"/>
      <c r="N19" s="11"/>
      <c r="O19" s="12"/>
    </row>
    <row r="20" spans="1:15">
      <c r="A20" s="5"/>
      <c r="B20" s="10" t="s">
        <v>535</v>
      </c>
      <c r="C20" s="11"/>
      <c r="D20" s="11"/>
      <c r="E20" s="11"/>
      <c r="F20" s="11"/>
      <c r="G20" s="11"/>
      <c r="H20" s="11"/>
      <c r="I20" s="16"/>
      <c r="J20" s="10">
        <v>100</v>
      </c>
      <c r="K20" s="16"/>
      <c r="L20" s="29">
        <f>L14+L15+L16+L17+L18+O7</f>
        <v>100</v>
      </c>
      <c r="M20" s="30"/>
      <c r="N20" s="10" t="s">
        <v>536</v>
      </c>
      <c r="O20" s="12"/>
    </row>
    <row r="21" spans="1:15">
      <c r="A21" s="17" t="s">
        <v>537</v>
      </c>
      <c r="B21" s="18"/>
      <c r="C21" s="18"/>
      <c r="D21" s="18"/>
      <c r="E21" s="18"/>
      <c r="F21" s="18"/>
      <c r="G21" s="18"/>
      <c r="H21" s="18"/>
      <c r="I21" s="18"/>
      <c r="J21" s="18"/>
      <c r="K21" s="18"/>
      <c r="L21" s="18"/>
      <c r="M21" s="18"/>
      <c r="N21" s="18"/>
      <c r="O21" s="31"/>
    </row>
    <row r="22" spans="1:15">
      <c r="A22" s="19"/>
      <c r="B22" s="18"/>
      <c r="C22" s="18"/>
      <c r="D22" s="18"/>
      <c r="E22" s="18"/>
      <c r="F22" s="18"/>
      <c r="G22" s="18"/>
      <c r="H22" s="18"/>
      <c r="I22" s="18"/>
      <c r="J22" s="18"/>
      <c r="K22" s="18"/>
      <c r="L22" s="18"/>
      <c r="M22" s="18"/>
      <c r="N22" s="18"/>
      <c r="O22" s="31"/>
    </row>
    <row r="23" spans="1:15">
      <c r="A23" s="19"/>
      <c r="B23" s="18"/>
      <c r="C23" s="18"/>
      <c r="D23" s="18"/>
      <c r="E23" s="18"/>
      <c r="F23" s="18"/>
      <c r="G23" s="18"/>
      <c r="H23" s="18"/>
      <c r="I23" s="18"/>
      <c r="J23" s="18"/>
      <c r="K23" s="18"/>
      <c r="L23" s="18"/>
      <c r="M23" s="18"/>
      <c r="N23" s="18"/>
      <c r="O23" s="31"/>
    </row>
    <row r="24" spans="1:15">
      <c r="A24" s="20"/>
      <c r="B24" s="21"/>
      <c r="C24" s="21"/>
      <c r="D24" s="21"/>
      <c r="E24" s="21"/>
      <c r="F24" s="21"/>
      <c r="G24" s="21"/>
      <c r="H24" s="21"/>
      <c r="I24" s="21"/>
      <c r="J24" s="21"/>
      <c r="K24" s="21"/>
      <c r="L24" s="21"/>
      <c r="M24" s="21"/>
      <c r="N24" s="21"/>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74</vt:i4>
      </vt:variant>
    </vt:vector>
  </HeadingPairs>
  <TitlesOfParts>
    <vt:vector size="7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vt:lpstr>
      <vt:lpstr>GK14 部门整体支出绩效自评表 </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 </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枫จุ๊บ</cp:lastModifiedBy>
  <dcterms:created xsi:type="dcterms:W3CDTF">2024-10-08T08:16:00Z</dcterms:created>
  <dcterms:modified xsi:type="dcterms:W3CDTF">2024-11-06T01:42:31Z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2024-10-08T08:16:00.323Z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4FE6A298DB0A4958A52969D7FE9F9C01_12</vt:lpwstr>
  </property>
</Properties>
</file>