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768" firstSheet="3" activeTab="7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<sst xmlns="http://schemas.openxmlformats.org/spreadsheetml/2006/main" count="1184" uniqueCount="495">
  <si>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</si>
  <si>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</si>
  <si>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</si>
  <si>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</si>
  <si>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</si>
  <si>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</si>
  <si>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</si>
  <si>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</si>
  <si>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</si>
  <si>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</si>
  <si>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</si>
  <si>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</si>
  <si>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</si>
  <si>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</si>
  <si>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</si>
  <si>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</si>
  <si>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</si>
  <si>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</si>
  <si>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</si>
  <si>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</si>
  <si>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</si>
  <si>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单位名称：安宁市第二幼儿园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</si>
  <si>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</si>
  <si>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</si>
  <si>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</si>
  <si>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</si>
  <si>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</si>
  <si>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</si>
  <si>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</si>
  <si>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</si>
  <si>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</si>
  <si>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</si>
  <si>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</si>
  <si>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</si>
  <si>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</si>
  <si>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</si>
  <si>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</si>
  <si>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</si>
  <si>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</si>
  <si>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</si>
  <si>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</si>
  <si>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</si>
  <si>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</si>
  <si>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</si>
  <si>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</si>
  <si>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</si>
  <si>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</si>
  <si>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</si>
  <si>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</si>
  <si>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</si>
  <si>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</si>
  <si>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</si>
  <si>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</si>
  <si>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</si>
  <si>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</si>
  <si>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</si>
  <si>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</si>
  <si>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</si>
  <si>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</si>
  <si>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</si>
  <si>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</si>
  <si>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</si>
  <si>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</si>
  <si>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</si>
  <si>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</si>
  <si>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</si>
  <si>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</si>
  <si>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</si>
  <si>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</si>
  <si>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</si>
  <si>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</si>
  <si>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</si>
  <si>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</si>
  <si>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</si>
  <si>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</si>
  <si>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</si>
  <si>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</si>
  <si>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</si>
  <si>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</si>
  <si>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</si>
  <si>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</si>
  <si>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</si>
  <si>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</si>
  <si>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</si>
  <si>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</si>
  <si>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</si>
  <si>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</si>
  <si>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</si>
  <si>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</si>
  <si>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安宁市第二幼儿园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</si>
  <si>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</si>
  <si>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</si>
  <si>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</si>
  <si>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</si>
  <si>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</si>
  <si>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</si>
  <si>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</si>
  <si>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</si>
  <si>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</si>
  <si>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</si>
  <si>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</si>
  <si>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205</t>
  </si>
  <si>
    <t>教育支出</t>
  </si>
  <si>
    <t>20502</t>
  </si>
  <si>
    <t xml:space="preserve">  普通教育</t>
  </si>
  <si>
    <t>2050201</t>
  </si>
  <si>
    <t xml:space="preserve">    学前教育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</si>
  <si>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</si>
  <si>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</si>
  <si>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</si>
  <si>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</si>
  <si>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</si>
  <si>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</si>
  <si>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</si>
  <si>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</si>
  <si>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</si>
  <si>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</si>
  <si>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</si>
  <si>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</si>
  <si>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</si>
  <si>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</si>
  <si>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</si>
  <si>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</si>
  <si>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</si>
  <si>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</si>
  <si>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</si>
  <si>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</si>
  <si>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</si>
  <si>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</si>
  <si>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</si>
  <si>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</si>
  <si>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</si>
  <si>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</si>
  <si>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</si>
  <si>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</si>
  <si>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</si>
  <si>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</si>
  <si>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</si>
  <si>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</si>
  <si>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</si>
  <si>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</si>
  <si>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</si>
  <si>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</si>
  <si>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</si>
  <si>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</si>
  <si>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</si>
  <si>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</si>
  <si>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</si>
  <si>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</si>
  <si>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</si>
  <si>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</si>
  <si>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</si>
  <si>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</si>
  <si>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</si>
  <si>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</si>
  <si>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</si>
  <si>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</si>
  <si>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</si>
  <si>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</si>
  <si>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</si>
  <si>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</si>
  <si>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</si>
  <si>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</si>
  <si>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</si>
  <si>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</si>
  <si>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</si>
  <si>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</si>
  <si>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</si>
  <si>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</si>
  <si>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</si>
  <si>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</si>
  <si>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</si>
  <si>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</si>
  <si>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</si>
  <si>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</si>
  <si>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</si>
  <si>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</si>
  <si>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</si>
  <si>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</si>
  <si>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</si>
  <si>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</si>
  <si>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</si>
  <si>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</si>
  <si>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</si>
  <si>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</si>
  <si>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</si>
  <si>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本单位2024年无一般公共预算“三公”经费支出预算,故此表为空。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</si>
  <si>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</si>
  <si>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</si>
  <si>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</si>
  <si>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</si>
  <si>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</si>
  <si>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</si>
  <si>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</si>
  <si>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</si>
  <si>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</si>
  <si>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</si>
  <si>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</si>
  <si>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</si>
  <si>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</si>
  <si>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</si>
  <si>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</si>
  <si>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</si>
  <si>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</si>
  <si>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</si>
  <si>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</si>
  <si>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</si>
  <si>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</si>
  <si>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</si>
  <si>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</si>
  <si>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</si>
  <si>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</si>
  <si>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</si>
  <si>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</si>
  <si>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</si>
  <si>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</si>
  <si>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</si>
  <si>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</si>
  <si>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</si>
  <si>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</si>
  <si>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</si>
  <si>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530181210000000017824</t>
  </si>
  <si>
    <t>事业人员支出工资</t>
  </si>
  <si>
    <t>学前教育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</si>
  <si>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</si>
  <si>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</si>
  <si>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</si>
  <si>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</si>
  <si>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</si>
  <si>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</si>
  <si>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</si>
  <si>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</si>
  <si>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530181210000000017826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</si>
  <si>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</si>
  <si>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</si>
  <si>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</si>
  <si>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</si>
  <si>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</si>
  <si>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</si>
  <si>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</si>
  <si>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</si>
  <si>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</si>
  <si>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</si>
  <si>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</si>
  <si>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</si>
  <si>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</si>
  <si>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</si>
  <si>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</si>
  <si>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</si>
  <si>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530181210000000017827</t>
  </si>
  <si>
    <t>住房公积金</t>
  </si>
  <si>
    <t xml:space="preserve">  30113</t>
  </si>
  <si>
    <t>530181210000000017828</t>
  </si>
  <si>
    <t>对个人和家庭的补助</t>
  </si>
  <si>
    <t>事业单位离退休</t>
  </si>
  <si>
    <t xml:space="preserve">  30305</t>
  </si>
  <si>
    <t>生活补助</t>
  </si>
  <si>
    <t>530181210000000017832</t>
  </si>
  <si>
    <t>一般公用经费</t>
  </si>
  <si>
    <t xml:space="preserve">  30229</t>
  </si>
  <si>
    <t>福利费</t>
  </si>
  <si>
    <t xml:space="preserve">  30299</t>
  </si>
  <si>
    <t>其他商品和服务支出</t>
  </si>
  <si>
    <t>530181210000000019568</t>
  </si>
  <si>
    <t>事业乡镇岗位补贴</t>
  </si>
  <si>
    <t>530181221100000203202</t>
  </si>
  <si>
    <t>工会经费</t>
  </si>
  <si>
    <t xml:space="preserve">  30228</t>
  </si>
  <si>
    <t>530181231100001570596</t>
  </si>
  <si>
    <t>事业人员绩效奖励</t>
  </si>
  <si>
    <t>530181231100001570597</t>
  </si>
  <si>
    <t>编外人员经费支出</t>
  </si>
  <si>
    <t xml:space="preserve">  30199</t>
  </si>
  <si>
    <t>其他工资福利支出</t>
  </si>
  <si>
    <t>530181241100002218356</t>
  </si>
  <si>
    <t>其他学校公用经费</t>
  </si>
  <si>
    <t xml:space="preserve">  30201</t>
  </si>
  <si>
    <t>办公费</t>
  </si>
  <si>
    <t xml:space="preserve">  30202</t>
  </si>
  <si>
    <t>印刷费</t>
  </si>
  <si>
    <t xml:space="preserve">  30205</t>
  </si>
  <si>
    <t>水费</t>
  </si>
  <si>
    <t xml:space="preserve">  30206</t>
  </si>
  <si>
    <t>电费</t>
  </si>
  <si>
    <t xml:space="preserve">  30207</t>
  </si>
  <si>
    <t>邮电费</t>
  </si>
  <si>
    <t xml:space="preserve">  30209</t>
  </si>
  <si>
    <t>物业管理费</t>
  </si>
  <si>
    <t xml:space="preserve">  30211</t>
  </si>
  <si>
    <t>差旅费</t>
  </si>
  <si>
    <t xml:space="preserve">  30213</t>
  </si>
  <si>
    <t>维修（护）费</t>
  </si>
  <si>
    <t xml:space="preserve">  30216</t>
  </si>
  <si>
    <t>培训费</t>
  </si>
  <si>
    <t xml:space="preserve">  30218</t>
  </si>
  <si>
    <t>专用材料费</t>
  </si>
  <si>
    <t xml:space="preserve">  30226</t>
  </si>
  <si>
    <t>劳务费</t>
  </si>
  <si>
    <t xml:space="preserve">  30227</t>
  </si>
  <si>
    <t>委托业务费</t>
  </si>
  <si>
    <t xml:space="preserve">  30239</t>
  </si>
  <si>
    <t>其他交通费用</t>
  </si>
  <si>
    <t xml:space="preserve">  31007</t>
  </si>
  <si>
    <t>信息网络及软件购置更新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</si>
  <si>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</si>
  <si>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</si>
  <si>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</si>
  <si>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</si>
  <si>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</si>
  <si>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</si>
  <si>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</si>
  <si>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</si>
  <si>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530181221100000806922</t>
  </si>
  <si>
    <t>助学经费</t>
  </si>
  <si>
    <t>30308</t>
  </si>
  <si>
    <t>助学金</t>
  </si>
  <si>
    <t>530181231100002348736</t>
  </si>
  <si>
    <t>11月学校食堂收入专项资金</t>
  </si>
  <si>
    <t>30218</t>
  </si>
  <si>
    <t>530181231100002421264</t>
  </si>
  <si>
    <t>12月学校食堂收入专项资金</t>
  </si>
  <si>
    <t>530181231100002461179</t>
  </si>
  <si>
    <t>昆明市家庭教育研究课题经费</t>
  </si>
  <si>
    <t>30201</t>
  </si>
  <si>
    <t>312 专项业务类</t>
  </si>
  <si>
    <t>30202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</si>
  <si>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</si>
  <si>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</si>
  <si>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</si>
  <si>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</si>
  <si>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</si>
  <si>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</si>
  <si>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</si>
  <si>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</si>
  <si>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</si>
  <si>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</si>
  <si>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>贯彻落实学前教育家庭经济困难儿童资助政策，帮助经济困难家庭儿童顺利入学，加强资金管理，提高资金使用效率。</t>
  </si>
  <si>
    <t>产出指标</t>
  </si>
  <si>
    <t>数量指标</t>
  </si>
  <si>
    <t>补助标准</t>
  </si>
  <si>
    <t>=</t>
  </si>
  <si>
    <t>150</t>
  </si>
  <si>
    <t>元</t>
  </si>
  <si>
    <t>定量指标</t>
  </si>
  <si>
    <t>反映助学金补助标准</t>
  </si>
  <si>
    <t>效益指标</t>
  </si>
  <si>
    <t>可持续影响指标</t>
  </si>
  <si>
    <t>对困难家庭的影响</t>
  </si>
  <si>
    <t>减轻困难家庭经济负担空</t>
  </si>
  <si>
    <t>是/否</t>
  </si>
  <si>
    <t>定性指标</t>
  </si>
  <si>
    <t>反映助学金对困难家庭的影响</t>
  </si>
  <si>
    <t>满意度指标</t>
  </si>
  <si>
    <t>服务对象满意度指标</t>
  </si>
  <si>
    <t>家长及学生满意度</t>
  </si>
  <si>
    <t>&gt;=</t>
  </si>
  <si>
    <t>95</t>
  </si>
  <si>
    <t>%</t>
  </si>
  <si>
    <t>反映家长及学生对资助的满意度</t>
  </si>
  <si>
    <t>保障幼儿膳食营养均衡，安全卫生，促进幼儿身心健康发展，得到幼儿和家长的一致肯定。</t>
  </si>
  <si>
    <t>时效指标</t>
  </si>
  <si>
    <t>资金到位率</t>
  </si>
  <si>
    <t>反映资金到位情况</t>
  </si>
  <si>
    <t>幼儿生长发育情况</t>
  </si>
  <si>
    <t>身体健康，生长发育良好</t>
  </si>
  <si>
    <t>反映幼儿体能测试，生长发育情况</t>
  </si>
  <si>
    <t>家长、学生及教师满意度</t>
  </si>
  <si>
    <t>反映幼儿对膳食的满意度</t>
  </si>
  <si>
    <t>为保证课题研究的顺利开展，提升课题研究的质量，提高教师科研水平。</t>
  </si>
  <si>
    <t>教师科研水平</t>
  </si>
  <si>
    <t>得到提高</t>
  </si>
  <si>
    <t>教师研究技能是否提高，是否达到研究目的。</t>
  </si>
  <si>
    <t>教师满意度</t>
  </si>
  <si>
    <t>问卷调查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</si>
  <si>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</si>
  <si>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</si>
  <si>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</si>
  <si>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</si>
  <si>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</si>
  <si>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</si>
  <si>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坚持社会主义办学方向，坚持办人民满意的学校的思想，全面贯彻党的教育方针，全面提高教育教学质量，全面实施素质教育为出发点，建立健全各项考评制度，规范教育教学行为。</t>
  </si>
  <si>
    <t>根据三定方案归纳</t>
  </si>
  <si>
    <t>总体绩效目标
（2024-2026年期间）</t>
  </si>
  <si>
    <t>把幼儿园办成教师满意，学生满意，家长满意，社会满意的学校。使学校成为理念先进，管理科学，成绩显著，地区引领的一流学校。</t>
  </si>
  <si>
    <t>根据部门职责，中长期规划，各级党委，各级政府要求归纳</t>
  </si>
  <si>
    <t>部门年度目标</t>
  </si>
  <si>
    <t>预算年度（2024年）
绩效目标</t>
  </si>
  <si>
    <t>保障学校人员支出和单位的正常运转，严格按照各项规章制度做好各项支出，加强财务监督，杜绝不合理开支。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</si>
  <si>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</si>
  <si>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</si>
  <si>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</si>
  <si>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</si>
  <si>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</si>
  <si>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</si>
  <si>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</si>
  <si>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</si>
  <si>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</si>
  <si>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全市各级各类学校管理和指导</t>
  </si>
  <si>
    <t>事业人员绩效奖励，确保单位2024年正常的人员经费开支。</t>
  </si>
  <si>
    <t>一般公用经费，确保单位2024年正常的公用经费经费开支。</t>
  </si>
  <si>
    <t>事业乡镇岗位补贴，确保单位2024年正常的人员经费开支。</t>
  </si>
  <si>
    <t>住房公积金，确保单位2024年正常的人员经费开支。</t>
  </si>
  <si>
    <t>社会保障缴费，确保单位2024年正常的人员经费开支。</t>
  </si>
  <si>
    <t>编外人员经费支出，确保单位2024年正常的人员经费开支。</t>
  </si>
  <si>
    <t>事业人员支出工资，确保单位2024年正常的人员经费开支。</t>
  </si>
  <si>
    <t>工会经费，确保单位2024年正常的人员经费开支。</t>
  </si>
  <si>
    <t>对个人和家庭的补助，确保单位2024年正常的人员经费开支。</t>
  </si>
  <si>
    <t>确保单位2024年学生资助正常经费开支。</t>
  </si>
  <si>
    <t>学校食堂收入专项资金</t>
  </si>
  <si>
    <t>确保单位2024年食堂正常经费开支。</t>
  </si>
  <si>
    <t>确保单位2024年家庭教育研究课题经费开支。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</si>
  <si>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</si>
  <si>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</si>
  <si>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</si>
  <si>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</si>
  <si>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</si>
  <si>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工资福利发放人数（事业编）</t>
  </si>
  <si>
    <t>人</t>
  </si>
  <si>
    <t>工资福利实际发放人数/应发放人数*指标分值</t>
  </si>
  <si>
    <t>根据幼儿园实际在职在编人数</t>
  </si>
  <si>
    <t>公用经费保障人数</t>
  </si>
  <si>
    <t>公用经费实际保障人数/应保障人数*指标分值</t>
  </si>
  <si>
    <t>根据实际在园学生人数</t>
  </si>
  <si>
    <t>社会效益指标</t>
  </si>
  <si>
    <t>部门运转</t>
  </si>
  <si>
    <t>正常运转</t>
  </si>
  <si>
    <t>部门正常运转得分，反之不得分</t>
  </si>
  <si>
    <t>根据幼儿园运转情况</t>
  </si>
  <si>
    <t>“三公”经费控制情况</t>
  </si>
  <si>
    <t>逐年减少</t>
  </si>
  <si>
    <t>“三公”经费逐年减少得分，反之不得分</t>
  </si>
  <si>
    <t>根据经费实际使用情况</t>
  </si>
  <si>
    <t>≧</t>
  </si>
  <si>
    <t>满意度≥90%，得满分；满意度介于60%（含）至90%（不含）之间，满意度×指标分值；满意度＜60%，不得分。</t>
  </si>
  <si>
    <t>根据幼儿园办学职责</t>
  </si>
  <si>
    <t>学生满意度</t>
  </si>
  <si>
    <t xml:space="preserve">满意度≥90%，得满分；满意度介于60%（含）至90%（不含）之间，满意度×指标分值；             满意度＜60%，不得分。 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</si>
  <si>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</si>
  <si>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</si>
  <si>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</si>
  <si>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</si>
  <si>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</si>
  <si>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</si>
  <si>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</si>
  <si>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</si>
  <si>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</si>
  <si>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</si>
  <si>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</si>
  <si>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</si>
  <si>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</si>
  <si>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 xml:space="preserve">  其他学校公用经费</t>
  </si>
  <si>
    <t>纸质文具</t>
  </si>
  <si>
    <t>纸制文具</t>
  </si>
  <si>
    <t>批</t>
  </si>
  <si>
    <t>清洁用品</t>
  </si>
  <si>
    <t>文教用品</t>
  </si>
  <si>
    <t>复印纸</t>
  </si>
  <si>
    <t>办公用品</t>
  </si>
  <si>
    <t>硒鼓、粉盒</t>
  </si>
  <si>
    <t>存储设备</t>
  </si>
  <si>
    <t>其他办公用品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</si>
  <si>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</si>
  <si>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</si>
  <si>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</si>
  <si>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</si>
  <si>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</si>
  <si>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本单位2024年无政府购买服务,故此表为空。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</si>
  <si>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</si>
  <si>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</si>
  <si>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</si>
  <si>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</si>
  <si>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</si>
  <si>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</si>
  <si>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</si>
  <si>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</si>
  <si>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</si>
  <si>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</si>
  <si>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</si>
  <si>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</si>
  <si>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</si>
  <si>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</si>
  <si>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</si>
  <si>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</si>
  <si>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</si>
  <si>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</si>
  <si>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</si>
  <si>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</si>
  <si>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本单位2024年无新增资产配置，故此表为空。</t>
  </si>
  <si>
    <t>上级补助</t>
  </si>
  <si>
    <t>本单位2024年无上级补助项目支出预算，故此表无数据。</t>
  </si>
  <si>
    <t>项目级次</t>
  </si>
  <si>
    <t>2024年</t>
  </si>
  <si>
    <t>2025年</t>
  </si>
  <si>
    <t>2026年</t>
  </si>
  <si>
    <t>本单位2024年无项目中期规划预算，故此表无数据。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</si>
</sst>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#,##0.00_ "/>
    <numFmt numFmtId="181" formatCode="#,##0.00_ ;[Red]\-#,##0.00\ "/>
  </numFmts>
  <fonts count="60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1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1"/>
      <color rgb="FF000000"/>
      <name val="SimSun"/>
      <charset val="134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4" borderId="35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36" applyNumberFormat="0" applyFill="0" applyAlignment="0" applyProtection="0">
      <alignment vertical="center"/>
    </xf>
    <xf numFmtId="0" fontId="48" fillId="0" borderId="37" applyNumberFormat="0" applyFill="0" applyAlignment="0" applyProtection="0">
      <alignment vertical="center"/>
    </xf>
    <xf numFmtId="0" fontId="49" fillId="0" borderId="3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5" borderId="39" applyNumberFormat="0" applyAlignment="0" applyProtection="0">
      <alignment vertical="center"/>
    </xf>
    <xf numFmtId="0" fontId="51" fillId="6" borderId="40" applyNumberFormat="0" applyAlignment="0" applyProtection="0">
      <alignment vertical="center"/>
    </xf>
    <xf numFmtId="0" fontId="52" fillId="6" borderId="39" applyNumberFormat="0" applyAlignment="0" applyProtection="0">
      <alignment vertical="center"/>
    </xf>
    <xf numFmtId="0" fontId="53" fillId="7" borderId="41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17" fillId="0" borderId="0">
      <alignment vertical="top"/>
      <protection locked="0"/>
    </xf>
    <xf numFmtId="0" fontId="0" fillId="0" borderId="0"/>
    <xf numFmtId="0" fontId="0" fillId="0" borderId="0"/>
    <xf numFmtId="0" fontId="10" fillId="0" borderId="0"/>
    <xf numFmtId="0" fontId="10" fillId="0" borderId="0"/>
    <xf numFmtId="0" fontId="10" fillId="0" borderId="0"/>
  </cellStyleXfs>
  <cellXfs count="400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11" xfId="53" applyFont="1" applyFill="1" applyBorder="1" applyAlignment="1" applyProtection="1">
      <alignment horizontal="left" vertical="center"/>
      <protection locked="0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8" fillId="0" borderId="0" xfId="53" applyFont="1" applyFill="1" applyAlignment="1" applyProtection="1">
      <alignment horizontal="left" vertical="center"/>
    </xf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2" xfId="53" applyFont="1" applyFill="1" applyBorder="1" applyAlignment="1" applyProtection="1">
      <alignment horizontal="center" vertical="center" wrapText="1"/>
      <protection locked="0"/>
    </xf>
    <xf numFmtId="0" fontId="7" fillId="0" borderId="12" xfId="53" applyFont="1" applyFill="1" applyBorder="1" applyAlignment="1" applyProtection="1">
      <alignment horizontal="left" vertical="center"/>
    </xf>
    <xf numFmtId="0" fontId="3" fillId="0" borderId="13" xfId="53" applyFont="1" applyFill="1" applyBorder="1" applyAlignment="1" applyProtection="1">
      <alignment horizontal="right" vertical="center" wrapText="1"/>
      <protection locked="0"/>
    </xf>
    <xf numFmtId="0" fontId="9" fillId="0" borderId="0" xfId="53" applyFont="1" applyFill="1" applyBorder="1" applyAlignment="1" applyProtection="1"/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0" fillId="0" borderId="0" xfId="58" applyFill="1" applyAlignment="1">
      <alignment vertical="center"/>
    </xf>
    <xf numFmtId="0" fontId="11" fillId="0" borderId="0" xfId="58" applyNumberFormat="1" applyFont="1" applyFill="1" applyBorder="1" applyAlignment="1" applyProtection="1">
      <alignment horizontal="right" vertical="center"/>
    </xf>
    <xf numFmtId="0" fontId="12" fillId="0" borderId="0" xfId="58" applyNumberFormat="1" applyFont="1" applyFill="1" applyBorder="1" applyAlignment="1" applyProtection="1">
      <alignment horizontal="center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0" xfId="58" applyNumberFormat="1" applyFont="1" applyFill="1" applyBorder="1" applyAlignment="1" applyProtection="1">
      <alignment horizontal="left" vertical="center"/>
    </xf>
    <xf numFmtId="0" fontId="15" fillId="0" borderId="7" xfId="51" applyFont="1" applyFill="1" applyBorder="1" applyAlignment="1">
      <alignment horizontal="center" vertical="center" wrapText="1"/>
    </xf>
    <xf numFmtId="0" fontId="15" fillId="0" borderId="14" xfId="51" applyFont="1" applyFill="1" applyBorder="1" applyAlignment="1">
      <alignment horizontal="center" vertical="center" wrapText="1"/>
    </xf>
    <xf numFmtId="0" fontId="15" fillId="0" borderId="15" xfId="51" applyFont="1" applyFill="1" applyBorder="1" applyAlignment="1">
      <alignment horizontal="center" vertical="center" wrapText="1"/>
    </xf>
    <xf numFmtId="0" fontId="15" fillId="0" borderId="16" xfId="51" applyFont="1" applyFill="1" applyBorder="1" applyAlignment="1">
      <alignment horizontal="center" vertical="center" wrapText="1"/>
    </xf>
    <xf numFmtId="0" fontId="15" fillId="0" borderId="10" xfId="5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5" fillId="0" borderId="12" xfId="51" applyFont="1" applyFill="1" applyBorder="1" applyAlignment="1">
      <alignment horizontal="center" vertical="center" wrapText="1"/>
    </xf>
    <xf numFmtId="0" fontId="15" fillId="0" borderId="12" xfId="51" applyFont="1" applyFill="1" applyBorder="1" applyAlignment="1">
      <alignment vertical="center" wrapText="1"/>
    </xf>
    <xf numFmtId="0" fontId="16" fillId="0" borderId="0" xfId="58" applyFont="1" applyFill="1" applyBorder="1" applyAlignment="1">
      <alignment horizontal="left" vertical="center"/>
    </xf>
    <xf numFmtId="0" fontId="15" fillId="0" borderId="0" xfId="51" applyFont="1" applyFill="1" applyBorder="1" applyAlignment="1">
      <alignment horizontal="left" vertical="center" wrapText="1" indent="1"/>
    </xf>
    <xf numFmtId="0" fontId="15" fillId="0" borderId="0" xfId="51" applyFont="1" applyFill="1" applyBorder="1" applyAlignment="1">
      <alignment horizontal="center" vertical="center" wrapText="1"/>
    </xf>
    <xf numFmtId="0" fontId="10" fillId="0" borderId="0" xfId="53" applyFont="1" applyFill="1" applyBorder="1" applyAlignment="1" applyProtection="1">
      <alignment vertical="center"/>
    </xf>
    <xf numFmtId="0" fontId="17" fillId="0" borderId="0" xfId="53" applyFont="1" applyFill="1" applyBorder="1" applyAlignment="1" applyProtection="1">
      <alignment vertical="top"/>
      <protection locked="0"/>
    </xf>
    <xf numFmtId="0" fontId="18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center" vertical="center"/>
      <protection locked="0"/>
    </xf>
    <xf numFmtId="0" fontId="17" fillId="0" borderId="0" xfId="53" applyFont="1" applyFill="1" applyBorder="1" applyAlignment="1" applyProtection="1">
      <alignment horizontal="left" vertical="center"/>
      <protection locked="0"/>
    </xf>
    <xf numFmtId="0" fontId="20" fillId="0" borderId="11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  <protection locked="0"/>
    </xf>
    <xf numFmtId="0" fontId="20" fillId="0" borderId="2" xfId="53" applyFont="1" applyFill="1" applyBorder="1" applyAlignment="1" applyProtection="1">
      <alignment horizontal="center" vertical="center" wrapText="1"/>
    </xf>
    <xf numFmtId="0" fontId="20" fillId="0" borderId="3" xfId="53" applyFont="1" applyFill="1" applyBorder="1" applyAlignment="1" applyProtection="1">
      <alignment horizontal="center" vertical="center" wrapText="1"/>
    </xf>
    <xf numFmtId="0" fontId="20" fillId="0" borderId="4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/>
      <protection locked="0"/>
    </xf>
    <xf numFmtId="0" fontId="21" fillId="0" borderId="11" xfId="53" applyFont="1" applyFill="1" applyBorder="1" applyAlignment="1" applyProtection="1">
      <alignment horizontal="left" vertical="center" wrapText="1"/>
      <protection locked="0"/>
    </xf>
    <xf numFmtId="0" fontId="21" fillId="0" borderId="11" xfId="53" applyFont="1" applyFill="1" applyBorder="1" applyAlignment="1" applyProtection="1">
      <alignment horizontal="left" vertical="center" wrapText="1"/>
    </xf>
    <xf numFmtId="0" fontId="21" fillId="0" borderId="0" xfId="53" applyFont="1" applyFill="1" applyBorder="1" applyAlignment="1" applyProtection="1">
      <alignment horizontal="right" vertical="center"/>
      <protection locked="0"/>
    </xf>
    <xf numFmtId="0" fontId="16" fillId="0" borderId="0" xfId="53" applyFont="1" applyFill="1" applyBorder="1" applyAlignment="1" applyProtection="1">
      <alignment vertical="top"/>
      <protection locked="0"/>
    </xf>
    <xf numFmtId="0" fontId="10" fillId="0" borderId="0" xfId="53" applyFont="1" applyFill="1" applyBorder="1" applyAlignment="1" applyProtection="1"/>
    <xf numFmtId="0" fontId="22" fillId="0" borderId="0" xfId="0" applyFont="1" applyFill="1" applyAlignment="1">
      <alignment vertical="center"/>
    </xf>
    <xf numFmtId="0" fontId="23" fillId="0" borderId="0" xfId="53" applyFont="1" applyFill="1" applyBorder="1" applyAlignment="1" applyProtection="1"/>
    <xf numFmtId="0" fontId="23" fillId="0" borderId="0" xfId="53" applyFont="1" applyFill="1" applyBorder="1" applyAlignment="1" applyProtection="1">
      <alignment horizontal="right" vertical="center"/>
    </xf>
    <xf numFmtId="0" fontId="18" fillId="0" borderId="0" xfId="53" applyFont="1" applyFill="1" applyAlignment="1" applyProtection="1">
      <alignment horizontal="center" vertical="center"/>
    </xf>
    <xf numFmtId="0" fontId="21" fillId="0" borderId="0" xfId="53" applyFont="1" applyFill="1" applyBorder="1" applyAlignment="1" applyProtection="1">
      <alignment horizontal="left" vertical="center"/>
    </xf>
    <xf numFmtId="0" fontId="20" fillId="0" borderId="0" xfId="53" applyFont="1" applyFill="1" applyBorder="1" applyAlignment="1" applyProtection="1"/>
    <xf numFmtId="0" fontId="20" fillId="0" borderId="0" xfId="53" applyFont="1" applyFill="1" applyBorder="1" applyAlignment="1" applyProtection="1">
      <alignment vertical="center" wrapText="1"/>
    </xf>
    <xf numFmtId="0" fontId="20" fillId="0" borderId="1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3" xfId="53" applyFont="1" applyFill="1" applyBorder="1" applyAlignment="1" applyProtection="1">
      <alignment horizontal="center" vertical="center"/>
    </xf>
    <xf numFmtId="0" fontId="20" fillId="0" borderId="12" xfId="53" applyFont="1" applyFill="1" applyBorder="1" applyAlignment="1" applyProtection="1">
      <alignment horizontal="center" vertical="center"/>
    </xf>
    <xf numFmtId="0" fontId="20" fillId="0" borderId="8" xfId="53" applyFont="1" applyFill="1" applyBorder="1" applyAlignment="1" applyProtection="1">
      <alignment horizontal="center" vertical="center"/>
    </xf>
    <xf numFmtId="0" fontId="20" fillId="0" borderId="5" xfId="53" applyFont="1" applyFill="1" applyBorder="1" applyAlignment="1" applyProtection="1">
      <alignment horizontal="center" vertical="center"/>
    </xf>
    <xf numFmtId="0" fontId="20" fillId="0" borderId="1" xfId="53" applyFont="1" applyFill="1" applyBorder="1" applyAlignment="1" applyProtection="1">
      <alignment horizontal="center" vertical="center" wrapText="1"/>
    </xf>
    <xf numFmtId="0" fontId="20" fillId="0" borderId="17" xfId="53" applyFont="1" applyFill="1" applyBorder="1" applyAlignment="1" applyProtection="1">
      <alignment horizontal="center" vertical="center" wrapText="1"/>
    </xf>
    <xf numFmtId="0" fontId="16" fillId="0" borderId="17" xfId="53" applyFont="1" applyFill="1" applyBorder="1" applyAlignment="1" applyProtection="1">
      <alignment horizontal="center" vertical="center"/>
    </xf>
    <xf numFmtId="0" fontId="16" fillId="0" borderId="2" xfId="53" applyFont="1" applyFill="1" applyBorder="1" applyAlignment="1" applyProtection="1">
      <alignment horizontal="center" vertical="center"/>
    </xf>
    <xf numFmtId="0" fontId="16" fillId="0" borderId="18" xfId="0" applyFont="1" applyFill="1" applyBorder="1" applyAlignment="1" applyProtection="1">
      <alignment vertical="center" readingOrder="1"/>
      <protection locked="0"/>
    </xf>
    <xf numFmtId="0" fontId="16" fillId="0" borderId="19" xfId="0" applyFont="1" applyFill="1" applyBorder="1" applyAlignment="1" applyProtection="1">
      <alignment vertical="center" readingOrder="1"/>
      <protection locked="0"/>
    </xf>
    <xf numFmtId="0" fontId="16" fillId="0" borderId="20" xfId="0" applyFont="1" applyFill="1" applyBorder="1" applyAlignment="1" applyProtection="1">
      <alignment vertical="center" readingOrder="1"/>
      <protection locked="0"/>
    </xf>
    <xf numFmtId="0" fontId="17" fillId="0" borderId="11" xfId="53" applyFont="1" applyFill="1" applyBorder="1" applyAlignment="1" applyProtection="1">
      <alignment horizontal="right" vertical="center"/>
      <protection locked="0"/>
    </xf>
    <xf numFmtId="0" fontId="21" fillId="0" borderId="8" xfId="53" applyFont="1" applyFill="1" applyBorder="1" applyAlignment="1" applyProtection="1">
      <alignment vertical="center" wrapText="1"/>
    </xf>
    <xf numFmtId="0" fontId="21" fillId="0" borderId="8" xfId="53" applyFont="1" applyFill="1" applyBorder="1" applyAlignment="1" applyProtection="1">
      <alignment horizontal="right" vertical="center"/>
      <protection locked="0"/>
    </xf>
    <xf numFmtId="0" fontId="17" fillId="0" borderId="21" xfId="53" applyFont="1" applyFill="1" applyBorder="1" applyAlignment="1" applyProtection="1">
      <alignment horizontal="right" vertical="center"/>
      <protection locked="0"/>
    </xf>
    <xf numFmtId="0" fontId="21" fillId="0" borderId="11" xfId="53" applyFont="1" applyFill="1" applyBorder="1" applyAlignment="1" applyProtection="1">
      <alignment horizontal="right" vertical="center"/>
      <protection locked="0"/>
    </xf>
    <xf numFmtId="0" fontId="16" fillId="0" borderId="0" xfId="53" applyFont="1" applyFill="1" applyBorder="1" applyAlignment="1" applyProtection="1"/>
    <xf numFmtId="0" fontId="17" fillId="0" borderId="0" xfId="53" applyFont="1" applyFill="1" applyBorder="1" applyAlignment="1" applyProtection="1">
      <alignment horizontal="right"/>
    </xf>
    <xf numFmtId="0" fontId="20" fillId="0" borderId="8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3" fillId="0" borderId="0" xfId="53" applyFont="1" applyFill="1" applyBorder="1" applyAlignment="1" applyProtection="1">
      <alignment wrapText="1"/>
    </xf>
    <xf numFmtId="0" fontId="18" fillId="0" borderId="0" xfId="53" applyFont="1" applyFill="1" applyAlignment="1" applyProtection="1">
      <alignment horizontal="center" vertical="center" wrapText="1"/>
    </xf>
    <xf numFmtId="0" fontId="21" fillId="0" borderId="0" xfId="53" applyFont="1" applyFill="1" applyAlignment="1" applyProtection="1">
      <alignment horizontal="left" vertical="center"/>
    </xf>
    <xf numFmtId="0" fontId="20" fillId="0" borderId="0" xfId="53" applyFont="1" applyFill="1" applyBorder="1" applyAlignment="1" applyProtection="1">
      <alignment wrapText="1"/>
    </xf>
    <xf numFmtId="0" fontId="20" fillId="0" borderId="12" xfId="53" applyFont="1" applyFill="1" applyBorder="1" applyAlignment="1" applyProtection="1">
      <alignment horizontal="center" vertical="center" wrapText="1"/>
    </xf>
    <xf numFmtId="0" fontId="21" fillId="0" borderId="12" xfId="53" applyFont="1" applyFill="1" applyBorder="1" applyAlignment="1" applyProtection="1">
      <alignment horizontal="left" vertical="center"/>
      <protection locked="0"/>
    </xf>
    <xf numFmtId="0" fontId="21" fillId="0" borderId="12" xfId="53" applyFont="1" applyFill="1" applyBorder="1" applyAlignment="1" applyProtection="1">
      <alignment horizontal="left" vertical="center" wrapText="1"/>
    </xf>
    <xf numFmtId="180" fontId="21" fillId="0" borderId="12" xfId="53" applyNumberFormat="1" applyFont="1" applyFill="1" applyBorder="1" applyAlignment="1" applyProtection="1">
      <alignment vertical="center"/>
      <protection locked="0"/>
    </xf>
    <xf numFmtId="180" fontId="10" fillId="0" borderId="12" xfId="53" applyNumberFormat="1" applyFont="1" applyFill="1" applyBorder="1" applyAlignment="1" applyProtection="1"/>
    <xf numFmtId="0" fontId="6" fillId="0" borderId="0" xfId="0" applyFont="1" applyFill="1" applyAlignment="1">
      <alignment horizontal="left" vertical="center"/>
    </xf>
    <xf numFmtId="0" fontId="17" fillId="0" borderId="0" xfId="53" applyFont="1" applyFill="1" applyBorder="1" applyAlignment="1" applyProtection="1">
      <alignment vertical="top" wrapText="1"/>
      <protection locked="0"/>
    </xf>
    <xf numFmtId="0" fontId="10" fillId="0" borderId="0" xfId="53" applyFont="1" applyFill="1" applyBorder="1" applyAlignment="1" applyProtection="1">
      <alignment wrapText="1"/>
    </xf>
    <xf numFmtId="0" fontId="21" fillId="0" borderId="0" xfId="53" applyFont="1" applyFill="1" applyBorder="1" applyAlignment="1" applyProtection="1">
      <alignment horizontal="right" vertical="center" wrapText="1"/>
      <protection locked="0"/>
    </xf>
    <xf numFmtId="0" fontId="21" fillId="0" borderId="0" xfId="53" applyFont="1" applyFill="1" applyBorder="1" applyAlignment="1" applyProtection="1">
      <alignment horizontal="right" wrapText="1"/>
      <protection locked="0"/>
    </xf>
    <xf numFmtId="0" fontId="20" fillId="0" borderId="12" xfId="53" applyFont="1" applyFill="1" applyBorder="1" applyAlignment="1" applyProtection="1">
      <alignment horizontal="center" vertical="center" wrapText="1"/>
      <protection locked="0"/>
    </xf>
    <xf numFmtId="0" fontId="16" fillId="0" borderId="12" xfId="53" applyFont="1" applyFill="1" applyBorder="1" applyAlignment="1" applyProtection="1">
      <alignment horizontal="center" vertical="center" wrapText="1"/>
      <protection locked="0"/>
    </xf>
    <xf numFmtId="180" fontId="17" fillId="0" borderId="12" xfId="53" applyNumberFormat="1" applyFont="1" applyFill="1" applyBorder="1" applyAlignment="1" applyProtection="1">
      <alignment vertical="top"/>
      <protection locked="0"/>
    </xf>
    <xf numFmtId="0" fontId="21" fillId="0" borderId="0" xfId="53" applyFont="1" applyFill="1" applyBorder="1" applyAlignment="1" applyProtection="1">
      <alignment horizontal="right" vertical="center" wrapText="1"/>
    </xf>
    <xf numFmtId="0" fontId="21" fillId="0" borderId="0" xfId="53" applyFont="1" applyFill="1" applyBorder="1" applyAlignment="1" applyProtection="1">
      <alignment horizontal="right" wrapText="1"/>
    </xf>
    <xf numFmtId="0" fontId="18" fillId="0" borderId="0" xfId="53" applyFont="1" applyFill="1" applyBorder="1" applyAlignment="1" applyProtection="1">
      <alignment horizontal="center" vertical="center" wrapText="1"/>
    </xf>
    <xf numFmtId="0" fontId="20" fillId="0" borderId="22" xfId="53" applyFont="1" applyFill="1" applyBorder="1" applyAlignment="1" applyProtection="1">
      <alignment horizontal="center" vertical="center" wrapText="1"/>
    </xf>
    <xf numFmtId="0" fontId="20" fillId="0" borderId="23" xfId="53" applyFont="1" applyFill="1" applyBorder="1" applyAlignment="1" applyProtection="1">
      <alignment horizontal="center" vertical="center" wrapText="1"/>
    </xf>
    <xf numFmtId="0" fontId="20" fillId="0" borderId="5" xfId="53" applyFont="1" applyFill="1" applyBorder="1" applyAlignment="1" applyProtection="1">
      <alignment horizontal="center" vertical="center" wrapText="1"/>
    </xf>
    <xf numFmtId="0" fontId="20" fillId="0" borderId="24" xfId="53" applyFont="1" applyFill="1" applyBorder="1" applyAlignment="1" applyProtection="1">
      <alignment horizontal="center" vertical="center" wrapText="1"/>
    </xf>
    <xf numFmtId="0" fontId="20" fillId="0" borderId="0" xfId="53" applyFont="1" applyFill="1" applyBorder="1" applyAlignment="1" applyProtection="1">
      <alignment horizontal="center" vertical="center" wrapText="1"/>
    </xf>
    <xf numFmtId="0" fontId="20" fillId="0" borderId="13" xfId="53" applyFont="1" applyFill="1" applyBorder="1" applyAlignment="1" applyProtection="1">
      <alignment horizontal="center" vertical="center" wrapText="1"/>
    </xf>
    <xf numFmtId="0" fontId="20" fillId="0" borderId="25" xfId="53" applyFont="1" applyFill="1" applyBorder="1" applyAlignment="1" applyProtection="1">
      <alignment horizontal="center" vertical="center" wrapText="1"/>
    </xf>
    <xf numFmtId="0" fontId="3" fillId="0" borderId="8" xfId="53" applyFont="1" applyFill="1" applyBorder="1" applyAlignment="1" applyProtection="1">
      <alignment vertical="center" wrapText="1"/>
    </xf>
    <xf numFmtId="0" fontId="3" fillId="0" borderId="13" xfId="53" applyFont="1" applyFill="1" applyBorder="1" applyAlignment="1" applyProtection="1">
      <alignment vertical="center" wrapText="1"/>
    </xf>
    <xf numFmtId="4" fontId="3" fillId="0" borderId="13" xfId="53" applyNumberFormat="1" applyFont="1" applyFill="1" applyBorder="1" applyAlignment="1" applyProtection="1">
      <alignment vertical="center"/>
    </xf>
    <xf numFmtId="4" fontId="3" fillId="0" borderId="13" xfId="53" applyNumberFormat="1" applyFont="1" applyFill="1" applyBorder="1" applyAlignment="1" applyProtection="1">
      <alignment vertical="center"/>
      <protection locked="0"/>
    </xf>
    <xf numFmtId="0" fontId="21" fillId="0" borderId="21" xfId="53" applyFont="1" applyFill="1" applyBorder="1" applyAlignment="1" applyProtection="1">
      <alignment horizontal="center" vertical="center"/>
    </xf>
    <xf numFmtId="0" fontId="21" fillId="0" borderId="25" xfId="53" applyFont="1" applyFill="1" applyBorder="1" applyAlignment="1" applyProtection="1">
      <alignment horizontal="left" vertical="center"/>
    </xf>
    <xf numFmtId="0" fontId="21" fillId="0" borderId="13" xfId="53" applyFont="1" applyFill="1" applyBorder="1" applyAlignment="1" applyProtection="1">
      <alignment horizontal="right" vertical="center"/>
    </xf>
    <xf numFmtId="180" fontId="21" fillId="0" borderId="13" xfId="53" applyNumberFormat="1" applyFont="1" applyFill="1" applyBorder="1" applyAlignment="1" applyProtection="1">
      <alignment horizontal="right" vertical="center"/>
      <protection locked="0"/>
    </xf>
    <xf numFmtId="0" fontId="21" fillId="0" borderId="0" xfId="53" applyFont="1" applyFill="1" applyBorder="1" applyAlignment="1" applyProtection="1">
      <alignment horizontal="right"/>
      <protection locked="0"/>
    </xf>
    <xf numFmtId="0" fontId="20" fillId="0" borderId="3" xfId="53" applyFont="1" applyFill="1" applyBorder="1" applyAlignment="1" applyProtection="1">
      <alignment horizontal="center" vertical="center" wrapText="1"/>
      <protection locked="0"/>
    </xf>
    <xf numFmtId="0" fontId="16" fillId="0" borderId="24" xfId="53" applyFont="1" applyFill="1" applyBorder="1" applyAlignment="1" applyProtection="1">
      <alignment horizontal="center" vertical="center" wrapText="1"/>
      <protection locked="0"/>
    </xf>
    <xf numFmtId="0" fontId="16" fillId="0" borderId="25" xfId="53" applyFont="1" applyFill="1" applyBorder="1" applyAlignment="1" applyProtection="1">
      <alignment horizontal="center" vertical="center" wrapText="1"/>
      <protection locked="0"/>
    </xf>
    <xf numFmtId="0" fontId="20" fillId="0" borderId="13" xfId="53" applyFont="1" applyFill="1" applyBorder="1" applyAlignment="1" applyProtection="1">
      <alignment horizontal="center" vertical="center" wrapText="1"/>
      <protection locked="0"/>
    </xf>
    <xf numFmtId="0" fontId="21" fillId="0" borderId="0" xfId="53" applyFont="1" applyFill="1" applyBorder="1" applyAlignment="1" applyProtection="1">
      <alignment horizontal="right" vertical="center"/>
    </xf>
    <xf numFmtId="0" fontId="21" fillId="0" borderId="0" xfId="53" applyFont="1" applyFill="1" applyBorder="1" applyAlignment="1" applyProtection="1">
      <alignment horizontal="right"/>
    </xf>
    <xf numFmtId="49" fontId="10" fillId="0" borderId="0" xfId="53" applyNumberFormat="1" applyFont="1" applyFill="1" applyBorder="1" applyAlignment="1" applyProtection="1"/>
    <xf numFmtId="49" fontId="24" fillId="0" borderId="0" xfId="53" applyNumberFormat="1" applyFont="1" applyFill="1" applyBorder="1" applyAlignment="1" applyProtection="1"/>
    <xf numFmtId="0" fontId="24" fillId="0" borderId="0" xfId="53" applyFont="1" applyFill="1" applyBorder="1" applyAlignment="1" applyProtection="1">
      <alignment horizontal="right"/>
    </xf>
    <xf numFmtId="0" fontId="23" fillId="0" borderId="0" xfId="53" applyFont="1" applyFill="1" applyBorder="1" applyAlignment="1" applyProtection="1">
      <alignment horizontal="right"/>
    </xf>
    <xf numFmtId="0" fontId="25" fillId="0" borderId="0" xfId="53" applyFont="1" applyFill="1" applyBorder="1" applyAlignment="1" applyProtection="1">
      <alignment horizontal="center" vertical="center" wrapText="1"/>
    </xf>
    <xf numFmtId="0" fontId="25" fillId="0" borderId="0" xfId="53" applyFont="1" applyFill="1" applyBorder="1" applyAlignment="1" applyProtection="1">
      <alignment horizontal="center" vertical="center"/>
    </xf>
    <xf numFmtId="0" fontId="21" fillId="0" borderId="0" xfId="53" applyFont="1" applyFill="1" applyBorder="1" applyAlignment="1" applyProtection="1">
      <alignment horizontal="left" vertical="center"/>
      <protection locked="0"/>
    </xf>
    <xf numFmtId="49" fontId="20" fillId="0" borderId="1" xfId="53" applyNumberFormat="1" applyFont="1" applyFill="1" applyBorder="1" applyAlignment="1" applyProtection="1">
      <alignment horizontal="center" vertical="center" wrapText="1"/>
    </xf>
    <xf numFmtId="0" fontId="20" fillId="0" borderId="4" xfId="53" applyFont="1" applyFill="1" applyBorder="1" applyAlignment="1" applyProtection="1">
      <alignment horizontal="center" vertical="center"/>
    </xf>
    <xf numFmtId="49" fontId="20" fillId="0" borderId="5" xfId="53" applyNumberFormat="1" applyFont="1" applyFill="1" applyBorder="1" applyAlignment="1" applyProtection="1">
      <alignment horizontal="center" vertical="center" wrapText="1"/>
    </xf>
    <xf numFmtId="49" fontId="20" fillId="0" borderId="11" xfId="53" applyNumberFormat="1" applyFont="1" applyFill="1" applyBorder="1" applyAlignment="1" applyProtection="1">
      <alignment horizontal="center" vertical="center"/>
    </xf>
    <xf numFmtId="181" fontId="21" fillId="0" borderId="11" xfId="53" applyNumberFormat="1" applyFont="1" applyFill="1" applyBorder="1" applyAlignment="1" applyProtection="1">
      <alignment horizontal="right" vertical="center"/>
    </xf>
    <xf numFmtId="181" fontId="21" fillId="0" borderId="11" xfId="53" applyNumberFormat="1" applyFont="1" applyFill="1" applyBorder="1" applyAlignment="1" applyProtection="1">
      <alignment horizontal="left" vertical="center" wrapText="1"/>
    </xf>
    <xf numFmtId="0" fontId="10" fillId="0" borderId="2" xfId="53" applyFont="1" applyFill="1" applyBorder="1" applyAlignment="1" applyProtection="1">
      <alignment horizontal="center" vertical="center"/>
    </xf>
    <xf numFmtId="0" fontId="10" fillId="0" borderId="3" xfId="53" applyFont="1" applyFill="1" applyBorder="1" applyAlignment="1" applyProtection="1">
      <alignment horizontal="center" vertical="center"/>
    </xf>
    <xf numFmtId="0" fontId="10" fillId="0" borderId="4" xfId="53" applyFont="1" applyFill="1" applyBorder="1" applyAlignment="1" applyProtection="1">
      <alignment horizontal="center" vertical="center"/>
    </xf>
    <xf numFmtId="49" fontId="16" fillId="0" borderId="0" xfId="53" applyNumberFormat="1" applyFont="1" applyFill="1" applyAlignment="1" applyProtection="1">
      <alignment horizontal="left"/>
    </xf>
    <xf numFmtId="0" fontId="10" fillId="0" borderId="0" xfId="53" applyFont="1" applyFill="1" applyBorder="1" applyAlignment="1" applyProtection="1">
      <alignment horizontal="left"/>
    </xf>
    <xf numFmtId="49" fontId="10" fillId="0" borderId="0" xfId="53" applyNumberFormat="1" applyFont="1" applyFill="1" applyAlignment="1" applyProtection="1"/>
    <xf numFmtId="0" fontId="21" fillId="0" borderId="1" xfId="53" applyFont="1" applyFill="1" applyBorder="1" applyAlignment="1" applyProtection="1">
      <alignment horizontal="left" vertical="center" wrapText="1"/>
    </xf>
    <xf numFmtId="0" fontId="10" fillId="0" borderId="12" xfId="53" applyFont="1" applyFill="1" applyBorder="1" applyAlignment="1" applyProtection="1">
      <alignment horizontal="center" vertical="center"/>
    </xf>
    <xf numFmtId="181" fontId="21" fillId="0" borderId="4" xfId="53" applyNumberFormat="1" applyFont="1" applyFill="1" applyBorder="1" applyAlignment="1" applyProtection="1">
      <alignment horizontal="right" vertical="center"/>
    </xf>
    <xf numFmtId="49" fontId="16" fillId="0" borderId="0" xfId="53" applyNumberFormat="1" applyFont="1" applyFill="1" applyAlignment="1" applyProtection="1">
      <alignment horizontal="left" vertical="center"/>
    </xf>
    <xf numFmtId="0" fontId="26" fillId="2" borderId="0" xfId="53" applyFont="1" applyFill="1" applyBorder="1" applyAlignment="1" applyProtection="1">
      <alignment horizontal="center" vertical="center"/>
    </xf>
    <xf numFmtId="0" fontId="26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center" vertical="center"/>
    </xf>
    <xf numFmtId="0" fontId="27" fillId="2" borderId="3" xfId="53" applyFont="1" applyFill="1" applyBorder="1" applyAlignment="1" applyProtection="1">
      <alignment horizontal="center" vertical="center"/>
    </xf>
    <xf numFmtId="0" fontId="27" fillId="2" borderId="4" xfId="53" applyFont="1" applyFill="1" applyBorder="1" applyAlignment="1" applyProtection="1">
      <alignment horizontal="center" vertical="center"/>
    </xf>
    <xf numFmtId="0" fontId="27" fillId="2" borderId="4" xfId="53" applyFont="1" applyFill="1" applyBorder="1" applyAlignment="1" applyProtection="1">
      <alignment horizontal="left" vertical="center"/>
    </xf>
    <xf numFmtId="0" fontId="2" fillId="2" borderId="3" xfId="53" applyFont="1" applyFill="1" applyBorder="1" applyAlignment="1" applyProtection="1">
      <alignment horizontal="center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5" fillId="0" borderId="2" xfId="53" applyNumberFormat="1" applyFont="1" applyFill="1" applyBorder="1" applyAlignment="1" applyProtection="1">
      <alignment horizontal="left" vertical="center" wrapText="1"/>
    </xf>
    <xf numFmtId="49" fontId="5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left" vertical="center" wrapText="1"/>
    </xf>
    <xf numFmtId="0" fontId="5" fillId="0" borderId="3" xfId="53" applyFont="1" applyFill="1" applyBorder="1" applyAlignment="1" applyProtection="1">
      <alignment horizontal="left" vertical="center" wrapText="1"/>
    </xf>
    <xf numFmtId="0" fontId="28" fillId="0" borderId="2" xfId="53" applyFont="1" applyFill="1" applyBorder="1" applyAlignment="1" applyProtection="1">
      <alignment horizontal="left" vertical="center"/>
    </xf>
    <xf numFmtId="0" fontId="28" fillId="0" borderId="3" xfId="53" applyFont="1" applyFill="1" applyBorder="1" applyAlignment="1" applyProtection="1">
      <alignment horizontal="left" vertical="center"/>
    </xf>
    <xf numFmtId="49" fontId="5" fillId="0" borderId="17" xfId="53" applyNumberFormat="1" applyFont="1" applyFill="1" applyBorder="1" applyAlignment="1" applyProtection="1">
      <alignment horizontal="center" vertical="center" wrapText="1"/>
    </xf>
    <xf numFmtId="49" fontId="5" fillId="0" borderId="22" xfId="53" applyNumberFormat="1" applyFont="1" applyFill="1" applyBorder="1" applyAlignment="1" applyProtection="1">
      <alignment horizontal="center" vertical="center" wrapText="1"/>
    </xf>
    <xf numFmtId="0" fontId="5" fillId="0" borderId="17" xfId="53" applyFont="1" applyFill="1" applyBorder="1" applyAlignment="1" applyProtection="1">
      <alignment horizontal="center" vertical="center"/>
    </xf>
    <xf numFmtId="0" fontId="5" fillId="0" borderId="23" xfId="53" applyFont="1" applyFill="1" applyBorder="1" applyAlignment="1" applyProtection="1">
      <alignment horizontal="center" vertical="center"/>
    </xf>
    <xf numFmtId="0" fontId="5" fillId="0" borderId="22" xfId="53" applyFont="1" applyFill="1" applyBorder="1" applyAlignment="1" applyProtection="1">
      <alignment horizontal="center" vertical="center"/>
    </xf>
    <xf numFmtId="49" fontId="5" fillId="0" borderId="21" xfId="53" applyNumberFormat="1" applyFont="1" applyFill="1" applyBorder="1" applyAlignment="1" applyProtection="1">
      <alignment horizontal="center" vertical="center" wrapText="1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0" fontId="5" fillId="0" borderId="21" xfId="53" applyFont="1" applyFill="1" applyBorder="1" applyAlignment="1" applyProtection="1">
      <alignment horizontal="center" vertical="center"/>
    </xf>
    <xf numFmtId="0" fontId="5" fillId="0" borderId="25" xfId="53" applyFont="1" applyFill="1" applyBorder="1" applyAlignment="1" applyProtection="1">
      <alignment horizontal="center" vertical="center"/>
    </xf>
    <xf numFmtId="0" fontId="5" fillId="0" borderId="13" xfId="53" applyFont="1" applyFill="1" applyBorder="1" applyAlignment="1" applyProtection="1">
      <alignment horizontal="center" vertical="center"/>
    </xf>
    <xf numFmtId="0" fontId="3" fillId="0" borderId="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49" fontId="23" fillId="0" borderId="2" xfId="53" applyNumberFormat="1" applyFont="1" applyFill="1" applyBorder="1" applyAlignment="1" applyProtection="1">
      <alignment horizontal="center" vertical="center" wrapText="1"/>
    </xf>
    <xf numFmtId="49" fontId="23" fillId="0" borderId="4" xfId="53" applyNumberFormat="1" applyFont="1" applyFill="1" applyBorder="1" applyAlignment="1" applyProtection="1">
      <alignment horizontal="center" vertical="center" wrapText="1"/>
    </xf>
    <xf numFmtId="49" fontId="2" fillId="0" borderId="17" xfId="53" applyNumberFormat="1" applyFont="1" applyFill="1" applyBorder="1" applyAlignment="1" applyProtection="1">
      <alignment horizontal="left" vertical="center" wrapText="1"/>
    </xf>
    <xf numFmtId="49" fontId="2" fillId="0" borderId="23" xfId="53" applyNumberFormat="1" applyFont="1" applyFill="1" applyBorder="1" applyAlignment="1" applyProtection="1">
      <alignment horizontal="left" vertical="center" wrapText="1"/>
    </xf>
    <xf numFmtId="49" fontId="2" fillId="0" borderId="22" xfId="53" applyNumberFormat="1" applyFont="1" applyFill="1" applyBorder="1" applyAlignment="1" applyProtection="1">
      <alignment horizontal="left" vertical="center" wrapText="1"/>
    </xf>
    <xf numFmtId="0" fontId="20" fillId="0" borderId="4" xfId="53" applyFont="1" applyFill="1" applyBorder="1" applyAlignment="1" applyProtection="1">
      <alignment horizontal="center"/>
    </xf>
    <xf numFmtId="49" fontId="23" fillId="0" borderId="17" xfId="53" applyNumberFormat="1" applyFont="1" applyFill="1" applyBorder="1" applyAlignment="1" applyProtection="1">
      <alignment horizontal="center" vertical="center" wrapText="1"/>
    </xf>
    <xf numFmtId="0" fontId="20" fillId="0" borderId="22" xfId="53" applyFont="1" applyFill="1" applyBorder="1" applyAlignment="1" applyProtection="1">
      <alignment horizontal="center"/>
    </xf>
    <xf numFmtId="49" fontId="23" fillId="0" borderId="12" xfId="53" applyNumberFormat="1" applyFont="1" applyFill="1" applyBorder="1" applyAlignment="1" applyProtection="1">
      <alignment horizontal="center" vertical="center" wrapText="1"/>
    </xf>
    <xf numFmtId="0" fontId="20" fillId="0" borderId="12" xfId="53" applyFont="1" applyFill="1" applyBorder="1" applyAlignment="1" applyProtection="1">
      <alignment horizontal="center"/>
    </xf>
    <xf numFmtId="49" fontId="2" fillId="0" borderId="12" xfId="53" applyNumberFormat="1" applyFont="1" applyFill="1" applyBorder="1" applyAlignment="1" applyProtection="1">
      <alignment horizontal="left" vertical="center" wrapText="1"/>
    </xf>
    <xf numFmtId="0" fontId="28" fillId="0" borderId="26" xfId="53" applyFont="1" applyFill="1" applyBorder="1" applyAlignment="1" applyProtection="1">
      <alignment horizontal="left" vertical="center"/>
    </xf>
    <xf numFmtId="0" fontId="28" fillId="0" borderId="0" xfId="53" applyFont="1" applyFill="1" applyBorder="1" applyAlignment="1" applyProtection="1">
      <alignment horizontal="left" vertical="center"/>
    </xf>
    <xf numFmtId="0" fontId="28" fillId="0" borderId="2" xfId="53" applyFont="1" applyFill="1" applyBorder="1" applyAlignment="1" applyProtection="1">
      <alignment horizontal="center" vertical="center"/>
    </xf>
    <xf numFmtId="0" fontId="28" fillId="0" borderId="3" xfId="53" applyFont="1" applyFill="1" applyBorder="1" applyAlignment="1" applyProtection="1">
      <alignment horizontal="center" vertical="center"/>
    </xf>
    <xf numFmtId="0" fontId="28" fillId="0" borderId="4" xfId="53" applyFont="1" applyFill="1" applyBorder="1" applyAlignment="1" applyProtection="1">
      <alignment horizontal="center" vertical="center"/>
    </xf>
    <xf numFmtId="49" fontId="29" fillId="0" borderId="17" xfId="53" applyNumberFormat="1" applyFont="1" applyFill="1" applyBorder="1" applyAlignment="1" applyProtection="1">
      <alignment horizontal="center" vertical="center" wrapText="1"/>
    </xf>
    <xf numFmtId="49" fontId="29" fillId="0" borderId="11" xfId="53" applyNumberFormat="1" applyFont="1" applyFill="1" applyBorder="1" applyAlignment="1" applyProtection="1">
      <alignment horizontal="center" vertical="center"/>
      <protection locked="0"/>
    </xf>
    <xf numFmtId="49" fontId="29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29" fillId="0" borderId="21" xfId="53" applyFont="1" applyFill="1" applyBorder="1" applyAlignment="1" applyProtection="1">
      <alignment horizontal="center" vertical="center"/>
    </xf>
    <xf numFmtId="0" fontId="14" fillId="0" borderId="27" xfId="0" applyFont="1" applyFill="1" applyBorder="1" applyAlignment="1" applyProtection="1">
      <alignment horizontal="center" vertical="center" wrapText="1" readingOrder="1"/>
      <protection locked="0"/>
    </xf>
    <xf numFmtId="0" fontId="14" fillId="0" borderId="28" xfId="0" applyFont="1" applyFill="1" applyBorder="1" applyAlignment="1" applyProtection="1">
      <alignment vertical="center" wrapText="1" readingOrder="1"/>
      <protection locked="0"/>
    </xf>
    <xf numFmtId="0" fontId="20" fillId="0" borderId="11" xfId="53" applyFont="1" applyFill="1" applyBorder="1" applyAlignment="1" applyProtection="1">
      <alignment horizontal="center" vertical="center" wrapText="1"/>
      <protection locked="0"/>
    </xf>
    <xf numFmtId="0" fontId="14" fillId="0" borderId="28" xfId="0" applyFont="1" applyFill="1" applyBorder="1" applyAlignment="1" applyProtection="1">
      <alignment horizontal="left" vertical="center" wrapText="1" readingOrder="1"/>
      <protection locked="0"/>
    </xf>
    <xf numFmtId="0" fontId="20" fillId="0" borderId="21" xfId="53" applyFont="1" applyFill="1" applyBorder="1" applyAlignment="1" applyProtection="1">
      <alignment horizontal="center" vertical="center" wrapText="1"/>
    </xf>
    <xf numFmtId="0" fontId="14" fillId="0" borderId="29" xfId="0" applyFont="1" applyFill="1" applyBorder="1" applyAlignment="1" applyProtection="1">
      <alignment horizontal="center" vertical="center" wrapText="1" readingOrder="1"/>
      <protection locked="0"/>
    </xf>
    <xf numFmtId="0" fontId="20" fillId="0" borderId="26" xfId="53" applyFont="1" applyFill="1" applyBorder="1" applyAlignment="1" applyProtection="1">
      <alignment horizontal="center" vertical="center" wrapText="1"/>
    </xf>
    <xf numFmtId="0" fontId="20" fillId="0" borderId="2" xfId="53" applyFont="1" applyFill="1" applyBorder="1" applyAlignment="1" applyProtection="1">
      <alignment horizontal="center" vertical="center" wrapText="1"/>
      <protection locked="0"/>
    </xf>
    <xf numFmtId="0" fontId="14" fillId="0" borderId="30" xfId="0" applyFont="1" applyFill="1" applyBorder="1" applyAlignment="1" applyProtection="1">
      <alignment horizontal="center" vertical="center" wrapText="1" readingOrder="1"/>
      <protection locked="0"/>
    </xf>
    <xf numFmtId="0" fontId="14" fillId="0" borderId="31" xfId="0" applyFont="1" applyFill="1" applyBorder="1" applyAlignment="1" applyProtection="1">
      <alignment horizontal="center" vertical="center" wrapText="1" readingOrder="1"/>
      <protection locked="0"/>
    </xf>
    <xf numFmtId="0" fontId="20" fillId="0" borderId="7" xfId="0" applyFont="1" applyFill="1" applyBorder="1" applyAlignment="1">
      <alignment horizontal="center" vertical="center"/>
    </xf>
    <xf numFmtId="0" fontId="14" fillId="0" borderId="32" xfId="0" applyFont="1" applyFill="1" applyBorder="1" applyAlignment="1" applyProtection="1">
      <alignment vertical="center" wrapText="1" readingOrder="1"/>
      <protection locked="0"/>
    </xf>
    <xf numFmtId="0" fontId="30" fillId="0" borderId="28" xfId="0" applyFont="1" applyFill="1" applyBorder="1" applyAlignment="1" applyProtection="1">
      <alignment horizontal="left" vertical="center" wrapText="1" readingOrder="1"/>
      <protection locked="0"/>
    </xf>
    <xf numFmtId="0" fontId="14" fillId="0" borderId="33" xfId="0" applyFont="1" applyFill="1" applyBorder="1" applyAlignment="1" applyProtection="1">
      <alignment horizontal="center" vertical="center" wrapText="1" readingOrder="1"/>
      <protection locked="0"/>
    </xf>
    <xf numFmtId="0" fontId="20" fillId="0" borderId="10" xfId="0" applyFont="1" applyFill="1" applyBorder="1" applyAlignment="1">
      <alignment horizontal="center" vertical="center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28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1" fillId="0" borderId="8" xfId="53" applyNumberFormat="1" applyFont="1" applyFill="1" applyBorder="1" applyAlignment="1" applyProtection="1">
      <alignment vertical="center"/>
    </xf>
    <xf numFmtId="4" fontId="3" fillId="0" borderId="1" xfId="53" applyNumberFormat="1" applyFont="1" applyFill="1" applyBorder="1" applyAlignment="1" applyProtection="1">
      <alignment horizontal="right" vertical="center"/>
    </xf>
    <xf numFmtId="0" fontId="28" fillId="0" borderId="12" xfId="53" applyFont="1" applyFill="1" applyBorder="1" applyAlignment="1" applyProtection="1">
      <alignment horizontal="left" vertical="center"/>
    </xf>
    <xf numFmtId="0" fontId="28" fillId="0" borderId="24" xfId="53" applyFont="1" applyFill="1" applyBorder="1" applyAlignment="1" applyProtection="1">
      <alignment horizontal="left" vertical="center"/>
    </xf>
    <xf numFmtId="0" fontId="5" fillId="0" borderId="22" xfId="53" applyFont="1" applyFill="1" applyBorder="1" applyAlignment="1" applyProtection="1"/>
    <xf numFmtId="49" fontId="29" fillId="0" borderId="17" xfId="53" applyNumberFormat="1" applyFont="1" applyFill="1" applyBorder="1" applyAlignment="1" applyProtection="1">
      <alignment horizontal="center" vertical="center"/>
    </xf>
    <xf numFmtId="0" fontId="29" fillId="0" borderId="22" xfId="53" applyFont="1" applyFill="1" applyBorder="1" applyAlignment="1" applyProtection="1">
      <alignment horizontal="center" vertical="center"/>
    </xf>
    <xf numFmtId="0" fontId="5" fillId="0" borderId="13" xfId="53" applyFont="1" applyFill="1" applyBorder="1" applyAlignment="1" applyProtection="1"/>
    <xf numFmtId="0" fontId="29" fillId="0" borderId="13" xfId="53" applyFont="1" applyFill="1" applyBorder="1" applyAlignment="1" applyProtection="1">
      <alignment horizontal="center" vertical="center"/>
    </xf>
    <xf numFmtId="0" fontId="14" fillId="0" borderId="12" xfId="0" applyFont="1" applyFill="1" applyBorder="1" applyAlignment="1" applyProtection="1">
      <alignment horizontal="center" vertical="center" wrapText="1" readingOrder="1"/>
      <protection locked="0"/>
    </xf>
    <xf numFmtId="0" fontId="20" fillId="0" borderId="25" xfId="53" applyFont="1" applyFill="1" applyBorder="1" applyAlignment="1" applyProtection="1">
      <alignment wrapText="1"/>
    </xf>
    <xf numFmtId="0" fontId="20" fillId="0" borderId="13" xfId="53" applyFont="1" applyFill="1" applyBorder="1" applyAlignment="1" applyProtection="1">
      <alignment wrapText="1"/>
    </xf>
    <xf numFmtId="49" fontId="14" fillId="0" borderId="7" xfId="56" applyNumberFormat="1" applyFont="1" applyFill="1" applyBorder="1" applyAlignment="1">
      <alignment horizontal="center" vertical="center" wrapText="1"/>
    </xf>
    <xf numFmtId="49" fontId="14" fillId="0" borderId="12" xfId="56" applyNumberFormat="1" applyFont="1" applyFill="1" applyBorder="1" applyAlignment="1">
      <alignment horizontal="center" vertical="center" wrapText="1"/>
    </xf>
    <xf numFmtId="49" fontId="14" fillId="0" borderId="34" xfId="56" applyNumberFormat="1" applyFont="1" applyFill="1" applyBorder="1" applyAlignment="1">
      <alignment horizontal="center" vertical="center" wrapText="1"/>
    </xf>
    <xf numFmtId="49" fontId="14" fillId="0" borderId="10" xfId="56" applyNumberFormat="1" applyFont="1" applyFill="1" applyBorder="1" applyAlignment="1">
      <alignment horizontal="center" vertical="center" wrapText="1"/>
    </xf>
    <xf numFmtId="49" fontId="23" fillId="0" borderId="0" xfId="53" applyNumberFormat="1" applyFont="1" applyFill="1" applyBorder="1" applyAlignment="1" applyProtection="1"/>
    <xf numFmtId="0" fontId="20" fillId="0" borderId="0" xfId="53" applyFont="1" applyFill="1" applyBorder="1" applyAlignment="1" applyProtection="1">
      <alignment horizontal="left" vertical="center"/>
    </xf>
    <xf numFmtId="0" fontId="23" fillId="0" borderId="12" xfId="53" applyFont="1" applyFill="1" applyBorder="1" applyAlignment="1" applyProtection="1">
      <alignment horizontal="center" vertical="center"/>
    </xf>
    <xf numFmtId="0" fontId="3" fillId="0" borderId="5" xfId="53" applyFont="1" applyFill="1" applyBorder="1" applyAlignment="1" applyProtection="1">
      <alignment vertical="center" wrapText="1"/>
    </xf>
    <xf numFmtId="0" fontId="3" fillId="0" borderId="12" xfId="53" applyFont="1" applyFill="1" applyBorder="1" applyAlignment="1" applyProtection="1">
      <alignment vertical="center" wrapText="1"/>
    </xf>
    <xf numFmtId="0" fontId="10" fillId="0" borderId="21" xfId="53" applyFont="1" applyFill="1" applyBorder="1" applyAlignment="1" applyProtection="1">
      <alignment horizontal="center" vertical="center" wrapText="1"/>
      <protection locked="0"/>
    </xf>
    <xf numFmtId="0" fontId="10" fillId="0" borderId="25" xfId="53" applyFont="1" applyFill="1" applyBorder="1" applyAlignment="1" applyProtection="1">
      <alignment horizontal="center" vertical="center" wrapText="1"/>
      <protection locked="0"/>
    </xf>
    <xf numFmtId="0" fontId="17" fillId="0" borderId="25" xfId="53" applyFont="1" applyFill="1" applyBorder="1" applyAlignment="1" applyProtection="1">
      <alignment horizontal="left" vertical="center"/>
    </xf>
    <xf numFmtId="0" fontId="17" fillId="0" borderId="3" xfId="53" applyFont="1" applyFill="1" applyBorder="1" applyAlignment="1" applyProtection="1">
      <alignment horizontal="left" vertical="center"/>
    </xf>
    <xf numFmtId="0" fontId="17" fillId="0" borderId="4" xfId="53" applyFont="1" applyFill="1" applyBorder="1" applyAlignment="1" applyProtection="1">
      <alignment horizontal="left" vertical="center"/>
    </xf>
    <xf numFmtId="0" fontId="16" fillId="0" borderId="12" xfId="53" applyFont="1" applyFill="1" applyBorder="1" applyAlignment="1" applyProtection="1">
      <alignment horizontal="center" vertical="center" wrapText="1"/>
    </xf>
    <xf numFmtId="0" fontId="14" fillId="0" borderId="12" xfId="55" applyFont="1" applyFill="1" applyBorder="1" applyAlignment="1" applyProtection="1">
      <alignment horizontal="center" vertical="center" wrapText="1" readingOrder="1"/>
      <protection locked="0"/>
    </xf>
    <xf numFmtId="4" fontId="7" fillId="0" borderId="8" xfId="53" applyNumberFormat="1" applyFont="1" applyFill="1" applyBorder="1" applyAlignment="1" applyProtection="1">
      <alignment vertical="center"/>
      <protection locked="0"/>
    </xf>
    <xf numFmtId="0" fontId="23" fillId="0" borderId="10" xfId="53" applyFont="1" applyFill="1" applyBorder="1" applyAlignment="1" applyProtection="1">
      <alignment horizontal="center" vertical="center"/>
    </xf>
    <xf numFmtId="180" fontId="17" fillId="0" borderId="8" xfId="53" applyNumberFormat="1" applyFont="1" applyFill="1" applyBorder="1" applyAlignment="1" applyProtection="1">
      <alignment horizontal="right" vertical="center" wrapText="1"/>
    </xf>
    <xf numFmtId="180" fontId="1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16" fillId="0" borderId="14" xfId="53" applyFont="1" applyFill="1" applyBorder="1" applyAlignment="1" applyProtection="1">
      <alignment horizontal="center" vertical="center" wrapText="1"/>
    </xf>
    <xf numFmtId="0" fontId="23" fillId="0" borderId="14" xfId="53" applyFont="1" applyFill="1" applyBorder="1" applyAlignment="1" applyProtection="1">
      <alignment horizontal="center" vertical="center"/>
    </xf>
    <xf numFmtId="4" fontId="7" fillId="0" borderId="8" xfId="53" applyNumberFormat="1" applyFont="1" applyFill="1" applyBorder="1" applyAlignment="1" applyProtection="1">
      <alignment vertical="center"/>
    </xf>
    <xf numFmtId="180" fontId="17" fillId="0" borderId="12" xfId="53" applyNumberFormat="1" applyFont="1" applyFill="1" applyBorder="1" applyAlignment="1" applyProtection="1">
      <alignment horizontal="right" vertical="center" wrapText="1"/>
    </xf>
    <xf numFmtId="180" fontId="17" fillId="0" borderId="2" xfId="53" applyNumberFormat="1" applyFont="1" applyFill="1" applyBorder="1" applyAlignment="1" applyProtection="1">
      <alignment horizontal="right" vertical="center" wrapText="1"/>
      <protection locked="0"/>
    </xf>
    <xf numFmtId="180" fontId="17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20" fillId="0" borderId="12" xfId="53" applyNumberFormat="1" applyFont="1" applyFill="1" applyBorder="1" applyAlignment="1" applyProtection="1">
      <alignment horizontal="center" vertical="center" wrapText="1"/>
    </xf>
    <xf numFmtId="49" fontId="20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10" fillId="0" borderId="14" xfId="53" applyFont="1" applyFill="1" applyBorder="1" applyAlignment="1" applyProtection="1">
      <alignment horizontal="center" vertical="center"/>
    </xf>
    <xf numFmtId="0" fontId="10" fillId="0" borderId="15" xfId="53" applyFont="1" applyFill="1" applyBorder="1" applyAlignment="1" applyProtection="1">
      <alignment horizontal="center" vertical="center"/>
    </xf>
    <xf numFmtId="0" fontId="10" fillId="0" borderId="16" xfId="53" applyFont="1" applyFill="1" applyBorder="1" applyAlignment="1" applyProtection="1">
      <alignment horizontal="center" vertical="center"/>
    </xf>
    <xf numFmtId="180" fontId="21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16" fillId="0" borderId="7" xfId="53" applyFont="1" applyFill="1" applyBorder="1" applyAlignment="1" applyProtection="1">
      <alignment horizontal="center" vertical="center" wrapText="1"/>
    </xf>
    <xf numFmtId="0" fontId="16" fillId="0" borderId="10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/>
    </xf>
    <xf numFmtId="0" fontId="1" fillId="0" borderId="11" xfId="53" applyFont="1" applyFill="1" applyBorder="1" applyAlignment="1" applyProtection="1">
      <alignment wrapText="1"/>
    </xf>
    <xf numFmtId="180" fontId="21" fillId="0" borderId="12" xfId="53" applyNumberFormat="1" applyFont="1" applyFill="1" applyBorder="1" applyAlignment="1" applyProtection="1">
      <alignment horizontal="right" vertical="center" wrapText="1"/>
    </xf>
    <xf numFmtId="0" fontId="23" fillId="0" borderId="0" xfId="53" applyFont="1" applyFill="1" applyBorder="1" applyAlignment="1" applyProtection="1">
      <alignment horizontal="right" vertical="center" wrapText="1"/>
    </xf>
    <xf numFmtId="0" fontId="23" fillId="0" borderId="0" xfId="53" applyFont="1" applyFill="1" applyBorder="1" applyAlignment="1" applyProtection="1">
      <alignment horizontal="right" wrapText="1"/>
    </xf>
    <xf numFmtId="0" fontId="31" fillId="0" borderId="0" xfId="53" applyFont="1" applyFill="1" applyBorder="1" applyAlignment="1" applyProtection="1">
      <alignment horizontal="center"/>
    </xf>
    <xf numFmtId="0" fontId="31" fillId="0" borderId="0" xfId="53" applyFont="1" applyFill="1" applyBorder="1" applyAlignment="1" applyProtection="1">
      <alignment horizontal="center" wrapText="1"/>
    </xf>
    <xf numFmtId="0" fontId="31" fillId="0" borderId="0" xfId="53" applyFont="1" applyFill="1" applyBorder="1" applyAlignment="1" applyProtection="1">
      <alignment wrapText="1"/>
    </xf>
    <xf numFmtId="0" fontId="31" fillId="0" borderId="0" xfId="53" applyFont="1" applyFill="1" applyBorder="1" applyAlignment="1" applyProtection="1"/>
    <xf numFmtId="0" fontId="10" fillId="0" borderId="0" xfId="53" applyFont="1" applyFill="1" applyBorder="1" applyAlignment="1" applyProtection="1">
      <alignment horizontal="center" wrapText="1"/>
    </xf>
    <xf numFmtId="0" fontId="10" fillId="0" borderId="0" xfId="53" applyFont="1" applyFill="1" applyBorder="1" applyAlignment="1" applyProtection="1">
      <alignment horizontal="right" wrapText="1"/>
    </xf>
    <xf numFmtId="0" fontId="32" fillId="0" borderId="0" xfId="53" applyFont="1" applyFill="1" applyBorder="1" applyAlignment="1" applyProtection="1">
      <alignment horizontal="center" vertical="center" wrapText="1"/>
    </xf>
    <xf numFmtId="0" fontId="16" fillId="0" borderId="1" xfId="53" applyFont="1" applyFill="1" applyBorder="1" applyAlignment="1" applyProtection="1">
      <alignment horizontal="center" vertical="center" wrapText="1"/>
    </xf>
    <xf numFmtId="0" fontId="31" fillId="0" borderId="11" xfId="53" applyFont="1" applyFill="1" applyBorder="1" applyAlignment="1" applyProtection="1">
      <alignment horizontal="center" vertical="center" wrapText="1"/>
    </xf>
    <xf numFmtId="0" fontId="31" fillId="0" borderId="2" xfId="53" applyFont="1" applyFill="1" applyBorder="1" applyAlignment="1" applyProtection="1">
      <alignment horizontal="center" vertical="center" wrapText="1"/>
    </xf>
    <xf numFmtId="180" fontId="21" fillId="0" borderId="11" xfId="53" applyNumberFormat="1" applyFont="1" applyFill="1" applyBorder="1" applyAlignment="1" applyProtection="1">
      <alignment horizontal="right" vertical="center"/>
    </xf>
    <xf numFmtId="180" fontId="17" fillId="0" borderId="2" xfId="53" applyNumberFormat="1" applyFont="1" applyFill="1" applyBorder="1" applyAlignment="1" applyProtection="1">
      <alignment horizontal="right" vertical="center"/>
    </xf>
    <xf numFmtId="0" fontId="10" fillId="0" borderId="0" xfId="53" applyFont="1" applyFill="1" applyBorder="1" applyAlignment="1" applyProtection="1">
      <alignment vertical="top"/>
    </xf>
    <xf numFmtId="49" fontId="20" fillId="0" borderId="2" xfId="53" applyNumberFormat="1" applyFont="1" applyFill="1" applyBorder="1" applyAlignment="1" applyProtection="1">
      <alignment horizontal="center" vertical="center" wrapText="1"/>
    </xf>
    <xf numFmtId="49" fontId="20" fillId="0" borderId="3" xfId="53" applyNumberFormat="1" applyFont="1" applyFill="1" applyBorder="1" applyAlignment="1" applyProtection="1">
      <alignment horizontal="center" vertical="center" wrapText="1"/>
    </xf>
    <xf numFmtId="0" fontId="20" fillId="0" borderId="22" xfId="53" applyFont="1" applyFill="1" applyBorder="1" applyAlignment="1" applyProtection="1">
      <alignment horizontal="center" vertical="center"/>
    </xf>
    <xf numFmtId="49" fontId="20" fillId="0" borderId="2" xfId="53" applyNumberFormat="1" applyFont="1" applyFill="1" applyBorder="1" applyAlignment="1" applyProtection="1">
      <alignment horizontal="center" vertical="center"/>
    </xf>
    <xf numFmtId="0" fontId="20" fillId="0" borderId="13" xfId="53" applyFont="1" applyFill="1" applyBorder="1" applyAlignment="1" applyProtection="1">
      <alignment horizontal="center" vertical="center"/>
    </xf>
    <xf numFmtId="49" fontId="20" fillId="0" borderId="8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vertical="center"/>
    </xf>
    <xf numFmtId="49" fontId="33" fillId="0" borderId="0" xfId="53" applyNumberFormat="1" applyFont="1" applyFill="1" applyBorder="1" applyAlignment="1" applyProtection="1"/>
    <xf numFmtId="0" fontId="33" fillId="0" borderId="0" xfId="53" applyFont="1" applyFill="1" applyBorder="1" applyAlignment="1" applyProtection="1"/>
    <xf numFmtId="0" fontId="23" fillId="0" borderId="0" xfId="53" applyFont="1" applyFill="1" applyBorder="1" applyAlignment="1" applyProtection="1">
      <alignment vertical="center"/>
    </xf>
    <xf numFmtId="0" fontId="34" fillId="0" borderId="0" xfId="53" applyFont="1" applyFill="1" applyBorder="1" applyAlignment="1" applyProtection="1">
      <alignment horizontal="center" vertical="center"/>
    </xf>
    <xf numFmtId="0" fontId="35" fillId="0" borderId="0" xfId="53" applyFont="1" applyFill="1" applyBorder="1" applyAlignment="1" applyProtection="1">
      <alignment horizontal="center" vertical="center"/>
    </xf>
    <xf numFmtId="0" fontId="20" fillId="0" borderId="1" xfId="53" applyFont="1" applyFill="1" applyBorder="1" applyAlignment="1" applyProtection="1">
      <alignment horizontal="center" vertical="center"/>
      <protection locked="0"/>
    </xf>
    <xf numFmtId="0" fontId="21" fillId="0" borderId="11" xfId="53" applyFont="1" applyFill="1" applyBorder="1" applyAlignment="1" applyProtection="1">
      <alignment vertical="center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21" fillId="0" borderId="11" xfId="53" applyFont="1" applyFill="1" applyBorder="1" applyAlignment="1" applyProtection="1">
      <alignment horizontal="left" vertical="center"/>
      <protection locked="0"/>
    </xf>
    <xf numFmtId="0" fontId="21" fillId="0" borderId="11" xfId="53" applyFont="1" applyFill="1" applyBorder="1" applyAlignment="1" applyProtection="1">
      <alignment vertical="center"/>
      <protection locked="0"/>
    </xf>
    <xf numFmtId="0" fontId="21" fillId="0" borderId="11" xfId="53" applyFont="1" applyFill="1" applyBorder="1" applyAlignment="1" applyProtection="1">
      <alignment horizontal="left" vertical="center"/>
    </xf>
    <xf numFmtId="180" fontId="21" fillId="0" borderId="11" xfId="53" applyNumberFormat="1" applyFont="1" applyFill="1" applyBorder="1" applyAlignment="1" applyProtection="1">
      <alignment horizontal="right" vertical="center"/>
      <protection locked="0"/>
    </xf>
    <xf numFmtId="180" fontId="36" fillId="0" borderId="11" xfId="53" applyNumberFormat="1" applyFont="1" applyFill="1" applyBorder="1" applyAlignment="1" applyProtection="1">
      <alignment horizontal="right" vertical="center"/>
    </xf>
    <xf numFmtId="180" fontId="10" fillId="0" borderId="11" xfId="53" applyNumberFormat="1" applyFont="1" applyFill="1" applyBorder="1" applyAlignment="1" applyProtection="1">
      <alignment vertical="center"/>
    </xf>
    <xf numFmtId="0" fontId="10" fillId="0" borderId="11" xfId="53" applyFont="1" applyFill="1" applyBorder="1" applyAlignment="1" applyProtection="1">
      <alignment vertical="center"/>
    </xf>
    <xf numFmtId="4" fontId="21" fillId="0" borderId="11" xfId="53" applyNumberFormat="1" applyFont="1" applyFill="1" applyBorder="1" applyAlignment="1" applyProtection="1">
      <alignment horizontal="right" vertical="center"/>
      <protection locked="0"/>
    </xf>
    <xf numFmtId="0" fontId="36" fillId="0" borderId="11" xfId="53" applyFont="1" applyFill="1" applyBorder="1" applyAlignment="1" applyProtection="1">
      <alignment horizontal="center" vertical="center"/>
    </xf>
    <xf numFmtId="0" fontId="36" fillId="0" borderId="11" xfId="53" applyFont="1" applyFill="1" applyBorder="1" applyAlignment="1" applyProtection="1">
      <alignment horizontal="right" vertical="center"/>
    </xf>
    <xf numFmtId="0" fontId="36" fillId="0" borderId="11" xfId="53" applyFont="1" applyFill="1" applyBorder="1" applyAlignment="1" applyProtection="1">
      <alignment horizontal="center" vertical="center"/>
      <protection locked="0"/>
    </xf>
    <xf numFmtId="0" fontId="21" fillId="0" borderId="0" xfId="53" applyFont="1" applyFill="1" applyBorder="1" applyAlignment="1" applyProtection="1">
      <alignment horizontal="left" vertical="center" wrapText="1"/>
      <protection locked="0"/>
    </xf>
    <xf numFmtId="0" fontId="20" fillId="0" borderId="0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left" vertical="center"/>
    </xf>
    <xf numFmtId="0" fontId="10" fillId="0" borderId="2" xfId="53" applyFont="1" applyFill="1" applyBorder="1" applyAlignment="1" applyProtection="1">
      <alignment horizontal="center" vertical="center" wrapText="1"/>
      <protection locked="0"/>
    </xf>
    <xf numFmtId="0" fontId="10" fillId="0" borderId="4" xfId="53" applyFont="1" applyFill="1" applyBorder="1" applyAlignment="1" applyProtection="1">
      <alignment horizontal="center" vertical="center" wrapText="1"/>
    </xf>
    <xf numFmtId="180" fontId="21" fillId="0" borderId="8" xfId="53" applyNumberFormat="1" applyFont="1" applyFill="1" applyBorder="1" applyAlignment="1" applyProtection="1">
      <alignment horizontal="right" vertical="center"/>
    </xf>
    <xf numFmtId="0" fontId="18" fillId="0" borderId="0" xfId="53" applyFont="1" applyFill="1" applyBorder="1" applyAlignment="1" applyProtection="1">
      <alignment horizontal="center" vertical="center"/>
      <protection locked="0"/>
    </xf>
    <xf numFmtId="0" fontId="10" fillId="0" borderId="1" xfId="53" applyFont="1" applyFill="1" applyBorder="1" applyAlignment="1" applyProtection="1">
      <alignment horizontal="center" vertical="center" wrapText="1"/>
      <protection locked="0"/>
    </xf>
    <xf numFmtId="0" fontId="10" fillId="0" borderId="22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</xf>
    <xf numFmtId="0" fontId="10" fillId="0" borderId="5" xfId="53" applyFont="1" applyFill="1" applyBorder="1" applyAlignment="1" applyProtection="1">
      <alignment horizontal="center" vertical="center" wrapText="1"/>
      <protection locked="0"/>
    </xf>
    <xf numFmtId="0" fontId="10" fillId="0" borderId="24" xfId="53" applyFont="1" applyFill="1" applyBorder="1" applyAlignment="1" applyProtection="1">
      <alignment horizontal="center" vertical="center" wrapText="1"/>
      <protection locked="0"/>
    </xf>
    <xf numFmtId="0" fontId="10" fillId="0" borderId="1" xfId="53" applyFont="1" applyFill="1" applyBorder="1" applyAlignment="1" applyProtection="1">
      <alignment horizontal="center" vertical="center" wrapText="1"/>
    </xf>
    <xf numFmtId="0" fontId="10" fillId="0" borderId="8" xfId="53" applyFont="1" applyFill="1" applyBorder="1" applyAlignment="1" applyProtection="1">
      <alignment horizontal="center" vertical="center" wrapText="1"/>
    </xf>
    <xf numFmtId="0" fontId="10" fillId="0" borderId="13" xfId="53" applyFont="1" applyFill="1" applyBorder="1" applyAlignment="1" applyProtection="1">
      <alignment horizontal="center" vertical="center" wrapText="1"/>
    </xf>
    <xf numFmtId="0" fontId="23" fillId="0" borderId="2" xfId="53" applyFont="1" applyFill="1" applyBorder="1" applyAlignment="1" applyProtection="1">
      <alignment horizontal="center" vertical="center"/>
    </xf>
    <xf numFmtId="0" fontId="23" fillId="0" borderId="11" xfId="53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/>
      <protection locked="0"/>
    </xf>
    <xf numFmtId="0" fontId="21" fillId="0" borderId="4" xfId="53" applyFont="1" applyFill="1" applyBorder="1" applyAlignment="1" applyProtection="1">
      <alignment horizontal="center" vertical="center"/>
      <protection locked="0"/>
    </xf>
    <xf numFmtId="0" fontId="23" fillId="0" borderId="0" xfId="53" applyFont="1" applyFill="1" applyBorder="1" applyAlignment="1" applyProtection="1">
      <protection locked="0"/>
    </xf>
    <xf numFmtId="0" fontId="20" fillId="0" borderId="0" xfId="53" applyFont="1" applyFill="1" applyBorder="1" applyAlignment="1" applyProtection="1">
      <protection locked="0"/>
    </xf>
    <xf numFmtId="0" fontId="10" fillId="0" borderId="12" xfId="53" applyFont="1" applyFill="1" applyBorder="1" applyAlignment="1" applyProtection="1">
      <alignment horizontal="center" vertical="center" wrapText="1"/>
      <protection locked="0"/>
    </xf>
    <xf numFmtId="0" fontId="10" fillId="0" borderId="2" xfId="53" applyFont="1" applyFill="1" applyBorder="1" applyAlignment="1" applyProtection="1">
      <alignment horizontal="center" vertical="center" wrapText="1"/>
    </xf>
    <xf numFmtId="0" fontId="10" fillId="0" borderId="25" xfId="53" applyFont="1" applyFill="1" applyBorder="1" applyAlignment="1" applyProtection="1">
      <alignment horizontal="center" vertical="center" wrapText="1"/>
    </xf>
    <xf numFmtId="0" fontId="21" fillId="0" borderId="2" xfId="53" applyFont="1" applyFill="1" applyBorder="1" applyAlignment="1" applyProtection="1">
      <alignment horizontal="right" vertical="center"/>
      <protection locked="0"/>
    </xf>
    <xf numFmtId="0" fontId="21" fillId="0" borderId="12" xfId="53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alignment horizontal="right"/>
      <protection locked="0"/>
    </xf>
    <xf numFmtId="0" fontId="10" fillId="0" borderId="12" xfId="53" applyFont="1" applyFill="1" applyBorder="1" applyAlignment="1" applyProtection="1">
      <alignment horizontal="center" vertical="center" wrapText="1"/>
    </xf>
    <xf numFmtId="0" fontId="10" fillId="0" borderId="14" xfId="53" applyFont="1" applyFill="1" applyBorder="1" applyAlignment="1" applyProtection="1">
      <alignment horizontal="center" vertical="center" wrapText="1"/>
      <protection locked="0"/>
    </xf>
    <xf numFmtId="0" fontId="21" fillId="0" borderId="14" xfId="53" applyFont="1" applyFill="1" applyBorder="1" applyAlignment="1" applyProtection="1">
      <alignment horizontal="right" vertical="center"/>
      <protection locked="0"/>
    </xf>
    <xf numFmtId="0" fontId="37" fillId="0" borderId="0" xfId="53" applyFont="1" applyFill="1" applyBorder="1" applyAlignment="1" applyProtection="1"/>
    <xf numFmtId="0" fontId="19" fillId="0" borderId="0" xfId="53" applyFont="1" applyFill="1" applyBorder="1" applyAlignment="1" applyProtection="1">
      <alignment horizontal="center" vertical="top"/>
    </xf>
    <xf numFmtId="4" fontId="21" fillId="0" borderId="11" xfId="53" applyNumberFormat="1" applyFont="1" applyFill="1" applyBorder="1" applyAlignment="1" applyProtection="1">
      <alignment horizontal="right" vertical="center"/>
    </xf>
    <xf numFmtId="180" fontId="17" fillId="0" borderId="11" xfId="53" applyNumberFormat="1" applyFont="1" applyFill="1" applyBorder="1" applyAlignment="1" applyProtection="1">
      <alignment horizontal="right" vertical="center"/>
    </xf>
    <xf numFmtId="0" fontId="21" fillId="0" borderId="8" xfId="53" applyFont="1" applyFill="1" applyBorder="1" applyAlignment="1" applyProtection="1">
      <alignment horizontal="left" vertical="center"/>
    </xf>
    <xf numFmtId="4" fontId="21" fillId="0" borderId="21" xfId="53" applyNumberFormat="1" applyFont="1" applyFill="1" applyBorder="1" applyAlignment="1" applyProtection="1">
      <alignment horizontal="right" vertical="center"/>
      <protection locked="0"/>
    </xf>
    <xf numFmtId="0" fontId="10" fillId="0" borderId="11" xfId="53" applyFont="1" applyFill="1" applyBorder="1" applyAlignment="1" applyProtection="1"/>
    <xf numFmtId="180" fontId="10" fillId="0" borderId="11" xfId="53" applyNumberFormat="1" applyFont="1" applyFill="1" applyBorder="1" applyAlignment="1" applyProtection="1"/>
    <xf numFmtId="0" fontId="10" fillId="0" borderId="8" xfId="53" applyFont="1" applyFill="1" applyBorder="1" applyAlignment="1" applyProtection="1"/>
    <xf numFmtId="180" fontId="10" fillId="0" borderId="21" xfId="53" applyNumberFormat="1" applyFont="1" applyFill="1" applyBorder="1" applyAlignment="1" applyProtection="1"/>
    <xf numFmtId="0" fontId="36" fillId="0" borderId="8" xfId="53" applyFont="1" applyFill="1" applyBorder="1" applyAlignment="1" applyProtection="1">
      <alignment horizontal="center" vertical="center"/>
    </xf>
    <xf numFmtId="180" fontId="36" fillId="0" borderId="21" xfId="53" applyNumberFormat="1" applyFont="1" applyFill="1" applyBorder="1" applyAlignment="1" applyProtection="1">
      <alignment horizontal="right" vertical="center"/>
    </xf>
    <xf numFmtId="4" fontId="3" fillId="0" borderId="21" xfId="53" applyNumberFormat="1" applyFont="1" applyFill="1" applyBorder="1" applyAlignment="1" applyProtection="1">
      <alignment horizontal="right" vertical="center"/>
    </xf>
    <xf numFmtId="0" fontId="21" fillId="0" borderId="21" xfId="53" applyFont="1" applyFill="1" applyBorder="1" applyAlignment="1" applyProtection="1">
      <alignment horizontal="right" vertical="center"/>
    </xf>
    <xf numFmtId="0" fontId="21" fillId="0" borderId="11" xfId="53" applyFont="1" applyFill="1" applyBorder="1" applyAlignment="1" applyProtection="1">
      <alignment horizontal="right" vertical="center"/>
    </xf>
    <xf numFmtId="0" fontId="36" fillId="0" borderId="8" xfId="53" applyFont="1" applyFill="1" applyBorder="1" applyAlignment="1" applyProtection="1">
      <alignment horizontal="center" vertical="center"/>
      <protection locked="0"/>
    </xf>
    <xf numFmtId="180" fontId="36" fillId="0" borderId="11" xfId="53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Border="1" applyAlignment="1">
      <alignment horizontal="justify"/>
    </xf>
    <xf numFmtId="0" fontId="41" fillId="0" borderId="12" xfId="0" applyFont="1" applyBorder="1" applyAlignment="1">
      <alignment horizontal="left"/>
    </xf>
    <xf numFmtId="0" fontId="41" fillId="0" borderId="12" xfId="0" applyFont="1" applyFill="1" applyBorder="1" applyAlignment="1">
      <alignment horizontal="left"/>
    </xf>
    <xf numFmtId="0" fontId="23" fillId="0" borderId="0" xfId="0" applyFont="1" applyFill="1" applyAlignment="1">
      <alignment vertical="center"/>
    </xf>
    <xf numFmtId="0" fontId="3" fillId="0" borderId="11" xfId="53" applyFont="1" applyFill="1" applyBorder="1" applyAlignment="1" applyProtection="1" quotePrefix="1">
      <alignment vertical="center" wrapText="1"/>
    </xf>
    <xf numFmtId="49" fontId="14" fillId="0" borderId="12" xfId="56" applyNumberFormat="1" applyFont="1" applyFill="1" applyBorder="1" applyAlignment="1" quotePrefix="1">
      <alignment horizontal="center" vertical="center" wrapText="1"/>
    </xf>
    <xf numFmtId="0" fontId="20" fillId="0" borderId="11" xfId="53" applyFont="1" applyFill="1" applyBorder="1" applyAlignment="1" applyProtection="1" quotePrefix="1">
      <alignment horizontal="center" vertical="center" wrapText="1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常规 3 2" xfId="50"/>
    <cellStyle name="常规 3 3" xfId="51"/>
    <cellStyle name="常规 2 2" xf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12" sqref="C12"/>
    </sheetView>
  </sheetViews>
  <sheetFormatPr defaultColWidth="9.14285714285714" defaultRowHeight="20" customHeight="1" outlineLevelCol="3"/>
  <cols>
    <col min="1" max="1" width="13.5714285714286" style="77" customWidth="1"/>
    <col min="2" max="2" width="9.14285714285714" style="392"/>
    <col min="3" max="3" width="88.7142857142857" style="77" customWidth="1"/>
    <col min="4" max="16384" width="9.14285714285714" style="77"/>
  </cols>
  <sheetData>
    <row r="1" s="391" customFormat="1" ht="48" customHeight="1" spans="2:3">
      <c r="B1" s="393"/>
      <c r="C1" s="393"/>
    </row>
    <row r="2" s="77" customFormat="1" ht="27" customHeight="1" spans="2:3">
      <c r="B2" s="394" t="s">
        <v>0</v>
      </c>
      <c r="C2" s="394" t="s">
        <v>1</v>
      </c>
    </row>
    <row r="3" s="77" customFormat="1" customHeight="1" spans="2:3">
      <c r="B3" s="395">
        <v>1</v>
      </c>
      <c r="C3" s="396" t="s">
        <v>2</v>
      </c>
    </row>
    <row r="4" s="77" customFormat="1" customHeight="1" spans="2:3">
      <c r="B4" s="395">
        <v>2</v>
      </c>
      <c r="C4" s="396" t="s">
        <v>3</v>
      </c>
    </row>
    <row r="5" s="77" customFormat="1" customHeight="1" spans="2:3">
      <c r="B5" s="395">
        <v>3</v>
      </c>
      <c r="C5" s="396" t="s">
        <v>4</v>
      </c>
    </row>
    <row r="6" s="77" customFormat="1" customHeight="1" spans="2:3">
      <c r="B6" s="395">
        <v>4</v>
      </c>
      <c r="C6" s="396" t="s">
        <v>5</v>
      </c>
    </row>
    <row r="7" s="77" customFormat="1" customHeight="1" spans="2:3">
      <c r="B7" s="395">
        <v>5</v>
      </c>
      <c r="C7" s="397" t="s">
        <v>6</v>
      </c>
    </row>
    <row r="8" s="77" customFormat="1" customHeight="1" spans="2:3">
      <c r="B8" s="395">
        <v>6</v>
      </c>
      <c r="C8" s="397" t="s">
        <v>7</v>
      </c>
    </row>
    <row r="9" s="77" customFormat="1" customHeight="1" spans="2:3">
      <c r="B9" s="395">
        <v>7</v>
      </c>
      <c r="C9" s="397" t="s">
        <v>8</v>
      </c>
    </row>
    <row r="10" s="77" customFormat="1" customHeight="1" spans="2:3">
      <c r="B10" s="395">
        <v>8</v>
      </c>
      <c r="C10" s="397" t="s">
        <v>9</v>
      </c>
    </row>
    <row r="11" s="77" customFormat="1" customHeight="1" spans="2:3">
      <c r="B11" s="395">
        <v>9</v>
      </c>
      <c r="C11" s="398" t="s">
        <v>10</v>
      </c>
    </row>
    <row r="12" s="77" customFormat="1" customHeight="1" spans="2:3">
      <c r="B12" s="395">
        <v>10</v>
      </c>
      <c r="C12" s="398" t="s">
        <v>11</v>
      </c>
    </row>
    <row r="13" s="77" customFormat="1" customHeight="1" spans="2:3">
      <c r="B13" s="395">
        <v>11</v>
      </c>
      <c r="C13" s="396" t="s">
        <v>12</v>
      </c>
    </row>
    <row r="14" s="77" customFormat="1" customHeight="1" spans="2:3">
      <c r="B14" s="395">
        <v>12</v>
      </c>
      <c r="C14" s="396" t="s">
        <v>13</v>
      </c>
    </row>
    <row r="15" s="77" customFormat="1" customHeight="1" spans="2:4">
      <c r="B15" s="395">
        <v>13</v>
      </c>
      <c r="C15" s="396" t="s">
        <v>14</v>
      </c>
      <c r="D15" s="399"/>
    </row>
    <row r="16" s="77" customFormat="1" customHeight="1" spans="2:3">
      <c r="B16" s="395">
        <v>14</v>
      </c>
      <c r="C16" s="397" t="s">
        <v>15</v>
      </c>
    </row>
    <row r="17" s="77" customFormat="1" customHeight="1" spans="2:3">
      <c r="B17" s="395">
        <v>15</v>
      </c>
      <c r="C17" s="397" t="s">
        <v>16</v>
      </c>
    </row>
    <row r="18" s="77" customFormat="1" customHeight="1" spans="2:3">
      <c r="B18" s="395">
        <v>16</v>
      </c>
      <c r="C18" s="397" t="s">
        <v>17</v>
      </c>
    </row>
    <row r="19" s="77" customFormat="1" customHeight="1" spans="2:3">
      <c r="B19" s="395">
        <v>17</v>
      </c>
      <c r="C19" s="396" t="s">
        <v>18</v>
      </c>
    </row>
    <row r="20" s="77" customFormat="1" customHeight="1" spans="2:3">
      <c r="B20" s="395">
        <v>18</v>
      </c>
      <c r="C20" s="396" t="s">
        <v>19</v>
      </c>
    </row>
    <row r="21" s="77" customFormat="1" customHeight="1" spans="2:3">
      <c r="B21" s="395">
        <v>19</v>
      </c>
      <c r="C21" s="396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zoomScaleSheetLayoutView="60" topLeftCell="A4" workbookViewId="0">
      <selection activeCell="A15" sqref="A15:A17"/>
    </sheetView>
  </sheetViews>
  <sheetFormatPr defaultColWidth="8.88571428571429" defaultRowHeight="12"/>
  <cols>
    <col min="1" max="1" width="34.2857142857143" style="59" customWidth="1"/>
    <col min="2" max="2" width="31.1428571428571" style="59" customWidth="1"/>
    <col min="3" max="5" width="23.5714285714286" style="59" customWidth="1"/>
    <col min="6" max="6" width="11.2857142857143" style="60" customWidth="1"/>
    <col min="7" max="7" width="25.1333333333333" style="59" customWidth="1"/>
    <col min="8" max="8" width="15.5714285714286" style="60" customWidth="1"/>
    <col min="9" max="9" width="13.4285714285714" style="60" customWidth="1"/>
    <col min="10" max="10" width="18.847619047619" style="59" customWidth="1"/>
    <col min="11" max="11" width="9.13333333333333" style="60" customWidth="1"/>
    <col min="12" max="16384" width="9.13333333333333" style="60"/>
  </cols>
  <sheetData>
    <row r="1" customHeight="1" spans="10:10">
      <c r="J1" s="74"/>
    </row>
    <row r="2" ht="28.5" customHeight="1" spans="1:10">
      <c r="A2" s="61" t="s">
        <v>10</v>
      </c>
      <c r="B2" s="62"/>
      <c r="C2" s="62"/>
      <c r="D2" s="62"/>
      <c r="E2" s="62"/>
      <c r="F2" s="63"/>
      <c r="G2" s="62"/>
      <c r="H2" s="63"/>
      <c r="I2" s="63"/>
      <c r="J2" s="62"/>
    </row>
    <row r="3" ht="17.25" customHeight="1" spans="1:1">
      <c r="A3" s="64" t="s">
        <v>21</v>
      </c>
    </row>
    <row r="4" ht="44.25" customHeight="1" spans="1:10">
      <c r="A4" s="65" t="s">
        <v>326</v>
      </c>
      <c r="B4" s="65" t="s">
        <v>327</v>
      </c>
      <c r="C4" s="65" t="s">
        <v>328</v>
      </c>
      <c r="D4" s="65" t="s">
        <v>329</v>
      </c>
      <c r="E4" s="65" t="s">
        <v>330</v>
      </c>
      <c r="F4" s="66" t="s">
        <v>331</v>
      </c>
      <c r="G4" s="65" t="s">
        <v>332</v>
      </c>
      <c r="H4" s="66" t="s">
        <v>333</v>
      </c>
      <c r="I4" s="66" t="s">
        <v>334</v>
      </c>
      <c r="J4" s="65" t="s">
        <v>335</v>
      </c>
    </row>
    <row r="5" ht="14.25" customHeight="1" spans="1:10">
      <c r="A5" s="65">
        <v>1</v>
      </c>
      <c r="B5" s="65">
        <v>2</v>
      </c>
      <c r="C5" s="65">
        <v>3</v>
      </c>
      <c r="D5" s="65">
        <v>4</v>
      </c>
      <c r="E5" s="65">
        <v>5</v>
      </c>
      <c r="F5" s="65">
        <v>6</v>
      </c>
      <c r="G5" s="65">
        <v>7</v>
      </c>
      <c r="H5" s="65">
        <v>8</v>
      </c>
      <c r="I5" s="65">
        <v>9</v>
      </c>
      <c r="J5" s="65">
        <v>10</v>
      </c>
    </row>
    <row r="6" ht="42" customHeight="1" spans="1:10">
      <c r="A6" s="90" t="s">
        <v>313</v>
      </c>
      <c r="B6" s="262" t="s">
        <v>336</v>
      </c>
      <c r="C6" s="263" t="s">
        <v>337</v>
      </c>
      <c r="D6" s="263" t="s">
        <v>338</v>
      </c>
      <c r="E6" s="263" t="s">
        <v>339</v>
      </c>
      <c r="F6" s="263" t="s">
        <v>340</v>
      </c>
      <c r="G6" s="401" t="s">
        <v>341</v>
      </c>
      <c r="H6" s="263" t="s">
        <v>342</v>
      </c>
      <c r="I6" s="263" t="s">
        <v>343</v>
      </c>
      <c r="J6" s="263" t="s">
        <v>344</v>
      </c>
    </row>
    <row r="7" ht="42" customHeight="1" spans="1:10">
      <c r="A7" s="130"/>
      <c r="B7" s="264"/>
      <c r="C7" s="263" t="s">
        <v>345</v>
      </c>
      <c r="D7" s="263" t="s">
        <v>346</v>
      </c>
      <c r="E7" s="263" t="s">
        <v>347</v>
      </c>
      <c r="F7" s="263" t="s">
        <v>340</v>
      </c>
      <c r="G7" s="401" t="s">
        <v>348</v>
      </c>
      <c r="H7" s="263" t="s">
        <v>349</v>
      </c>
      <c r="I7" s="263" t="s">
        <v>350</v>
      </c>
      <c r="J7" s="263" t="s">
        <v>351</v>
      </c>
    </row>
    <row r="8" ht="42" customHeight="1" spans="1:10">
      <c r="A8" s="130"/>
      <c r="B8" s="265"/>
      <c r="C8" s="263" t="s">
        <v>352</v>
      </c>
      <c r="D8" s="263" t="s">
        <v>353</v>
      </c>
      <c r="E8" s="263" t="s">
        <v>354</v>
      </c>
      <c r="F8" s="263" t="s">
        <v>355</v>
      </c>
      <c r="G8" s="401" t="s">
        <v>356</v>
      </c>
      <c r="H8" s="263" t="s">
        <v>357</v>
      </c>
      <c r="I8" s="263" t="s">
        <v>350</v>
      </c>
      <c r="J8" s="263" t="s">
        <v>358</v>
      </c>
    </row>
    <row r="9" ht="42" customHeight="1" spans="1:10">
      <c r="A9" s="90" t="s">
        <v>317</v>
      </c>
      <c r="B9" s="90" t="s">
        <v>359</v>
      </c>
      <c r="C9" s="65" t="s">
        <v>337</v>
      </c>
      <c r="D9" s="65" t="s">
        <v>360</v>
      </c>
      <c r="E9" s="65" t="s">
        <v>361</v>
      </c>
      <c r="F9" s="65" t="s">
        <v>340</v>
      </c>
      <c r="G9" s="65">
        <v>100</v>
      </c>
      <c r="H9" s="65" t="s">
        <v>357</v>
      </c>
      <c r="I9" s="65" t="s">
        <v>343</v>
      </c>
      <c r="J9" s="65" t="s">
        <v>362</v>
      </c>
    </row>
    <row r="10" ht="42" customHeight="1" spans="1:10">
      <c r="A10" s="130"/>
      <c r="B10" s="130"/>
      <c r="C10" s="65" t="s">
        <v>345</v>
      </c>
      <c r="D10" s="65" t="s">
        <v>346</v>
      </c>
      <c r="E10" s="65" t="s">
        <v>363</v>
      </c>
      <c r="F10" s="65" t="s">
        <v>340</v>
      </c>
      <c r="G10" s="65" t="s">
        <v>364</v>
      </c>
      <c r="H10" s="65" t="s">
        <v>349</v>
      </c>
      <c r="I10" s="65" t="s">
        <v>350</v>
      </c>
      <c r="J10" s="65" t="s">
        <v>365</v>
      </c>
    </row>
    <row r="11" ht="42" customHeight="1" spans="1:10">
      <c r="A11" s="104"/>
      <c r="B11" s="104"/>
      <c r="C11" s="65" t="s">
        <v>352</v>
      </c>
      <c r="D11" s="65" t="s">
        <v>353</v>
      </c>
      <c r="E11" s="65" t="s">
        <v>366</v>
      </c>
      <c r="F11" s="65" t="s">
        <v>355</v>
      </c>
      <c r="G11" s="65">
        <v>95</v>
      </c>
      <c r="H11" s="65" t="s">
        <v>357</v>
      </c>
      <c r="I11" s="65" t="s">
        <v>350</v>
      </c>
      <c r="J11" s="65" t="s">
        <v>367</v>
      </c>
    </row>
    <row r="12" ht="42" customHeight="1" spans="1:10">
      <c r="A12" s="90" t="s">
        <v>320</v>
      </c>
      <c r="B12" s="90" t="s">
        <v>359</v>
      </c>
      <c r="C12" s="65" t="s">
        <v>337</v>
      </c>
      <c r="D12" s="65" t="s">
        <v>360</v>
      </c>
      <c r="E12" s="65" t="s">
        <v>361</v>
      </c>
      <c r="F12" s="65" t="s">
        <v>340</v>
      </c>
      <c r="G12" s="65">
        <v>100</v>
      </c>
      <c r="H12" s="65" t="s">
        <v>357</v>
      </c>
      <c r="I12" s="65" t="s">
        <v>343</v>
      </c>
      <c r="J12" s="65" t="s">
        <v>362</v>
      </c>
    </row>
    <row r="13" ht="42" customHeight="1" spans="1:10">
      <c r="A13" s="130"/>
      <c r="B13" s="130"/>
      <c r="C13" s="65" t="s">
        <v>345</v>
      </c>
      <c r="D13" s="65" t="s">
        <v>346</v>
      </c>
      <c r="E13" s="65" t="s">
        <v>363</v>
      </c>
      <c r="F13" s="65" t="s">
        <v>340</v>
      </c>
      <c r="G13" s="65" t="s">
        <v>364</v>
      </c>
      <c r="H13" s="65" t="s">
        <v>349</v>
      </c>
      <c r="I13" s="65" t="s">
        <v>350</v>
      </c>
      <c r="J13" s="65" t="s">
        <v>365</v>
      </c>
    </row>
    <row r="14" ht="42" customHeight="1" spans="1:10">
      <c r="A14" s="104"/>
      <c r="B14" s="104"/>
      <c r="C14" s="65" t="s">
        <v>352</v>
      </c>
      <c r="D14" s="65" t="s">
        <v>353</v>
      </c>
      <c r="E14" s="65" t="s">
        <v>366</v>
      </c>
      <c r="F14" s="65" t="s">
        <v>355</v>
      </c>
      <c r="G14" s="65">
        <v>95</v>
      </c>
      <c r="H14" s="65" t="s">
        <v>357</v>
      </c>
      <c r="I14" s="65" t="s">
        <v>350</v>
      </c>
      <c r="J14" s="65" t="s">
        <v>367</v>
      </c>
    </row>
    <row r="15" ht="42" customHeight="1" spans="1:10">
      <c r="A15" s="89" t="s">
        <v>322</v>
      </c>
      <c r="B15" s="130" t="s">
        <v>368</v>
      </c>
      <c r="C15" s="65" t="s">
        <v>337</v>
      </c>
      <c r="D15" s="65" t="s">
        <v>360</v>
      </c>
      <c r="E15" s="65" t="s">
        <v>361</v>
      </c>
      <c r="F15" s="65" t="s">
        <v>340</v>
      </c>
      <c r="G15" s="65">
        <v>100</v>
      </c>
      <c r="H15" s="65" t="s">
        <v>357</v>
      </c>
      <c r="I15" s="65" t="s">
        <v>343</v>
      </c>
      <c r="J15" s="65" t="s">
        <v>362</v>
      </c>
    </row>
    <row r="16" ht="42" customHeight="1" spans="1:10">
      <c r="A16" s="89"/>
      <c r="B16" s="130"/>
      <c r="C16" s="65" t="s">
        <v>345</v>
      </c>
      <c r="D16" s="65" t="s">
        <v>346</v>
      </c>
      <c r="E16" s="65" t="s">
        <v>369</v>
      </c>
      <c r="F16" s="65" t="s">
        <v>340</v>
      </c>
      <c r="G16" s="402" t="s">
        <v>370</v>
      </c>
      <c r="H16" s="65" t="s">
        <v>349</v>
      </c>
      <c r="I16" s="65" t="s">
        <v>350</v>
      </c>
      <c r="J16" s="65" t="s">
        <v>371</v>
      </c>
    </row>
    <row r="17" ht="42.75" customHeight="1" spans="1:10">
      <c r="A17" s="88"/>
      <c r="B17" s="104"/>
      <c r="C17" s="65" t="s">
        <v>352</v>
      </c>
      <c r="D17" s="65" t="s">
        <v>353</v>
      </c>
      <c r="E17" s="263" t="s">
        <v>372</v>
      </c>
      <c r="F17" s="65" t="s">
        <v>355</v>
      </c>
      <c r="G17" s="65">
        <v>95</v>
      </c>
      <c r="H17" s="65" t="s">
        <v>357</v>
      </c>
      <c r="I17" s="65" t="s">
        <v>350</v>
      </c>
      <c r="J17" s="65" t="s">
        <v>373</v>
      </c>
    </row>
  </sheetData>
  <mergeCells count="10">
    <mergeCell ref="A2:J2"/>
    <mergeCell ref="A3:H3"/>
    <mergeCell ref="A6:A8"/>
    <mergeCell ref="A9:A11"/>
    <mergeCell ref="A12:A14"/>
    <mergeCell ref="A15:A17"/>
    <mergeCell ref="B6:B8"/>
    <mergeCell ref="B9:B11"/>
    <mergeCell ref="B12:B14"/>
    <mergeCell ref="B15:B17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3"/>
  <sheetViews>
    <sheetView topLeftCell="A7" workbookViewId="0">
      <selection activeCell="C32" sqref="C32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18.4285714285714" style="8" customWidth="1"/>
    <col min="6" max="6" width="9.85714285714286" style="8" customWidth="1"/>
    <col min="7" max="7" width="8" style="8" customWidth="1"/>
    <col min="8" max="8" width="22.7142857142857" style="8" customWidth="1"/>
    <col min="9" max="9" width="22.1428571428571" style="8" customWidth="1"/>
    <col min="10" max="10" width="15.4285714285714" style="8" customWidth="1"/>
    <col min="11" max="11" width="16.5714285714286" style="8" customWidth="1"/>
    <col min="12" max="12" width="15.7142857142857" style="8" customWidth="1"/>
    <col min="13" max="13" width="18.4285714285714" style="8" customWidth="1"/>
    <col min="14" max="16384" width="8.57142857142857" style="8" customWidth="1"/>
  </cols>
  <sheetData>
    <row r="1" s="82" customFormat="1" customHeight="1" spans="1:16384">
      <c r="A1" s="173"/>
      <c r="B1" s="173"/>
      <c r="C1" s="173"/>
      <c r="D1" s="173"/>
      <c r="E1" s="173"/>
      <c r="F1" s="173"/>
      <c r="G1" s="173"/>
      <c r="H1" s="173"/>
      <c r="I1" s="173"/>
      <c r="J1" s="241"/>
      <c r="K1" s="241"/>
      <c r="L1" s="241"/>
      <c r="M1" s="24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2" customFormat="1" ht="41.25" customHeight="1" spans="1:16384">
      <c r="A2" s="173" t="s">
        <v>374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2" customFormat="1" ht="17.25" customHeight="1" spans="1:16384">
      <c r="A3" s="175" t="s">
        <v>21</v>
      </c>
      <c r="B3" s="175"/>
      <c r="C3" s="176"/>
      <c r="D3" s="177"/>
      <c r="E3" s="177"/>
      <c r="F3" s="177"/>
      <c r="G3" s="177"/>
      <c r="H3" s="177"/>
      <c r="I3" s="177"/>
      <c r="J3" s="241"/>
      <c r="K3" s="241"/>
      <c r="L3" s="241"/>
      <c r="M3" s="242" t="s">
        <v>179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2" customFormat="1" ht="30" customHeight="1" spans="1:16384">
      <c r="A4" s="178" t="s">
        <v>375</v>
      </c>
      <c r="B4" s="179">
        <v>105008</v>
      </c>
      <c r="C4" s="180"/>
      <c r="D4" s="180"/>
      <c r="E4" s="181"/>
      <c r="F4" s="179" t="s">
        <v>376</v>
      </c>
      <c r="G4" s="182"/>
      <c r="H4" s="183" t="s">
        <v>89</v>
      </c>
      <c r="I4" s="180"/>
      <c r="J4" s="180"/>
      <c r="K4" s="180"/>
      <c r="L4" s="180"/>
      <c r="M4" s="18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2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377</v>
      </c>
      <c r="M5" s="243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2" customFormat="1" ht="99.75" customHeight="1" spans="1:16384">
      <c r="A6" s="31" t="s">
        <v>378</v>
      </c>
      <c r="B6" s="184" t="s">
        <v>379</v>
      </c>
      <c r="C6" s="185" t="s">
        <v>380</v>
      </c>
      <c r="D6" s="186"/>
      <c r="E6" s="186"/>
      <c r="F6" s="186"/>
      <c r="G6" s="186"/>
      <c r="H6" s="186"/>
      <c r="I6" s="186"/>
      <c r="J6" s="244"/>
      <c r="K6" s="245"/>
      <c r="L6" s="246" t="s">
        <v>381</v>
      </c>
      <c r="M6" s="243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2" customFormat="1" ht="99.75" customHeight="1" spans="1:16384">
      <c r="A7" s="33"/>
      <c r="B7" s="184" t="s">
        <v>382</v>
      </c>
      <c r="C7" s="185" t="s">
        <v>383</v>
      </c>
      <c r="D7" s="186"/>
      <c r="E7" s="186"/>
      <c r="F7" s="186"/>
      <c r="G7" s="186"/>
      <c r="H7" s="186"/>
      <c r="I7" s="186"/>
      <c r="J7" s="244"/>
      <c r="K7" s="245"/>
      <c r="L7" s="246" t="s">
        <v>384</v>
      </c>
      <c r="M7" s="243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2" customFormat="1" ht="75" customHeight="1" spans="1:16384">
      <c r="A8" s="184" t="s">
        <v>385</v>
      </c>
      <c r="B8" s="187" t="s">
        <v>386</v>
      </c>
      <c r="C8" s="188" t="s">
        <v>387</v>
      </c>
      <c r="D8" s="189"/>
      <c r="E8" s="189"/>
      <c r="F8" s="189"/>
      <c r="G8" s="189"/>
      <c r="H8" s="189"/>
      <c r="I8" s="189"/>
      <c r="J8" s="244"/>
      <c r="K8" s="245"/>
      <c r="L8" s="247" t="s">
        <v>388</v>
      </c>
      <c r="M8" s="243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2" customFormat="1" ht="32.25" customHeight="1" spans="1:16384">
      <c r="A9" s="190" t="s">
        <v>389</v>
      </c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24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2" customFormat="1" ht="32.25" customHeight="1" spans="1:16384">
      <c r="A10" s="192" t="s">
        <v>390</v>
      </c>
      <c r="B10" s="193"/>
      <c r="C10" s="194" t="s">
        <v>391</v>
      </c>
      <c r="D10" s="195"/>
      <c r="E10" s="195"/>
      <c r="F10" s="195"/>
      <c r="G10" s="196"/>
      <c r="H10" s="12" t="s">
        <v>392</v>
      </c>
      <c r="I10" s="13"/>
      <c r="J10" s="14"/>
      <c r="K10" s="13" t="s">
        <v>393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2" customFormat="1" ht="32.25" customHeight="1" spans="1:16384">
      <c r="A11" s="197"/>
      <c r="B11" s="198"/>
      <c r="C11" s="199"/>
      <c r="D11" s="200"/>
      <c r="E11" s="200"/>
      <c r="F11" s="200"/>
      <c r="G11" s="201"/>
      <c r="H11" s="184" t="s">
        <v>394</v>
      </c>
      <c r="I11" s="184" t="s">
        <v>395</v>
      </c>
      <c r="J11" s="184" t="s">
        <v>396</v>
      </c>
      <c r="K11" s="184" t="s">
        <v>394</v>
      </c>
      <c r="L11" s="184" t="s">
        <v>395</v>
      </c>
      <c r="M11" s="249" t="s">
        <v>396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2" customFormat="1" ht="30" customHeight="1" spans="1:16384">
      <c r="A12" s="202" t="s">
        <v>75</v>
      </c>
      <c r="B12" s="203"/>
      <c r="C12" s="203"/>
      <c r="D12" s="203"/>
      <c r="E12" s="203"/>
      <c r="F12" s="203"/>
      <c r="G12" s="204"/>
      <c r="H12" s="205">
        <f>I12+J12</f>
        <v>42458338.12</v>
      </c>
      <c r="I12" s="250">
        <f>SUM(I13:I21)</f>
        <v>41442725</v>
      </c>
      <c r="J12" s="250">
        <f>SUM(J13:J24)</f>
        <v>1015613.12</v>
      </c>
      <c r="K12" s="205">
        <f t="shared" ref="K12:K24" si="0">L12+M12</f>
        <v>42458338.12</v>
      </c>
      <c r="L12" s="250">
        <f>SUM(L13:L21)</f>
        <v>41442725</v>
      </c>
      <c r="M12" s="250">
        <f>SUM(M13:M24)</f>
        <v>1015613.12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2" customFormat="1" ht="34.5" customHeight="1" spans="1:16384">
      <c r="A13" s="206" t="s">
        <v>397</v>
      </c>
      <c r="B13" s="207"/>
      <c r="C13" s="208" t="s">
        <v>398</v>
      </c>
      <c r="D13" s="209"/>
      <c r="E13" s="209"/>
      <c r="F13" s="209"/>
      <c r="G13" s="210"/>
      <c r="H13" s="205">
        <f t="shared" ref="H13:H24" si="1">I13+J13</f>
        <v>2950320</v>
      </c>
      <c r="I13" s="250">
        <v>2950320</v>
      </c>
      <c r="J13" s="251"/>
      <c r="K13" s="205">
        <f t="shared" si="0"/>
        <v>2950320</v>
      </c>
      <c r="L13" s="250">
        <v>2950320</v>
      </c>
      <c r="M13" s="251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2" customFormat="1" ht="32.25" customHeight="1" spans="1:16384">
      <c r="A14" s="206" t="s">
        <v>397</v>
      </c>
      <c r="B14" s="211"/>
      <c r="C14" s="208" t="s">
        <v>399</v>
      </c>
      <c r="D14" s="209"/>
      <c r="E14" s="209"/>
      <c r="F14" s="209"/>
      <c r="G14" s="210"/>
      <c r="H14" s="205">
        <f t="shared" si="1"/>
        <v>2826430</v>
      </c>
      <c r="I14" s="250">
        <v>2826430</v>
      </c>
      <c r="J14" s="252"/>
      <c r="K14" s="205">
        <f t="shared" si="0"/>
        <v>2826430</v>
      </c>
      <c r="L14" s="250">
        <v>2826430</v>
      </c>
      <c r="M14" s="25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2" customFormat="1" ht="32.25" customHeight="1" spans="1:16384">
      <c r="A15" s="206" t="s">
        <v>397</v>
      </c>
      <c r="B15" s="211"/>
      <c r="C15" s="208" t="s">
        <v>400</v>
      </c>
      <c r="D15" s="209"/>
      <c r="E15" s="209"/>
      <c r="F15" s="209"/>
      <c r="G15" s="210"/>
      <c r="H15" s="205">
        <f t="shared" si="1"/>
        <v>126000</v>
      </c>
      <c r="I15" s="250">
        <v>126000</v>
      </c>
      <c r="J15" s="252"/>
      <c r="K15" s="205">
        <f t="shared" si="0"/>
        <v>126000</v>
      </c>
      <c r="L15" s="250">
        <v>126000</v>
      </c>
      <c r="M15" s="252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2" customFormat="1" ht="32.25" customHeight="1" spans="1:16384">
      <c r="A16" s="206" t="s">
        <v>397</v>
      </c>
      <c r="B16" s="211"/>
      <c r="C16" s="208" t="s">
        <v>401</v>
      </c>
      <c r="D16" s="209"/>
      <c r="E16" s="209"/>
      <c r="F16" s="209"/>
      <c r="G16" s="210"/>
      <c r="H16" s="205">
        <f t="shared" si="1"/>
        <v>1345272</v>
      </c>
      <c r="I16" s="250">
        <v>1345272</v>
      </c>
      <c r="J16" s="252"/>
      <c r="K16" s="205">
        <f t="shared" si="0"/>
        <v>1345272</v>
      </c>
      <c r="L16" s="250">
        <v>1345272</v>
      </c>
      <c r="M16" s="252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2" customFormat="1" ht="32.25" customHeight="1" spans="1:16384">
      <c r="A17" s="206" t="s">
        <v>397</v>
      </c>
      <c r="B17" s="211"/>
      <c r="C17" s="208" t="s">
        <v>402</v>
      </c>
      <c r="D17" s="209"/>
      <c r="E17" s="209"/>
      <c r="F17" s="209"/>
      <c r="G17" s="210"/>
      <c r="H17" s="205">
        <f t="shared" si="1"/>
        <v>3787456</v>
      </c>
      <c r="I17" s="250">
        <v>3787456</v>
      </c>
      <c r="J17" s="252"/>
      <c r="K17" s="205">
        <f t="shared" si="0"/>
        <v>3787456</v>
      </c>
      <c r="L17" s="250">
        <v>3787456</v>
      </c>
      <c r="M17" s="252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2" customFormat="1" ht="32.25" customHeight="1" spans="1:16384">
      <c r="A18" s="206" t="s">
        <v>397</v>
      </c>
      <c r="B18" s="211"/>
      <c r="C18" s="208" t="s">
        <v>403</v>
      </c>
      <c r="D18" s="209"/>
      <c r="E18" s="209"/>
      <c r="F18" s="209"/>
      <c r="G18" s="210"/>
      <c r="H18" s="205">
        <f t="shared" si="1"/>
        <v>21900000</v>
      </c>
      <c r="I18" s="250">
        <v>21900000</v>
      </c>
      <c r="J18" s="252"/>
      <c r="K18" s="205">
        <f t="shared" si="0"/>
        <v>21900000</v>
      </c>
      <c r="L18" s="250">
        <v>21900000</v>
      </c>
      <c r="M18" s="252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2" customFormat="1" ht="32.25" customHeight="1" spans="1:16384">
      <c r="A19" s="206" t="s">
        <v>397</v>
      </c>
      <c r="B19" s="211"/>
      <c r="C19" s="208" t="s">
        <v>404</v>
      </c>
      <c r="D19" s="209"/>
      <c r="E19" s="209"/>
      <c r="F19" s="209"/>
      <c r="G19" s="210"/>
      <c r="H19" s="205">
        <f t="shared" si="1"/>
        <v>8173887</v>
      </c>
      <c r="I19" s="250">
        <v>8173887</v>
      </c>
      <c r="J19" s="252"/>
      <c r="K19" s="205">
        <f t="shared" si="0"/>
        <v>8173887</v>
      </c>
      <c r="L19" s="250">
        <v>8173887</v>
      </c>
      <c r="M19" s="252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82" customFormat="1" ht="32.25" customHeight="1" spans="1:16384">
      <c r="A20" s="206" t="s">
        <v>397</v>
      </c>
      <c r="B20" s="211"/>
      <c r="C20" s="208" t="s">
        <v>405</v>
      </c>
      <c r="D20" s="209"/>
      <c r="E20" s="209"/>
      <c r="F20" s="209"/>
      <c r="G20" s="210"/>
      <c r="H20" s="205">
        <f t="shared" si="1"/>
        <v>27360</v>
      </c>
      <c r="I20" s="250">
        <v>27360</v>
      </c>
      <c r="J20" s="252"/>
      <c r="K20" s="205">
        <f t="shared" si="0"/>
        <v>27360</v>
      </c>
      <c r="L20" s="250">
        <v>27360</v>
      </c>
      <c r="M20" s="252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82" customFormat="1" ht="32.25" customHeight="1" spans="1:16384">
      <c r="A21" s="212" t="s">
        <v>397</v>
      </c>
      <c r="B21" s="213"/>
      <c r="C21" s="208" t="s">
        <v>406</v>
      </c>
      <c r="D21" s="209"/>
      <c r="E21" s="209"/>
      <c r="F21" s="209"/>
      <c r="G21" s="210"/>
      <c r="H21" s="205">
        <f t="shared" si="1"/>
        <v>306000</v>
      </c>
      <c r="I21" s="250">
        <v>306000</v>
      </c>
      <c r="J21" s="252"/>
      <c r="K21" s="205">
        <f t="shared" si="0"/>
        <v>306000</v>
      </c>
      <c r="L21" s="250">
        <v>306000</v>
      </c>
      <c r="M21" s="252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82" customFormat="1" ht="32.25" customHeight="1" spans="1:16384">
      <c r="A22" s="212" t="s">
        <v>313</v>
      </c>
      <c r="B22" s="213"/>
      <c r="C22" s="208" t="s">
        <v>407</v>
      </c>
      <c r="D22" s="209"/>
      <c r="E22" s="209"/>
      <c r="F22" s="209"/>
      <c r="G22" s="210"/>
      <c r="H22" s="205">
        <f t="shared" si="1"/>
        <v>42900</v>
      </c>
      <c r="I22" s="252"/>
      <c r="J22" s="250">
        <v>42900</v>
      </c>
      <c r="K22" s="205">
        <f t="shared" si="0"/>
        <v>42900</v>
      </c>
      <c r="L22" s="252"/>
      <c r="M22" s="250">
        <v>42900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82" customFormat="1" ht="32.25" customHeight="1" spans="1:16384">
      <c r="A23" s="212" t="s">
        <v>408</v>
      </c>
      <c r="B23" s="213"/>
      <c r="C23" s="208" t="s">
        <v>409</v>
      </c>
      <c r="D23" s="209"/>
      <c r="E23" s="209"/>
      <c r="F23" s="209"/>
      <c r="G23" s="210"/>
      <c r="H23" s="205">
        <f t="shared" si="1"/>
        <v>970313.12</v>
      </c>
      <c r="I23" s="252"/>
      <c r="J23" s="250">
        <v>970313.12</v>
      </c>
      <c r="K23" s="205">
        <f t="shared" si="0"/>
        <v>970313.12</v>
      </c>
      <c r="L23" s="252"/>
      <c r="M23" s="250">
        <v>970313.12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82" customFormat="1" ht="32.25" customHeight="1" spans="1:16384">
      <c r="A24" s="214" t="s">
        <v>322</v>
      </c>
      <c r="B24" s="215"/>
      <c r="C24" s="216" t="s">
        <v>410</v>
      </c>
      <c r="D24" s="216"/>
      <c r="E24" s="216"/>
      <c r="F24" s="216"/>
      <c r="G24" s="216"/>
      <c r="H24" s="205">
        <f t="shared" si="1"/>
        <v>2400</v>
      </c>
      <c r="I24" s="252"/>
      <c r="J24" s="250">
        <v>2400</v>
      </c>
      <c r="K24" s="205">
        <f t="shared" si="0"/>
        <v>2400</v>
      </c>
      <c r="L24" s="252"/>
      <c r="M24" s="250">
        <v>2400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82" customFormat="1" ht="32.25" customHeight="1" spans="1:16384">
      <c r="A25" s="217" t="s">
        <v>411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53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82" customFormat="1" ht="32.25" customHeight="1" spans="1:16384">
      <c r="A26" s="219" t="s">
        <v>412</v>
      </c>
      <c r="B26" s="220"/>
      <c r="C26" s="220"/>
      <c r="D26" s="220"/>
      <c r="E26" s="220"/>
      <c r="F26" s="220"/>
      <c r="G26" s="221"/>
      <c r="H26" s="222" t="s">
        <v>413</v>
      </c>
      <c r="I26" s="254"/>
      <c r="J26" s="255" t="s">
        <v>335</v>
      </c>
      <c r="K26" s="256"/>
      <c r="L26" s="222" t="s">
        <v>414</v>
      </c>
      <c r="M26" s="254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82" customFormat="1" ht="36" customHeight="1" spans="1:16384">
      <c r="A27" s="223" t="s">
        <v>328</v>
      </c>
      <c r="B27" s="223" t="s">
        <v>415</v>
      </c>
      <c r="C27" s="224" t="s">
        <v>330</v>
      </c>
      <c r="D27" s="224" t="s">
        <v>331</v>
      </c>
      <c r="E27" s="224" t="s">
        <v>332</v>
      </c>
      <c r="F27" s="224" t="s">
        <v>333</v>
      </c>
      <c r="G27" s="224" t="s">
        <v>334</v>
      </c>
      <c r="H27" s="225"/>
      <c r="I27" s="257"/>
      <c r="J27" s="225"/>
      <c r="K27" s="258"/>
      <c r="L27" s="225"/>
      <c r="M27" s="257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="82" customFormat="1" ht="32.25" customHeight="1" spans="1:16384">
      <c r="A28" s="226" t="s">
        <v>337</v>
      </c>
      <c r="B28" s="226" t="s">
        <v>338</v>
      </c>
      <c r="C28" s="227" t="s">
        <v>416</v>
      </c>
      <c r="D28" s="228" t="s">
        <v>340</v>
      </c>
      <c r="E28" s="229">
        <v>76</v>
      </c>
      <c r="F28" s="228" t="s">
        <v>417</v>
      </c>
      <c r="G28" s="228" t="s">
        <v>343</v>
      </c>
      <c r="H28" s="230" t="s">
        <v>418</v>
      </c>
      <c r="I28" s="133"/>
      <c r="J28" s="230" t="s">
        <v>416</v>
      </c>
      <c r="K28" s="134"/>
      <c r="L28" s="259" t="s">
        <v>419</v>
      </c>
      <c r="M28" s="259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  <c r="XFD28" s="8"/>
    </row>
    <row r="29" s="82" customFormat="1" ht="32.25" customHeight="1" spans="1:16384">
      <c r="A29" s="231"/>
      <c r="B29" s="231"/>
      <c r="C29" s="227" t="s">
        <v>420</v>
      </c>
      <c r="D29" s="228" t="s">
        <v>340</v>
      </c>
      <c r="E29" s="229">
        <v>2919</v>
      </c>
      <c r="F29" s="228" t="s">
        <v>417</v>
      </c>
      <c r="G29" s="228" t="s">
        <v>343</v>
      </c>
      <c r="H29" s="232" t="s">
        <v>421</v>
      </c>
      <c r="I29" s="131"/>
      <c r="J29" s="230" t="s">
        <v>420</v>
      </c>
      <c r="K29" s="260"/>
      <c r="L29" s="259" t="s">
        <v>422</v>
      </c>
      <c r="M29" s="259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  <row r="30" s="82" customFormat="1" ht="32.25" customHeight="1" spans="1:16384">
      <c r="A30" s="226" t="s">
        <v>345</v>
      </c>
      <c r="B30" s="226" t="s">
        <v>423</v>
      </c>
      <c r="C30" s="227" t="s">
        <v>424</v>
      </c>
      <c r="D30" s="228" t="s">
        <v>340</v>
      </c>
      <c r="E30" s="229" t="s">
        <v>425</v>
      </c>
      <c r="F30" s="228" t="s">
        <v>349</v>
      </c>
      <c r="G30" s="233" t="s">
        <v>350</v>
      </c>
      <c r="H30" s="87" t="s">
        <v>426</v>
      </c>
      <c r="I30" s="87"/>
      <c r="J30" s="134" t="s">
        <v>424</v>
      </c>
      <c r="K30" s="260"/>
      <c r="L30" s="259" t="s">
        <v>427</v>
      </c>
      <c r="M30" s="259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  <c r="XFD30" s="8"/>
    </row>
    <row r="31" s="82" customFormat="1" ht="32.25" customHeight="1" spans="1:16384">
      <c r="A31" s="231"/>
      <c r="B31" s="234"/>
      <c r="C31" s="227" t="s">
        <v>428</v>
      </c>
      <c r="D31" s="228" t="s">
        <v>340</v>
      </c>
      <c r="E31" s="229" t="s">
        <v>429</v>
      </c>
      <c r="F31" s="228" t="s">
        <v>349</v>
      </c>
      <c r="G31" s="228" t="s">
        <v>350</v>
      </c>
      <c r="H31" s="230" t="s">
        <v>430</v>
      </c>
      <c r="I31" s="261"/>
      <c r="J31" s="230" t="s">
        <v>428</v>
      </c>
      <c r="K31" s="260"/>
      <c r="L31" s="259" t="s">
        <v>431</v>
      </c>
      <c r="M31" s="259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  <row r="32" s="82" customFormat="1" ht="52" customHeight="1" spans="1:16384">
      <c r="A32" s="235" t="s">
        <v>352</v>
      </c>
      <c r="B32" s="236" t="s">
        <v>353</v>
      </c>
      <c r="C32" s="237" t="s">
        <v>372</v>
      </c>
      <c r="D32" s="228" t="s">
        <v>432</v>
      </c>
      <c r="E32" s="238">
        <v>90</v>
      </c>
      <c r="F32" s="228" t="s">
        <v>357</v>
      </c>
      <c r="G32" s="228" t="s">
        <v>343</v>
      </c>
      <c r="H32" s="230" t="s">
        <v>433</v>
      </c>
      <c r="I32" s="133"/>
      <c r="J32" s="230" t="s">
        <v>372</v>
      </c>
      <c r="K32" s="260"/>
      <c r="L32" s="259" t="s">
        <v>434</v>
      </c>
      <c r="M32" s="259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8"/>
      <c r="XFD32" s="8"/>
    </row>
    <row r="33" s="82" customFormat="1" ht="51" customHeight="1" spans="1:16384">
      <c r="A33" s="239"/>
      <c r="B33" s="240"/>
      <c r="C33" s="237" t="s">
        <v>435</v>
      </c>
      <c r="D33" s="228" t="s">
        <v>432</v>
      </c>
      <c r="E33" s="229">
        <v>90</v>
      </c>
      <c r="F33" s="228" t="s">
        <v>357</v>
      </c>
      <c r="G33" s="228" t="s">
        <v>350</v>
      </c>
      <c r="H33" s="230" t="s">
        <v>436</v>
      </c>
      <c r="I33" s="133"/>
      <c r="J33" s="230" t="s">
        <v>435</v>
      </c>
      <c r="K33" s="260"/>
      <c r="L33" s="259" t="s">
        <v>434</v>
      </c>
      <c r="M33" s="259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  <c r="XFC33" s="8"/>
      <c r="XFD33" s="8"/>
    </row>
  </sheetData>
  <mergeCells count="73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B14"/>
    <mergeCell ref="C14:G14"/>
    <mergeCell ref="A15:B15"/>
    <mergeCell ref="C15:G15"/>
    <mergeCell ref="A16:B16"/>
    <mergeCell ref="C16:G16"/>
    <mergeCell ref="A17:B17"/>
    <mergeCell ref="C17:G17"/>
    <mergeCell ref="A18:B18"/>
    <mergeCell ref="C18:G18"/>
    <mergeCell ref="A19:B19"/>
    <mergeCell ref="C19:G19"/>
    <mergeCell ref="A20:B20"/>
    <mergeCell ref="C20:G20"/>
    <mergeCell ref="A21:B21"/>
    <mergeCell ref="C21:G21"/>
    <mergeCell ref="A22:B22"/>
    <mergeCell ref="C22:G22"/>
    <mergeCell ref="A23:B23"/>
    <mergeCell ref="C23:G23"/>
    <mergeCell ref="A24:B24"/>
    <mergeCell ref="C24:G24"/>
    <mergeCell ref="A25:M25"/>
    <mergeCell ref="A26:G26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H32:I32"/>
    <mergeCell ref="J32:K32"/>
    <mergeCell ref="L32:M32"/>
    <mergeCell ref="H33:I33"/>
    <mergeCell ref="J33:K33"/>
    <mergeCell ref="L33:M33"/>
    <mergeCell ref="A6:A7"/>
    <mergeCell ref="A28:A29"/>
    <mergeCell ref="A30:A31"/>
    <mergeCell ref="A32:A33"/>
    <mergeCell ref="B28:B29"/>
    <mergeCell ref="B30:B31"/>
    <mergeCell ref="B32:B33"/>
    <mergeCell ref="A10:B11"/>
    <mergeCell ref="C10:G11"/>
    <mergeCell ref="H26:I27"/>
    <mergeCell ref="J26:K27"/>
    <mergeCell ref="L26:M27"/>
  </mergeCells>
  <pageMargins left="0.75" right="0.75" top="1" bottom="1" header="0.5" footer="0.5"/>
  <pageSetup paperSize="9" scale="58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0"/>
  <sheetViews>
    <sheetView zoomScaleSheetLayoutView="60" workbookViewId="0">
      <selection activeCell="C15" sqref="C15"/>
    </sheetView>
  </sheetViews>
  <sheetFormatPr defaultColWidth="8.88571428571429" defaultRowHeight="14.25" customHeight="1" outlineLevelCol="5"/>
  <cols>
    <col min="1" max="2" width="21.1333333333333" style="150" customWidth="1"/>
    <col min="3" max="3" width="21.1333333333333" style="76" customWidth="1"/>
    <col min="4" max="4" width="27.7142857142857" style="76" customWidth="1"/>
    <col min="5" max="6" width="36.7142857142857" style="76" customWidth="1"/>
    <col min="7" max="7" width="9.13333333333333" style="76" customWidth="1"/>
    <col min="8" max="16384" width="9.13333333333333" style="76"/>
  </cols>
  <sheetData>
    <row r="1" ht="12" customHeight="1" spans="1:6">
      <c r="A1" s="151">
        <v>0</v>
      </c>
      <c r="B1" s="151">
        <v>0</v>
      </c>
      <c r="C1" s="152">
        <v>1</v>
      </c>
      <c r="D1" s="153"/>
      <c r="E1" s="153"/>
      <c r="F1" s="153"/>
    </row>
    <row r="2" ht="26.25" customHeight="1" spans="1:6">
      <c r="A2" s="154" t="s">
        <v>12</v>
      </c>
      <c r="B2" s="154"/>
      <c r="C2" s="155"/>
      <c r="D2" s="155"/>
      <c r="E2" s="155"/>
      <c r="F2" s="155"/>
    </row>
    <row r="3" ht="13.5" customHeight="1" spans="1:6">
      <c r="A3" s="156" t="s">
        <v>21</v>
      </c>
      <c r="B3" s="156"/>
      <c r="C3" s="152"/>
      <c r="D3" s="153"/>
      <c r="E3" s="153"/>
      <c r="F3" s="153" t="s">
        <v>22</v>
      </c>
    </row>
    <row r="4" ht="19.5" customHeight="1" spans="1:6">
      <c r="A4" s="84" t="s">
        <v>187</v>
      </c>
      <c r="B4" s="157" t="s">
        <v>91</v>
      </c>
      <c r="C4" s="84" t="s">
        <v>92</v>
      </c>
      <c r="D4" s="85" t="s">
        <v>437</v>
      </c>
      <c r="E4" s="86"/>
      <c r="F4" s="158"/>
    </row>
    <row r="5" ht="18.75" customHeight="1" spans="1:6">
      <c r="A5" s="88"/>
      <c r="B5" s="159"/>
      <c r="C5" s="89"/>
      <c r="D5" s="84" t="s">
        <v>75</v>
      </c>
      <c r="E5" s="85" t="s">
        <v>94</v>
      </c>
      <c r="F5" s="84" t="s">
        <v>95</v>
      </c>
    </row>
    <row r="6" ht="18.75" customHeight="1" spans="1:6">
      <c r="A6" s="160">
        <v>1</v>
      </c>
      <c r="B6" s="160" t="s">
        <v>173</v>
      </c>
      <c r="C6" s="105">
        <v>3</v>
      </c>
      <c r="D6" s="160" t="s">
        <v>175</v>
      </c>
      <c r="E6" s="160" t="s">
        <v>176</v>
      </c>
      <c r="F6" s="105">
        <v>6</v>
      </c>
    </row>
    <row r="7" ht="18.75" customHeight="1" spans="1:6">
      <c r="A7" s="169" t="s">
        <v>90</v>
      </c>
      <c r="B7" s="169" t="s">
        <v>90</v>
      </c>
      <c r="C7" s="169" t="s">
        <v>90</v>
      </c>
      <c r="D7" s="161" t="s">
        <v>90</v>
      </c>
      <c r="E7" s="162" t="s">
        <v>90</v>
      </c>
      <c r="F7" s="162" t="s">
        <v>90</v>
      </c>
    </row>
    <row r="8" ht="18.75" customHeight="1" spans="1:6">
      <c r="A8" s="170" t="s">
        <v>133</v>
      </c>
      <c r="B8" s="170"/>
      <c r="C8" s="170" t="s">
        <v>133</v>
      </c>
      <c r="D8" s="171" t="s">
        <v>90</v>
      </c>
      <c r="E8" s="162" t="s">
        <v>90</v>
      </c>
      <c r="F8" s="162" t="s">
        <v>90</v>
      </c>
    </row>
    <row r="9" ht="18" customHeight="1" spans="1:3">
      <c r="A9" s="172" t="s">
        <v>438</v>
      </c>
      <c r="B9" s="172"/>
      <c r="C9" s="172"/>
    </row>
    <row r="10" customHeight="1" spans="1:3">
      <c r="A10" s="168"/>
      <c r="B10" s="168"/>
      <c r="C10" s="168"/>
    </row>
  </sheetData>
  <mergeCells count="8">
    <mergeCell ref="A2:F2"/>
    <mergeCell ref="A3:D3"/>
    <mergeCell ref="D4:F4"/>
    <mergeCell ref="A8:C8"/>
    <mergeCell ref="A9:C9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0"/>
  <sheetViews>
    <sheetView workbookViewId="0">
      <selection activeCell="C14" sqref="C14"/>
    </sheetView>
  </sheetViews>
  <sheetFormatPr defaultColWidth="8.88571428571429" defaultRowHeight="14.25" customHeight="1" outlineLevelCol="5"/>
  <cols>
    <col min="1" max="2" width="21.1333333333333" style="150" customWidth="1"/>
    <col min="3" max="3" width="21.1333333333333" style="76" customWidth="1"/>
    <col min="4" max="4" width="27.7142857142857" style="76" customWidth="1"/>
    <col min="5" max="6" width="36.7142857142857" style="76" customWidth="1"/>
    <col min="7" max="7" width="9.13333333333333" style="76" customWidth="1"/>
    <col min="8" max="16384" width="9.13333333333333" style="76"/>
  </cols>
  <sheetData>
    <row r="1" s="76" customFormat="1" ht="12" customHeight="1" spans="1:6">
      <c r="A1" s="151">
        <v>0</v>
      </c>
      <c r="B1" s="151">
        <v>0</v>
      </c>
      <c r="C1" s="152">
        <v>1</v>
      </c>
      <c r="D1" s="153"/>
      <c r="E1" s="153"/>
      <c r="F1" s="153"/>
    </row>
    <row r="2" s="76" customFormat="1" ht="26.25" customHeight="1" spans="1:6">
      <c r="A2" s="154" t="s">
        <v>13</v>
      </c>
      <c r="B2" s="154"/>
      <c r="C2" s="155"/>
      <c r="D2" s="155"/>
      <c r="E2" s="155"/>
      <c r="F2" s="155"/>
    </row>
    <row r="3" s="76" customFormat="1" ht="13.5" customHeight="1" spans="1:6">
      <c r="A3" s="156" t="s">
        <v>21</v>
      </c>
      <c r="B3" s="156"/>
      <c r="C3" s="152"/>
      <c r="D3" s="153"/>
      <c r="E3" s="153"/>
      <c r="F3" s="153" t="s">
        <v>22</v>
      </c>
    </row>
    <row r="4" s="76" customFormat="1" ht="19.5" customHeight="1" spans="1:6">
      <c r="A4" s="84" t="s">
        <v>187</v>
      </c>
      <c r="B4" s="157" t="s">
        <v>91</v>
      </c>
      <c r="C4" s="84" t="s">
        <v>92</v>
      </c>
      <c r="D4" s="85" t="s">
        <v>439</v>
      </c>
      <c r="E4" s="86"/>
      <c r="F4" s="158"/>
    </row>
    <row r="5" s="76" customFormat="1" ht="18.75" customHeight="1" spans="1:6">
      <c r="A5" s="88"/>
      <c r="B5" s="159"/>
      <c r="C5" s="89"/>
      <c r="D5" s="84" t="s">
        <v>75</v>
      </c>
      <c r="E5" s="85" t="s">
        <v>94</v>
      </c>
      <c r="F5" s="84" t="s">
        <v>95</v>
      </c>
    </row>
    <row r="6" s="76" customFormat="1" ht="18.75" customHeight="1" spans="1:6">
      <c r="A6" s="160">
        <v>1</v>
      </c>
      <c r="B6" s="160" t="s">
        <v>173</v>
      </c>
      <c r="C6" s="105">
        <v>3</v>
      </c>
      <c r="D6" s="160" t="s">
        <v>175</v>
      </c>
      <c r="E6" s="160" t="s">
        <v>176</v>
      </c>
      <c r="F6" s="105">
        <v>6</v>
      </c>
    </row>
    <row r="7" s="76" customFormat="1" ht="18.75" customHeight="1" spans="1:6">
      <c r="A7" s="73" t="s">
        <v>90</v>
      </c>
      <c r="B7" s="73" t="s">
        <v>90</v>
      </c>
      <c r="C7" s="73" t="s">
        <v>90</v>
      </c>
      <c r="D7" s="161" t="s">
        <v>90</v>
      </c>
      <c r="E7" s="162" t="s">
        <v>90</v>
      </c>
      <c r="F7" s="162" t="s">
        <v>90</v>
      </c>
    </row>
    <row r="8" s="76" customFormat="1" ht="18.75" customHeight="1" spans="1:6">
      <c r="A8" s="163" t="s">
        <v>133</v>
      </c>
      <c r="B8" s="164"/>
      <c r="C8" s="165"/>
      <c r="D8" s="161" t="s">
        <v>90</v>
      </c>
      <c r="E8" s="162" t="s">
        <v>90</v>
      </c>
      <c r="F8" s="162" t="s">
        <v>90</v>
      </c>
    </row>
    <row r="9" customHeight="1" spans="1:4">
      <c r="A9" s="166" t="s">
        <v>440</v>
      </c>
      <c r="B9" s="166"/>
      <c r="C9" s="166"/>
      <c r="D9" s="167"/>
    </row>
    <row r="10" customHeight="1" spans="1:3">
      <c r="A10" s="168"/>
      <c r="B10" s="168"/>
      <c r="C10" s="168"/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pageSetup paperSize="9" scale="8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6"/>
  <sheetViews>
    <sheetView zoomScaleSheetLayoutView="60" workbookViewId="0">
      <selection activeCell="B8" sqref="B8:B15"/>
    </sheetView>
  </sheetViews>
  <sheetFormatPr defaultColWidth="8.88571428571429" defaultRowHeight="14.25" customHeight="1"/>
  <cols>
    <col min="1" max="1" width="20.7142857142857" style="76" customWidth="1"/>
    <col min="2" max="2" width="21.7142857142857" style="76" customWidth="1"/>
    <col min="3" max="3" width="35.2857142857143" style="76" customWidth="1"/>
    <col min="4" max="4" width="7.71428571428571" style="76" customWidth="1"/>
    <col min="5" max="6" width="10.2857142857143" style="76" customWidth="1"/>
    <col min="7" max="7" width="12" style="76" customWidth="1"/>
    <col min="8" max="10" width="10" style="76" customWidth="1"/>
    <col min="11" max="11" width="9.13333333333333" style="60" customWidth="1"/>
    <col min="12" max="13" width="9.13333333333333" style="76" customWidth="1"/>
    <col min="14" max="15" width="12.7142857142857" style="76" customWidth="1"/>
    <col min="16" max="16" width="9.13333333333333" style="60" customWidth="1"/>
    <col min="17" max="17" width="10.4285714285714" style="76" customWidth="1"/>
    <col min="18" max="18" width="9.13333333333333" style="60" customWidth="1"/>
    <col min="19" max="16384" width="9.13333333333333" style="60"/>
  </cols>
  <sheetData>
    <row r="1" ht="13.5" customHeight="1" spans="1:17">
      <c r="A1" s="78"/>
      <c r="B1" s="78"/>
      <c r="C1" s="78"/>
      <c r="D1" s="78"/>
      <c r="E1" s="78"/>
      <c r="F1" s="78"/>
      <c r="G1" s="78"/>
      <c r="H1" s="78"/>
      <c r="I1" s="78"/>
      <c r="J1" s="78"/>
      <c r="P1" s="74"/>
      <c r="Q1" s="148"/>
    </row>
    <row r="2" ht="27.75" customHeight="1" spans="1:17">
      <c r="A2" s="127" t="s">
        <v>14</v>
      </c>
      <c r="B2" s="62"/>
      <c r="C2" s="62"/>
      <c r="D2" s="62"/>
      <c r="E2" s="62"/>
      <c r="F2" s="62"/>
      <c r="G2" s="62"/>
      <c r="H2" s="62"/>
      <c r="I2" s="62"/>
      <c r="J2" s="62"/>
      <c r="K2" s="63"/>
      <c r="L2" s="62"/>
      <c r="M2" s="62"/>
      <c r="N2" s="62"/>
      <c r="O2" s="62"/>
      <c r="P2" s="63"/>
      <c r="Q2" s="62"/>
    </row>
    <row r="3" ht="18.75" customHeight="1" spans="1:17">
      <c r="A3" s="81" t="s">
        <v>21</v>
      </c>
      <c r="B3" s="82"/>
      <c r="C3" s="82"/>
      <c r="D3" s="82"/>
      <c r="E3" s="82"/>
      <c r="F3" s="82"/>
      <c r="G3" s="82"/>
      <c r="H3" s="82"/>
      <c r="I3" s="82"/>
      <c r="J3" s="82"/>
      <c r="P3" s="143"/>
      <c r="Q3" s="149" t="s">
        <v>179</v>
      </c>
    </row>
    <row r="4" ht="15.75" customHeight="1" spans="1:17">
      <c r="A4" s="90" t="s">
        <v>441</v>
      </c>
      <c r="B4" s="128" t="s">
        <v>442</v>
      </c>
      <c r="C4" s="128" t="s">
        <v>443</v>
      </c>
      <c r="D4" s="128" t="s">
        <v>444</v>
      </c>
      <c r="E4" s="128" t="s">
        <v>445</v>
      </c>
      <c r="F4" s="128" t="s">
        <v>446</v>
      </c>
      <c r="G4" s="68" t="s">
        <v>194</v>
      </c>
      <c r="H4" s="129"/>
      <c r="I4" s="129"/>
      <c r="J4" s="68"/>
      <c r="K4" s="144"/>
      <c r="L4" s="68"/>
      <c r="M4" s="68"/>
      <c r="N4" s="68"/>
      <c r="O4" s="68"/>
      <c r="P4" s="144"/>
      <c r="Q4" s="69"/>
    </row>
    <row r="5" ht="17.25" customHeight="1" spans="1:17">
      <c r="A5" s="130"/>
      <c r="B5" s="131"/>
      <c r="C5" s="131"/>
      <c r="D5" s="131"/>
      <c r="E5" s="131"/>
      <c r="F5" s="131"/>
      <c r="G5" s="132" t="s">
        <v>75</v>
      </c>
      <c r="H5" s="112" t="s">
        <v>78</v>
      </c>
      <c r="I5" s="112" t="s">
        <v>447</v>
      </c>
      <c r="J5" s="131" t="s">
        <v>448</v>
      </c>
      <c r="K5" s="145" t="s">
        <v>449</v>
      </c>
      <c r="L5" s="134" t="s">
        <v>82</v>
      </c>
      <c r="M5" s="134"/>
      <c r="N5" s="134"/>
      <c r="O5" s="134"/>
      <c r="P5" s="146"/>
      <c r="Q5" s="133"/>
    </row>
    <row r="6" ht="54" customHeight="1" spans="1:17">
      <c r="A6" s="104"/>
      <c r="B6" s="133"/>
      <c r="C6" s="133"/>
      <c r="D6" s="133"/>
      <c r="E6" s="133"/>
      <c r="F6" s="133"/>
      <c r="G6" s="134"/>
      <c r="H6" s="112"/>
      <c r="I6" s="112"/>
      <c r="J6" s="133"/>
      <c r="K6" s="147"/>
      <c r="L6" s="133" t="s">
        <v>77</v>
      </c>
      <c r="M6" s="133" t="s">
        <v>84</v>
      </c>
      <c r="N6" s="133" t="s">
        <v>309</v>
      </c>
      <c r="O6" s="133" t="s">
        <v>86</v>
      </c>
      <c r="P6" s="147" t="s">
        <v>87</v>
      </c>
      <c r="Q6" s="133" t="s">
        <v>88</v>
      </c>
    </row>
    <row r="7" ht="15" customHeight="1" spans="1:17">
      <c r="A7" s="88">
        <v>1</v>
      </c>
      <c r="B7" s="88">
        <v>2</v>
      </c>
      <c r="C7" s="88">
        <v>3</v>
      </c>
      <c r="D7" s="88">
        <v>4</v>
      </c>
      <c r="E7" s="88">
        <v>5</v>
      </c>
      <c r="F7" s="88">
        <v>6</v>
      </c>
      <c r="G7" s="88">
        <v>7</v>
      </c>
      <c r="H7" s="88">
        <v>8</v>
      </c>
      <c r="I7" s="88">
        <v>9</v>
      </c>
      <c r="J7" s="88">
        <v>10</v>
      </c>
      <c r="K7" s="88">
        <v>11</v>
      </c>
      <c r="L7" s="88">
        <v>12</v>
      </c>
      <c r="M7" s="88">
        <v>13</v>
      </c>
      <c r="N7" s="88">
        <v>14</v>
      </c>
      <c r="O7" s="88">
        <v>15</v>
      </c>
      <c r="P7" s="88">
        <v>16</v>
      </c>
      <c r="Q7" s="88">
        <v>17</v>
      </c>
    </row>
    <row r="8" ht="21" customHeight="1" spans="1:17">
      <c r="A8" s="135" t="s">
        <v>450</v>
      </c>
      <c r="B8" s="136" t="s">
        <v>451</v>
      </c>
      <c r="C8" s="136" t="s">
        <v>452</v>
      </c>
      <c r="D8" s="136" t="s">
        <v>453</v>
      </c>
      <c r="E8" s="136" t="s">
        <v>172</v>
      </c>
      <c r="F8" s="137">
        <v>10000</v>
      </c>
      <c r="G8" s="137">
        <v>10000</v>
      </c>
      <c r="H8" s="138">
        <v>10000</v>
      </c>
      <c r="I8" s="142" t="s">
        <v>90</v>
      </c>
      <c r="J8" s="142" t="s">
        <v>90</v>
      </c>
      <c r="K8" s="142" t="s">
        <v>90</v>
      </c>
      <c r="L8" s="142" t="s">
        <v>90</v>
      </c>
      <c r="M8" s="142" t="s">
        <v>90</v>
      </c>
      <c r="N8" s="142" t="s">
        <v>90</v>
      </c>
      <c r="O8" s="142"/>
      <c r="P8" s="142" t="s">
        <v>90</v>
      </c>
      <c r="Q8" s="142" t="s">
        <v>90</v>
      </c>
    </row>
    <row r="9" ht="21" customHeight="1" spans="1:17">
      <c r="A9" s="135" t="s">
        <v>450</v>
      </c>
      <c r="B9" s="136" t="s">
        <v>454</v>
      </c>
      <c r="C9" s="136" t="s">
        <v>454</v>
      </c>
      <c r="D9" s="136" t="s">
        <v>453</v>
      </c>
      <c r="E9" s="136" t="s">
        <v>172</v>
      </c>
      <c r="F9" s="137">
        <v>300000</v>
      </c>
      <c r="G9" s="137">
        <v>300000</v>
      </c>
      <c r="H9" s="138">
        <v>300000</v>
      </c>
      <c r="I9" s="142"/>
      <c r="J9" s="142"/>
      <c r="K9" s="142"/>
      <c r="L9" s="142"/>
      <c r="M9" s="142"/>
      <c r="N9" s="142"/>
      <c r="O9" s="142"/>
      <c r="P9" s="142"/>
      <c r="Q9" s="142"/>
    </row>
    <row r="10" ht="21" customHeight="1" spans="1:17">
      <c r="A10" s="135" t="s">
        <v>450</v>
      </c>
      <c r="B10" s="136" t="s">
        <v>455</v>
      </c>
      <c r="C10" s="136" t="s">
        <v>455</v>
      </c>
      <c r="D10" s="136" t="s">
        <v>453</v>
      </c>
      <c r="E10" s="136" t="s">
        <v>172</v>
      </c>
      <c r="F10" s="137">
        <v>80000</v>
      </c>
      <c r="G10" s="137">
        <v>80000</v>
      </c>
      <c r="H10" s="138">
        <v>80000</v>
      </c>
      <c r="I10" s="142"/>
      <c r="J10" s="142"/>
      <c r="K10" s="142"/>
      <c r="L10" s="142"/>
      <c r="M10" s="142"/>
      <c r="N10" s="142"/>
      <c r="O10" s="142"/>
      <c r="P10" s="142"/>
      <c r="Q10" s="142"/>
    </row>
    <row r="11" ht="21" customHeight="1" spans="1:17">
      <c r="A11" s="135" t="s">
        <v>450</v>
      </c>
      <c r="B11" s="136" t="s">
        <v>456</v>
      </c>
      <c r="C11" s="136" t="s">
        <v>456</v>
      </c>
      <c r="D11" s="136" t="s">
        <v>453</v>
      </c>
      <c r="E11" s="136" t="s">
        <v>172</v>
      </c>
      <c r="F11" s="137">
        <v>40000</v>
      </c>
      <c r="G11" s="137">
        <v>40000</v>
      </c>
      <c r="H11" s="138">
        <v>40000</v>
      </c>
      <c r="I11" s="142"/>
      <c r="J11" s="142"/>
      <c r="K11" s="142"/>
      <c r="L11" s="142"/>
      <c r="M11" s="142"/>
      <c r="N11" s="142"/>
      <c r="O11" s="142"/>
      <c r="P11" s="142"/>
      <c r="Q11" s="142"/>
    </row>
    <row r="12" ht="21" customHeight="1" spans="1:17">
      <c r="A12" s="135" t="s">
        <v>450</v>
      </c>
      <c r="B12" s="136" t="s">
        <v>457</v>
      </c>
      <c r="C12" s="136" t="s">
        <v>457</v>
      </c>
      <c r="D12" s="136" t="s">
        <v>453</v>
      </c>
      <c r="E12" s="136" t="s">
        <v>172</v>
      </c>
      <c r="F12" s="137">
        <v>100000</v>
      </c>
      <c r="G12" s="137">
        <v>100000</v>
      </c>
      <c r="H12" s="138">
        <v>100000</v>
      </c>
      <c r="I12" s="142"/>
      <c r="J12" s="142"/>
      <c r="K12" s="142"/>
      <c r="L12" s="142"/>
      <c r="M12" s="142"/>
      <c r="N12" s="142"/>
      <c r="O12" s="142"/>
      <c r="P12" s="142"/>
      <c r="Q12" s="142"/>
    </row>
    <row r="13" ht="21" customHeight="1" spans="1:17">
      <c r="A13" s="135" t="s">
        <v>450</v>
      </c>
      <c r="B13" s="136" t="s">
        <v>458</v>
      </c>
      <c r="C13" s="136" t="s">
        <v>458</v>
      </c>
      <c r="D13" s="136" t="s">
        <v>453</v>
      </c>
      <c r="E13" s="136" t="s">
        <v>172</v>
      </c>
      <c r="F13" s="137">
        <v>30000</v>
      </c>
      <c r="G13" s="137">
        <v>30000</v>
      </c>
      <c r="H13" s="138">
        <v>30000</v>
      </c>
      <c r="I13" s="142"/>
      <c r="J13" s="142"/>
      <c r="K13" s="142"/>
      <c r="L13" s="142"/>
      <c r="M13" s="142"/>
      <c r="N13" s="142"/>
      <c r="O13" s="142"/>
      <c r="P13" s="142"/>
      <c r="Q13" s="142"/>
    </row>
    <row r="14" ht="21" customHeight="1" spans="1:17">
      <c r="A14" s="135" t="s">
        <v>450</v>
      </c>
      <c r="B14" s="136" t="s">
        <v>459</v>
      </c>
      <c r="C14" s="136" t="s">
        <v>459</v>
      </c>
      <c r="D14" s="136" t="s">
        <v>453</v>
      </c>
      <c r="E14" s="136" t="s">
        <v>172</v>
      </c>
      <c r="F14" s="137">
        <v>8000</v>
      </c>
      <c r="G14" s="137">
        <v>8000</v>
      </c>
      <c r="H14" s="138">
        <v>8000</v>
      </c>
      <c r="I14" s="142"/>
      <c r="J14" s="142"/>
      <c r="K14" s="142"/>
      <c r="L14" s="142"/>
      <c r="M14" s="142"/>
      <c r="N14" s="142"/>
      <c r="O14" s="142"/>
      <c r="P14" s="142"/>
      <c r="Q14" s="142"/>
    </row>
    <row r="15" ht="21" customHeight="1" spans="1:17">
      <c r="A15" s="135" t="s">
        <v>450</v>
      </c>
      <c r="B15" s="136" t="s">
        <v>460</v>
      </c>
      <c r="C15" s="136" t="s">
        <v>460</v>
      </c>
      <c r="D15" s="136" t="s">
        <v>453</v>
      </c>
      <c r="E15" s="136" t="s">
        <v>172</v>
      </c>
      <c r="F15" s="137">
        <v>2000</v>
      </c>
      <c r="G15" s="137">
        <v>2000</v>
      </c>
      <c r="H15" s="138">
        <v>2000</v>
      </c>
      <c r="I15" s="142"/>
      <c r="J15" s="142"/>
      <c r="K15" s="142"/>
      <c r="L15" s="142"/>
      <c r="M15" s="142"/>
      <c r="N15" s="142"/>
      <c r="O15" s="142"/>
      <c r="P15" s="142"/>
      <c r="Q15" s="142"/>
    </row>
    <row r="16" ht="21" customHeight="1" spans="1:17">
      <c r="A16" s="139" t="s">
        <v>133</v>
      </c>
      <c r="B16" s="140"/>
      <c r="C16" s="140"/>
      <c r="D16" s="140"/>
      <c r="E16" s="141"/>
      <c r="F16" s="142">
        <f>SUM(F8:F15)</f>
        <v>570000</v>
      </c>
      <c r="G16" s="142">
        <f>SUM(G8:G15)</f>
        <v>570000</v>
      </c>
      <c r="H16" s="142">
        <f>SUM(H8:H15)</f>
        <v>570000</v>
      </c>
      <c r="I16" s="142" t="s">
        <v>90</v>
      </c>
      <c r="J16" s="142" t="s">
        <v>90</v>
      </c>
      <c r="K16" s="142" t="s">
        <v>90</v>
      </c>
      <c r="L16" s="142" t="s">
        <v>90</v>
      </c>
      <c r="M16" s="142" t="s">
        <v>90</v>
      </c>
      <c r="N16" s="142" t="s">
        <v>90</v>
      </c>
      <c r="O16" s="142"/>
      <c r="P16" s="142" t="s">
        <v>90</v>
      </c>
      <c r="Q16" s="142" t="s">
        <v>90</v>
      </c>
    </row>
  </sheetData>
  <mergeCells count="16">
    <mergeCell ref="A2:Q2"/>
    <mergeCell ref="A3:F3"/>
    <mergeCell ref="G4:Q4"/>
    <mergeCell ref="L5:Q5"/>
    <mergeCell ref="A16:E16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zoomScaleSheetLayoutView="60" workbookViewId="0">
      <selection activeCell="A10" sqref="A10:G10"/>
    </sheetView>
  </sheetViews>
  <sheetFormatPr defaultColWidth="8.71428571428571" defaultRowHeight="14.25" customHeight="1"/>
  <cols>
    <col min="1" max="6" width="9.13333333333333" style="107" customWidth="1"/>
    <col min="7" max="7" width="12" style="76" customWidth="1"/>
    <col min="8" max="10" width="10" style="76" customWidth="1"/>
    <col min="11" max="11" width="9.13333333333333" style="60" customWidth="1"/>
    <col min="12" max="13" width="9.13333333333333" style="76" customWidth="1"/>
    <col min="14" max="15" width="12.7142857142857" style="76" customWidth="1"/>
    <col min="16" max="16" width="9.13333333333333" style="60" customWidth="1"/>
    <col min="17" max="17" width="10.4285714285714" style="76" customWidth="1"/>
    <col min="18" max="18" width="9.13333333333333" style="60" customWidth="1"/>
    <col min="19" max="246" width="9.13333333333333" style="60"/>
    <col min="247" max="255" width="8.71428571428571" style="60"/>
  </cols>
  <sheetData>
    <row r="1" ht="13.5" customHeight="1" spans="1:17">
      <c r="A1" s="78"/>
      <c r="B1" s="78"/>
      <c r="C1" s="78"/>
      <c r="D1" s="78"/>
      <c r="E1" s="78"/>
      <c r="F1" s="78"/>
      <c r="G1" s="108"/>
      <c r="H1" s="108"/>
      <c r="I1" s="108"/>
      <c r="J1" s="108"/>
      <c r="K1" s="118"/>
      <c r="L1" s="119"/>
      <c r="M1" s="119"/>
      <c r="N1" s="119"/>
      <c r="O1" s="119"/>
      <c r="P1" s="120"/>
      <c r="Q1" s="125"/>
    </row>
    <row r="2" ht="27.75" customHeight="1" spans="1:17">
      <c r="A2" s="109" t="s">
        <v>15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ht="26.1" customHeight="1" spans="1:17">
      <c r="A3" s="110" t="s">
        <v>21</v>
      </c>
      <c r="B3" s="110"/>
      <c r="C3" s="110"/>
      <c r="D3" s="110"/>
      <c r="E3" s="110"/>
      <c r="F3" s="110"/>
      <c r="G3" s="111"/>
      <c r="H3" s="111"/>
      <c r="I3" s="111"/>
      <c r="J3" s="111"/>
      <c r="K3" s="118"/>
      <c r="L3" s="119"/>
      <c r="M3" s="119"/>
      <c r="N3" s="119"/>
      <c r="O3" s="119"/>
      <c r="P3" s="121"/>
      <c r="Q3" s="126" t="s">
        <v>179</v>
      </c>
    </row>
    <row r="4" ht="15.75" customHeight="1" spans="1:17">
      <c r="A4" s="112" t="s">
        <v>441</v>
      </c>
      <c r="B4" s="112" t="s">
        <v>461</v>
      </c>
      <c r="C4" s="112" t="s">
        <v>462</v>
      </c>
      <c r="D4" s="112" t="s">
        <v>463</v>
      </c>
      <c r="E4" s="112" t="s">
        <v>464</v>
      </c>
      <c r="F4" s="112" t="s">
        <v>465</v>
      </c>
      <c r="G4" s="112" t="s">
        <v>194</v>
      </c>
      <c r="H4" s="112"/>
      <c r="I4" s="112"/>
      <c r="J4" s="112"/>
      <c r="K4" s="122"/>
      <c r="L4" s="112"/>
      <c r="M4" s="112"/>
      <c r="N4" s="112"/>
      <c r="O4" s="112"/>
      <c r="P4" s="122"/>
      <c r="Q4" s="112"/>
    </row>
    <row r="5" ht="17.25" customHeight="1" spans="1:17">
      <c r="A5" s="112"/>
      <c r="B5" s="112"/>
      <c r="C5" s="112"/>
      <c r="D5" s="112"/>
      <c r="E5" s="112"/>
      <c r="F5" s="112"/>
      <c r="G5" s="112" t="s">
        <v>75</v>
      </c>
      <c r="H5" s="112" t="s">
        <v>78</v>
      </c>
      <c r="I5" s="112" t="s">
        <v>447</v>
      </c>
      <c r="J5" s="112" t="s">
        <v>448</v>
      </c>
      <c r="K5" s="123" t="s">
        <v>449</v>
      </c>
      <c r="L5" s="112" t="s">
        <v>82</v>
      </c>
      <c r="M5" s="112"/>
      <c r="N5" s="112"/>
      <c r="O5" s="112"/>
      <c r="P5" s="123"/>
      <c r="Q5" s="112"/>
    </row>
    <row r="6" ht="54" customHeight="1" spans="1:17">
      <c r="A6" s="112"/>
      <c r="B6" s="112"/>
      <c r="C6" s="112"/>
      <c r="D6" s="112"/>
      <c r="E6" s="112"/>
      <c r="F6" s="112"/>
      <c r="G6" s="112"/>
      <c r="H6" s="112"/>
      <c r="I6" s="112"/>
      <c r="J6" s="112"/>
      <c r="K6" s="122"/>
      <c r="L6" s="112" t="s">
        <v>77</v>
      </c>
      <c r="M6" s="112" t="s">
        <v>84</v>
      </c>
      <c r="N6" s="112" t="s">
        <v>309</v>
      </c>
      <c r="O6" s="112" t="s">
        <v>86</v>
      </c>
      <c r="P6" s="122" t="s">
        <v>87</v>
      </c>
      <c r="Q6" s="112" t="s">
        <v>88</v>
      </c>
    </row>
    <row r="7" ht="15" customHeight="1" spans="1:17">
      <c r="A7" s="112">
        <v>1</v>
      </c>
      <c r="B7" s="112">
        <v>2</v>
      </c>
      <c r="C7" s="112">
        <v>3</v>
      </c>
      <c r="D7" s="112">
        <v>4</v>
      </c>
      <c r="E7" s="112">
        <v>5</v>
      </c>
      <c r="F7" s="112">
        <v>6</v>
      </c>
      <c r="G7" s="112">
        <v>7</v>
      </c>
      <c r="H7" s="112">
        <v>8</v>
      </c>
      <c r="I7" s="112">
        <v>9</v>
      </c>
      <c r="J7" s="112">
        <v>10</v>
      </c>
      <c r="K7" s="112">
        <v>11</v>
      </c>
      <c r="L7" s="112">
        <v>12</v>
      </c>
      <c r="M7" s="112">
        <v>13</v>
      </c>
      <c r="N7" s="112">
        <v>14</v>
      </c>
      <c r="O7" s="112">
        <v>15</v>
      </c>
      <c r="P7" s="112">
        <v>16</v>
      </c>
      <c r="Q7" s="112">
        <v>17</v>
      </c>
    </row>
    <row r="8" ht="22.5" customHeight="1" spans="1:17">
      <c r="A8" s="113"/>
      <c r="B8" s="114"/>
      <c r="C8" s="114"/>
      <c r="D8" s="114"/>
      <c r="E8" s="114"/>
      <c r="F8" s="114"/>
      <c r="G8" s="115" t="s">
        <v>90</v>
      </c>
      <c r="H8" s="115" t="s">
        <v>90</v>
      </c>
      <c r="I8" s="115" t="s">
        <v>90</v>
      </c>
      <c r="J8" s="115" t="s">
        <v>90</v>
      </c>
      <c r="K8" s="115" t="s">
        <v>90</v>
      </c>
      <c r="L8" s="115" t="s">
        <v>90</v>
      </c>
      <c r="M8" s="115" t="s">
        <v>90</v>
      </c>
      <c r="N8" s="115" t="s">
        <v>90</v>
      </c>
      <c r="O8" s="115"/>
      <c r="P8" s="115" t="s">
        <v>90</v>
      </c>
      <c r="Q8" s="115" t="s">
        <v>90</v>
      </c>
    </row>
    <row r="9" ht="22.5" customHeight="1" spans="1:17">
      <c r="A9" s="87" t="s">
        <v>133</v>
      </c>
      <c r="B9" s="87"/>
      <c r="C9" s="87"/>
      <c r="D9" s="87"/>
      <c r="E9" s="87"/>
      <c r="F9" s="87"/>
      <c r="G9" s="116"/>
      <c r="H9" s="116"/>
      <c r="I9" s="116"/>
      <c r="J9" s="116"/>
      <c r="K9" s="124"/>
      <c r="L9" s="116"/>
      <c r="M9" s="116"/>
      <c r="N9" s="116"/>
      <c r="O9" s="116"/>
      <c r="P9" s="124"/>
      <c r="Q9" s="116"/>
    </row>
    <row r="10" ht="23" customHeight="1" spans="1:7">
      <c r="A10" s="117" t="s">
        <v>466</v>
      </c>
      <c r="B10" s="117"/>
      <c r="C10" s="117"/>
      <c r="D10" s="117"/>
      <c r="E10" s="117"/>
      <c r="F10" s="117"/>
      <c r="G10" s="117"/>
    </row>
  </sheetData>
  <mergeCells count="17">
    <mergeCell ref="A2:Q2"/>
    <mergeCell ref="A3:F3"/>
    <mergeCell ref="G4:Q4"/>
    <mergeCell ref="L5:Q5"/>
    <mergeCell ref="A9:F9"/>
    <mergeCell ref="A10:G10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8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F14" sqref="F14"/>
    </sheetView>
  </sheetViews>
  <sheetFormatPr defaultColWidth="8.88571428571429" defaultRowHeight="14.25" customHeight="1" outlineLevelRow="7"/>
  <cols>
    <col min="1" max="1" width="50" style="76" customWidth="1"/>
    <col min="2" max="2" width="17.2857142857143" style="76" customWidth="1"/>
    <col min="3" max="4" width="13.4285714285714" style="76" customWidth="1"/>
    <col min="5" max="12" width="10.2857142857143" style="76" customWidth="1"/>
    <col min="13" max="13" width="13.1428571428571" style="76" customWidth="1"/>
    <col min="14" max="14" width="9.13333333333333" style="60" customWidth="1"/>
    <col min="15" max="246" width="9.13333333333333" style="60"/>
    <col min="247" max="247" width="9.13333333333333" style="77"/>
    <col min="248" max="256" width="8.88571428571429" style="77"/>
  </cols>
  <sheetData>
    <row r="1" s="60" customFormat="1" ht="13.5" customHeight="1" spans="1:13">
      <c r="A1" s="78"/>
      <c r="B1" s="78"/>
      <c r="C1" s="78"/>
      <c r="D1" s="79"/>
      <c r="E1" s="76"/>
      <c r="F1" s="76"/>
      <c r="G1" s="76"/>
      <c r="H1" s="76"/>
      <c r="I1" s="76"/>
      <c r="J1" s="76"/>
      <c r="K1" s="76"/>
      <c r="L1" s="76"/>
      <c r="M1" s="76"/>
    </row>
    <row r="2" s="60" customFormat="1" ht="35" customHeight="1" spans="1:13">
      <c r="A2" s="80" t="s">
        <v>16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</row>
    <row r="3" s="75" customFormat="1" ht="24" customHeight="1" spans="1:13">
      <c r="A3" s="81" t="s">
        <v>21</v>
      </c>
      <c r="B3" s="82"/>
      <c r="C3" s="82"/>
      <c r="D3" s="82"/>
      <c r="E3" s="83"/>
      <c r="F3" s="83"/>
      <c r="G3" s="83"/>
      <c r="H3" s="83"/>
      <c r="I3" s="83"/>
      <c r="J3" s="102"/>
      <c r="K3" s="102"/>
      <c r="L3" s="102"/>
      <c r="M3" s="103" t="s">
        <v>179</v>
      </c>
    </row>
    <row r="4" s="60" customFormat="1" ht="19.5" customHeight="1" spans="1:13">
      <c r="A4" s="84" t="s">
        <v>467</v>
      </c>
      <c r="B4" s="85" t="s">
        <v>194</v>
      </c>
      <c r="C4" s="86"/>
      <c r="D4" s="86"/>
      <c r="E4" s="87" t="s">
        <v>468</v>
      </c>
      <c r="F4" s="87"/>
      <c r="G4" s="87"/>
      <c r="H4" s="87"/>
      <c r="I4" s="87"/>
      <c r="J4" s="87"/>
      <c r="K4" s="87"/>
      <c r="L4" s="87"/>
      <c r="M4" s="87"/>
    </row>
    <row r="5" s="60" customFormat="1" ht="40.5" customHeight="1" spans="1:13">
      <c r="A5" s="88"/>
      <c r="B5" s="89" t="s">
        <v>75</v>
      </c>
      <c r="C5" s="90" t="s">
        <v>78</v>
      </c>
      <c r="D5" s="91" t="s">
        <v>469</v>
      </c>
      <c r="E5" s="88" t="s">
        <v>470</v>
      </c>
      <c r="F5" s="88" t="s">
        <v>471</v>
      </c>
      <c r="G5" s="88" t="s">
        <v>472</v>
      </c>
      <c r="H5" s="88" t="s">
        <v>473</v>
      </c>
      <c r="I5" s="104" t="s">
        <v>474</v>
      </c>
      <c r="J5" s="88" t="s">
        <v>475</v>
      </c>
      <c r="K5" s="88" t="s">
        <v>476</v>
      </c>
      <c r="L5" s="88" t="s">
        <v>477</v>
      </c>
      <c r="M5" s="88" t="s">
        <v>478</v>
      </c>
    </row>
    <row r="6" s="60" customFormat="1" ht="19.5" customHeight="1" spans="1:13">
      <c r="A6" s="84">
        <v>1</v>
      </c>
      <c r="B6" s="84">
        <v>2</v>
      </c>
      <c r="C6" s="84">
        <v>3</v>
      </c>
      <c r="D6" s="92">
        <v>4</v>
      </c>
      <c r="E6" s="84">
        <v>5</v>
      </c>
      <c r="F6" s="84">
        <v>6</v>
      </c>
      <c r="G6" s="84">
        <v>7</v>
      </c>
      <c r="H6" s="93">
        <v>8</v>
      </c>
      <c r="I6" s="105">
        <v>9</v>
      </c>
      <c r="J6" s="105">
        <v>10</v>
      </c>
      <c r="K6" s="105">
        <v>11</v>
      </c>
      <c r="L6" s="93">
        <v>12</v>
      </c>
      <c r="M6" s="105">
        <v>13</v>
      </c>
    </row>
    <row r="7" s="60" customFormat="1" ht="19.5" customHeight="1" spans="1:247">
      <c r="A7" s="94" t="s">
        <v>479</v>
      </c>
      <c r="B7" s="95"/>
      <c r="C7" s="95"/>
      <c r="D7" s="95"/>
      <c r="E7" s="95"/>
      <c r="F7" s="95"/>
      <c r="G7" s="96"/>
      <c r="H7" s="97" t="s">
        <v>90</v>
      </c>
      <c r="I7" s="97" t="s">
        <v>90</v>
      </c>
      <c r="J7" s="97" t="s">
        <v>90</v>
      </c>
      <c r="K7" s="97" t="s">
        <v>90</v>
      </c>
      <c r="L7" s="97" t="s">
        <v>90</v>
      </c>
      <c r="M7" s="97" t="s">
        <v>90</v>
      </c>
      <c r="IM7" s="106"/>
    </row>
    <row r="8" s="60" customFormat="1" ht="19.5" customHeight="1" spans="1:13">
      <c r="A8" s="98" t="s">
        <v>90</v>
      </c>
      <c r="B8" s="99" t="s">
        <v>90</v>
      </c>
      <c r="C8" s="99" t="s">
        <v>90</v>
      </c>
      <c r="D8" s="100" t="s">
        <v>90</v>
      </c>
      <c r="E8" s="99" t="s">
        <v>90</v>
      </c>
      <c r="F8" s="99" t="s">
        <v>90</v>
      </c>
      <c r="G8" s="99" t="s">
        <v>90</v>
      </c>
      <c r="H8" s="101" t="s">
        <v>90</v>
      </c>
      <c r="I8" s="101" t="s">
        <v>90</v>
      </c>
      <c r="J8" s="101" t="s">
        <v>90</v>
      </c>
      <c r="K8" s="101" t="s">
        <v>90</v>
      </c>
      <c r="L8" s="101" t="s">
        <v>90</v>
      </c>
      <c r="M8" s="101" t="s">
        <v>90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D19" sqref="D19"/>
    </sheetView>
  </sheetViews>
  <sheetFormatPr defaultColWidth="8.88571428571429" defaultRowHeight="12" outlineLevelRow="6"/>
  <cols>
    <col min="1" max="1" width="34.2857142857143" style="59" customWidth="1"/>
    <col min="2" max="2" width="29" style="59" customWidth="1"/>
    <col min="3" max="5" width="23.5714285714286" style="59" customWidth="1"/>
    <col min="6" max="6" width="11.2857142857143" style="60" customWidth="1"/>
    <col min="7" max="7" width="25.1333333333333" style="59" customWidth="1"/>
    <col min="8" max="8" width="15.5714285714286" style="60" customWidth="1"/>
    <col min="9" max="9" width="13.4285714285714" style="60" customWidth="1"/>
    <col min="10" max="10" width="18.847619047619" style="59" customWidth="1"/>
    <col min="11" max="11" width="9.13333333333333" style="60" customWidth="1"/>
    <col min="12" max="16384" width="9.13333333333333" style="60"/>
  </cols>
  <sheetData>
    <row r="1" customHeight="1" spans="10:10">
      <c r="J1" s="74"/>
    </row>
    <row r="2" ht="28.5" customHeight="1" spans="1:10">
      <c r="A2" s="61" t="s">
        <v>17</v>
      </c>
      <c r="B2" s="62"/>
      <c r="C2" s="62"/>
      <c r="D2" s="62"/>
      <c r="E2" s="62"/>
      <c r="F2" s="63"/>
      <c r="G2" s="62"/>
      <c r="H2" s="63"/>
      <c r="I2" s="63"/>
      <c r="J2" s="62"/>
    </row>
    <row r="3" ht="17.25" customHeight="1" spans="1:1">
      <c r="A3" s="64" t="s">
        <v>21</v>
      </c>
    </row>
    <row r="4" ht="44.25" customHeight="1" spans="1:10">
      <c r="A4" s="65" t="s">
        <v>326</v>
      </c>
      <c r="B4" s="65" t="s">
        <v>327</v>
      </c>
      <c r="C4" s="65" t="s">
        <v>328</v>
      </c>
      <c r="D4" s="65" t="s">
        <v>329</v>
      </c>
      <c r="E4" s="65" t="s">
        <v>330</v>
      </c>
      <c r="F4" s="66" t="s">
        <v>331</v>
      </c>
      <c r="G4" s="65" t="s">
        <v>332</v>
      </c>
      <c r="H4" s="66" t="s">
        <v>333</v>
      </c>
      <c r="I4" s="66" t="s">
        <v>334</v>
      </c>
      <c r="J4" s="65" t="s">
        <v>335</v>
      </c>
    </row>
    <row r="5" ht="14.25" customHeight="1" spans="1:10">
      <c r="A5" s="65">
        <v>1</v>
      </c>
      <c r="B5" s="65">
        <v>2</v>
      </c>
      <c r="C5" s="65">
        <v>3</v>
      </c>
      <c r="D5" s="65">
        <v>4</v>
      </c>
      <c r="E5" s="65">
        <v>5</v>
      </c>
      <c r="F5" s="65">
        <v>6</v>
      </c>
      <c r="G5" s="65">
        <v>7</v>
      </c>
      <c r="H5" s="65">
        <v>8</v>
      </c>
      <c r="I5" s="65">
        <v>9</v>
      </c>
      <c r="J5" s="65">
        <v>10</v>
      </c>
    </row>
    <row r="6" ht="42" customHeight="1" spans="1:10">
      <c r="A6" s="67" t="s">
        <v>479</v>
      </c>
      <c r="B6" s="68"/>
      <c r="C6" s="68"/>
      <c r="D6" s="69"/>
      <c r="E6" s="70"/>
      <c r="F6" s="71"/>
      <c r="G6" s="70"/>
      <c r="H6" s="71"/>
      <c r="I6" s="71"/>
      <c r="J6" s="70"/>
    </row>
    <row r="7" ht="42.75" customHeight="1" spans="1:10">
      <c r="A7" s="72" t="s">
        <v>90</v>
      </c>
      <c r="B7" s="72" t="s">
        <v>90</v>
      </c>
      <c r="C7" s="72" t="s">
        <v>90</v>
      </c>
      <c r="D7" s="72" t="s">
        <v>90</v>
      </c>
      <c r="E7" s="73" t="s">
        <v>90</v>
      </c>
      <c r="F7" s="72" t="s">
        <v>90</v>
      </c>
      <c r="G7" s="73" t="s">
        <v>90</v>
      </c>
      <c r="H7" s="72" t="s">
        <v>90</v>
      </c>
      <c r="I7" s="72" t="s">
        <v>90</v>
      </c>
      <c r="J7" s="73" t="s">
        <v>90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zoomScaleSheetLayoutView="60" workbookViewId="0">
      <selection activeCell="B12" sqref="B12"/>
    </sheetView>
  </sheetViews>
  <sheetFormatPr defaultColWidth="8.88571428571429" defaultRowHeight="12" outlineLevelCol="7"/>
  <cols>
    <col min="1" max="1" width="29" style="43"/>
    <col min="2" max="2" width="18.7142857142857" style="43" customWidth="1"/>
    <col min="3" max="3" width="24.847619047619" style="43" customWidth="1"/>
    <col min="4" max="6" width="23.5714285714286" style="43" customWidth="1"/>
    <col min="7" max="7" width="25.1333333333333" style="43" customWidth="1"/>
    <col min="8" max="8" width="18.847619047619" style="43" customWidth="1"/>
    <col min="9" max="16384" width="9.13333333333333" style="43"/>
  </cols>
  <sheetData>
    <row r="1" spans="8:8">
      <c r="H1" s="44"/>
    </row>
    <row r="2" ht="28.5" spans="1:8">
      <c r="A2" s="45" t="s">
        <v>18</v>
      </c>
      <c r="B2" s="45"/>
      <c r="C2" s="45"/>
      <c r="D2" s="45"/>
      <c r="E2" s="45"/>
      <c r="F2" s="45"/>
      <c r="G2" s="45"/>
      <c r="H2" s="45"/>
    </row>
    <row r="3" ht="17" customHeight="1" spans="1:2">
      <c r="A3" s="46" t="s">
        <v>21</v>
      </c>
      <c r="B3" s="47"/>
    </row>
    <row r="4" ht="18" customHeight="1" spans="1:8">
      <c r="A4" s="48" t="s">
        <v>187</v>
      </c>
      <c r="B4" s="48" t="s">
        <v>480</v>
      </c>
      <c r="C4" s="48" t="s">
        <v>481</v>
      </c>
      <c r="D4" s="48" t="s">
        <v>482</v>
      </c>
      <c r="E4" s="48" t="s">
        <v>483</v>
      </c>
      <c r="F4" s="49" t="s">
        <v>484</v>
      </c>
      <c r="G4" s="50"/>
      <c r="H4" s="51"/>
    </row>
    <row r="5" ht="18" customHeight="1" spans="1:8">
      <c r="A5" s="52"/>
      <c r="B5" s="52"/>
      <c r="C5" s="52"/>
      <c r="D5" s="52"/>
      <c r="E5" s="52"/>
      <c r="F5" s="53" t="s">
        <v>445</v>
      </c>
      <c r="G5" s="53" t="s">
        <v>485</v>
      </c>
      <c r="H5" s="53" t="s">
        <v>486</v>
      </c>
    </row>
    <row r="6" ht="21" customHeight="1" spans="1:8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</row>
    <row r="7" ht="33" customHeight="1" spans="1:8">
      <c r="A7" s="55"/>
      <c r="B7" s="55"/>
      <c r="C7" s="55"/>
      <c r="D7" s="55"/>
      <c r="E7" s="55"/>
      <c r="F7" s="54"/>
      <c r="G7" s="54"/>
      <c r="H7" s="54"/>
    </row>
    <row r="8" ht="24" customHeight="1" spans="1:8">
      <c r="A8" s="56" t="s">
        <v>487</v>
      </c>
      <c r="B8" s="56"/>
      <c r="C8" s="56"/>
      <c r="D8" s="57"/>
      <c r="E8" s="57"/>
      <c r="F8" s="58"/>
      <c r="G8" s="58"/>
      <c r="H8" s="58"/>
    </row>
    <row r="10" ht="18" customHeight="1"/>
  </sheetData>
  <mergeCells count="8">
    <mergeCell ref="A2:H2"/>
    <mergeCell ref="F4:H4"/>
    <mergeCell ref="A8:C8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1"/>
  <sheetViews>
    <sheetView workbookViewId="0">
      <selection activeCell="C13" sqref="C13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179</v>
      </c>
    </row>
    <row r="4" s="1" customFormat="1" ht="21.75" customHeight="1" spans="1:11">
      <c r="A4" s="10" t="s">
        <v>304</v>
      </c>
      <c r="B4" s="10" t="s">
        <v>189</v>
      </c>
      <c r="C4" s="10" t="s">
        <v>305</v>
      </c>
      <c r="D4" s="11" t="s">
        <v>190</v>
      </c>
      <c r="E4" s="11" t="s">
        <v>191</v>
      </c>
      <c r="F4" s="11" t="s">
        <v>306</v>
      </c>
      <c r="G4" s="11" t="s">
        <v>307</v>
      </c>
      <c r="H4" s="31" t="s">
        <v>75</v>
      </c>
      <c r="I4" s="12" t="s">
        <v>488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2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3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1">
        <v>10</v>
      </c>
      <c r="K7" s="41">
        <v>11</v>
      </c>
    </row>
    <row r="8" s="1" customFormat="1" ht="18.75" customHeight="1" spans="1:11">
      <c r="A8" s="34"/>
      <c r="B8" s="35"/>
      <c r="C8" s="35"/>
      <c r="D8" s="35"/>
      <c r="E8" s="35"/>
      <c r="F8" s="35"/>
      <c r="G8" s="35"/>
      <c r="H8" s="36"/>
      <c r="I8" s="36"/>
      <c r="J8" s="36"/>
      <c r="K8" s="36"/>
    </row>
    <row r="9" s="1" customFormat="1" ht="18.75" customHeight="1" spans="1:11">
      <c r="A9" s="37" t="s">
        <v>133</v>
      </c>
      <c r="B9" s="38"/>
      <c r="C9" s="38"/>
      <c r="D9" s="38"/>
      <c r="E9" s="38"/>
      <c r="F9" s="38"/>
      <c r="G9" s="38"/>
      <c r="H9" s="39" t="s">
        <v>90</v>
      </c>
      <c r="I9" s="42" t="s">
        <v>90</v>
      </c>
      <c r="J9" s="42" t="s">
        <v>90</v>
      </c>
      <c r="K9" s="42"/>
    </row>
    <row r="10" s="1" customFormat="1" ht="16" customHeight="1" spans="1:5">
      <c r="A10" s="30" t="s">
        <v>489</v>
      </c>
      <c r="B10" s="30"/>
      <c r="C10" s="30"/>
      <c r="D10" s="30"/>
      <c r="E10" s="30"/>
    </row>
    <row r="11" customHeight="1" spans="1:1">
      <c r="A11" s="40"/>
    </row>
  </sheetData>
  <mergeCells count="16">
    <mergeCell ref="A2:K2"/>
    <mergeCell ref="A3:G3"/>
    <mergeCell ref="I4:K4"/>
    <mergeCell ref="A9:G9"/>
    <mergeCell ref="A10:E10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pageSetup paperSize="9" scale="64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5" activePane="bottomRight" state="frozen"/>
      <selection/>
      <selection pane="topRight"/>
      <selection pane="bottomLeft"/>
      <selection pane="bottomRight" activeCell="B36" sqref="B36"/>
    </sheetView>
  </sheetViews>
  <sheetFormatPr defaultColWidth="8" defaultRowHeight="12" outlineLevelCol="3"/>
  <cols>
    <col min="1" max="1" width="39.5714285714286" style="76" customWidth="1"/>
    <col min="2" max="2" width="43.1333333333333" style="76" customWidth="1"/>
    <col min="3" max="3" width="40.4285714285714" style="76" customWidth="1"/>
    <col min="4" max="4" width="46.1333333333333" style="76" customWidth="1"/>
    <col min="5" max="5" width="8" style="60" customWidth="1"/>
    <col min="6" max="16384" width="8" style="60"/>
  </cols>
  <sheetData>
    <row r="1" ht="17" customHeight="1" spans="1:4">
      <c r="A1" s="374"/>
      <c r="B1" s="78"/>
      <c r="C1" s="78"/>
      <c r="D1" s="149"/>
    </row>
    <row r="2" ht="36" customHeight="1" spans="1:4">
      <c r="A2" s="61" t="s">
        <v>2</v>
      </c>
      <c r="B2" s="375"/>
      <c r="C2" s="375"/>
      <c r="D2" s="375"/>
    </row>
    <row r="3" ht="21" customHeight="1" spans="1:4">
      <c r="A3" s="81" t="s">
        <v>21</v>
      </c>
      <c r="B3" s="327"/>
      <c r="C3" s="327"/>
      <c r="D3" s="148" t="s">
        <v>22</v>
      </c>
    </row>
    <row r="4" ht="19.5" customHeight="1" spans="1:4">
      <c r="A4" s="85" t="s">
        <v>23</v>
      </c>
      <c r="B4" s="158"/>
      <c r="C4" s="85" t="s">
        <v>24</v>
      </c>
      <c r="D4" s="158"/>
    </row>
    <row r="5" ht="19.5" customHeight="1" spans="1:4">
      <c r="A5" s="84" t="s">
        <v>25</v>
      </c>
      <c r="B5" s="84" t="s">
        <v>26</v>
      </c>
      <c r="C5" s="84" t="s">
        <v>27</v>
      </c>
      <c r="D5" s="84" t="s">
        <v>26</v>
      </c>
    </row>
    <row r="6" ht="19.5" customHeight="1" spans="1:4">
      <c r="A6" s="88"/>
      <c r="B6" s="88"/>
      <c r="C6" s="88"/>
      <c r="D6" s="88"/>
    </row>
    <row r="7" ht="20.25" customHeight="1" spans="1:4">
      <c r="A7" s="333" t="s">
        <v>28</v>
      </c>
      <c r="B7" s="330">
        <v>41442725</v>
      </c>
      <c r="C7" s="333" t="s">
        <v>29</v>
      </c>
      <c r="D7" s="376"/>
    </row>
    <row r="8" ht="20.25" customHeight="1" spans="1:4">
      <c r="A8" s="333" t="s">
        <v>30</v>
      </c>
      <c r="B8" s="313"/>
      <c r="C8" s="333" t="s">
        <v>31</v>
      </c>
      <c r="D8" s="376"/>
    </row>
    <row r="9" ht="20.25" customHeight="1" spans="1:4">
      <c r="A9" s="333" t="s">
        <v>32</v>
      </c>
      <c r="B9" s="313"/>
      <c r="C9" s="333" t="s">
        <v>33</v>
      </c>
      <c r="D9" s="376"/>
    </row>
    <row r="10" ht="20.25" customHeight="1" spans="1:4">
      <c r="A10" s="333" t="s">
        <v>34</v>
      </c>
      <c r="B10" s="313"/>
      <c r="C10" s="333" t="s">
        <v>35</v>
      </c>
      <c r="D10" s="376"/>
    </row>
    <row r="11" ht="20.25" customHeight="1" spans="1:4">
      <c r="A11" s="333" t="s">
        <v>36</v>
      </c>
      <c r="B11" s="377"/>
      <c r="C11" s="333" t="s">
        <v>37</v>
      </c>
      <c r="D11" s="330">
        <v>37054950.12</v>
      </c>
    </row>
    <row r="12" ht="20.25" customHeight="1" spans="1:4">
      <c r="A12" s="333" t="s">
        <v>38</v>
      </c>
      <c r="B12" s="338"/>
      <c r="C12" s="333" t="s">
        <v>39</v>
      </c>
      <c r="D12" s="376"/>
    </row>
    <row r="13" ht="20.25" customHeight="1" spans="1:4">
      <c r="A13" s="333" t="s">
        <v>40</v>
      </c>
      <c r="B13" s="338"/>
      <c r="C13" s="333" t="s">
        <v>41</v>
      </c>
      <c r="D13" s="376"/>
    </row>
    <row r="14" ht="20.25" customHeight="1" spans="1:4">
      <c r="A14" s="333" t="s">
        <v>42</v>
      </c>
      <c r="B14" s="338"/>
      <c r="C14" s="333" t="s">
        <v>43</v>
      </c>
      <c r="D14" s="330">
        <v>2616108</v>
      </c>
    </row>
    <row r="15" ht="20.25" customHeight="1" spans="1:4">
      <c r="A15" s="378" t="s">
        <v>44</v>
      </c>
      <c r="B15" s="379"/>
      <c r="C15" s="333" t="s">
        <v>45</v>
      </c>
      <c r="D15" s="330">
        <v>1442008</v>
      </c>
    </row>
    <row r="16" ht="20.25" customHeight="1" spans="1:4">
      <c r="A16" s="378" t="s">
        <v>46</v>
      </c>
      <c r="B16" s="380"/>
      <c r="C16" s="333" t="s">
        <v>47</v>
      </c>
      <c r="D16" s="376"/>
    </row>
    <row r="17" ht="20.25" customHeight="1" spans="1:4">
      <c r="A17" s="378"/>
      <c r="B17" s="381"/>
      <c r="C17" s="333" t="s">
        <v>48</v>
      </c>
      <c r="D17" s="376"/>
    </row>
    <row r="18" ht="20.25" customHeight="1" spans="1:4">
      <c r="A18" s="380"/>
      <c r="B18" s="381"/>
      <c r="C18" s="333" t="s">
        <v>49</v>
      </c>
      <c r="D18" s="376"/>
    </row>
    <row r="19" ht="20.25" customHeight="1" spans="1:4">
      <c r="A19" s="380"/>
      <c r="B19" s="381"/>
      <c r="C19" s="333" t="s">
        <v>50</v>
      </c>
      <c r="D19" s="376"/>
    </row>
    <row r="20" ht="20.25" customHeight="1" spans="1:4">
      <c r="A20" s="380"/>
      <c r="B20" s="381"/>
      <c r="C20" s="333" t="s">
        <v>51</v>
      </c>
      <c r="D20" s="376"/>
    </row>
    <row r="21" ht="20.25" customHeight="1" spans="1:4">
      <c r="A21" s="380"/>
      <c r="B21" s="381"/>
      <c r="C21" s="333" t="s">
        <v>52</v>
      </c>
      <c r="D21" s="376"/>
    </row>
    <row r="22" ht="20.25" customHeight="1" spans="1:4">
      <c r="A22" s="380"/>
      <c r="B22" s="381"/>
      <c r="C22" s="333" t="s">
        <v>53</v>
      </c>
      <c r="D22" s="376"/>
    </row>
    <row r="23" ht="20.25" customHeight="1" spans="1:4">
      <c r="A23" s="380"/>
      <c r="B23" s="381"/>
      <c r="C23" s="333" t="s">
        <v>54</v>
      </c>
      <c r="D23" s="376"/>
    </row>
    <row r="24" ht="20.25" customHeight="1" spans="1:4">
      <c r="A24" s="380"/>
      <c r="B24" s="381"/>
      <c r="C24" s="333" t="s">
        <v>55</v>
      </c>
      <c r="D24" s="376"/>
    </row>
    <row r="25" ht="20.25" customHeight="1" spans="1:4">
      <c r="A25" s="380"/>
      <c r="B25" s="381"/>
      <c r="C25" s="333" t="s">
        <v>56</v>
      </c>
      <c r="D25" s="330">
        <v>1345272</v>
      </c>
    </row>
    <row r="26" ht="20.25" customHeight="1" spans="1:4">
      <c r="A26" s="380"/>
      <c r="B26" s="381"/>
      <c r="C26" s="333" t="s">
        <v>57</v>
      </c>
      <c r="D26" s="376"/>
    </row>
    <row r="27" ht="20.25" customHeight="1" spans="1:4">
      <c r="A27" s="380"/>
      <c r="B27" s="381"/>
      <c r="C27" s="333" t="s">
        <v>58</v>
      </c>
      <c r="D27" s="376"/>
    </row>
    <row r="28" ht="20.25" customHeight="1" spans="1:4">
      <c r="A28" s="380"/>
      <c r="B28" s="381"/>
      <c r="C28" s="333" t="s">
        <v>59</v>
      </c>
      <c r="D28" s="376"/>
    </row>
    <row r="29" ht="20.25" customHeight="1" spans="1:4">
      <c r="A29" s="380"/>
      <c r="B29" s="381"/>
      <c r="C29" s="333" t="s">
        <v>60</v>
      </c>
      <c r="D29" s="376"/>
    </row>
    <row r="30" ht="20.25" customHeight="1" spans="1:4">
      <c r="A30" s="382"/>
      <c r="B30" s="383"/>
      <c r="C30" s="333" t="s">
        <v>61</v>
      </c>
      <c r="D30" s="376"/>
    </row>
    <row r="31" ht="20.25" customHeight="1" spans="1:4">
      <c r="A31" s="382"/>
      <c r="B31" s="383"/>
      <c r="C31" s="333" t="s">
        <v>62</v>
      </c>
      <c r="D31" s="376"/>
    </row>
    <row r="32" ht="20.25" customHeight="1" spans="1:4">
      <c r="A32" s="382"/>
      <c r="B32" s="383"/>
      <c r="C32" s="333" t="s">
        <v>63</v>
      </c>
      <c r="D32" s="376"/>
    </row>
    <row r="33" ht="20.25" customHeight="1" spans="1:4">
      <c r="A33" s="384" t="s">
        <v>64</v>
      </c>
      <c r="B33" s="385">
        <f>B7+B8+B9+B10+B11</f>
        <v>41442725</v>
      </c>
      <c r="C33" s="339" t="s">
        <v>65</v>
      </c>
      <c r="D33" s="335">
        <f>SUM(D7:D29)</f>
        <v>42458338.12</v>
      </c>
    </row>
    <row r="34" ht="20.25" customHeight="1" spans="1:4">
      <c r="A34" s="378" t="s">
        <v>66</v>
      </c>
      <c r="B34" s="386">
        <v>1015613.12</v>
      </c>
      <c r="C34" s="333" t="s">
        <v>67</v>
      </c>
      <c r="D34" s="313"/>
    </row>
    <row r="35" ht="20.25" customHeight="1" spans="1:4">
      <c r="A35" s="378" t="s">
        <v>68</v>
      </c>
      <c r="B35" s="387"/>
      <c r="C35" s="378" t="s">
        <v>68</v>
      </c>
      <c r="D35" s="388"/>
    </row>
    <row r="36" ht="20.25" customHeight="1" spans="1:4">
      <c r="A36" s="378" t="s">
        <v>69</v>
      </c>
      <c r="B36" s="386">
        <v>1015613.12</v>
      </c>
      <c r="C36" s="378" t="s">
        <v>70</v>
      </c>
      <c r="D36" s="388"/>
    </row>
    <row r="37" ht="20.25" customHeight="1" spans="1:4">
      <c r="A37" s="389" t="s">
        <v>71</v>
      </c>
      <c r="B37" s="390">
        <f>B33+B34</f>
        <v>42458338.12</v>
      </c>
      <c r="C37" s="339" t="s">
        <v>72</v>
      </c>
      <c r="D37" s="390">
        <f>D33+D34</f>
        <v>42458338.12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0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0"/>
  <sheetViews>
    <sheetView workbookViewId="0">
      <selection activeCell="A10" sqref="A10:E10"/>
    </sheetView>
  </sheetViews>
  <sheetFormatPr defaultColWidth="9.14285714285714" defaultRowHeight="14.25" customHeight="1" outlineLevelCol="6"/>
  <cols>
    <col min="1" max="1" width="35.2857142857143" style="1" customWidth="1"/>
    <col min="2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179</v>
      </c>
    </row>
    <row r="4" s="1" customFormat="1" ht="21.75" customHeight="1" spans="1:7">
      <c r="A4" s="10" t="s">
        <v>305</v>
      </c>
      <c r="B4" s="10" t="s">
        <v>304</v>
      </c>
      <c r="C4" s="10" t="s">
        <v>189</v>
      </c>
      <c r="D4" s="11" t="s">
        <v>490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491</v>
      </c>
      <c r="F5" s="18" t="s">
        <v>492</v>
      </c>
      <c r="G5" s="18" t="s">
        <v>493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7.25" customHeight="1" spans="1:7">
      <c r="A8" s="24"/>
      <c r="B8" s="25"/>
      <c r="C8" s="25"/>
      <c r="D8" s="24"/>
      <c r="E8" s="26"/>
      <c r="F8" s="26"/>
      <c r="G8" s="26"/>
    </row>
    <row r="9" s="1" customFormat="1" ht="18.75" customHeight="1" spans="1:7">
      <c r="A9" s="27" t="s">
        <v>75</v>
      </c>
      <c r="B9" s="28"/>
      <c r="C9" s="28"/>
      <c r="D9" s="29"/>
      <c r="E9" s="26">
        <f>SUM(E8)</f>
        <v>0</v>
      </c>
      <c r="F9" s="26">
        <f>SUM(F8)</f>
        <v>0</v>
      </c>
      <c r="G9" s="26">
        <f>SUM(G8)</f>
        <v>0</v>
      </c>
    </row>
    <row r="10" customHeight="1" spans="1:5">
      <c r="A10" s="30" t="s">
        <v>494</v>
      </c>
      <c r="B10" s="30"/>
      <c r="C10" s="30"/>
      <c r="D10" s="30"/>
      <c r="E10" s="30"/>
    </row>
  </sheetData>
  <mergeCells count="12">
    <mergeCell ref="A2:G2"/>
    <mergeCell ref="A3:D3"/>
    <mergeCell ref="E4:G4"/>
    <mergeCell ref="A9:D9"/>
    <mergeCell ref="A10:E10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pageSetup paperSize="9" scale="6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S13" sqref="S13"/>
    </sheetView>
  </sheetViews>
  <sheetFormatPr defaultColWidth="8" defaultRowHeight="14.25" customHeight="1"/>
  <cols>
    <col min="1" max="1" width="21.1333333333333" style="76" customWidth="1"/>
    <col min="2" max="2" width="23.4285714285714" style="76" customWidth="1"/>
    <col min="3" max="5" width="12.5714285714286" style="76" customWidth="1"/>
    <col min="6" max="6" width="14" style="76" customWidth="1"/>
    <col min="7" max="8" width="12.5714285714286" style="76" customWidth="1"/>
    <col min="9" max="9" width="8.84761904761905" style="76" customWidth="1"/>
    <col min="10" max="14" width="12.5714285714286" style="76" customWidth="1"/>
    <col min="15" max="15" width="12.1428571428571" style="60" customWidth="1"/>
    <col min="16" max="16" width="9.57142857142857" style="60" customWidth="1"/>
    <col min="17" max="17" width="9.71428571428571" style="60" customWidth="1"/>
    <col min="18" max="18" width="10.5714285714286" style="60" customWidth="1"/>
    <col min="19" max="19" width="14.5714285714286" style="76" customWidth="1"/>
    <col min="20" max="20" width="8" style="60" customWidth="1"/>
    <col min="21" max="16384" width="8" style="60"/>
  </cols>
  <sheetData>
    <row r="1" ht="12" customHeight="1" spans="1:19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362"/>
      <c r="P1" s="362"/>
      <c r="Q1" s="362"/>
      <c r="R1" s="362"/>
      <c r="S1" s="369"/>
    </row>
    <row r="2" ht="36" customHeight="1" spans="1:19">
      <c r="A2" s="348" t="s">
        <v>3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3"/>
      <c r="P2" s="63"/>
      <c r="Q2" s="63"/>
      <c r="R2" s="63"/>
      <c r="S2" s="62"/>
    </row>
    <row r="3" ht="20.25" customHeight="1" spans="1:19">
      <c r="A3" s="81" t="s">
        <v>21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363"/>
      <c r="P3" s="363"/>
      <c r="Q3" s="363"/>
      <c r="R3" s="363"/>
      <c r="S3" s="370" t="s">
        <v>22</v>
      </c>
    </row>
    <row r="4" ht="18.75" customHeight="1" spans="1:19">
      <c r="A4" s="349" t="s">
        <v>73</v>
      </c>
      <c r="B4" s="350" t="s">
        <v>74</v>
      </c>
      <c r="C4" s="350" t="s">
        <v>75</v>
      </c>
      <c r="D4" s="351" t="s">
        <v>76</v>
      </c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64" t="s">
        <v>66</v>
      </c>
      <c r="P4" s="364"/>
      <c r="Q4" s="364"/>
      <c r="R4" s="364"/>
      <c r="S4" s="371"/>
    </row>
    <row r="5" ht="18.75" customHeight="1" spans="1:19">
      <c r="A5" s="353"/>
      <c r="B5" s="354"/>
      <c r="C5" s="354"/>
      <c r="D5" s="355" t="s">
        <v>77</v>
      </c>
      <c r="E5" s="355" t="s">
        <v>78</v>
      </c>
      <c r="F5" s="355" t="s">
        <v>79</v>
      </c>
      <c r="G5" s="355" t="s">
        <v>80</v>
      </c>
      <c r="H5" s="355" t="s">
        <v>81</v>
      </c>
      <c r="I5" s="365" t="s">
        <v>82</v>
      </c>
      <c r="J5" s="352"/>
      <c r="K5" s="352"/>
      <c r="L5" s="352"/>
      <c r="M5" s="352"/>
      <c r="N5" s="352"/>
      <c r="O5" s="364" t="s">
        <v>77</v>
      </c>
      <c r="P5" s="364" t="s">
        <v>78</v>
      </c>
      <c r="Q5" s="364" t="s">
        <v>79</v>
      </c>
      <c r="R5" s="372" t="s">
        <v>80</v>
      </c>
      <c r="S5" s="364" t="s">
        <v>83</v>
      </c>
    </row>
    <row r="6" ht="33.75" customHeight="1" spans="1:19">
      <c r="A6" s="356"/>
      <c r="B6" s="357"/>
      <c r="C6" s="357"/>
      <c r="D6" s="356"/>
      <c r="E6" s="356"/>
      <c r="F6" s="356"/>
      <c r="G6" s="356"/>
      <c r="H6" s="356"/>
      <c r="I6" s="357" t="s">
        <v>77</v>
      </c>
      <c r="J6" s="357" t="s">
        <v>84</v>
      </c>
      <c r="K6" s="357" t="s">
        <v>85</v>
      </c>
      <c r="L6" s="357" t="s">
        <v>86</v>
      </c>
      <c r="M6" s="357" t="s">
        <v>87</v>
      </c>
      <c r="N6" s="366" t="s">
        <v>88</v>
      </c>
      <c r="O6" s="364"/>
      <c r="P6" s="364"/>
      <c r="Q6" s="364"/>
      <c r="R6" s="372"/>
      <c r="S6" s="364"/>
    </row>
    <row r="7" ht="16.5" customHeight="1" spans="1:19">
      <c r="A7" s="358">
        <v>1</v>
      </c>
      <c r="B7" s="359">
        <v>2</v>
      </c>
      <c r="C7" s="359">
        <v>3</v>
      </c>
      <c r="D7" s="358">
        <v>4</v>
      </c>
      <c r="E7" s="359">
        <v>5</v>
      </c>
      <c r="F7" s="359">
        <v>6</v>
      </c>
      <c r="G7" s="358">
        <v>7</v>
      </c>
      <c r="H7" s="359">
        <v>8</v>
      </c>
      <c r="I7" s="359">
        <v>9</v>
      </c>
      <c r="J7" s="358">
        <v>10</v>
      </c>
      <c r="K7" s="358">
        <v>11</v>
      </c>
      <c r="L7" s="358">
        <v>12</v>
      </c>
      <c r="M7" s="358">
        <v>13</v>
      </c>
      <c r="N7" s="358">
        <v>14</v>
      </c>
      <c r="O7" s="358">
        <v>15</v>
      </c>
      <c r="P7" s="358">
        <v>16</v>
      </c>
      <c r="Q7" s="358">
        <v>17</v>
      </c>
      <c r="R7" s="358">
        <v>18</v>
      </c>
      <c r="S7" s="268">
        <v>19</v>
      </c>
    </row>
    <row r="8" ht="16.5" customHeight="1" spans="1:19">
      <c r="A8" s="73">
        <v>105008</v>
      </c>
      <c r="B8" s="70" t="s">
        <v>89</v>
      </c>
      <c r="C8" s="322">
        <v>42458338.12</v>
      </c>
      <c r="D8" s="322">
        <v>41442725</v>
      </c>
      <c r="E8" s="291">
        <v>41442725</v>
      </c>
      <c r="F8" s="101" t="s">
        <v>90</v>
      </c>
      <c r="G8" s="101" t="s">
        <v>90</v>
      </c>
      <c r="H8" s="101" t="s">
        <v>90</v>
      </c>
      <c r="I8" s="101" t="s">
        <v>90</v>
      </c>
      <c r="J8" s="101" t="s">
        <v>90</v>
      </c>
      <c r="K8" s="101" t="s">
        <v>90</v>
      </c>
      <c r="L8" s="101" t="s">
        <v>90</v>
      </c>
      <c r="M8" s="101" t="s">
        <v>90</v>
      </c>
      <c r="N8" s="367" t="s">
        <v>90</v>
      </c>
      <c r="O8" s="291">
        <v>1015613.12</v>
      </c>
      <c r="P8" s="368" t="s">
        <v>90</v>
      </c>
      <c r="Q8" s="368"/>
      <c r="R8" s="373"/>
      <c r="S8" s="291">
        <v>1015613.12</v>
      </c>
    </row>
    <row r="9" ht="16.5" customHeight="1" spans="1:19">
      <c r="A9" s="360" t="s">
        <v>75</v>
      </c>
      <c r="B9" s="361"/>
      <c r="C9" s="291">
        <v>42458338.12</v>
      </c>
      <c r="D9" s="291">
        <v>41442725</v>
      </c>
      <c r="E9" s="291">
        <v>41442725</v>
      </c>
      <c r="F9" s="101" t="s">
        <v>90</v>
      </c>
      <c r="G9" s="101" t="s">
        <v>90</v>
      </c>
      <c r="H9" s="101" t="s">
        <v>90</v>
      </c>
      <c r="I9" s="101" t="s">
        <v>90</v>
      </c>
      <c r="J9" s="101" t="s">
        <v>90</v>
      </c>
      <c r="K9" s="101" t="s">
        <v>90</v>
      </c>
      <c r="L9" s="101" t="s">
        <v>90</v>
      </c>
      <c r="M9" s="101" t="s">
        <v>90</v>
      </c>
      <c r="N9" s="367" t="s">
        <v>90</v>
      </c>
      <c r="O9" s="291">
        <v>1015613.12</v>
      </c>
      <c r="P9" s="368" t="s">
        <v>90</v>
      </c>
      <c r="Q9" s="368"/>
      <c r="R9" s="368"/>
      <c r="S9" s="291">
        <v>1015613.12</v>
      </c>
    </row>
    <row r="10" customHeight="1" spans="19:19">
      <c r="S10" s="74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4"/>
  <sheetViews>
    <sheetView zoomScaleSheetLayoutView="60" workbookViewId="0">
      <selection activeCell="F15" sqref="F15"/>
    </sheetView>
  </sheetViews>
  <sheetFormatPr defaultColWidth="8.88571428571429" defaultRowHeight="14.25" customHeight="1"/>
  <cols>
    <col min="1" max="1" width="14.2857142857143" style="76" customWidth="1"/>
    <col min="2" max="2" width="29.1333333333333" style="76" customWidth="1"/>
    <col min="3" max="4" width="15.4285714285714" style="76" customWidth="1"/>
    <col min="5" max="8" width="18.847619047619" style="76" customWidth="1"/>
    <col min="9" max="9" width="15.5714285714286" style="76" customWidth="1"/>
    <col min="10" max="10" width="14.1333333333333" style="76" customWidth="1"/>
    <col min="11" max="15" width="18.847619047619" style="76" customWidth="1"/>
    <col min="16" max="16" width="9.13333333333333" style="76" customWidth="1"/>
    <col min="17" max="16384" width="9.13333333333333" style="76"/>
  </cols>
  <sheetData>
    <row r="1" ht="15.75" customHeight="1" spans="1:15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9"/>
    </row>
    <row r="2" ht="28.5" customHeight="1" spans="1:15">
      <c r="A2" s="62" t="s">
        <v>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</row>
    <row r="3" ht="15" customHeight="1" spans="1:15">
      <c r="A3" s="342" t="s">
        <v>21</v>
      </c>
      <c r="B3" s="343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82"/>
      <c r="N3" s="82"/>
      <c r="O3" s="153" t="s">
        <v>22</v>
      </c>
    </row>
    <row r="4" ht="17.25" customHeight="1" spans="1:15">
      <c r="A4" s="90" t="s">
        <v>91</v>
      </c>
      <c r="B4" s="90" t="s">
        <v>92</v>
      </c>
      <c r="C4" s="91" t="s">
        <v>75</v>
      </c>
      <c r="D4" s="112" t="s">
        <v>78</v>
      </c>
      <c r="E4" s="112"/>
      <c r="F4" s="112"/>
      <c r="G4" s="112" t="s">
        <v>79</v>
      </c>
      <c r="H4" s="112" t="s">
        <v>80</v>
      </c>
      <c r="I4" s="112" t="s">
        <v>93</v>
      </c>
      <c r="J4" s="112" t="s">
        <v>82</v>
      </c>
      <c r="K4" s="112"/>
      <c r="L4" s="112"/>
      <c r="M4" s="112"/>
      <c r="N4" s="112"/>
      <c r="O4" s="112"/>
    </row>
    <row r="5" ht="27" spans="1:15">
      <c r="A5" s="104"/>
      <c r="B5" s="104"/>
      <c r="C5" s="230"/>
      <c r="D5" s="112" t="s">
        <v>77</v>
      </c>
      <c r="E5" s="112" t="s">
        <v>94</v>
      </c>
      <c r="F5" s="112" t="s">
        <v>95</v>
      </c>
      <c r="G5" s="112"/>
      <c r="H5" s="112"/>
      <c r="I5" s="112"/>
      <c r="J5" s="112" t="s">
        <v>77</v>
      </c>
      <c r="K5" s="112" t="s">
        <v>96</v>
      </c>
      <c r="L5" s="112" t="s">
        <v>97</v>
      </c>
      <c r="M5" s="112" t="s">
        <v>98</v>
      </c>
      <c r="N5" s="112" t="s">
        <v>99</v>
      </c>
      <c r="O5" s="112" t="s">
        <v>100</v>
      </c>
    </row>
    <row r="6" ht="16.5" customHeight="1" spans="1:15">
      <c r="A6" s="105">
        <v>1</v>
      </c>
      <c r="B6" s="105">
        <v>2</v>
      </c>
      <c r="C6" s="105">
        <v>3</v>
      </c>
      <c r="D6" s="105">
        <v>4</v>
      </c>
      <c r="E6" s="105">
        <v>5</v>
      </c>
      <c r="F6" s="105">
        <v>6</v>
      </c>
      <c r="G6" s="105">
        <v>7</v>
      </c>
      <c r="H6" s="105">
        <v>8</v>
      </c>
      <c r="I6" s="105">
        <v>9</v>
      </c>
      <c r="J6" s="105">
        <v>10</v>
      </c>
      <c r="K6" s="105">
        <v>11</v>
      </c>
      <c r="L6" s="105">
        <v>12</v>
      </c>
      <c r="M6" s="105">
        <v>13</v>
      </c>
      <c r="N6" s="105">
        <v>14</v>
      </c>
      <c r="O6" s="105">
        <v>15</v>
      </c>
    </row>
    <row r="7" ht="16.5" customHeight="1" spans="1:15">
      <c r="A7" s="344" t="s">
        <v>101</v>
      </c>
      <c r="B7" s="344" t="s">
        <v>102</v>
      </c>
      <c r="C7" s="322">
        <v>37054950.12</v>
      </c>
      <c r="D7" s="291">
        <v>36039337</v>
      </c>
      <c r="E7" s="87"/>
      <c r="F7" s="87"/>
      <c r="G7" s="87"/>
      <c r="H7" s="87"/>
      <c r="I7" s="87"/>
      <c r="J7" s="291">
        <v>1015613.12</v>
      </c>
      <c r="K7" s="87"/>
      <c r="L7" s="87"/>
      <c r="M7" s="291">
        <v>1015613.12</v>
      </c>
      <c r="N7" s="87"/>
      <c r="O7" s="87"/>
    </row>
    <row r="8" ht="16.5" customHeight="1" spans="1:15">
      <c r="A8" s="344" t="s">
        <v>103</v>
      </c>
      <c r="B8" s="344" t="s">
        <v>104</v>
      </c>
      <c r="C8" s="322">
        <v>37054950.12</v>
      </c>
      <c r="D8" s="291">
        <v>36039337</v>
      </c>
      <c r="E8" s="87"/>
      <c r="F8" s="87"/>
      <c r="G8" s="87"/>
      <c r="H8" s="87"/>
      <c r="I8" s="87"/>
      <c r="J8" s="291">
        <v>1015613.12</v>
      </c>
      <c r="K8" s="87"/>
      <c r="L8" s="87"/>
      <c r="M8" s="291">
        <v>1015613.12</v>
      </c>
      <c r="N8" s="87"/>
      <c r="O8" s="87"/>
    </row>
    <row r="9" ht="16.5" customHeight="1" spans="1:15">
      <c r="A9" s="344" t="s">
        <v>105</v>
      </c>
      <c r="B9" s="344" t="s">
        <v>106</v>
      </c>
      <c r="C9" s="322">
        <v>37054950.12</v>
      </c>
      <c r="D9" s="291">
        <v>36039337</v>
      </c>
      <c r="E9" s="87"/>
      <c r="F9" s="87"/>
      <c r="G9" s="87"/>
      <c r="H9" s="87"/>
      <c r="I9" s="87"/>
      <c r="J9" s="291">
        <v>1015613.12</v>
      </c>
      <c r="K9" s="87"/>
      <c r="L9" s="87"/>
      <c r="M9" s="291">
        <v>1015613.12</v>
      </c>
      <c r="N9" s="87"/>
      <c r="O9" s="87"/>
    </row>
    <row r="10" ht="16.5" customHeight="1" spans="1:15">
      <c r="A10" s="344" t="s">
        <v>107</v>
      </c>
      <c r="B10" s="344" t="s">
        <v>108</v>
      </c>
      <c r="C10" s="322">
        <v>2616108</v>
      </c>
      <c r="D10" s="291">
        <v>2616108</v>
      </c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</row>
    <row r="11" ht="16.5" customHeight="1" spans="1:15">
      <c r="A11" s="344" t="s">
        <v>109</v>
      </c>
      <c r="B11" s="344" t="s">
        <v>110</v>
      </c>
      <c r="C11" s="322">
        <v>2616108</v>
      </c>
      <c r="D11" s="291">
        <v>2616108</v>
      </c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</row>
    <row r="12" ht="16.5" customHeight="1" spans="1:15">
      <c r="A12" s="344" t="s">
        <v>111</v>
      </c>
      <c r="B12" s="344" t="s">
        <v>112</v>
      </c>
      <c r="C12" s="322">
        <v>334500</v>
      </c>
      <c r="D12" s="291">
        <v>334500</v>
      </c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</row>
    <row r="13" ht="16.5" customHeight="1" spans="1:15">
      <c r="A13" s="344" t="s">
        <v>113</v>
      </c>
      <c r="B13" s="344" t="s">
        <v>114</v>
      </c>
      <c r="C13" s="322">
        <v>1865952</v>
      </c>
      <c r="D13" s="291">
        <v>1865952</v>
      </c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</row>
    <row r="14" ht="16.5" customHeight="1" spans="1:15">
      <c r="A14" s="344" t="s">
        <v>115</v>
      </c>
      <c r="B14" s="344" t="s">
        <v>116</v>
      </c>
      <c r="C14" s="322">
        <v>415656</v>
      </c>
      <c r="D14" s="291">
        <v>415656</v>
      </c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</row>
    <row r="15" ht="16.5" customHeight="1" spans="1:15">
      <c r="A15" s="344" t="s">
        <v>117</v>
      </c>
      <c r="B15" s="344" t="s">
        <v>118</v>
      </c>
      <c r="C15" s="322">
        <v>1442008</v>
      </c>
      <c r="D15" s="291">
        <v>1442008</v>
      </c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</row>
    <row r="16" ht="16.5" customHeight="1" spans="1:15">
      <c r="A16" s="344" t="s">
        <v>119</v>
      </c>
      <c r="B16" s="344" t="s">
        <v>120</v>
      </c>
      <c r="C16" s="322">
        <v>1442008</v>
      </c>
      <c r="D16" s="291">
        <v>1442008</v>
      </c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</row>
    <row r="17" ht="16.5" customHeight="1" spans="1:15">
      <c r="A17" s="344" t="s">
        <v>121</v>
      </c>
      <c r="B17" s="344" t="s">
        <v>122</v>
      </c>
      <c r="C17" s="322">
        <v>846836</v>
      </c>
      <c r="D17" s="291">
        <v>846836</v>
      </c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</row>
    <row r="18" ht="16.5" customHeight="1" spans="1:15">
      <c r="A18" s="344" t="s">
        <v>123</v>
      </c>
      <c r="B18" s="344" t="s">
        <v>124</v>
      </c>
      <c r="C18" s="322">
        <v>557400</v>
      </c>
      <c r="D18" s="291">
        <v>557400</v>
      </c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</row>
    <row r="19" ht="16.5" customHeight="1" spans="1:15">
      <c r="A19" s="344" t="s">
        <v>125</v>
      </c>
      <c r="B19" s="344" t="s">
        <v>126</v>
      </c>
      <c r="C19" s="322">
        <v>37772</v>
      </c>
      <c r="D19" s="291">
        <v>37772</v>
      </c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</row>
    <row r="20" ht="16.5" customHeight="1" spans="1:15">
      <c r="A20" s="344" t="s">
        <v>127</v>
      </c>
      <c r="B20" s="344" t="s">
        <v>128</v>
      </c>
      <c r="C20" s="322">
        <v>1345272</v>
      </c>
      <c r="D20" s="291">
        <v>1345272</v>
      </c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</row>
    <row r="21" ht="16.5" customHeight="1" spans="1:15">
      <c r="A21" s="344" t="s">
        <v>129</v>
      </c>
      <c r="B21" s="344" t="s">
        <v>130</v>
      </c>
      <c r="C21" s="322">
        <v>1345272</v>
      </c>
      <c r="D21" s="291">
        <v>1345272</v>
      </c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</row>
    <row r="22" ht="16.5" customHeight="1" spans="1:15">
      <c r="A22" s="344" t="s">
        <v>131</v>
      </c>
      <c r="B22" s="344" t="s">
        <v>132</v>
      </c>
      <c r="C22" s="322">
        <v>1345272</v>
      </c>
      <c r="D22" s="291">
        <v>1345272</v>
      </c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</row>
    <row r="23" ht="17.25" customHeight="1" spans="1:15">
      <c r="A23" s="345" t="s">
        <v>133</v>
      </c>
      <c r="B23" s="346" t="s">
        <v>133</v>
      </c>
      <c r="C23" s="313">
        <f>C7+C10+C15+C20</f>
        <v>42458338.12</v>
      </c>
      <c r="D23" s="313">
        <f>D7+D10+D15+D20</f>
        <v>41442725</v>
      </c>
      <c r="E23" s="347" t="s">
        <v>90</v>
      </c>
      <c r="F23" s="347" t="s">
        <v>90</v>
      </c>
      <c r="G23" s="347"/>
      <c r="H23" s="347"/>
      <c r="I23" s="347" t="s">
        <v>90</v>
      </c>
      <c r="J23" s="347">
        <f>J7</f>
        <v>1015613.12</v>
      </c>
      <c r="K23" s="347" t="s">
        <v>90</v>
      </c>
      <c r="L23" s="347" t="s">
        <v>90</v>
      </c>
      <c r="M23" s="347">
        <f>M7</f>
        <v>1015613.12</v>
      </c>
      <c r="N23" s="347" t="s">
        <v>90</v>
      </c>
      <c r="O23" s="347" t="s">
        <v>90</v>
      </c>
    </row>
    <row r="24" customHeight="1" spans="4:8">
      <c r="D24" s="324"/>
      <c r="H24" s="324"/>
    </row>
  </sheetData>
  <mergeCells count="11">
    <mergeCell ref="A2:O2"/>
    <mergeCell ref="A3:L3"/>
    <mergeCell ref="D4:F4"/>
    <mergeCell ref="J4:O4"/>
    <mergeCell ref="A23:B23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1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16" activePane="bottomRight" state="frozen"/>
      <selection/>
      <selection pane="topRight"/>
      <selection pane="bottomLeft"/>
      <selection pane="bottomRight" activeCell="A12" sqref="A12"/>
    </sheetView>
  </sheetViews>
  <sheetFormatPr defaultColWidth="8.88571428571429" defaultRowHeight="14.25" customHeight="1" outlineLevelCol="3"/>
  <cols>
    <col min="1" max="1" width="49.2857142857143" style="59" customWidth="1"/>
    <col min="2" max="2" width="38.847619047619" style="59" customWidth="1"/>
    <col min="3" max="3" width="48.5714285714286" style="59" customWidth="1"/>
    <col min="4" max="4" width="36.4285714285714" style="59" customWidth="1"/>
    <col min="5" max="5" width="9.13333333333333" style="60" customWidth="1"/>
    <col min="6" max="16384" width="9.13333333333333" style="60"/>
  </cols>
  <sheetData>
    <row r="1" customHeight="1" spans="1:4">
      <c r="A1" s="325"/>
      <c r="B1" s="325"/>
      <c r="C1" s="325"/>
      <c r="D1" s="148"/>
    </row>
    <row r="2" ht="31.5" customHeight="1" spans="1:4">
      <c r="A2" s="61" t="s">
        <v>5</v>
      </c>
      <c r="B2" s="326"/>
      <c r="C2" s="326"/>
      <c r="D2" s="326"/>
    </row>
    <row r="3" ht="17.25" customHeight="1" spans="1:4">
      <c r="A3" s="156" t="s">
        <v>21</v>
      </c>
      <c r="B3" s="327"/>
      <c r="C3" s="327"/>
      <c r="D3" s="149" t="s">
        <v>22</v>
      </c>
    </row>
    <row r="4" ht="19.5" customHeight="1" spans="1:4">
      <c r="A4" s="85" t="s">
        <v>23</v>
      </c>
      <c r="B4" s="158"/>
      <c r="C4" s="85" t="s">
        <v>24</v>
      </c>
      <c r="D4" s="158"/>
    </row>
    <row r="5" ht="21.75" customHeight="1" spans="1:4">
      <c r="A5" s="84" t="s">
        <v>25</v>
      </c>
      <c r="B5" s="328" t="s">
        <v>26</v>
      </c>
      <c r="C5" s="84" t="s">
        <v>134</v>
      </c>
      <c r="D5" s="328" t="s">
        <v>26</v>
      </c>
    </row>
    <row r="6" ht="17.25" customHeight="1" spans="1:4">
      <c r="A6" s="88"/>
      <c r="B6" s="104"/>
      <c r="C6" s="88"/>
      <c r="D6" s="104"/>
    </row>
    <row r="7" ht="17.25" customHeight="1" spans="1:4">
      <c r="A7" s="329" t="s">
        <v>135</v>
      </c>
      <c r="B7" s="330">
        <v>41442725</v>
      </c>
      <c r="C7" s="331" t="s">
        <v>136</v>
      </c>
      <c r="D7" s="205">
        <v>41442725</v>
      </c>
    </row>
    <row r="8" ht="17.25" customHeight="1" spans="1:4">
      <c r="A8" s="332" t="s">
        <v>137</v>
      </c>
      <c r="B8" s="330">
        <v>41442725</v>
      </c>
      <c r="C8" s="331" t="s">
        <v>138</v>
      </c>
      <c r="D8" s="205"/>
    </row>
    <row r="9" ht="17.25" customHeight="1" spans="1:4">
      <c r="A9" s="332" t="s">
        <v>139</v>
      </c>
      <c r="B9" s="313"/>
      <c r="C9" s="331" t="s">
        <v>140</v>
      </c>
      <c r="D9" s="205"/>
    </row>
    <row r="10" ht="17.25" customHeight="1" spans="1:4">
      <c r="A10" s="332" t="s">
        <v>141</v>
      </c>
      <c r="B10" s="313"/>
      <c r="C10" s="331" t="s">
        <v>142</v>
      </c>
      <c r="D10" s="205"/>
    </row>
    <row r="11" ht="17.25" customHeight="1" spans="1:4">
      <c r="A11" s="332" t="s">
        <v>143</v>
      </c>
      <c r="B11" s="313"/>
      <c r="C11" s="331" t="s">
        <v>144</v>
      </c>
      <c r="D11" s="205"/>
    </row>
    <row r="12" ht="17.25" customHeight="1" spans="1:4">
      <c r="A12" s="332" t="s">
        <v>137</v>
      </c>
      <c r="B12" s="313"/>
      <c r="C12" s="331" t="s">
        <v>145</v>
      </c>
      <c r="D12" s="205">
        <v>36039337</v>
      </c>
    </row>
    <row r="13" ht="17.25" customHeight="1" spans="1:4">
      <c r="A13" s="333" t="s">
        <v>139</v>
      </c>
      <c r="B13" s="334"/>
      <c r="C13" s="331" t="s">
        <v>146</v>
      </c>
      <c r="D13" s="205"/>
    </row>
    <row r="14" ht="17.25" customHeight="1" spans="1:4">
      <c r="A14" s="333" t="s">
        <v>141</v>
      </c>
      <c r="B14" s="334"/>
      <c r="C14" s="331" t="s">
        <v>147</v>
      </c>
      <c r="D14" s="330"/>
    </row>
    <row r="15" ht="17.25" customHeight="1" spans="1:4">
      <c r="A15" s="332"/>
      <c r="B15" s="334"/>
      <c r="C15" s="331" t="s">
        <v>148</v>
      </c>
      <c r="D15" s="330">
        <v>2616108</v>
      </c>
    </row>
    <row r="16" ht="17.25" customHeight="1" spans="1:4">
      <c r="A16" s="332"/>
      <c r="B16" s="313"/>
      <c r="C16" s="331" t="s">
        <v>149</v>
      </c>
      <c r="D16" s="330">
        <v>1442008</v>
      </c>
    </row>
    <row r="17" ht="17.25" customHeight="1" spans="1:4">
      <c r="A17" s="332"/>
      <c r="B17" s="335"/>
      <c r="C17" s="331" t="s">
        <v>150</v>
      </c>
      <c r="D17" s="330"/>
    </row>
    <row r="18" ht="17.25" customHeight="1" spans="1:4">
      <c r="A18" s="333"/>
      <c r="B18" s="335"/>
      <c r="C18" s="331" t="s">
        <v>151</v>
      </c>
      <c r="D18" s="330"/>
    </row>
    <row r="19" ht="17.25" customHeight="1" spans="1:4">
      <c r="A19" s="333"/>
      <c r="B19" s="336"/>
      <c r="C19" s="331" t="s">
        <v>152</v>
      </c>
      <c r="D19" s="330"/>
    </row>
    <row r="20" ht="17.25" customHeight="1" spans="1:4">
      <c r="A20" s="337"/>
      <c r="B20" s="336"/>
      <c r="C20" s="331" t="s">
        <v>153</v>
      </c>
      <c r="D20" s="330"/>
    </row>
    <row r="21" ht="17.25" customHeight="1" spans="1:4">
      <c r="A21" s="337"/>
      <c r="B21" s="336"/>
      <c r="C21" s="331" t="s">
        <v>154</v>
      </c>
      <c r="D21" s="330"/>
    </row>
    <row r="22" ht="17.25" customHeight="1" spans="1:4">
      <c r="A22" s="337"/>
      <c r="B22" s="336"/>
      <c r="C22" s="331" t="s">
        <v>155</v>
      </c>
      <c r="D22" s="330"/>
    </row>
    <row r="23" ht="17.25" customHeight="1" spans="1:4">
      <c r="A23" s="337"/>
      <c r="B23" s="336"/>
      <c r="C23" s="331" t="s">
        <v>156</v>
      </c>
      <c r="D23" s="330"/>
    </row>
    <row r="24" ht="17.25" customHeight="1" spans="1:4">
      <c r="A24" s="337"/>
      <c r="B24" s="336"/>
      <c r="C24" s="331" t="s">
        <v>157</v>
      </c>
      <c r="D24" s="330"/>
    </row>
    <row r="25" ht="17.25" customHeight="1" spans="1:4">
      <c r="A25" s="337"/>
      <c r="B25" s="336"/>
      <c r="C25" s="331" t="s">
        <v>158</v>
      </c>
      <c r="D25" s="330"/>
    </row>
    <row r="26" ht="17.25" customHeight="1" spans="1:4">
      <c r="A26" s="337"/>
      <c r="B26" s="336"/>
      <c r="C26" s="331" t="s">
        <v>159</v>
      </c>
      <c r="D26" s="330">
        <v>1345272</v>
      </c>
    </row>
    <row r="27" ht="17.25" customHeight="1" spans="1:4">
      <c r="A27" s="337"/>
      <c r="B27" s="336"/>
      <c r="C27" s="331" t="s">
        <v>160</v>
      </c>
      <c r="D27" s="338"/>
    </row>
    <row r="28" ht="17.25" customHeight="1" spans="1:4">
      <c r="A28" s="337"/>
      <c r="B28" s="336"/>
      <c r="C28" s="331" t="s">
        <v>161</v>
      </c>
      <c r="D28" s="338"/>
    </row>
    <row r="29" ht="17.25" customHeight="1" spans="1:4">
      <c r="A29" s="337"/>
      <c r="B29" s="336"/>
      <c r="C29" s="331" t="s">
        <v>162</v>
      </c>
      <c r="D29" s="338"/>
    </row>
    <row r="30" ht="17.25" customHeight="1" spans="1:4">
      <c r="A30" s="337"/>
      <c r="B30" s="336"/>
      <c r="C30" s="331" t="s">
        <v>163</v>
      </c>
      <c r="D30" s="338"/>
    </row>
    <row r="31" customHeight="1" spans="1:4">
      <c r="A31" s="339"/>
      <c r="B31" s="335"/>
      <c r="C31" s="331" t="s">
        <v>164</v>
      </c>
      <c r="D31" s="338"/>
    </row>
    <row r="32" customHeight="1" spans="1:4">
      <c r="A32" s="339"/>
      <c r="B32" s="335"/>
      <c r="C32" s="331" t="s">
        <v>165</v>
      </c>
      <c r="D32" s="338"/>
    </row>
    <row r="33" customHeight="1" spans="1:4">
      <c r="A33" s="339"/>
      <c r="B33" s="335"/>
      <c r="C33" s="331" t="s">
        <v>166</v>
      </c>
      <c r="D33" s="338"/>
    </row>
    <row r="34" customHeight="1" spans="1:4">
      <c r="A34" s="339"/>
      <c r="B34" s="335"/>
      <c r="C34" s="333" t="s">
        <v>167</v>
      </c>
      <c r="D34" s="340"/>
    </row>
    <row r="35" ht="17.25" customHeight="1" spans="1:4">
      <c r="A35" s="341" t="s">
        <v>168</v>
      </c>
      <c r="B35" s="335">
        <f>B7+B11</f>
        <v>41442725</v>
      </c>
      <c r="C35" s="339" t="s">
        <v>72</v>
      </c>
      <c r="D35" s="335">
        <f>SUM(D8:D33)</f>
        <v>41442725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3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4"/>
  <sheetViews>
    <sheetView zoomScaleSheetLayoutView="60" workbookViewId="0">
      <selection activeCell="E26" sqref="E26"/>
    </sheetView>
  </sheetViews>
  <sheetFormatPr defaultColWidth="8.88571428571429" defaultRowHeight="14.25" customHeight="1" outlineLevelCol="6"/>
  <cols>
    <col min="1" max="1" width="20.1333333333333" style="150" customWidth="1"/>
    <col min="2" max="2" width="44" style="150" customWidth="1"/>
    <col min="3" max="3" width="24.2857142857143" style="76" customWidth="1"/>
    <col min="4" max="4" width="16.5714285714286" style="76" customWidth="1"/>
    <col min="5" max="7" width="24.2857142857143" style="76" customWidth="1"/>
    <col min="8" max="8" width="9.13333333333333" style="76" customWidth="1"/>
    <col min="9" max="16384" width="9.13333333333333" style="76"/>
  </cols>
  <sheetData>
    <row r="1" ht="12" customHeight="1" spans="4:7">
      <c r="D1" s="315"/>
      <c r="F1" s="79"/>
      <c r="G1" s="79"/>
    </row>
    <row r="2" ht="39" customHeight="1" spans="1:7">
      <c r="A2" s="155" t="s">
        <v>6</v>
      </c>
      <c r="B2" s="155"/>
      <c r="C2" s="155"/>
      <c r="D2" s="155"/>
      <c r="E2" s="155"/>
      <c r="F2" s="155"/>
      <c r="G2" s="155"/>
    </row>
    <row r="3" ht="18" customHeight="1" spans="1:7">
      <c r="A3" s="156" t="s">
        <v>21</v>
      </c>
      <c r="F3" s="153"/>
      <c r="G3" s="153" t="s">
        <v>22</v>
      </c>
    </row>
    <row r="4" ht="20.25" customHeight="1" spans="1:7">
      <c r="A4" s="316" t="s">
        <v>169</v>
      </c>
      <c r="B4" s="317"/>
      <c r="C4" s="87" t="s">
        <v>75</v>
      </c>
      <c r="D4" s="87" t="s">
        <v>94</v>
      </c>
      <c r="E4" s="87"/>
      <c r="F4" s="87"/>
      <c r="G4" s="318" t="s">
        <v>95</v>
      </c>
    </row>
    <row r="5" ht="20.25" customHeight="1" spans="1:7">
      <c r="A5" s="160" t="s">
        <v>91</v>
      </c>
      <c r="B5" s="319" t="s">
        <v>92</v>
      </c>
      <c r="C5" s="87"/>
      <c r="D5" s="87" t="s">
        <v>77</v>
      </c>
      <c r="E5" s="87" t="s">
        <v>170</v>
      </c>
      <c r="F5" s="87" t="s">
        <v>171</v>
      </c>
      <c r="G5" s="320"/>
    </row>
    <row r="6" ht="13.5" customHeight="1" spans="1:7">
      <c r="A6" s="160" t="s">
        <v>172</v>
      </c>
      <c r="B6" s="160" t="s">
        <v>173</v>
      </c>
      <c r="C6" s="321" t="s">
        <v>174</v>
      </c>
      <c r="D6" s="321" t="s">
        <v>175</v>
      </c>
      <c r="E6" s="321" t="s">
        <v>176</v>
      </c>
      <c r="F6" s="321" t="s">
        <v>177</v>
      </c>
      <c r="G6" s="160" t="s">
        <v>178</v>
      </c>
    </row>
    <row r="7" ht="13.5" customHeight="1" spans="1:7">
      <c r="A7" s="290" t="s">
        <v>101</v>
      </c>
      <c r="B7" s="290" t="s">
        <v>102</v>
      </c>
      <c r="C7" s="291">
        <v>36039337</v>
      </c>
      <c r="D7" s="322">
        <v>36039337</v>
      </c>
      <c r="E7" s="322">
        <v>33214047</v>
      </c>
      <c r="F7" s="322">
        <v>2825290</v>
      </c>
      <c r="G7" s="160"/>
    </row>
    <row r="8" ht="13.5" customHeight="1" spans="1:7">
      <c r="A8" s="290" t="s">
        <v>103</v>
      </c>
      <c r="B8" s="290" t="s">
        <v>104</v>
      </c>
      <c r="C8" s="291">
        <v>36039337</v>
      </c>
      <c r="D8" s="322">
        <v>36039337</v>
      </c>
      <c r="E8" s="322">
        <v>33214047</v>
      </c>
      <c r="F8" s="322">
        <v>2825290</v>
      </c>
      <c r="G8" s="160"/>
    </row>
    <row r="9" ht="13.5" customHeight="1" spans="1:7">
      <c r="A9" s="290" t="s">
        <v>105</v>
      </c>
      <c r="B9" s="290" t="s">
        <v>106</v>
      </c>
      <c r="C9" s="291">
        <v>36039337</v>
      </c>
      <c r="D9" s="322">
        <v>36039337</v>
      </c>
      <c r="E9" s="322">
        <v>33214047</v>
      </c>
      <c r="F9" s="322">
        <v>2825290</v>
      </c>
      <c r="G9" s="160"/>
    </row>
    <row r="10" ht="13.5" customHeight="1" spans="1:7">
      <c r="A10" s="290" t="s">
        <v>107</v>
      </c>
      <c r="B10" s="290" t="s">
        <v>108</v>
      </c>
      <c r="C10" s="291">
        <v>2616108</v>
      </c>
      <c r="D10" s="322">
        <v>2616108</v>
      </c>
      <c r="E10" s="322">
        <v>2587608</v>
      </c>
      <c r="F10" s="322">
        <v>28500</v>
      </c>
      <c r="G10" s="160"/>
    </row>
    <row r="11" ht="13.5" customHeight="1" spans="1:7">
      <c r="A11" s="290" t="s">
        <v>109</v>
      </c>
      <c r="B11" s="290" t="s">
        <v>110</v>
      </c>
      <c r="C11" s="291">
        <v>2616108</v>
      </c>
      <c r="D11" s="322">
        <v>2616108</v>
      </c>
      <c r="E11" s="322">
        <v>2587608</v>
      </c>
      <c r="F11" s="322">
        <v>28500</v>
      </c>
      <c r="G11" s="160"/>
    </row>
    <row r="12" ht="13.5" customHeight="1" spans="1:7">
      <c r="A12" s="290" t="s">
        <v>111</v>
      </c>
      <c r="B12" s="290" t="s">
        <v>112</v>
      </c>
      <c r="C12" s="291">
        <v>334500</v>
      </c>
      <c r="D12" s="322">
        <v>334500</v>
      </c>
      <c r="E12" s="322">
        <v>306000</v>
      </c>
      <c r="F12" s="322">
        <v>28500</v>
      </c>
      <c r="G12" s="160"/>
    </row>
    <row r="13" ht="13.5" customHeight="1" spans="1:7">
      <c r="A13" s="290" t="s">
        <v>113</v>
      </c>
      <c r="B13" s="290" t="s">
        <v>114</v>
      </c>
      <c r="C13" s="291">
        <v>1865952</v>
      </c>
      <c r="D13" s="322">
        <v>1865952</v>
      </c>
      <c r="E13" s="322">
        <v>1865952</v>
      </c>
      <c r="F13" s="322"/>
      <c r="G13" s="160"/>
    </row>
    <row r="14" ht="13.5" customHeight="1" spans="1:7">
      <c r="A14" s="290" t="s">
        <v>115</v>
      </c>
      <c r="B14" s="290" t="s">
        <v>116</v>
      </c>
      <c r="C14" s="291">
        <v>415656</v>
      </c>
      <c r="D14" s="322">
        <v>415656</v>
      </c>
      <c r="E14" s="322">
        <v>415656</v>
      </c>
      <c r="F14" s="322"/>
      <c r="G14" s="160"/>
    </row>
    <row r="15" ht="13.5" customHeight="1" spans="1:7">
      <c r="A15" s="290" t="s">
        <v>117</v>
      </c>
      <c r="B15" s="290" t="s">
        <v>118</v>
      </c>
      <c r="C15" s="291">
        <v>1442008</v>
      </c>
      <c r="D15" s="322">
        <v>1442008</v>
      </c>
      <c r="E15" s="322">
        <v>1442008</v>
      </c>
      <c r="F15" s="322"/>
      <c r="G15" s="160"/>
    </row>
    <row r="16" ht="13.5" customHeight="1" spans="1:7">
      <c r="A16" s="290" t="s">
        <v>119</v>
      </c>
      <c r="B16" s="290" t="s">
        <v>120</v>
      </c>
      <c r="C16" s="291">
        <v>1442008</v>
      </c>
      <c r="D16" s="322">
        <v>1442008</v>
      </c>
      <c r="E16" s="322">
        <v>1442008</v>
      </c>
      <c r="F16" s="322"/>
      <c r="G16" s="160"/>
    </row>
    <row r="17" ht="13.5" customHeight="1" spans="1:7">
      <c r="A17" s="290" t="s">
        <v>121</v>
      </c>
      <c r="B17" s="290" t="s">
        <v>122</v>
      </c>
      <c r="C17" s="291">
        <v>846836</v>
      </c>
      <c r="D17" s="322">
        <v>846836</v>
      </c>
      <c r="E17" s="322">
        <v>846836</v>
      </c>
      <c r="F17" s="322"/>
      <c r="G17" s="160"/>
    </row>
    <row r="18" ht="13.5" customHeight="1" spans="1:7">
      <c r="A18" s="290" t="s">
        <v>123</v>
      </c>
      <c r="B18" s="290" t="s">
        <v>124</v>
      </c>
      <c r="C18" s="291">
        <v>557400</v>
      </c>
      <c r="D18" s="322">
        <v>557400</v>
      </c>
      <c r="E18" s="322">
        <v>557400</v>
      </c>
      <c r="F18" s="322"/>
      <c r="G18" s="160"/>
    </row>
    <row r="19" ht="13.5" customHeight="1" spans="1:7">
      <c r="A19" s="290" t="s">
        <v>125</v>
      </c>
      <c r="B19" s="290" t="s">
        <v>126</v>
      </c>
      <c r="C19" s="291">
        <v>37772</v>
      </c>
      <c r="D19" s="322">
        <v>37772</v>
      </c>
      <c r="E19" s="322">
        <v>37772</v>
      </c>
      <c r="F19" s="322"/>
      <c r="G19" s="160"/>
    </row>
    <row r="20" ht="13.5" customHeight="1" spans="1:7">
      <c r="A20" s="290" t="s">
        <v>127</v>
      </c>
      <c r="B20" s="290" t="s">
        <v>128</v>
      </c>
      <c r="C20" s="291">
        <v>1345272</v>
      </c>
      <c r="D20" s="322">
        <v>1345272</v>
      </c>
      <c r="E20" s="322">
        <v>1345272</v>
      </c>
      <c r="F20" s="322"/>
      <c r="G20" s="160"/>
    </row>
    <row r="21" ht="13.5" customHeight="1" spans="1:7">
      <c r="A21" s="290" t="s">
        <v>129</v>
      </c>
      <c r="B21" s="290" t="s">
        <v>130</v>
      </c>
      <c r="C21" s="291">
        <v>1345272</v>
      </c>
      <c r="D21" s="322">
        <v>1345272</v>
      </c>
      <c r="E21" s="322">
        <v>1345272</v>
      </c>
      <c r="F21" s="322"/>
      <c r="G21" s="160"/>
    </row>
    <row r="22" ht="13.5" customHeight="1" spans="1:7">
      <c r="A22" s="290" t="s">
        <v>131</v>
      </c>
      <c r="B22" s="290" t="s">
        <v>132</v>
      </c>
      <c r="C22" s="291">
        <v>1345272</v>
      </c>
      <c r="D22" s="322">
        <v>1345272</v>
      </c>
      <c r="E22" s="322">
        <v>1345272</v>
      </c>
      <c r="F22" s="322"/>
      <c r="G22" s="160"/>
    </row>
    <row r="23" ht="18" customHeight="1" spans="1:7">
      <c r="A23" s="163" t="s">
        <v>133</v>
      </c>
      <c r="B23" s="165" t="s">
        <v>133</v>
      </c>
      <c r="C23" s="281">
        <f>SUM(C7+C10+C15+C20)</f>
        <v>41442725</v>
      </c>
      <c r="D23" s="281">
        <f>SUM(D7+D10+D15+D20)</f>
        <v>41442725</v>
      </c>
      <c r="E23" s="281">
        <f>SUM(E7+E10+E15+E20)</f>
        <v>38588935</v>
      </c>
      <c r="F23" s="281">
        <f>SUM(F7+F10+F15+F20)</f>
        <v>2853790</v>
      </c>
      <c r="G23" s="281" t="s">
        <v>90</v>
      </c>
    </row>
    <row r="24" customHeight="1" spans="2:4">
      <c r="B24" s="323"/>
      <c r="C24" s="324"/>
      <c r="D24" s="324"/>
    </row>
  </sheetData>
  <mergeCells count="7">
    <mergeCell ref="A2:G2"/>
    <mergeCell ref="A3:E3"/>
    <mergeCell ref="A4:B4"/>
    <mergeCell ref="D4:F4"/>
    <mergeCell ref="A23:B23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8"/>
  <sheetViews>
    <sheetView zoomScaleSheetLayoutView="60" workbookViewId="0">
      <selection activeCell="D14" sqref="D14"/>
    </sheetView>
  </sheetViews>
  <sheetFormatPr defaultColWidth="8.88571428571429" defaultRowHeight="14.25" outlineLevelRow="7" outlineLevelCol="6"/>
  <cols>
    <col min="1" max="2" width="27.4285714285714" style="304" customWidth="1"/>
    <col min="3" max="3" width="17.2857142857143" style="305" customWidth="1"/>
    <col min="4" max="5" width="26.2857142857143" style="306" customWidth="1"/>
    <col min="6" max="6" width="18.7142857142857" style="306" customWidth="1"/>
    <col min="7" max="7" width="9.13333333333333" style="76" customWidth="1"/>
    <col min="8" max="16384" width="9.13333333333333" style="76"/>
  </cols>
  <sheetData>
    <row r="1" ht="12" customHeight="1" spans="1:6">
      <c r="A1" s="307"/>
      <c r="B1" s="307"/>
      <c r="C1" s="119"/>
      <c r="D1" s="76"/>
      <c r="E1" s="76"/>
      <c r="F1" s="308"/>
    </row>
    <row r="2" ht="25.5" customHeight="1" spans="1:6">
      <c r="A2" s="309" t="s">
        <v>7</v>
      </c>
      <c r="B2" s="309"/>
      <c r="C2" s="309"/>
      <c r="D2" s="309"/>
      <c r="E2" s="309"/>
      <c r="F2" s="309"/>
    </row>
    <row r="3" ht="15.75" customHeight="1" spans="1:6">
      <c r="A3" s="156" t="s">
        <v>21</v>
      </c>
      <c r="B3" s="307"/>
      <c r="C3" s="119"/>
      <c r="D3" s="76"/>
      <c r="E3" s="76"/>
      <c r="F3" s="308" t="s">
        <v>179</v>
      </c>
    </row>
    <row r="4" s="303" customFormat="1" ht="19.5" customHeight="1" spans="1:6">
      <c r="A4" s="310" t="s">
        <v>180</v>
      </c>
      <c r="B4" s="84" t="s">
        <v>181</v>
      </c>
      <c r="C4" s="85" t="s">
        <v>182</v>
      </c>
      <c r="D4" s="86"/>
      <c r="E4" s="158"/>
      <c r="F4" s="84" t="s">
        <v>183</v>
      </c>
    </row>
    <row r="5" s="303" customFormat="1" ht="19.5" customHeight="1" spans="1:6">
      <c r="A5" s="104"/>
      <c r="B5" s="88"/>
      <c r="C5" s="105" t="s">
        <v>77</v>
      </c>
      <c r="D5" s="105" t="s">
        <v>184</v>
      </c>
      <c r="E5" s="105" t="s">
        <v>185</v>
      </c>
      <c r="F5" s="88"/>
    </row>
    <row r="6" s="303" customFormat="1" ht="18.75" customHeight="1" spans="1:6">
      <c r="A6" s="311">
        <v>1</v>
      </c>
      <c r="B6" s="311">
        <v>2</v>
      </c>
      <c r="C6" s="312">
        <v>3</v>
      </c>
      <c r="D6" s="311">
        <v>4</v>
      </c>
      <c r="E6" s="311">
        <v>5</v>
      </c>
      <c r="F6" s="311">
        <v>6</v>
      </c>
    </row>
    <row r="7" ht="18.75" customHeight="1" spans="1:6">
      <c r="A7" s="313"/>
      <c r="B7" s="313"/>
      <c r="C7" s="314"/>
      <c r="D7" s="313"/>
      <c r="E7" s="313"/>
      <c r="F7" s="313"/>
    </row>
    <row r="8" ht="13.5" spans="1:7">
      <c r="A8" s="117" t="s">
        <v>186</v>
      </c>
      <c r="B8" s="117"/>
      <c r="C8" s="117"/>
      <c r="D8" s="117"/>
      <c r="E8" s="117"/>
      <c r="F8" s="117"/>
      <c r="G8" s="117"/>
    </row>
  </sheetData>
  <mergeCells count="7">
    <mergeCell ref="A2:F2"/>
    <mergeCell ref="A3:D3"/>
    <mergeCell ref="C4:E4"/>
    <mergeCell ref="A8:G8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44"/>
  <sheetViews>
    <sheetView tabSelected="1" zoomScaleSheetLayoutView="60" topLeftCell="A9" workbookViewId="0">
      <selection activeCell="E18" sqref="E18"/>
    </sheetView>
  </sheetViews>
  <sheetFormatPr defaultColWidth="8.88571428571429" defaultRowHeight="14.25" customHeight="1"/>
  <cols>
    <col min="1" max="1" width="14.847619047619" style="150" customWidth="1"/>
    <col min="2" max="2" width="18.7142857142857" style="150" customWidth="1"/>
    <col min="3" max="3" width="20.5714285714286" style="150" customWidth="1"/>
    <col min="4" max="5" width="15.1333333333333" style="150"/>
    <col min="6" max="6" width="14.2857142857143" style="150" customWidth="1"/>
    <col min="7" max="7" width="24.7142857142857" style="150" customWidth="1"/>
    <col min="8" max="9" width="14" style="119" customWidth="1"/>
    <col min="10" max="10" width="14.5714285714286" style="119" customWidth="1"/>
    <col min="11" max="12" width="12.1333333333333" style="119" customWidth="1"/>
    <col min="13" max="13" width="14" style="119" customWidth="1"/>
    <col min="14" max="24" width="12.1333333333333" style="119" customWidth="1"/>
    <col min="25" max="25" width="9.13333333333333" style="76" customWidth="1"/>
    <col min="26" max="16384" width="9.13333333333333" style="76"/>
  </cols>
  <sheetData>
    <row r="1" ht="12" customHeight="1" spans="24:24">
      <c r="X1" s="301"/>
    </row>
    <row r="2" ht="39" customHeight="1" spans="1:24">
      <c r="A2" s="155" t="s">
        <v>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ht="18" customHeight="1" spans="1:24">
      <c r="A3" s="156" t="s">
        <v>21</v>
      </c>
      <c r="H3" s="76"/>
      <c r="I3" s="76"/>
      <c r="J3" s="76"/>
      <c r="K3" s="76"/>
      <c r="L3" s="76"/>
      <c r="M3" s="76"/>
      <c r="N3" s="76"/>
      <c r="O3" s="76"/>
      <c r="P3" s="76"/>
      <c r="Q3" s="76"/>
      <c r="X3" s="302" t="s">
        <v>22</v>
      </c>
    </row>
    <row r="4" ht="13.5" spans="1:24">
      <c r="A4" s="288" t="s">
        <v>187</v>
      </c>
      <c r="B4" s="288" t="s">
        <v>188</v>
      </c>
      <c r="C4" s="288" t="s">
        <v>189</v>
      </c>
      <c r="D4" s="288" t="s">
        <v>190</v>
      </c>
      <c r="E4" s="288" t="s">
        <v>191</v>
      </c>
      <c r="F4" s="288" t="s">
        <v>192</v>
      </c>
      <c r="G4" s="288" t="s">
        <v>193</v>
      </c>
      <c r="H4" s="112" t="s">
        <v>194</v>
      </c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</row>
    <row r="5" ht="13.5" spans="1:24">
      <c r="A5" s="288"/>
      <c r="B5" s="288"/>
      <c r="C5" s="288"/>
      <c r="D5" s="288"/>
      <c r="E5" s="288"/>
      <c r="F5" s="288"/>
      <c r="G5" s="288"/>
      <c r="H5" s="112" t="s">
        <v>195</v>
      </c>
      <c r="I5" s="112" t="s">
        <v>196</v>
      </c>
      <c r="J5" s="112"/>
      <c r="K5" s="112"/>
      <c r="L5" s="112"/>
      <c r="M5" s="112"/>
      <c r="N5" s="112"/>
      <c r="O5" s="87" t="s">
        <v>197</v>
      </c>
      <c r="P5" s="87"/>
      <c r="Q5" s="87"/>
      <c r="R5" s="112" t="s">
        <v>81</v>
      </c>
      <c r="S5" s="112" t="s">
        <v>82</v>
      </c>
      <c r="T5" s="112"/>
      <c r="U5" s="112"/>
      <c r="V5" s="112"/>
      <c r="W5" s="112"/>
      <c r="X5" s="112"/>
    </row>
    <row r="6" ht="13.5" customHeight="1" spans="1:24">
      <c r="A6" s="288"/>
      <c r="B6" s="288"/>
      <c r="C6" s="288"/>
      <c r="D6" s="288"/>
      <c r="E6" s="288"/>
      <c r="F6" s="288"/>
      <c r="G6" s="288"/>
      <c r="H6" s="112"/>
      <c r="I6" s="112" t="s">
        <v>198</v>
      </c>
      <c r="J6" s="112"/>
      <c r="K6" s="112" t="s">
        <v>199</v>
      </c>
      <c r="L6" s="112" t="s">
        <v>200</v>
      </c>
      <c r="M6" s="112" t="s">
        <v>201</v>
      </c>
      <c r="N6" s="112" t="s">
        <v>202</v>
      </c>
      <c r="O6" s="296" t="s">
        <v>78</v>
      </c>
      <c r="P6" s="296" t="s">
        <v>79</v>
      </c>
      <c r="Q6" s="296" t="s">
        <v>80</v>
      </c>
      <c r="R6" s="112"/>
      <c r="S6" s="112" t="s">
        <v>77</v>
      </c>
      <c r="T6" s="112" t="s">
        <v>84</v>
      </c>
      <c r="U6" s="112" t="s">
        <v>85</v>
      </c>
      <c r="V6" s="112" t="s">
        <v>86</v>
      </c>
      <c r="W6" s="112" t="s">
        <v>87</v>
      </c>
      <c r="X6" s="112" t="s">
        <v>88</v>
      </c>
    </row>
    <row r="7" ht="27" spans="1:24">
      <c r="A7" s="288"/>
      <c r="B7" s="288"/>
      <c r="C7" s="288"/>
      <c r="D7" s="288"/>
      <c r="E7" s="288"/>
      <c r="F7" s="288"/>
      <c r="G7" s="288"/>
      <c r="H7" s="112"/>
      <c r="I7" s="112" t="s">
        <v>77</v>
      </c>
      <c r="J7" s="112" t="s">
        <v>203</v>
      </c>
      <c r="K7" s="112"/>
      <c r="L7" s="112"/>
      <c r="M7" s="112"/>
      <c r="N7" s="112"/>
      <c r="O7" s="297"/>
      <c r="P7" s="297"/>
      <c r="Q7" s="297"/>
      <c r="R7" s="112"/>
      <c r="S7" s="112"/>
      <c r="T7" s="112"/>
      <c r="U7" s="112"/>
      <c r="V7" s="112"/>
      <c r="W7" s="112"/>
      <c r="X7" s="112"/>
    </row>
    <row r="8" ht="13.5" customHeight="1" spans="1:24">
      <c r="A8" s="289" t="s">
        <v>172</v>
      </c>
      <c r="B8" s="289" t="s">
        <v>173</v>
      </c>
      <c r="C8" s="289" t="s">
        <v>174</v>
      </c>
      <c r="D8" s="289" t="s">
        <v>175</v>
      </c>
      <c r="E8" s="289" t="s">
        <v>176</v>
      </c>
      <c r="F8" s="289" t="s">
        <v>177</v>
      </c>
      <c r="G8" s="289" t="s">
        <v>178</v>
      </c>
      <c r="H8" s="289" t="s">
        <v>204</v>
      </c>
      <c r="I8" s="289" t="s">
        <v>205</v>
      </c>
      <c r="J8" s="289" t="s">
        <v>206</v>
      </c>
      <c r="K8" s="289" t="s">
        <v>207</v>
      </c>
      <c r="L8" s="289" t="s">
        <v>208</v>
      </c>
      <c r="M8" s="289" t="s">
        <v>209</v>
      </c>
      <c r="N8" s="289" t="s">
        <v>210</v>
      </c>
      <c r="O8" s="289" t="s">
        <v>211</v>
      </c>
      <c r="P8" s="289" t="s">
        <v>212</v>
      </c>
      <c r="Q8" s="289" t="s">
        <v>213</v>
      </c>
      <c r="R8" s="289" t="s">
        <v>214</v>
      </c>
      <c r="S8" s="289" t="s">
        <v>215</v>
      </c>
      <c r="T8" s="289" t="s">
        <v>216</v>
      </c>
      <c r="U8" s="289" t="s">
        <v>217</v>
      </c>
      <c r="V8" s="289" t="s">
        <v>218</v>
      </c>
      <c r="W8" s="289" t="s">
        <v>219</v>
      </c>
      <c r="X8" s="289" t="s">
        <v>220</v>
      </c>
    </row>
    <row r="9" ht="13.5" customHeight="1" spans="1:24">
      <c r="A9" s="290" t="s">
        <v>89</v>
      </c>
      <c r="B9" s="400" t="s">
        <v>221</v>
      </c>
      <c r="C9" s="290" t="s">
        <v>222</v>
      </c>
      <c r="D9" s="290" t="s">
        <v>105</v>
      </c>
      <c r="E9" s="290" t="s">
        <v>223</v>
      </c>
      <c r="F9" s="290" t="s">
        <v>224</v>
      </c>
      <c r="G9" s="290" t="s">
        <v>225</v>
      </c>
      <c r="H9" s="291">
        <v>3485988</v>
      </c>
      <c r="I9" s="205">
        <v>3485988</v>
      </c>
      <c r="J9" s="298"/>
      <c r="K9" s="298"/>
      <c r="L9" s="298"/>
      <c r="M9" s="205">
        <v>3485988</v>
      </c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</row>
    <row r="10" ht="13.5" customHeight="1" spans="1:24">
      <c r="A10" s="290" t="s">
        <v>89</v>
      </c>
      <c r="B10" s="290" t="s">
        <v>221</v>
      </c>
      <c r="C10" s="290" t="s">
        <v>222</v>
      </c>
      <c r="D10" s="290" t="s">
        <v>105</v>
      </c>
      <c r="E10" s="290" t="s">
        <v>223</v>
      </c>
      <c r="F10" s="290" t="s">
        <v>226</v>
      </c>
      <c r="G10" s="290" t="s">
        <v>227</v>
      </c>
      <c r="H10" s="291">
        <v>5148</v>
      </c>
      <c r="I10" s="205">
        <v>5148</v>
      </c>
      <c r="J10" s="299"/>
      <c r="K10" s="299"/>
      <c r="L10" s="299"/>
      <c r="M10" s="205">
        <v>5148</v>
      </c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</row>
    <row r="11" ht="13.5" customHeight="1" spans="1:24">
      <c r="A11" s="290" t="s">
        <v>89</v>
      </c>
      <c r="B11" s="290" t="s">
        <v>221</v>
      </c>
      <c r="C11" s="290" t="s">
        <v>222</v>
      </c>
      <c r="D11" s="290" t="s">
        <v>105</v>
      </c>
      <c r="E11" s="290" t="s">
        <v>223</v>
      </c>
      <c r="F11" s="290" t="s">
        <v>228</v>
      </c>
      <c r="G11" s="290" t="s">
        <v>229</v>
      </c>
      <c r="H11" s="291">
        <v>290499</v>
      </c>
      <c r="I11" s="205">
        <v>290499</v>
      </c>
      <c r="J11" s="299"/>
      <c r="K11" s="299"/>
      <c r="L11" s="299"/>
      <c r="M11" s="205">
        <v>290499</v>
      </c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</row>
    <row r="12" ht="13.5" customHeight="1" spans="1:24">
      <c r="A12" s="290" t="s">
        <v>89</v>
      </c>
      <c r="B12" s="290" t="s">
        <v>221</v>
      </c>
      <c r="C12" s="290" t="s">
        <v>222</v>
      </c>
      <c r="D12" s="290" t="s">
        <v>105</v>
      </c>
      <c r="E12" s="290" t="s">
        <v>223</v>
      </c>
      <c r="F12" s="290" t="s">
        <v>230</v>
      </c>
      <c r="G12" s="290" t="s">
        <v>231</v>
      </c>
      <c r="H12" s="291">
        <v>4392252</v>
      </c>
      <c r="I12" s="205">
        <v>4392252</v>
      </c>
      <c r="J12" s="299"/>
      <c r="K12" s="299"/>
      <c r="L12" s="299"/>
      <c r="M12" s="205">
        <v>4392252</v>
      </c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</row>
    <row r="13" ht="13.5" customHeight="1" spans="1:24">
      <c r="A13" s="290" t="s">
        <v>89</v>
      </c>
      <c r="B13" s="290" t="s">
        <v>232</v>
      </c>
      <c r="C13" s="290" t="s">
        <v>233</v>
      </c>
      <c r="D13" s="290" t="s">
        <v>105</v>
      </c>
      <c r="E13" s="290" t="s">
        <v>223</v>
      </c>
      <c r="F13" s="290" t="s">
        <v>234</v>
      </c>
      <c r="G13" s="290" t="s">
        <v>235</v>
      </c>
      <c r="H13" s="291">
        <v>63840</v>
      </c>
      <c r="I13" s="205">
        <v>63840</v>
      </c>
      <c r="J13" s="299"/>
      <c r="K13" s="299"/>
      <c r="L13" s="299"/>
      <c r="M13" s="205">
        <v>63840</v>
      </c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89"/>
    </row>
    <row r="14" ht="13.5" customHeight="1" spans="1:24">
      <c r="A14" s="290" t="s">
        <v>89</v>
      </c>
      <c r="B14" s="290" t="s">
        <v>232</v>
      </c>
      <c r="C14" s="290" t="s">
        <v>233</v>
      </c>
      <c r="D14" s="290" t="s">
        <v>113</v>
      </c>
      <c r="E14" s="290" t="s">
        <v>236</v>
      </c>
      <c r="F14" s="290" t="s">
        <v>237</v>
      </c>
      <c r="G14" s="290" t="s">
        <v>238</v>
      </c>
      <c r="H14" s="291">
        <v>1865952</v>
      </c>
      <c r="I14" s="205">
        <v>1865952</v>
      </c>
      <c r="J14" s="299"/>
      <c r="K14" s="299"/>
      <c r="L14" s="299"/>
      <c r="M14" s="205">
        <v>1865952</v>
      </c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</row>
    <row r="15" ht="13.5" customHeight="1" spans="1:24">
      <c r="A15" s="290" t="s">
        <v>89</v>
      </c>
      <c r="B15" s="290" t="s">
        <v>232</v>
      </c>
      <c r="C15" s="290" t="s">
        <v>233</v>
      </c>
      <c r="D15" s="290" t="s">
        <v>115</v>
      </c>
      <c r="E15" s="290" t="s">
        <v>239</v>
      </c>
      <c r="F15" s="290" t="s">
        <v>240</v>
      </c>
      <c r="G15" s="290" t="s">
        <v>241</v>
      </c>
      <c r="H15" s="291">
        <v>415656</v>
      </c>
      <c r="I15" s="205">
        <v>415656</v>
      </c>
      <c r="J15" s="299"/>
      <c r="K15" s="299"/>
      <c r="L15" s="299"/>
      <c r="M15" s="205">
        <v>415656</v>
      </c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</row>
    <row r="16" ht="13.5" customHeight="1" spans="1:24">
      <c r="A16" s="290" t="s">
        <v>89</v>
      </c>
      <c r="B16" s="290" t="s">
        <v>232</v>
      </c>
      <c r="C16" s="290" t="s">
        <v>233</v>
      </c>
      <c r="D16" s="290" t="s">
        <v>121</v>
      </c>
      <c r="E16" s="290" t="s">
        <v>242</v>
      </c>
      <c r="F16" s="290" t="s">
        <v>243</v>
      </c>
      <c r="G16" s="290" t="s">
        <v>244</v>
      </c>
      <c r="H16" s="291">
        <v>846836</v>
      </c>
      <c r="I16" s="205">
        <v>846836</v>
      </c>
      <c r="J16" s="299"/>
      <c r="K16" s="299"/>
      <c r="L16" s="299"/>
      <c r="M16" s="205">
        <v>846836</v>
      </c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</row>
    <row r="17" ht="13.5" customHeight="1" spans="1:24">
      <c r="A17" s="290" t="s">
        <v>89</v>
      </c>
      <c r="B17" s="290" t="s">
        <v>232</v>
      </c>
      <c r="C17" s="290" t="s">
        <v>233</v>
      </c>
      <c r="D17" s="290" t="s">
        <v>123</v>
      </c>
      <c r="E17" s="290" t="s">
        <v>245</v>
      </c>
      <c r="F17" s="290" t="s">
        <v>246</v>
      </c>
      <c r="G17" s="290" t="s">
        <v>247</v>
      </c>
      <c r="H17" s="291">
        <v>557400</v>
      </c>
      <c r="I17" s="205">
        <v>557400</v>
      </c>
      <c r="J17" s="299"/>
      <c r="K17" s="299"/>
      <c r="L17" s="299"/>
      <c r="M17" s="205">
        <v>557400</v>
      </c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</row>
    <row r="18" ht="13.5" customHeight="1" spans="1:24">
      <c r="A18" s="290" t="s">
        <v>89</v>
      </c>
      <c r="B18" s="290" t="s">
        <v>232</v>
      </c>
      <c r="C18" s="290" t="s">
        <v>233</v>
      </c>
      <c r="D18" s="290" t="s">
        <v>125</v>
      </c>
      <c r="E18" s="290" t="s">
        <v>248</v>
      </c>
      <c r="F18" s="290" t="s">
        <v>234</v>
      </c>
      <c r="G18" s="290" t="s">
        <v>235</v>
      </c>
      <c r="H18" s="291">
        <v>37772</v>
      </c>
      <c r="I18" s="205">
        <v>37772</v>
      </c>
      <c r="J18" s="299"/>
      <c r="K18" s="299"/>
      <c r="L18" s="299"/>
      <c r="M18" s="205">
        <v>37772</v>
      </c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</row>
    <row r="19" ht="13.5" customHeight="1" spans="1:24">
      <c r="A19" s="290" t="s">
        <v>89</v>
      </c>
      <c r="B19" s="290" t="s">
        <v>249</v>
      </c>
      <c r="C19" s="290" t="s">
        <v>250</v>
      </c>
      <c r="D19" s="290" t="s">
        <v>131</v>
      </c>
      <c r="E19" s="290" t="s">
        <v>250</v>
      </c>
      <c r="F19" s="290" t="s">
        <v>251</v>
      </c>
      <c r="G19" s="290" t="s">
        <v>250</v>
      </c>
      <c r="H19" s="291">
        <v>1345272</v>
      </c>
      <c r="I19" s="205">
        <v>1345272</v>
      </c>
      <c r="J19" s="299"/>
      <c r="K19" s="299"/>
      <c r="L19" s="299"/>
      <c r="M19" s="205">
        <v>1345272</v>
      </c>
      <c r="N19" s="289"/>
      <c r="O19" s="289"/>
      <c r="P19" s="289"/>
      <c r="Q19" s="289"/>
      <c r="R19" s="289"/>
      <c r="S19" s="289"/>
      <c r="T19" s="289"/>
      <c r="U19" s="289"/>
      <c r="V19" s="289"/>
      <c r="W19" s="289"/>
      <c r="X19" s="289"/>
    </row>
    <row r="20" ht="13.5" customHeight="1" spans="1:24">
      <c r="A20" s="290" t="s">
        <v>89</v>
      </c>
      <c r="B20" s="290" t="s">
        <v>252</v>
      </c>
      <c r="C20" s="290" t="s">
        <v>253</v>
      </c>
      <c r="D20" s="290" t="s">
        <v>111</v>
      </c>
      <c r="E20" s="290" t="s">
        <v>254</v>
      </c>
      <c r="F20" s="290" t="s">
        <v>255</v>
      </c>
      <c r="G20" s="290" t="s">
        <v>256</v>
      </c>
      <c r="H20" s="291">
        <v>306000</v>
      </c>
      <c r="I20" s="205">
        <v>306000</v>
      </c>
      <c r="J20" s="299"/>
      <c r="K20" s="299"/>
      <c r="L20" s="299"/>
      <c r="M20" s="205">
        <v>306000</v>
      </c>
      <c r="N20" s="289"/>
      <c r="O20" s="289"/>
      <c r="P20" s="289"/>
      <c r="Q20" s="289"/>
      <c r="R20" s="289"/>
      <c r="S20" s="289"/>
      <c r="T20" s="289"/>
      <c r="U20" s="289"/>
      <c r="V20" s="289"/>
      <c r="W20" s="289"/>
      <c r="X20" s="289"/>
    </row>
    <row r="21" ht="13.5" customHeight="1" spans="1:24">
      <c r="A21" s="290" t="s">
        <v>89</v>
      </c>
      <c r="B21" s="290" t="s">
        <v>257</v>
      </c>
      <c r="C21" s="290" t="s">
        <v>258</v>
      </c>
      <c r="D21" s="290" t="s">
        <v>105</v>
      </c>
      <c r="E21" s="290" t="s">
        <v>223</v>
      </c>
      <c r="F21" s="290" t="s">
        <v>259</v>
      </c>
      <c r="G21" s="290" t="s">
        <v>260</v>
      </c>
      <c r="H21" s="291">
        <v>182400</v>
      </c>
      <c r="I21" s="205">
        <v>182400</v>
      </c>
      <c r="J21" s="299"/>
      <c r="K21" s="299"/>
      <c r="L21" s="299"/>
      <c r="M21" s="205">
        <v>182400</v>
      </c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</row>
    <row r="22" ht="13.5" customHeight="1" spans="1:24">
      <c r="A22" s="290" t="s">
        <v>89</v>
      </c>
      <c r="B22" s="290" t="s">
        <v>257</v>
      </c>
      <c r="C22" s="290" t="s">
        <v>258</v>
      </c>
      <c r="D22" s="290" t="s">
        <v>105</v>
      </c>
      <c r="E22" s="290" t="s">
        <v>223</v>
      </c>
      <c r="F22" s="290" t="s">
        <v>261</v>
      </c>
      <c r="G22" s="290" t="s">
        <v>262</v>
      </c>
      <c r="H22" s="291">
        <v>76000</v>
      </c>
      <c r="I22" s="205">
        <v>76000</v>
      </c>
      <c r="J22" s="299"/>
      <c r="K22" s="299"/>
      <c r="L22" s="299"/>
      <c r="M22" s="205">
        <v>76000</v>
      </c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</row>
    <row r="23" ht="13.5" customHeight="1" spans="1:24">
      <c r="A23" s="290" t="s">
        <v>89</v>
      </c>
      <c r="B23" s="290" t="s">
        <v>257</v>
      </c>
      <c r="C23" s="290" t="s">
        <v>258</v>
      </c>
      <c r="D23" s="290" t="s">
        <v>111</v>
      </c>
      <c r="E23" s="290" t="s">
        <v>254</v>
      </c>
      <c r="F23" s="290" t="s">
        <v>259</v>
      </c>
      <c r="G23" s="290" t="s">
        <v>260</v>
      </c>
      <c r="H23" s="291">
        <v>4500</v>
      </c>
      <c r="I23" s="205">
        <v>4500</v>
      </c>
      <c r="J23" s="299"/>
      <c r="K23" s="299"/>
      <c r="L23" s="299"/>
      <c r="M23" s="205">
        <v>4500</v>
      </c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</row>
    <row r="24" ht="13.5" customHeight="1" spans="1:24">
      <c r="A24" s="290" t="s">
        <v>89</v>
      </c>
      <c r="B24" s="290" t="s">
        <v>257</v>
      </c>
      <c r="C24" s="290" t="s">
        <v>258</v>
      </c>
      <c r="D24" s="290" t="s">
        <v>111</v>
      </c>
      <c r="E24" s="290" t="s">
        <v>254</v>
      </c>
      <c r="F24" s="290" t="s">
        <v>261</v>
      </c>
      <c r="G24" s="290" t="s">
        <v>262</v>
      </c>
      <c r="H24" s="291">
        <v>24000</v>
      </c>
      <c r="I24" s="205">
        <v>24000</v>
      </c>
      <c r="J24" s="299"/>
      <c r="K24" s="299"/>
      <c r="L24" s="299"/>
      <c r="M24" s="205">
        <v>24000</v>
      </c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</row>
    <row r="25" ht="13.5" customHeight="1" spans="1:24">
      <c r="A25" s="290" t="s">
        <v>89</v>
      </c>
      <c r="B25" s="290" t="s">
        <v>263</v>
      </c>
      <c r="C25" s="290" t="s">
        <v>264</v>
      </c>
      <c r="D25" s="290" t="s">
        <v>105</v>
      </c>
      <c r="E25" s="290" t="s">
        <v>223</v>
      </c>
      <c r="F25" s="290" t="s">
        <v>226</v>
      </c>
      <c r="G25" s="290" t="s">
        <v>227</v>
      </c>
      <c r="H25" s="291">
        <v>126000</v>
      </c>
      <c r="I25" s="205">
        <v>126000</v>
      </c>
      <c r="J25" s="299"/>
      <c r="K25" s="299"/>
      <c r="L25" s="299"/>
      <c r="M25" s="205">
        <v>126000</v>
      </c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</row>
    <row r="26" ht="13.5" customHeight="1" spans="1:24">
      <c r="A26" s="290" t="s">
        <v>89</v>
      </c>
      <c r="B26" s="290" t="s">
        <v>265</v>
      </c>
      <c r="C26" s="290" t="s">
        <v>266</v>
      </c>
      <c r="D26" s="290" t="s">
        <v>105</v>
      </c>
      <c r="E26" s="290" t="s">
        <v>223</v>
      </c>
      <c r="F26" s="290" t="s">
        <v>267</v>
      </c>
      <c r="G26" s="290" t="s">
        <v>266</v>
      </c>
      <c r="H26" s="291">
        <v>27360</v>
      </c>
      <c r="I26" s="205">
        <v>27360</v>
      </c>
      <c r="J26" s="299"/>
      <c r="K26" s="299"/>
      <c r="L26" s="299"/>
      <c r="M26" s="205">
        <v>27360</v>
      </c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</row>
    <row r="27" ht="13.5" customHeight="1" spans="1:24">
      <c r="A27" s="290" t="s">
        <v>89</v>
      </c>
      <c r="B27" s="290" t="s">
        <v>268</v>
      </c>
      <c r="C27" s="290" t="s">
        <v>269</v>
      </c>
      <c r="D27" s="290" t="s">
        <v>105</v>
      </c>
      <c r="E27" s="290" t="s">
        <v>223</v>
      </c>
      <c r="F27" s="290" t="s">
        <v>228</v>
      </c>
      <c r="G27" s="290" t="s">
        <v>229</v>
      </c>
      <c r="H27" s="291">
        <v>1217520</v>
      </c>
      <c r="I27" s="205">
        <v>1217520</v>
      </c>
      <c r="J27" s="299"/>
      <c r="K27" s="299"/>
      <c r="L27" s="299"/>
      <c r="M27" s="205">
        <v>1217520</v>
      </c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89"/>
    </row>
    <row r="28" ht="13.5" customHeight="1" spans="1:24">
      <c r="A28" s="290" t="s">
        <v>89</v>
      </c>
      <c r="B28" s="290" t="s">
        <v>268</v>
      </c>
      <c r="C28" s="290" t="s">
        <v>269</v>
      </c>
      <c r="D28" s="290" t="s">
        <v>105</v>
      </c>
      <c r="E28" s="290" t="s">
        <v>223</v>
      </c>
      <c r="F28" s="290" t="s">
        <v>230</v>
      </c>
      <c r="G28" s="290" t="s">
        <v>231</v>
      </c>
      <c r="H28" s="291">
        <v>1732800</v>
      </c>
      <c r="I28" s="205">
        <v>1732800</v>
      </c>
      <c r="J28" s="299"/>
      <c r="K28" s="299"/>
      <c r="L28" s="299"/>
      <c r="M28" s="205">
        <v>1732800</v>
      </c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</row>
    <row r="29" ht="13.5" customHeight="1" spans="1:24">
      <c r="A29" s="290" t="s">
        <v>89</v>
      </c>
      <c r="B29" s="290" t="s">
        <v>270</v>
      </c>
      <c r="C29" s="290" t="s">
        <v>271</v>
      </c>
      <c r="D29" s="290" t="s">
        <v>105</v>
      </c>
      <c r="E29" s="290" t="s">
        <v>223</v>
      </c>
      <c r="F29" s="290" t="s">
        <v>272</v>
      </c>
      <c r="G29" s="290" t="s">
        <v>273</v>
      </c>
      <c r="H29" s="291">
        <v>21900000</v>
      </c>
      <c r="I29" s="205">
        <v>21900000</v>
      </c>
      <c r="J29" s="299"/>
      <c r="K29" s="299"/>
      <c r="L29" s="299"/>
      <c r="M29" s="205">
        <v>21900000</v>
      </c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</row>
    <row r="30" ht="13.5" customHeight="1" spans="1:24">
      <c r="A30" s="290" t="s">
        <v>89</v>
      </c>
      <c r="B30" s="290" t="s">
        <v>274</v>
      </c>
      <c r="C30" s="290" t="s">
        <v>275</v>
      </c>
      <c r="D30" s="290" t="s">
        <v>105</v>
      </c>
      <c r="E30" s="290" t="s">
        <v>223</v>
      </c>
      <c r="F30" s="290" t="s">
        <v>276</v>
      </c>
      <c r="G30" s="290" t="s">
        <v>277</v>
      </c>
      <c r="H30" s="291">
        <v>310000</v>
      </c>
      <c r="I30" s="205">
        <v>310000</v>
      </c>
      <c r="J30" s="299"/>
      <c r="K30" s="299"/>
      <c r="L30" s="299"/>
      <c r="M30" s="205">
        <v>310000</v>
      </c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</row>
    <row r="31" ht="13.5" customHeight="1" spans="1:24">
      <c r="A31" s="290" t="s">
        <v>89</v>
      </c>
      <c r="B31" s="290" t="s">
        <v>274</v>
      </c>
      <c r="C31" s="290" t="s">
        <v>275</v>
      </c>
      <c r="D31" s="290" t="s">
        <v>105</v>
      </c>
      <c r="E31" s="290" t="s">
        <v>223</v>
      </c>
      <c r="F31" s="290" t="s">
        <v>278</v>
      </c>
      <c r="G31" s="290" t="s">
        <v>279</v>
      </c>
      <c r="H31" s="291">
        <v>25000</v>
      </c>
      <c r="I31" s="205">
        <v>25000</v>
      </c>
      <c r="J31" s="299"/>
      <c r="K31" s="299"/>
      <c r="L31" s="299"/>
      <c r="M31" s="205">
        <v>25000</v>
      </c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</row>
    <row r="32" ht="13.5" customHeight="1" spans="1:24">
      <c r="A32" s="290" t="s">
        <v>89</v>
      </c>
      <c r="B32" s="290" t="s">
        <v>274</v>
      </c>
      <c r="C32" s="290" t="s">
        <v>275</v>
      </c>
      <c r="D32" s="290" t="s">
        <v>105</v>
      </c>
      <c r="E32" s="290" t="s">
        <v>223</v>
      </c>
      <c r="F32" s="290" t="s">
        <v>280</v>
      </c>
      <c r="G32" s="290" t="s">
        <v>281</v>
      </c>
      <c r="H32" s="291">
        <v>140000</v>
      </c>
      <c r="I32" s="205">
        <v>140000</v>
      </c>
      <c r="J32" s="299"/>
      <c r="K32" s="299"/>
      <c r="L32" s="299"/>
      <c r="M32" s="205">
        <v>140000</v>
      </c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</row>
    <row r="33" ht="13.5" customHeight="1" spans="1:24">
      <c r="A33" s="290" t="s">
        <v>89</v>
      </c>
      <c r="B33" s="290" t="s">
        <v>274</v>
      </c>
      <c r="C33" s="290" t="s">
        <v>275</v>
      </c>
      <c r="D33" s="290" t="s">
        <v>105</v>
      </c>
      <c r="E33" s="290" t="s">
        <v>223</v>
      </c>
      <c r="F33" s="290" t="s">
        <v>282</v>
      </c>
      <c r="G33" s="290" t="s">
        <v>283</v>
      </c>
      <c r="H33" s="291">
        <v>500000</v>
      </c>
      <c r="I33" s="205">
        <v>500000</v>
      </c>
      <c r="J33" s="299"/>
      <c r="K33" s="299"/>
      <c r="L33" s="299"/>
      <c r="M33" s="205">
        <v>500000</v>
      </c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</row>
    <row r="34" ht="13.5" customHeight="1" spans="1:24">
      <c r="A34" s="290" t="s">
        <v>89</v>
      </c>
      <c r="B34" s="290" t="s">
        <v>274</v>
      </c>
      <c r="C34" s="290" t="s">
        <v>275</v>
      </c>
      <c r="D34" s="290" t="s">
        <v>105</v>
      </c>
      <c r="E34" s="290" t="s">
        <v>223</v>
      </c>
      <c r="F34" s="290" t="s">
        <v>284</v>
      </c>
      <c r="G34" s="290" t="s">
        <v>285</v>
      </c>
      <c r="H34" s="291">
        <v>30000</v>
      </c>
      <c r="I34" s="205">
        <v>30000</v>
      </c>
      <c r="J34" s="299"/>
      <c r="K34" s="299"/>
      <c r="L34" s="299"/>
      <c r="M34" s="205">
        <v>30000</v>
      </c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</row>
    <row r="35" ht="13.5" customHeight="1" spans="1:24">
      <c r="A35" s="290" t="s">
        <v>89</v>
      </c>
      <c r="B35" s="290" t="s">
        <v>274</v>
      </c>
      <c r="C35" s="290" t="s">
        <v>275</v>
      </c>
      <c r="D35" s="290" t="s">
        <v>105</v>
      </c>
      <c r="E35" s="290" t="s">
        <v>223</v>
      </c>
      <c r="F35" s="290" t="s">
        <v>286</v>
      </c>
      <c r="G35" s="290" t="s">
        <v>287</v>
      </c>
      <c r="H35" s="291">
        <v>320000</v>
      </c>
      <c r="I35" s="205">
        <v>320000</v>
      </c>
      <c r="J35" s="299"/>
      <c r="K35" s="299"/>
      <c r="L35" s="299"/>
      <c r="M35" s="205">
        <v>320000</v>
      </c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</row>
    <row r="36" ht="13.5" customHeight="1" spans="1:24">
      <c r="A36" s="290" t="s">
        <v>89</v>
      </c>
      <c r="B36" s="290" t="s">
        <v>274</v>
      </c>
      <c r="C36" s="290" t="s">
        <v>275</v>
      </c>
      <c r="D36" s="290" t="s">
        <v>105</v>
      </c>
      <c r="E36" s="290" t="s">
        <v>223</v>
      </c>
      <c r="F36" s="290" t="s">
        <v>288</v>
      </c>
      <c r="G36" s="290" t="s">
        <v>289</v>
      </c>
      <c r="H36" s="291">
        <v>25000</v>
      </c>
      <c r="I36" s="205">
        <v>25000</v>
      </c>
      <c r="J36" s="299"/>
      <c r="K36" s="299"/>
      <c r="L36" s="299"/>
      <c r="M36" s="205">
        <v>25000</v>
      </c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</row>
    <row r="37" ht="13.5" customHeight="1" spans="1:24">
      <c r="A37" s="290" t="s">
        <v>89</v>
      </c>
      <c r="B37" s="290" t="s">
        <v>274</v>
      </c>
      <c r="C37" s="290" t="s">
        <v>275</v>
      </c>
      <c r="D37" s="290" t="s">
        <v>105</v>
      </c>
      <c r="E37" s="290" t="s">
        <v>223</v>
      </c>
      <c r="F37" s="290" t="s">
        <v>290</v>
      </c>
      <c r="G37" s="290" t="s">
        <v>291</v>
      </c>
      <c r="H37" s="291">
        <v>157197</v>
      </c>
      <c r="I37" s="205">
        <v>157197</v>
      </c>
      <c r="J37" s="299"/>
      <c r="K37" s="299"/>
      <c r="L37" s="299"/>
      <c r="M37" s="205">
        <v>157197</v>
      </c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</row>
    <row r="38" ht="13.5" customHeight="1" spans="1:24">
      <c r="A38" s="290" t="s">
        <v>89</v>
      </c>
      <c r="B38" s="290" t="s">
        <v>274</v>
      </c>
      <c r="C38" s="290" t="s">
        <v>275</v>
      </c>
      <c r="D38" s="290" t="s">
        <v>105</v>
      </c>
      <c r="E38" s="290" t="s">
        <v>223</v>
      </c>
      <c r="F38" s="290" t="s">
        <v>292</v>
      </c>
      <c r="G38" s="290" t="s">
        <v>293</v>
      </c>
      <c r="H38" s="291">
        <v>253953</v>
      </c>
      <c r="I38" s="205">
        <v>253953</v>
      </c>
      <c r="J38" s="299"/>
      <c r="K38" s="299"/>
      <c r="L38" s="299"/>
      <c r="M38" s="205">
        <v>253953</v>
      </c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</row>
    <row r="39" ht="13.5" customHeight="1" spans="1:24">
      <c r="A39" s="290" t="s">
        <v>89</v>
      </c>
      <c r="B39" s="290" t="s">
        <v>274</v>
      </c>
      <c r="C39" s="290" t="s">
        <v>275</v>
      </c>
      <c r="D39" s="290" t="s">
        <v>105</v>
      </c>
      <c r="E39" s="290" t="s">
        <v>223</v>
      </c>
      <c r="F39" s="290" t="s">
        <v>294</v>
      </c>
      <c r="G39" s="290" t="s">
        <v>295</v>
      </c>
      <c r="H39" s="291">
        <v>640000</v>
      </c>
      <c r="I39" s="205">
        <v>640000</v>
      </c>
      <c r="J39" s="299"/>
      <c r="K39" s="299"/>
      <c r="L39" s="299"/>
      <c r="M39" s="205">
        <v>640000</v>
      </c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</row>
    <row r="40" ht="13.5" customHeight="1" spans="1:24">
      <c r="A40" s="290" t="s">
        <v>89</v>
      </c>
      <c r="B40" s="290" t="s">
        <v>274</v>
      </c>
      <c r="C40" s="290" t="s">
        <v>275</v>
      </c>
      <c r="D40" s="290" t="s">
        <v>105</v>
      </c>
      <c r="E40" s="290" t="s">
        <v>223</v>
      </c>
      <c r="F40" s="290" t="s">
        <v>296</v>
      </c>
      <c r="G40" s="290" t="s">
        <v>297</v>
      </c>
      <c r="H40" s="291">
        <v>10000</v>
      </c>
      <c r="I40" s="205">
        <v>10000</v>
      </c>
      <c r="J40" s="299"/>
      <c r="K40" s="299"/>
      <c r="L40" s="299"/>
      <c r="M40" s="205">
        <v>10000</v>
      </c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</row>
    <row r="41" ht="13.5" customHeight="1" spans="1:24">
      <c r="A41" s="290" t="s">
        <v>89</v>
      </c>
      <c r="B41" s="290" t="s">
        <v>274</v>
      </c>
      <c r="C41" s="290" t="s">
        <v>275</v>
      </c>
      <c r="D41" s="290" t="s">
        <v>105</v>
      </c>
      <c r="E41" s="290" t="s">
        <v>223</v>
      </c>
      <c r="F41" s="290" t="s">
        <v>298</v>
      </c>
      <c r="G41" s="290" t="s">
        <v>299</v>
      </c>
      <c r="H41" s="291">
        <v>50000</v>
      </c>
      <c r="I41" s="205">
        <v>50000</v>
      </c>
      <c r="J41" s="299"/>
      <c r="K41" s="299"/>
      <c r="L41" s="299"/>
      <c r="M41" s="205">
        <v>50000</v>
      </c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</row>
    <row r="42" ht="13.5" customHeight="1" spans="1:24">
      <c r="A42" s="290" t="s">
        <v>89</v>
      </c>
      <c r="B42" s="290" t="s">
        <v>274</v>
      </c>
      <c r="C42" s="290" t="s">
        <v>275</v>
      </c>
      <c r="D42" s="290" t="s">
        <v>105</v>
      </c>
      <c r="E42" s="290" t="s">
        <v>223</v>
      </c>
      <c r="F42" s="290" t="s">
        <v>300</v>
      </c>
      <c r="G42" s="290" t="s">
        <v>301</v>
      </c>
      <c r="H42" s="291">
        <v>20000</v>
      </c>
      <c r="I42" s="205">
        <v>20000</v>
      </c>
      <c r="J42" s="299"/>
      <c r="K42" s="299"/>
      <c r="L42" s="299"/>
      <c r="M42" s="205">
        <v>20000</v>
      </c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</row>
    <row r="43" ht="18" customHeight="1" spans="1:24">
      <c r="A43" s="290" t="s">
        <v>89</v>
      </c>
      <c r="B43" s="290" t="s">
        <v>274</v>
      </c>
      <c r="C43" s="290" t="s">
        <v>275</v>
      </c>
      <c r="D43" s="290" t="s">
        <v>105</v>
      </c>
      <c r="E43" s="290" t="s">
        <v>223</v>
      </c>
      <c r="F43" s="290" t="s">
        <v>302</v>
      </c>
      <c r="G43" s="290" t="s">
        <v>303</v>
      </c>
      <c r="H43" s="291">
        <v>58380</v>
      </c>
      <c r="I43" s="205">
        <v>58380</v>
      </c>
      <c r="J43" s="299"/>
      <c r="K43" s="299"/>
      <c r="L43" s="299"/>
      <c r="M43" s="205">
        <v>58380</v>
      </c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 t="s">
        <v>90</v>
      </c>
    </row>
    <row r="44" ht="18" customHeight="1" spans="1:24">
      <c r="A44" s="292" t="s">
        <v>133</v>
      </c>
      <c r="B44" s="293"/>
      <c r="C44" s="293"/>
      <c r="D44" s="293"/>
      <c r="E44" s="293"/>
      <c r="F44" s="293"/>
      <c r="G44" s="294"/>
      <c r="H44" s="295">
        <f>SUM(H9:H43)</f>
        <v>41442725</v>
      </c>
      <c r="I44" s="295">
        <f>SUM(I9:I43)</f>
        <v>41442725</v>
      </c>
      <c r="J44" s="295"/>
      <c r="K44" s="295"/>
      <c r="L44" s="295"/>
      <c r="M44" s="295">
        <f>SUM(M9:M43)</f>
        <v>41442725</v>
      </c>
      <c r="N44" s="295"/>
      <c r="O44" s="295"/>
      <c r="P44" s="295"/>
      <c r="Q44" s="295"/>
      <c r="R44" s="295"/>
      <c r="S44" s="295"/>
      <c r="T44" s="295"/>
      <c r="U44" s="295"/>
      <c r="V44" s="295"/>
      <c r="W44" s="295"/>
      <c r="X44" s="295" t="s">
        <v>90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44:G44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1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3"/>
  <sheetViews>
    <sheetView zoomScaleSheetLayoutView="60" workbookViewId="0">
      <selection activeCell="F20" sqref="F20"/>
    </sheetView>
  </sheetViews>
  <sheetFormatPr defaultColWidth="8.88571428571429" defaultRowHeight="14.25" customHeight="1"/>
  <cols>
    <col min="1" max="1" width="12.7142857142857" style="76" customWidth="1"/>
    <col min="2" max="2" width="18.7142857142857" style="76" customWidth="1"/>
    <col min="3" max="3" width="27" style="76" customWidth="1"/>
    <col min="4" max="4" width="14.4285714285714" style="76" customWidth="1"/>
    <col min="5" max="5" width="11.1333333333333" style="76" customWidth="1"/>
    <col min="6" max="6" width="10" style="76" customWidth="1"/>
    <col min="7" max="7" width="9.84761904761905" style="76" customWidth="1"/>
    <col min="8" max="8" width="10.1333333333333" style="76" customWidth="1"/>
    <col min="9" max="9" width="13" style="76" customWidth="1"/>
    <col min="10" max="10" width="6" style="76"/>
    <col min="11" max="11" width="9.28571428571429" style="76" customWidth="1"/>
    <col min="12" max="12" width="10" style="76" customWidth="1"/>
    <col min="13" max="13" width="10.5714285714286" style="76" customWidth="1"/>
    <col min="14" max="14" width="10.2857142857143" style="76" customWidth="1"/>
    <col min="15" max="15" width="10.4285714285714" style="76" customWidth="1"/>
    <col min="16" max="17" width="11.1333333333333" style="76" customWidth="1"/>
    <col min="18" max="18" width="13" style="76" customWidth="1"/>
    <col min="19" max="19" width="10.2857142857143" style="76" customWidth="1"/>
    <col min="20" max="22" width="11.7142857142857" style="76" customWidth="1"/>
    <col min="23" max="23" width="10.2857142857143" style="76" customWidth="1"/>
    <col min="24" max="24" width="9.13333333333333" style="76" customWidth="1"/>
    <col min="25" max="16384" width="9.13333333333333" style="76"/>
  </cols>
  <sheetData>
    <row r="1" ht="13.5" customHeight="1" spans="5:23">
      <c r="E1" s="266"/>
      <c r="F1" s="266"/>
      <c r="G1" s="266"/>
      <c r="H1" s="266"/>
      <c r="I1" s="78"/>
      <c r="J1" s="78"/>
      <c r="K1" s="78"/>
      <c r="L1" s="78"/>
      <c r="M1" s="78"/>
      <c r="N1" s="78"/>
      <c r="O1" s="78"/>
      <c r="P1" s="78"/>
      <c r="Q1" s="78"/>
      <c r="W1" s="79"/>
    </row>
    <row r="2" ht="27.75" customHeight="1" spans="1:23">
      <c r="A2" s="62" t="s">
        <v>9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</row>
    <row r="3" ht="13.5" customHeight="1" spans="1:23">
      <c r="A3" s="156" t="s">
        <v>21</v>
      </c>
      <c r="B3" s="156"/>
      <c r="C3" s="267"/>
      <c r="D3" s="267"/>
      <c r="E3" s="267"/>
      <c r="F3" s="267"/>
      <c r="G3" s="267"/>
      <c r="H3" s="267"/>
      <c r="I3" s="82"/>
      <c r="J3" s="82"/>
      <c r="K3" s="82"/>
      <c r="L3" s="82"/>
      <c r="M3" s="82"/>
      <c r="N3" s="82"/>
      <c r="O3" s="82"/>
      <c r="P3" s="82"/>
      <c r="Q3" s="82"/>
      <c r="W3" s="153" t="s">
        <v>179</v>
      </c>
    </row>
    <row r="4" ht="15.75" customHeight="1" spans="1:23">
      <c r="A4" s="122" t="s">
        <v>304</v>
      </c>
      <c r="B4" s="122" t="s">
        <v>188</v>
      </c>
      <c r="C4" s="122" t="s">
        <v>189</v>
      </c>
      <c r="D4" s="122" t="s">
        <v>305</v>
      </c>
      <c r="E4" s="122" t="s">
        <v>190</v>
      </c>
      <c r="F4" s="122" t="s">
        <v>191</v>
      </c>
      <c r="G4" s="122" t="s">
        <v>306</v>
      </c>
      <c r="H4" s="122" t="s">
        <v>307</v>
      </c>
      <c r="I4" s="122" t="s">
        <v>75</v>
      </c>
      <c r="J4" s="87" t="s">
        <v>308</v>
      </c>
      <c r="K4" s="87"/>
      <c r="L4" s="87"/>
      <c r="M4" s="87"/>
      <c r="N4" s="87" t="s">
        <v>197</v>
      </c>
      <c r="O4" s="87"/>
      <c r="P4" s="87"/>
      <c r="Q4" s="276" t="s">
        <v>81</v>
      </c>
      <c r="R4" s="87" t="s">
        <v>82</v>
      </c>
      <c r="S4" s="87"/>
      <c r="T4" s="87"/>
      <c r="U4" s="87"/>
      <c r="V4" s="87"/>
      <c r="W4" s="87"/>
    </row>
    <row r="5" ht="17.25" customHeight="1" spans="1:23">
      <c r="A5" s="122"/>
      <c r="B5" s="122"/>
      <c r="C5" s="122"/>
      <c r="D5" s="122"/>
      <c r="E5" s="122"/>
      <c r="F5" s="122"/>
      <c r="G5" s="122"/>
      <c r="H5" s="122"/>
      <c r="I5" s="122"/>
      <c r="J5" s="87" t="s">
        <v>78</v>
      </c>
      <c r="K5" s="87"/>
      <c r="L5" s="276" t="s">
        <v>79</v>
      </c>
      <c r="M5" s="276" t="s">
        <v>80</v>
      </c>
      <c r="N5" s="276" t="s">
        <v>78</v>
      </c>
      <c r="O5" s="276" t="s">
        <v>79</v>
      </c>
      <c r="P5" s="276" t="s">
        <v>80</v>
      </c>
      <c r="Q5" s="276"/>
      <c r="R5" s="276" t="s">
        <v>77</v>
      </c>
      <c r="S5" s="276" t="s">
        <v>84</v>
      </c>
      <c r="T5" s="276" t="s">
        <v>309</v>
      </c>
      <c r="U5" s="282" t="s">
        <v>86</v>
      </c>
      <c r="V5" s="276" t="s">
        <v>87</v>
      </c>
      <c r="W5" s="276" t="s">
        <v>88</v>
      </c>
    </row>
    <row r="6" ht="27" spans="1:23">
      <c r="A6" s="122"/>
      <c r="B6" s="122"/>
      <c r="C6" s="122"/>
      <c r="D6" s="122"/>
      <c r="E6" s="122"/>
      <c r="F6" s="122"/>
      <c r="G6" s="122"/>
      <c r="H6" s="122"/>
      <c r="I6" s="122"/>
      <c r="J6" s="277" t="s">
        <v>77</v>
      </c>
      <c r="K6" s="277" t="s">
        <v>310</v>
      </c>
      <c r="L6" s="276"/>
      <c r="M6" s="276"/>
      <c r="N6" s="276"/>
      <c r="O6" s="276"/>
      <c r="P6" s="276"/>
      <c r="Q6" s="276"/>
      <c r="R6" s="276"/>
      <c r="S6" s="276"/>
      <c r="T6" s="276"/>
      <c r="U6" s="282"/>
      <c r="V6" s="276"/>
      <c r="W6" s="276"/>
    </row>
    <row r="7" ht="15" customHeight="1" spans="1:23">
      <c r="A7" s="268">
        <v>1</v>
      </c>
      <c r="B7" s="268">
        <v>2</v>
      </c>
      <c r="C7" s="268">
        <v>3</v>
      </c>
      <c r="D7" s="268">
        <v>4</v>
      </c>
      <c r="E7" s="268">
        <v>5</v>
      </c>
      <c r="F7" s="268">
        <v>6</v>
      </c>
      <c r="G7" s="268">
        <v>7</v>
      </c>
      <c r="H7" s="268">
        <v>8</v>
      </c>
      <c r="I7" s="268">
        <v>9</v>
      </c>
      <c r="J7" s="268">
        <v>10</v>
      </c>
      <c r="K7" s="268">
        <v>11</v>
      </c>
      <c r="L7" s="268">
        <v>12</v>
      </c>
      <c r="M7" s="268">
        <v>13</v>
      </c>
      <c r="N7" s="268">
        <v>14</v>
      </c>
      <c r="O7" s="268">
        <v>15</v>
      </c>
      <c r="P7" s="268">
        <v>16</v>
      </c>
      <c r="Q7" s="268">
        <v>17</v>
      </c>
      <c r="R7" s="268">
        <v>18</v>
      </c>
      <c r="S7" s="268">
        <v>19</v>
      </c>
      <c r="T7" s="268">
        <v>20</v>
      </c>
      <c r="U7" s="283">
        <v>21</v>
      </c>
      <c r="V7" s="268">
        <v>22</v>
      </c>
      <c r="W7" s="268">
        <v>23</v>
      </c>
    </row>
    <row r="8" ht="15" customHeight="1" spans="1:23">
      <c r="A8" s="135" t="s">
        <v>311</v>
      </c>
      <c r="B8" s="135" t="s">
        <v>312</v>
      </c>
      <c r="C8" s="135" t="s">
        <v>313</v>
      </c>
      <c r="D8" s="135" t="s">
        <v>89</v>
      </c>
      <c r="E8" s="135" t="s">
        <v>105</v>
      </c>
      <c r="F8" s="135" t="s">
        <v>223</v>
      </c>
      <c r="G8" s="135" t="s">
        <v>314</v>
      </c>
      <c r="H8" s="135" t="s">
        <v>315</v>
      </c>
      <c r="I8" s="278">
        <v>42900</v>
      </c>
      <c r="J8" s="279"/>
      <c r="K8" s="279"/>
      <c r="L8" s="279"/>
      <c r="M8" s="279"/>
      <c r="N8" s="279"/>
      <c r="O8" s="279"/>
      <c r="P8" s="279"/>
      <c r="Q8" s="279"/>
      <c r="R8" s="284">
        <v>42900</v>
      </c>
      <c r="S8" s="279"/>
      <c r="T8" s="279"/>
      <c r="U8" s="284">
        <v>42900</v>
      </c>
      <c r="V8" s="268"/>
      <c r="W8" s="268"/>
    </row>
    <row r="9" ht="15" customHeight="1" spans="1:23">
      <c r="A9" s="135" t="s">
        <v>311</v>
      </c>
      <c r="B9" s="135" t="s">
        <v>316</v>
      </c>
      <c r="C9" s="135" t="s">
        <v>317</v>
      </c>
      <c r="D9" s="135" t="s">
        <v>89</v>
      </c>
      <c r="E9" s="135" t="s">
        <v>105</v>
      </c>
      <c r="F9" s="135" t="s">
        <v>223</v>
      </c>
      <c r="G9" s="135" t="s">
        <v>318</v>
      </c>
      <c r="H9" s="135" t="s">
        <v>295</v>
      </c>
      <c r="I9" s="278">
        <v>164303.12</v>
      </c>
      <c r="J9" s="279"/>
      <c r="K9" s="279"/>
      <c r="L9" s="279"/>
      <c r="M9" s="279"/>
      <c r="N9" s="279"/>
      <c r="O9" s="279"/>
      <c r="P9" s="279"/>
      <c r="Q9" s="279"/>
      <c r="R9" s="284">
        <v>164303.12</v>
      </c>
      <c r="S9" s="279"/>
      <c r="T9" s="279"/>
      <c r="U9" s="284">
        <v>164303.12</v>
      </c>
      <c r="V9" s="268"/>
      <c r="W9" s="268"/>
    </row>
    <row r="10" ht="15" customHeight="1" spans="1:23">
      <c r="A10" s="269" t="s">
        <v>311</v>
      </c>
      <c r="B10" s="269" t="s">
        <v>319</v>
      </c>
      <c r="C10" s="269" t="s">
        <v>320</v>
      </c>
      <c r="D10" s="135" t="s">
        <v>89</v>
      </c>
      <c r="E10" s="135" t="s">
        <v>105</v>
      </c>
      <c r="F10" s="135" t="s">
        <v>223</v>
      </c>
      <c r="G10" s="135" t="s">
        <v>318</v>
      </c>
      <c r="H10" s="135" t="s">
        <v>295</v>
      </c>
      <c r="I10" s="278">
        <v>806010</v>
      </c>
      <c r="J10" s="279"/>
      <c r="K10" s="279"/>
      <c r="L10" s="279"/>
      <c r="M10" s="279"/>
      <c r="N10" s="279"/>
      <c r="O10" s="279"/>
      <c r="P10" s="279"/>
      <c r="Q10" s="279"/>
      <c r="R10" s="284">
        <v>806010</v>
      </c>
      <c r="S10" s="279"/>
      <c r="T10" s="279"/>
      <c r="U10" s="284">
        <v>806010</v>
      </c>
      <c r="V10" s="268"/>
      <c r="W10" s="268"/>
    </row>
    <row r="11" ht="15" customHeight="1" spans="1:23">
      <c r="A11" s="270" t="s">
        <v>311</v>
      </c>
      <c r="B11" s="270" t="s">
        <v>321</v>
      </c>
      <c r="C11" s="270" t="s">
        <v>322</v>
      </c>
      <c r="D11" s="136" t="s">
        <v>89</v>
      </c>
      <c r="E11" s="135" t="s">
        <v>105</v>
      </c>
      <c r="F11" s="135" t="s">
        <v>223</v>
      </c>
      <c r="G11" s="135" t="s">
        <v>323</v>
      </c>
      <c r="H11" s="135" t="s">
        <v>277</v>
      </c>
      <c r="I11" s="278">
        <v>1800</v>
      </c>
      <c r="J11" s="279"/>
      <c r="K11" s="279"/>
      <c r="L11" s="279"/>
      <c r="M11" s="279"/>
      <c r="N11" s="279"/>
      <c r="O11" s="279"/>
      <c r="P11" s="279"/>
      <c r="Q11" s="279"/>
      <c r="R11" s="284">
        <v>1800</v>
      </c>
      <c r="S11" s="279"/>
      <c r="T11" s="279"/>
      <c r="U11" s="284">
        <v>1800</v>
      </c>
      <c r="V11" s="268"/>
      <c r="W11" s="268"/>
    </row>
    <row r="12" ht="18.75" customHeight="1" spans="1:23">
      <c r="A12" s="270" t="s">
        <v>324</v>
      </c>
      <c r="B12" s="270" t="s">
        <v>321</v>
      </c>
      <c r="C12" s="270" t="s">
        <v>322</v>
      </c>
      <c r="D12" s="136" t="s">
        <v>89</v>
      </c>
      <c r="E12" s="135" t="s">
        <v>105</v>
      </c>
      <c r="F12" s="135" t="s">
        <v>223</v>
      </c>
      <c r="G12" s="135" t="s">
        <v>325</v>
      </c>
      <c r="H12" s="135" t="s">
        <v>279</v>
      </c>
      <c r="I12" s="278">
        <v>600</v>
      </c>
      <c r="J12" s="280" t="s">
        <v>90</v>
      </c>
      <c r="K12" s="280"/>
      <c r="L12" s="280" t="s">
        <v>90</v>
      </c>
      <c r="M12" s="280" t="s">
        <v>90</v>
      </c>
      <c r="N12" s="280" t="s">
        <v>90</v>
      </c>
      <c r="O12" s="280"/>
      <c r="P12" s="280"/>
      <c r="Q12" s="280" t="s">
        <v>90</v>
      </c>
      <c r="R12" s="284">
        <v>600</v>
      </c>
      <c r="S12" s="280" t="s">
        <v>90</v>
      </c>
      <c r="T12" s="280" t="s">
        <v>90</v>
      </c>
      <c r="U12" s="284">
        <v>600</v>
      </c>
      <c r="V12" s="285" t="s">
        <v>90</v>
      </c>
      <c r="W12" s="285" t="s">
        <v>90</v>
      </c>
    </row>
    <row r="13" ht="18.75" customHeight="1" spans="1:23">
      <c r="A13" s="271" t="s">
        <v>133</v>
      </c>
      <c r="B13" s="272"/>
      <c r="C13" s="273"/>
      <c r="D13" s="274"/>
      <c r="E13" s="274"/>
      <c r="F13" s="274"/>
      <c r="G13" s="274"/>
      <c r="H13" s="275"/>
      <c r="I13" s="281">
        <f>SUM(I8:I12)</f>
        <v>1015613.12</v>
      </c>
      <c r="J13" s="281" t="s">
        <v>90</v>
      </c>
      <c r="K13" s="281"/>
      <c r="L13" s="281" t="s">
        <v>90</v>
      </c>
      <c r="M13" s="281" t="s">
        <v>90</v>
      </c>
      <c r="N13" s="281" t="s">
        <v>90</v>
      </c>
      <c r="O13" s="281"/>
      <c r="P13" s="281"/>
      <c r="Q13" s="281" t="s">
        <v>90</v>
      </c>
      <c r="R13" s="281">
        <f>SUM(R8:R12)</f>
        <v>1015613.12</v>
      </c>
      <c r="S13" s="281" t="s">
        <v>90</v>
      </c>
      <c r="T13" s="281" t="s">
        <v>90</v>
      </c>
      <c r="U13" s="286">
        <f>SUM(U8:U12)</f>
        <v>1015613.12</v>
      </c>
      <c r="V13" s="287" t="s">
        <v>90</v>
      </c>
      <c r="W13" s="287" t="s">
        <v>90</v>
      </c>
    </row>
  </sheetData>
  <mergeCells count="28">
    <mergeCell ref="A2:W2"/>
    <mergeCell ref="A3:H3"/>
    <mergeCell ref="J4:M4"/>
    <mergeCell ref="N4:P4"/>
    <mergeCell ref="R4:W4"/>
    <mergeCell ref="J5:K5"/>
    <mergeCell ref="A13:H13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赵蕊</cp:lastModifiedBy>
  <dcterms:created xsi:type="dcterms:W3CDTF">2020-01-11T06:24:00Z</dcterms:created>
  <cp:lastPrinted>2021-01-13T07:07:00Z</cp:lastPrinted>
  <dcterms:modified xsi:type="dcterms:W3CDTF">2025-02-18T05:55:58Z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2052-12.1.0.17140</vt:lpwstr>
  </property>
  <property fmtid="{D5CDD505-2E9C-101B-9397-08002B2CF9AE}" pid="3" name="ICV">
    <vt:lpwstr>96089518FB634D88B3715B639CF898CD</vt:lpwstr>
  </property>
</Properties>
</file>