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745" windowHeight="9675" tabRatio="865" firstSheet="11" activeTab="11"/>
  </bookViews>
  <sheets>
    <sheet name="封面" sheetId="21" r:id="rId1"/>
    <sheet name="目录" sheetId="20" r:id="rId2"/>
    <sheet name="1.部门财务收支预算总表" sheetId="7" r:id="rId3"/>
    <sheet name="2.部门收入预算表" sheetId="8" r:id="rId4"/>
    <sheet name="3.部门支出预算表" sheetId="9" r:id="rId5"/>
    <sheet name="4.部门财政拨款收支预算总表" sheetId="3" r:id="rId6"/>
    <sheet name="5.部门一般公共预算支出预算表" sheetId="4" r:id="rId7"/>
    <sheet name="6.部门基本支出预算表" sheetId="5" r:id="rId8"/>
    <sheet name="7.部门项目支出预算表" sheetId="22" r:id="rId9"/>
    <sheet name="8.部门政府性基金预算支出预算表" sheetId="6" r:id="rId10"/>
    <sheet name="9.财政拨款支出明细表（按经济科目分类）" sheetId="16" r:id="rId11"/>
    <sheet name="10.部门一般公共预算“三公”经费支出预算表" sheetId="12" r:id="rId12"/>
    <sheet name="11.市本级项目支出绩效目标表（本次下达）" sheetId="11" r:id="rId13"/>
    <sheet name="12.市本级项目支出绩效目标表（另文下达）" sheetId="17" r:id="rId14"/>
    <sheet name="13.市对下转移支付预算表" sheetId="23" r:id="rId15"/>
    <sheet name="14.市对下转移支付绩效目标表" sheetId="18" r:id="rId16"/>
    <sheet name="15.部门政府采购预算表" sheetId="13" r:id="rId17"/>
    <sheet name="16.部门政府购买服务预算表" sheetId="19" r:id="rId18"/>
    <sheet name="17.部门整体支出绩效目标表" sheetId="10" r:id="rId19"/>
    <sheet name="18.部门单位基本信息表" sheetId="14" r:id="rId20"/>
    <sheet name="19.行政事业单位国有资产占有使用情况表" sheetId="15" r:id="rId21"/>
    <sheet name="20.新增资产配置表" sheetId="24" r:id="rId22"/>
  </sheets>
  <definedNames>
    <definedName name="_xlnm._FilterDatabase" localSheetId="12" hidden="1">'11.市本级项目支出绩效目标表（本次下达）'!$A$1:$H$679</definedName>
    <definedName name="_xlnm._FilterDatabase" localSheetId="18" hidden="1">'17.部门整体支出绩效目标表'!$A$1:$I$116</definedName>
    <definedName name="_xlnm.Print_Titles" localSheetId="7">'6.部门基本支出预算表'!$3:$5</definedName>
    <definedName name="_xlnm.Print_Titles" localSheetId="10">'9.财政拨款支出明细表（按经济科目分类）'!$4:$5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<sst xmlns="http://schemas.openxmlformats.org/spreadsheetml/2006/main" count="7191" uniqueCount="2022">
  <si>
    <t>安宁市2021年部门预算公开附表</t>
  </si>
  <si>
    <t>单位名称:</t>
  </si>
  <si>
    <t>安宁市人民政府禄脿街道办事处</t>
  </si>
  <si>
    <t>单位负责人:</t>
  </si>
  <si>
    <t>陈刚</t>
  </si>
  <si>
    <t>填表人:</t>
  </si>
  <si>
    <t>秦瑜卿</t>
  </si>
  <si>
    <t>联系电话:</t>
  </si>
  <si>
    <t>序号</t>
  </si>
  <si>
    <t>内容</t>
  </si>
  <si>
    <t>2021年部门财务收支预算总表</t>
  </si>
  <si>
    <t>2021年部门收入预算表</t>
  </si>
  <si>
    <t>2021年部门支出预算表</t>
  </si>
  <si>
    <t>2021年部门财政拨款收支预算总表</t>
  </si>
  <si>
    <t>2021年部门一般公共预算支出预算表</t>
  </si>
  <si>
    <t>2021年部门基本支出预算表</t>
  </si>
  <si>
    <t>2021年部门项目支出预算表</t>
  </si>
  <si>
    <t>2021年部门政府性基金预算支出预算表</t>
  </si>
  <si>
    <t>2021年财政拨款支出明细表（按经济科目分类）</t>
  </si>
  <si>
    <t>2021年部门一般公共预算“三公”经费支出预算表</t>
  </si>
  <si>
    <t>2021年市本级项目支出绩效目标表（本次下达）</t>
  </si>
  <si>
    <t>2021年市本级项目支出绩效目标表（另文下达）</t>
  </si>
  <si>
    <t>2021年市对下转移支付预算表</t>
  </si>
  <si>
    <t>2021年市对下转移支付绩效目标表</t>
  </si>
  <si>
    <t>2021年部门政府采购预算表</t>
  </si>
  <si>
    <t>2021年部门政府购买服务预算表</t>
  </si>
  <si>
    <t>2021年部门整体支出绩效目标表</t>
  </si>
  <si>
    <t>2020年部门单位基本信息表</t>
  </si>
  <si>
    <t>2020年行政事业单位国有资产占有使用情况表</t>
  </si>
  <si>
    <r>
      <rPr>
        <sz val="16"/>
        <color indexed="8"/>
        <rFont val="仿宋_GB2312"/>
        <charset val="134"/>
      </rPr>
      <t>2021</t>
    </r>
    <r>
      <rPr>
        <sz val="16"/>
        <color indexed="8"/>
        <rFont val="宋体"/>
        <charset val="134"/>
      </rPr>
      <t>年新增资产配置表</t>
    </r>
  </si>
  <si>
    <t>单位名称：安宁市人民政府禄脿街道办事处</t>
  </si>
  <si>
    <t>单位：元</t>
  </si>
  <si>
    <t>收　　　　　　　　入</t>
  </si>
  <si>
    <t>支　　　　　　　　出</t>
  </si>
  <si>
    <t>项      目</t>
  </si>
  <si>
    <t>2021年预算</t>
  </si>
  <si>
    <t>项目(按功能分类)</t>
  </si>
  <si>
    <t>一、一般公共预算</t>
  </si>
  <si>
    <t>一、一般公共服务支出</t>
  </si>
  <si>
    <t>二、政府性基金预算</t>
  </si>
  <si>
    <t>二、外交支出</t>
  </si>
  <si>
    <t>三、国有资本经营预算</t>
  </si>
  <si>
    <t>三、国防支出</t>
  </si>
  <si>
    <t>四、纳入财政专户管理的非税收入</t>
  </si>
  <si>
    <t>四、公共安全支出</t>
  </si>
  <si>
    <t>五、事业单位自筹资金</t>
  </si>
  <si>
    <t>五、教育支出</t>
  </si>
  <si>
    <t>（一）事业单位经营收入</t>
  </si>
  <si>
    <t>六、科学技术支出</t>
  </si>
  <si>
    <t>（二）事业收入</t>
  </si>
  <si>
    <t>七、文化旅游体育与传媒支出</t>
  </si>
  <si>
    <t>（三）其他收入</t>
  </si>
  <si>
    <t>八、社会保障和就业支出</t>
  </si>
  <si>
    <t>六、结余结转</t>
  </si>
  <si>
    <t>九、卫生健康支出</t>
  </si>
  <si>
    <t>七、上级转移支付收入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</si>
  <si>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</si>
  <si>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</si>
  <si>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</si>
  <si>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</si>
  <si>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</si>
  <si>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</si>
  <si>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</si>
  <si>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</si>
  <si>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</si>
  <si>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</si>
  <si>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</si>
  <si>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</si>
  <si>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</si>
  <si>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</si>
  <si>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</si>
  <si>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</si>
  <si>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单位:元</t>
  </si>
  <si>
    <t>科目编码</t>
  </si>
  <si>
    <t>科目名称</t>
  </si>
  <si>
    <t>合计</t>
  </si>
  <si>
    <t>一般公共预算支出</t>
  </si>
  <si>
    <t>政府性基金预算</t>
  </si>
  <si>
    <t>国有资本经营预算</t>
  </si>
  <si>
    <t>事业支出</t>
  </si>
  <si>
    <t>事业单位
经营支出</t>
  </si>
  <si>
    <t>上级补助支出</t>
  </si>
  <si>
    <t>附属单位补助支出</t>
  </si>
  <si>
    <t>其他支出</t>
  </si>
  <si>
    <t>基本支出（人员类、运转类公用经费项目）</t>
  </si>
  <si>
    <t>项目支出（其他运转类、特定目标类项目）</t>
  </si>
  <si>
    <t>一般公共服务支出</t>
  </si>
  <si>
    <t xml:space="preserve">  人大事务</t>
  </si>
  <si>
    <t>2010108</t>
  </si>
  <si>
    <t xml:space="preserve">    代表工作</t>
  </si>
  <si>
    <t xml:space="preserve">  政府办公厅（室）及相关机构事务</t>
  </si>
  <si>
    <t>2010301</t>
  </si>
  <si>
    <t xml:space="preserve">    行政运行</t>
  </si>
  <si>
    <t>2010302</t>
  </si>
  <si>
    <t xml:space="preserve">    一般行政管理事务</t>
  </si>
  <si>
    <t>2010303</t>
  </si>
  <si>
    <t xml:space="preserve">    机关服务</t>
  </si>
  <si>
    <t>2010308</t>
  </si>
  <si>
    <t xml:space="preserve">    信访事务</t>
  </si>
  <si>
    <t>2010350</t>
  </si>
  <si>
    <t xml:space="preserve">    事业运行</t>
  </si>
  <si>
    <t xml:space="preserve">  发展与改革事务</t>
  </si>
  <si>
    <t>2010499</t>
  </si>
  <si>
    <t xml:space="preserve">    其他发展与改革事务支出</t>
  </si>
  <si>
    <t xml:space="preserve">  统计信息事务</t>
  </si>
  <si>
    <t>2010508</t>
  </si>
  <si>
    <t xml:space="preserve">    统计抽样调查</t>
  </si>
  <si>
    <t xml:space="preserve">  民族事务</t>
  </si>
  <si>
    <t>2012302</t>
  </si>
  <si>
    <t xml:space="preserve">  群众团体事务</t>
  </si>
  <si>
    <t>2012999</t>
  </si>
  <si>
    <t xml:space="preserve">    其他群众团体事务支出</t>
  </si>
  <si>
    <t xml:space="preserve">  党委办公厅(室）及相关机构事务</t>
  </si>
  <si>
    <t>2013102</t>
  </si>
  <si>
    <t xml:space="preserve">  市场监督管理事务</t>
  </si>
  <si>
    <t>2013899</t>
  </si>
  <si>
    <t xml:space="preserve">    其他市场监督管理事务</t>
  </si>
  <si>
    <t>公共安全支出</t>
  </si>
  <si>
    <t xml:space="preserve">  公安</t>
  </si>
  <si>
    <t>2040299</t>
  </si>
  <si>
    <t xml:space="preserve">    其他公安支出</t>
  </si>
  <si>
    <t>教育支出</t>
  </si>
  <si>
    <t xml:space="preserve">  其他教育支出</t>
  </si>
  <si>
    <t>2059999</t>
  </si>
  <si>
    <t xml:space="preserve">    其他教育支出</t>
  </si>
  <si>
    <t>文化旅游体育与传媒支出</t>
  </si>
  <si>
    <t xml:space="preserve">  文化和旅游</t>
  </si>
  <si>
    <t>2070109</t>
  </si>
  <si>
    <t xml:space="preserve">    群众文化</t>
  </si>
  <si>
    <t xml:space="preserve">  体育</t>
  </si>
  <si>
    <t>2070399</t>
  </si>
  <si>
    <t xml:space="preserve">    其他体育支出</t>
  </si>
  <si>
    <t>社会保障和就业支出</t>
  </si>
  <si>
    <t xml:space="preserve">  民政事务支出</t>
  </si>
  <si>
    <t>2080299</t>
  </si>
  <si>
    <t xml:space="preserve">    其他民政管理事务支出</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</si>
  <si>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</si>
  <si>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</si>
  <si>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</si>
  <si>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</si>
  <si>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</si>
  <si>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</si>
  <si>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</si>
  <si>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</si>
  <si>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</si>
  <si>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 xml:space="preserve">  社会福利</t>
  </si>
  <si>
    <t>2081002</t>
  </si>
  <si>
    <t xml:space="preserve">    老年福利</t>
  </si>
  <si>
    <t>2081004</t>
  </si>
  <si>
    <t xml:space="preserve">    殡葬</t>
  </si>
  <si>
    <t>2081006</t>
  </si>
  <si>
    <t xml:space="preserve">    养老服务</t>
  </si>
  <si>
    <t xml:space="preserve">  其他生活救助</t>
  </si>
  <si>
    <t>2082502</t>
  </si>
  <si>
    <t xml:space="preserve">    其他农村生活救助</t>
  </si>
  <si>
    <t xml:space="preserve">  其他社会保障和就业支出</t>
  </si>
  <si>
    <t>2089999</t>
  </si>
  <si>
    <t xml:space="preserve">    其他社会保障和就业支出</t>
  </si>
  <si>
    <t>卫生健康支出</t>
  </si>
  <si>
    <t xml:space="preserve">  公共卫生</t>
  </si>
  <si>
    <t>2100499</t>
  </si>
  <si>
    <t xml:space="preserve">    其他公共卫生支出</t>
  </si>
  <si>
    <t xml:space="preserve">  计划生育事务</t>
  </si>
  <si>
    <t>2100717</t>
  </si>
  <si>
    <t xml:space="preserve">    计划生育服务</t>
  </si>
  <si>
    <t xml:space="preserve">  行政事业单位医疗</t>
  </si>
  <si>
    <t>2101101</t>
  </si>
  <si>
    <t xml:space="preserve">    行政单位医疗</t>
  </si>
  <si>
    <t>2101102</t>
  </si>
  <si>
    <t xml:space="preserve">    事业单位医疗</t>
  </si>
  <si>
    <t>2101103</t>
  </si>
  <si>
    <t xml:space="preserve">    公务员医疗补助</t>
  </si>
  <si>
    <t xml:space="preserve">  其他卫生健康支出</t>
  </si>
  <si>
    <t>2109999</t>
  </si>
  <si>
    <t xml:space="preserve">    其他卫生健康支出</t>
  </si>
  <si>
    <t>节能环保支出</t>
  </si>
  <si>
    <t xml:space="preserve">  自然生态保护</t>
  </si>
  <si>
    <t>2110402</t>
  </si>
  <si>
    <t xml:space="preserve">    农村环境保护</t>
  </si>
  <si>
    <t xml:space="preserve">  天然林保护</t>
  </si>
  <si>
    <t>2110599</t>
  </si>
  <si>
    <t xml:space="preserve">    其他天然林保护支出</t>
  </si>
  <si>
    <t>城乡社区支出</t>
  </si>
  <si>
    <t xml:space="preserve">  城乡社区管理事务</t>
  </si>
  <si>
    <t>2120104</t>
  </si>
  <si>
    <t xml:space="preserve">    城管执法</t>
  </si>
  <si>
    <t>2120199</t>
  </si>
  <si>
    <t xml:space="preserve">    其他城乡社区管理事务支出</t>
  </si>
  <si>
    <t xml:space="preserve">  城乡社区规划与管理</t>
  </si>
  <si>
    <t>2120201</t>
  </si>
  <si>
    <t xml:space="preserve">    城乡社区规划与管理</t>
  </si>
  <si>
    <t xml:space="preserve">  城乡社区公共设施</t>
  </si>
  <si>
    <t>2120303</t>
  </si>
  <si>
    <t xml:space="preserve">    小城镇基础设施建设</t>
  </si>
  <si>
    <t>2120399</t>
  </si>
  <si>
    <t xml:space="preserve">    其他城乡社区公共设施支出</t>
  </si>
  <si>
    <t>农林水支出</t>
  </si>
  <si>
    <t xml:space="preserve">  农业农村</t>
  </si>
  <si>
    <t>2130104</t>
  </si>
  <si>
    <t>2130108</t>
  </si>
  <si>
    <t xml:space="preserve">    病虫害控制</t>
  </si>
  <si>
    <t>2130152</t>
  </si>
  <si>
    <t xml:space="preserve">    对高校毕业生到基层任职补助</t>
  </si>
  <si>
    <t xml:space="preserve">  林业和草原</t>
  </si>
  <si>
    <t>2130234</t>
  </si>
  <si>
    <t xml:space="preserve">    林业草原防灾减灾</t>
  </si>
  <si>
    <t xml:space="preserve">  水利</t>
  </si>
  <si>
    <t>2130399</t>
  </si>
  <si>
    <t xml:space="preserve">    其他水利支出</t>
  </si>
  <si>
    <t xml:space="preserve">  农村综合改革</t>
  </si>
  <si>
    <t>2130701</t>
  </si>
  <si>
    <t xml:space="preserve">    对村级公益事业建设的补助</t>
  </si>
  <si>
    <t>住房保障支出</t>
  </si>
  <si>
    <t xml:space="preserve">  住房改革支出</t>
  </si>
  <si>
    <t>2210201</t>
  </si>
  <si>
    <t xml:space="preserve">    住房公积金</t>
  </si>
  <si>
    <t>灾害防治及应急管理支出</t>
  </si>
  <si>
    <t xml:space="preserve">  应急管理事务</t>
  </si>
  <si>
    <t>2240150</t>
  </si>
  <si>
    <t>2240199</t>
  </si>
  <si>
    <t xml:space="preserve">    其他消防事务支出</t>
  </si>
  <si>
    <t>合  计</t>
  </si>
  <si>
    <t/>
  </si>
  <si>
    <t>一、本年收入</t>
  </si>
  <si>
    <t>一、本年支出</t>
  </si>
  <si>
    <t>（一）一般公共预算</t>
  </si>
  <si>
    <t>（一）一般公共服务支出</t>
  </si>
  <si>
    <t>（二）政府性基金预算</t>
  </si>
  <si>
    <t>（二）外交支出</t>
  </si>
  <si>
    <t>（三）国有资本经营预算</t>
  </si>
  <si>
    <t>（三）国防支出</t>
  </si>
  <si>
    <t>（四）纳入财政专户管理的非税收入</t>
  </si>
  <si>
    <t>（四）公共安全支出</t>
  </si>
  <si>
    <t>二、结余结转</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</si>
  <si>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</si>
  <si>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</si>
  <si>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</si>
  <si>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</si>
  <si>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</si>
  <si>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</si>
  <si>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</si>
  <si>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</si>
  <si>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</si>
  <si>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</si>
  <si>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</si>
  <si>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</si>
  <si>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</si>
  <si>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</si>
  <si>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</si>
  <si>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</si>
  <si>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</si>
  <si>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</si>
  <si>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</si>
  <si>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</si>
  <si>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功能分类科目</t>
  </si>
  <si>
    <t>2021年预算数</t>
  </si>
  <si>
    <t>年初预算数</t>
  </si>
  <si>
    <t>小计</t>
  </si>
  <si>
    <t>人员经费</t>
  </si>
  <si>
    <t>公用经费</t>
  </si>
  <si>
    <t>事业运行</t>
  </si>
  <si>
    <t>其他消防事务支出</t>
  </si>
  <si>
    <t>单位名称</t>
  </si>
  <si>
    <t>项目名称</t>
  </si>
  <si>
    <t>功能科目编码</t>
  </si>
  <si>
    <t>功能科目名称</t>
  </si>
  <si>
    <t>部门经济科目编码</t>
  </si>
  <si>
    <t>部门经济科目名称</t>
  </si>
  <si>
    <t>资金来源</t>
  </si>
  <si>
    <t>总计</t>
  </si>
  <si>
    <t>上级补助</t>
  </si>
  <si>
    <t>本级安排</t>
  </si>
  <si>
    <t>自筹资金</t>
  </si>
  <si>
    <t>结余结转资金安排</t>
  </si>
  <si>
    <t>一般公共预算</t>
  </si>
  <si>
    <t>纳入财政专户管理的非税收入</t>
  </si>
  <si>
    <t>事业单位经营收入</t>
  </si>
  <si>
    <t>事业收入</t>
  </si>
  <si>
    <t>其他收入</t>
  </si>
  <si>
    <t>上年结转</t>
  </si>
  <si>
    <t>存量资金</t>
  </si>
  <si>
    <t>办公费</t>
  </si>
  <si>
    <t>行政运行</t>
  </si>
  <si>
    <t>30201</t>
  </si>
  <si>
    <t>工伤保险</t>
  </si>
  <si>
    <t>30112</t>
  </si>
  <si>
    <t>其他社会保障缴费</t>
  </si>
  <si>
    <t>职工体检费</t>
  </si>
  <si>
    <t>30299</t>
  </si>
  <si>
    <t>其他商品和服务支出</t>
  </si>
  <si>
    <t>退休公用经费</t>
  </si>
  <si>
    <t>差旅费</t>
  </si>
  <si>
    <t>30211</t>
  </si>
  <si>
    <t>培训费</t>
  </si>
  <si>
    <t>30216</t>
  </si>
  <si>
    <t>行政基本工资</t>
  </si>
  <si>
    <t>30101</t>
  </si>
  <si>
    <t>基本工资</t>
  </si>
  <si>
    <t>行政津贴补贴</t>
  </si>
  <si>
    <t>30102</t>
  </si>
  <si>
    <t>津贴补贴</t>
  </si>
  <si>
    <t>行政年终一个月奖</t>
  </si>
  <si>
    <t>30103</t>
  </si>
  <si>
    <t>奖金</t>
  </si>
  <si>
    <t>邮电费</t>
  </si>
  <si>
    <t>30207</t>
  </si>
  <si>
    <t>行政政府目标考核奖</t>
  </si>
  <si>
    <t>租车费（行政）</t>
  </si>
  <si>
    <t>30239</t>
  </si>
  <si>
    <t>其他交通费用</t>
  </si>
  <si>
    <t>党建活动经费</t>
  </si>
  <si>
    <t>公务用车运行维护费</t>
  </si>
  <si>
    <t>30231</t>
  </si>
  <si>
    <t>公务交通补贴</t>
  </si>
  <si>
    <t>福利费</t>
  </si>
  <si>
    <t>30229</t>
  </si>
  <si>
    <t>行政乡镇岗位补贴</t>
  </si>
  <si>
    <t>遗属生活补助</t>
  </si>
  <si>
    <t>30305</t>
  </si>
  <si>
    <t>生活补助</t>
  </si>
  <si>
    <t>失业保险</t>
  </si>
  <si>
    <t>租车费（事业）</t>
  </si>
  <si>
    <t>事业乡镇岗位补贴</t>
  </si>
  <si>
    <t>事业基本工资</t>
  </si>
  <si>
    <t>事业津贴补贴</t>
  </si>
  <si>
    <t>事业年终一个月奖</t>
  </si>
  <si>
    <t>事业政府目标考核奖</t>
  </si>
  <si>
    <t>奖励性绩效工资</t>
  </si>
  <si>
    <t>30107</t>
  </si>
  <si>
    <t>绩效工资</t>
  </si>
  <si>
    <t>群众文化</t>
  </si>
  <si>
    <t>离退休生活补助</t>
  </si>
  <si>
    <t>行政单位离退休</t>
  </si>
  <si>
    <t>30302</t>
  </si>
  <si>
    <t>退休费</t>
  </si>
  <si>
    <t>事业单位离退休</t>
  </si>
  <si>
    <t>机关事业单位基本养老保险缴费</t>
  </si>
  <si>
    <t>机关事业单位基本养老保险缴费支出</t>
  </si>
  <si>
    <t>30108</t>
  </si>
  <si>
    <t>职业年金缴费</t>
  </si>
  <si>
    <t>机关事业单位职业年金缴费支出</t>
  </si>
  <si>
    <t>30109</t>
  </si>
  <si>
    <t>其他社会保障和就业支出</t>
  </si>
  <si>
    <t>行政单位重特病医疗统筹</t>
  </si>
  <si>
    <t>行政单位医疗</t>
  </si>
  <si>
    <t>行政基本医疗保险</t>
  </si>
  <si>
    <t>30110</t>
  </si>
  <si>
    <t>职工基本医疗保险缴费</t>
  </si>
  <si>
    <t>事业单位重特病医疗统筹</t>
  </si>
  <si>
    <t>事业单位医疗</t>
  </si>
  <si>
    <t>事业基本医疗保险</t>
  </si>
  <si>
    <t>公务员医疗补助（行政事业）</t>
  </si>
  <si>
    <t>公务员医疗补助</t>
  </si>
  <si>
    <t>30111</t>
  </si>
  <si>
    <t>公务员医疗补助缴费</t>
  </si>
  <si>
    <t>城管执法</t>
  </si>
  <si>
    <t>其他城乡社区管理事务支出</t>
  </si>
  <si>
    <t>住房公积金</t>
  </si>
  <si>
    <t>30113</t>
  </si>
  <si>
    <t>禄脿人大工委工作经费</t>
  </si>
  <si>
    <t>代表工作</t>
  </si>
  <si>
    <t>禄脿机关工会经费</t>
  </si>
  <si>
    <t>30228</t>
  </si>
  <si>
    <t>工会经费</t>
  </si>
  <si>
    <t>2021年政府采购货物类项目经费</t>
  </si>
  <si>
    <t>30227</t>
  </si>
  <si>
    <t>委托业务费</t>
  </si>
  <si>
    <t>31002</t>
  </si>
  <si>
    <t>办公设备购置</t>
  </si>
  <si>
    <t>禄脿2021年初预留增资等经费</t>
  </si>
  <si>
    <t>生态环境工作经费</t>
  </si>
  <si>
    <t>一般行政管理事务</t>
  </si>
  <si>
    <t>禄脿政府购买服务（购买村（社区）专职工作者五险一金代理服务费）经费</t>
  </si>
  <si>
    <t>30226</t>
  </si>
  <si>
    <t>劳务费</t>
  </si>
  <si>
    <t>禄脿劳务派遣人员劳务费项目经费</t>
  </si>
  <si>
    <t>禄脿档案管理经费</t>
  </si>
  <si>
    <t>一般商品和服务项目经费</t>
  </si>
  <si>
    <t>为民中心项目经费</t>
  </si>
  <si>
    <t>31005</t>
  </si>
  <si>
    <t>基础设施建设</t>
  </si>
  <si>
    <t>禄脿机关食堂项目经费</t>
  </si>
  <si>
    <t>机关服务</t>
  </si>
  <si>
    <t>禄脿机关后勤物业服务项目经费</t>
  </si>
  <si>
    <t>禄脿综治信访、维稳工作经费</t>
  </si>
  <si>
    <t>信访事务</t>
  </si>
  <si>
    <t>招商引资经费</t>
  </si>
  <si>
    <t>其他发展与改革事务支出</t>
  </si>
  <si>
    <t>禄脿科技工作经费</t>
  </si>
  <si>
    <t>禄脿统计站工作经费</t>
  </si>
  <si>
    <t>统计抽样调查</t>
  </si>
  <si>
    <t>禄脿民族、宗教事务管理工作经费</t>
  </si>
  <si>
    <t>禄脿联合工会工作经费</t>
  </si>
  <si>
    <t>其他群众团体事务支出</t>
  </si>
  <si>
    <t>禄脿妇儿工作经费</t>
  </si>
  <si>
    <t>禄脿党建工作经费</t>
  </si>
  <si>
    <t>禄脿科协工作经费</t>
  </si>
  <si>
    <t>禄脿街道党风廉政建设宣传工作经费</t>
  </si>
  <si>
    <t>禄脿政协委员工作站经费</t>
  </si>
  <si>
    <t>禄脿老干部工作经费</t>
  </si>
  <si>
    <t>创建文明单位及新时代文明实践所经费</t>
  </si>
  <si>
    <t>禄脿巩固全国文明城市创建成果公益广告建设及维护经费</t>
  </si>
  <si>
    <t>禄脿街道团工委工作经费</t>
  </si>
  <si>
    <t>禄脿“奋进禄脿”微信公众号代运维服务经费</t>
  </si>
  <si>
    <t>禄脿民兵整组、征兵工作经费</t>
  </si>
  <si>
    <t>禄脿党群服务中心改造、智慧街道和智慧社区项目建设经费</t>
  </si>
  <si>
    <t>禄脿党报、党刊及内刊征订费及学习书籍购买经费</t>
  </si>
  <si>
    <t>禄脿深化拓展新时代文明实践中心试点工作经费</t>
  </si>
  <si>
    <t>食品安全工作经费</t>
  </si>
  <si>
    <t>其他市场监督管理事务</t>
  </si>
  <si>
    <t>禄脿护村队人员补助经费</t>
  </si>
  <si>
    <t>其他公安支出</t>
  </si>
  <si>
    <t>禄脿教育工作经费</t>
  </si>
  <si>
    <t>其他教育支出</t>
  </si>
  <si>
    <t>禄脿基层公共文化服务运行配套资金经费</t>
  </si>
  <si>
    <t>禄脿全民健身体育活动经费</t>
  </si>
  <si>
    <t>其他体育支出</t>
  </si>
  <si>
    <t>禄脿春节八一节复退军人、家属座谈会经费</t>
  </si>
  <si>
    <t>其他民政管理事务支出</t>
  </si>
  <si>
    <t>敬老节补助及慰问经费</t>
  </si>
  <si>
    <t>老年福利</t>
  </si>
  <si>
    <t>禄脿农民遗体火化补助经费</t>
  </si>
  <si>
    <t>殡葬</t>
  </si>
  <si>
    <t>禄脿敬老院特困供养人员生活补助经费</t>
  </si>
  <si>
    <t>养老服务</t>
  </si>
  <si>
    <t>禄脿临时救助救济工作经费</t>
  </si>
  <si>
    <t>其他农村生活救助</t>
  </si>
  <si>
    <t>30306</t>
  </si>
  <si>
    <t>救济费</t>
  </si>
  <si>
    <t>禄脿社会保障综合服务中心工作经费</t>
  </si>
  <si>
    <t>其他公共卫生支出</t>
  </si>
  <si>
    <t>禄脿爱国卫生工作经费</t>
  </si>
  <si>
    <t>禄脿独生子女保健经费</t>
  </si>
  <si>
    <t>计划生育服务</t>
  </si>
  <si>
    <t>禄脿艾滋病防治工作经费</t>
  </si>
  <si>
    <t>其他卫生健康支出</t>
  </si>
  <si>
    <t>禄脿街道环境卫生、生活垃圾处置、集镇绿化管养、市政设施管理维护项目经费</t>
  </si>
  <si>
    <t>农村环境保护</t>
  </si>
  <si>
    <t>禄脿天保公益林管护人员及生态林建设经费</t>
  </si>
  <si>
    <t>其他天然林保护支出</t>
  </si>
  <si>
    <t>禄脿综合执法队拆临拆迁和交通安全工作经费</t>
  </si>
  <si>
    <t>禄脿农村住房质量提升项目经费</t>
  </si>
  <si>
    <t>城乡社区规划与管理</t>
  </si>
  <si>
    <t>31006</t>
  </si>
  <si>
    <t>大型修缮</t>
  </si>
  <si>
    <t>禄脿街道民族团结文化广场建设项目经费</t>
  </si>
  <si>
    <t>小城镇基础设施建设</t>
  </si>
  <si>
    <t>禄脿农村公路养护配套、路灯电费及公交营运补贴项目经费</t>
  </si>
  <si>
    <t>其他城乡社区公共设施支出</t>
  </si>
  <si>
    <t>禄脿动物疫病防控工作经费</t>
  </si>
  <si>
    <t>病虫害控制</t>
  </si>
  <si>
    <t>公务员身份大学生村官补助经费</t>
  </si>
  <si>
    <t>对高校毕业生到基层任职补助</t>
  </si>
  <si>
    <t>森林防火工作经费</t>
  </si>
  <si>
    <t>林业草原防灾减灾</t>
  </si>
  <si>
    <t>禄脿河长制、防汛抗旱项目经费</t>
  </si>
  <si>
    <t>其他水利支出</t>
  </si>
  <si>
    <t>安宁市河道生态补偿金专项资金</t>
  </si>
  <si>
    <t>30213</t>
  </si>
  <si>
    <t>维修（护）费</t>
  </si>
  <si>
    <t>禄脿街道人居环境、农村保洁及美丽乡村项目经费</t>
  </si>
  <si>
    <t>对村级一事一议的补助</t>
  </si>
  <si>
    <t>禄脿应急工作经费</t>
  </si>
  <si>
    <t>其他应急管理支出</t>
  </si>
  <si>
    <t>本年政府性基金预算财政拨款支出</t>
  </si>
  <si>
    <t>说明：本单位2021年无政府性基预算支出，所以此表以空表公开。</t>
  </si>
  <si>
    <t>支        出</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</si>
  <si>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</si>
  <si>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</si>
  <si>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</si>
  <si>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</si>
  <si>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</si>
  <si>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</si>
  <si>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</si>
  <si>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</si>
  <si>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</si>
  <si>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</si>
  <si>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</si>
  <si>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</si>
  <si>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</si>
  <si>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</si>
  <si>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</si>
  <si>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</si>
  <si>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</si>
  <si>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</si>
  <si>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</si>
  <si>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</si>
  <si>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</si>
  <si>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</si>
  <si>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 xml:space="preserve">501 </t>
  </si>
  <si>
    <t xml:space="preserve">    </t>
  </si>
  <si>
    <t>机关工资福利支出</t>
  </si>
  <si>
    <t xml:space="preserve">301 </t>
  </si>
  <si>
    <t>工资福利支出</t>
  </si>
  <si>
    <t xml:space="preserve">01  </t>
  </si>
  <si>
    <t>工资奖金津补贴</t>
  </si>
  <si>
    <t xml:space="preserve">02  </t>
  </si>
  <si>
    <t>社会保障缴费</t>
  </si>
  <si>
    <t xml:space="preserve">03  </t>
  </si>
  <si>
    <t xml:space="preserve">99  </t>
  </si>
  <si>
    <t>其他工资福利支出</t>
  </si>
  <si>
    <t xml:space="preserve">06  </t>
  </si>
  <si>
    <t>伙食补助费</t>
  </si>
  <si>
    <t xml:space="preserve">502 </t>
  </si>
  <si>
    <t>机关商品和服务支出</t>
  </si>
  <si>
    <t xml:space="preserve">07  </t>
  </si>
  <si>
    <t>办公经费</t>
  </si>
  <si>
    <t xml:space="preserve">08  </t>
  </si>
  <si>
    <t>会议费</t>
  </si>
  <si>
    <t xml:space="preserve">09  </t>
  </si>
  <si>
    <t xml:space="preserve">10  </t>
  </si>
  <si>
    <t xml:space="preserve">04  </t>
  </si>
  <si>
    <t>专用材料购置费</t>
  </si>
  <si>
    <t xml:space="preserve">11  </t>
  </si>
  <si>
    <t xml:space="preserve">05  </t>
  </si>
  <si>
    <t xml:space="preserve">12  </t>
  </si>
  <si>
    <t>公务接待费</t>
  </si>
  <si>
    <t xml:space="preserve">13  </t>
  </si>
  <si>
    <t>因公出国（境）费用</t>
  </si>
  <si>
    <t xml:space="preserve">14  </t>
  </si>
  <si>
    <t>医疗费</t>
  </si>
  <si>
    <t xml:space="preserve">302 </t>
  </si>
  <si>
    <t>商品和服务支出</t>
  </si>
  <si>
    <t xml:space="preserve">503 </t>
  </si>
  <si>
    <t>机关资本性支出（一）</t>
  </si>
  <si>
    <t>印刷费</t>
  </si>
  <si>
    <t>房屋建筑物构建</t>
  </si>
  <si>
    <t>咨询费</t>
  </si>
  <si>
    <t>手续费</t>
  </si>
  <si>
    <t>公务用车购置</t>
  </si>
  <si>
    <t>水费</t>
  </si>
  <si>
    <t>土地征迁补偿和安置支出</t>
  </si>
  <si>
    <t>电费</t>
  </si>
  <si>
    <t>设备购置</t>
  </si>
  <si>
    <t>取暖费</t>
  </si>
  <si>
    <t>其他资本性支出</t>
  </si>
  <si>
    <t>物业管理费</t>
  </si>
  <si>
    <t xml:space="preserve">504 </t>
  </si>
  <si>
    <t>机关资本性支出（二）</t>
  </si>
  <si>
    <t>租赁费</t>
  </si>
  <si>
    <t xml:space="preserve">15  </t>
  </si>
  <si>
    <t xml:space="preserve">16  </t>
  </si>
  <si>
    <t xml:space="preserve">17  </t>
  </si>
  <si>
    <t xml:space="preserve">505 </t>
  </si>
  <si>
    <t>对事业单位经常性补助</t>
  </si>
  <si>
    <t xml:space="preserve">18  </t>
  </si>
  <si>
    <t>专用材料费</t>
  </si>
  <si>
    <t xml:space="preserve">24  </t>
  </si>
  <si>
    <t>被装购置费</t>
  </si>
  <si>
    <t xml:space="preserve">25  </t>
  </si>
  <si>
    <t>专用燃料费</t>
  </si>
  <si>
    <t>其他对事业单位补助</t>
  </si>
  <si>
    <t xml:space="preserve">26  </t>
  </si>
  <si>
    <t xml:space="preserve">506 </t>
  </si>
  <si>
    <t>对事业单位资本性补助</t>
  </si>
  <si>
    <t xml:space="preserve">27  </t>
  </si>
  <si>
    <t>资本性支出（一）</t>
  </si>
  <si>
    <t xml:space="preserve">28  </t>
  </si>
  <si>
    <t>资本性支出（二）</t>
  </si>
  <si>
    <t xml:space="preserve">29  </t>
  </si>
  <si>
    <t xml:space="preserve">507 </t>
  </si>
  <si>
    <t>对企业补助</t>
  </si>
  <si>
    <t xml:space="preserve">31  </t>
  </si>
  <si>
    <t>费用补贴</t>
  </si>
  <si>
    <t xml:space="preserve">39  </t>
  </si>
  <si>
    <t>利息补贴</t>
  </si>
  <si>
    <t xml:space="preserve">40  </t>
  </si>
  <si>
    <t>税金及附加费用</t>
  </si>
  <si>
    <t>其他对企业补助</t>
  </si>
  <si>
    <t xml:space="preserve">508 </t>
  </si>
  <si>
    <t>对企业资本性支出</t>
  </si>
  <si>
    <t xml:space="preserve">303 </t>
  </si>
  <si>
    <t>对个人和家庭的补助</t>
  </si>
  <si>
    <t>对企业资本性支出（一）</t>
  </si>
  <si>
    <t>离休费</t>
  </si>
  <si>
    <t>对企业资本性支出（二）</t>
  </si>
  <si>
    <t xml:space="preserve">509 </t>
  </si>
  <si>
    <t>退职（役）费</t>
  </si>
  <si>
    <t>社会福利和救助</t>
  </si>
  <si>
    <t>抚恤金</t>
  </si>
  <si>
    <t>助学金</t>
  </si>
  <si>
    <t>个人农业生产补贴</t>
  </si>
  <si>
    <t>离退休费</t>
  </si>
  <si>
    <t>医疗费补助</t>
  </si>
  <si>
    <t>其他对个人和家庭补助</t>
  </si>
  <si>
    <t xml:space="preserve">510 </t>
  </si>
  <si>
    <t>对社会保障基金补助</t>
  </si>
  <si>
    <t>奖励金</t>
  </si>
  <si>
    <t>对社会保险基金补助</t>
  </si>
  <si>
    <t>补充全国社会保障基金</t>
  </si>
  <si>
    <t>代缴社会保险费</t>
  </si>
  <si>
    <t>04</t>
  </si>
  <si>
    <t>对机关事业单位职业年金的补助</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</si>
  <si>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</si>
  <si>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</si>
  <si>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</si>
  <si>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</si>
  <si>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</si>
  <si>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</si>
  <si>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</si>
  <si>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</si>
  <si>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</si>
  <si>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</si>
  <si>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</si>
  <si>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</si>
  <si>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</si>
  <si>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</si>
  <si>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</si>
  <si>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 xml:space="preserve">513 </t>
  </si>
  <si>
    <t>转移性支出</t>
  </si>
  <si>
    <t>专用设备购置</t>
  </si>
  <si>
    <t>上下级政府间转移性支出</t>
  </si>
  <si>
    <t>援助其他地区支出</t>
  </si>
  <si>
    <t>债务转贷</t>
  </si>
  <si>
    <t>信息网络及软件购置更新</t>
  </si>
  <si>
    <t>调出资金</t>
  </si>
  <si>
    <t>物资储备</t>
  </si>
  <si>
    <t>05</t>
  </si>
  <si>
    <t>安排预算稳定调节基金</t>
  </si>
  <si>
    <t>06</t>
  </si>
  <si>
    <t>补充预算周转金</t>
  </si>
  <si>
    <t xml:space="preserve">19  </t>
  </si>
  <si>
    <t>其他交通工具购置</t>
  </si>
  <si>
    <t xml:space="preserve">514 </t>
  </si>
  <si>
    <t>预备费及预留</t>
  </si>
  <si>
    <t xml:space="preserve">21  </t>
  </si>
  <si>
    <t>文物和陈列品购置</t>
  </si>
  <si>
    <t>预备费</t>
  </si>
  <si>
    <t xml:space="preserve">22  </t>
  </si>
  <si>
    <t>无形资产购置</t>
  </si>
  <si>
    <t>预留</t>
  </si>
  <si>
    <t>其他基本建设支出</t>
  </si>
  <si>
    <t xml:space="preserve">599 </t>
  </si>
  <si>
    <t>310</t>
  </si>
  <si>
    <t>资本性支出</t>
  </si>
  <si>
    <t>赠与</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</si>
  <si>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</si>
  <si>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</si>
  <si>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</si>
  <si>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</si>
  <si>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</si>
  <si>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</si>
  <si>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</si>
  <si>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</si>
  <si>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</si>
  <si>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</si>
  <si>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</si>
  <si>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</si>
  <si>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</si>
  <si>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</si>
  <si>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项目</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</si>
  <si>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</si>
  <si>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</si>
  <si>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</si>
  <si>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</si>
  <si>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</si>
  <si>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</si>
  <si>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</si>
  <si>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</si>
  <si>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</si>
  <si>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二、“三公”经费增减变化原因说明:我街道严格执行八项规定，积极响应上级要求，按照厉行节约的原则控制支出，缩减“三公”经费，勒紧裤腰带过日子。</t>
  </si>
  <si>
    <t>单位名称：XX部门</t>
  </si>
  <si>
    <t>单位名称（项目）</t>
  </si>
  <si>
    <t>项目目标</t>
  </si>
  <si>
    <t>一级指标</t>
  </si>
  <si>
    <t>二级指标</t>
  </si>
  <si>
    <t>三级指标</t>
  </si>
  <si>
    <t>指标值</t>
  </si>
  <si>
    <t>绩效指标值设定依据及数据来源</t>
  </si>
  <si>
    <t>说明</t>
  </si>
  <si>
    <t xml:space="preserve">  禄脿街道团工委工作经费</t>
  </si>
  <si>
    <t xml:space="preserve"> 1、落实职责，扎实推进从业治团工作；2、持续推进线上线下结合的共青团平台与阵地建设工作，让乡村青年找到归属感；3、加强志愿者队伍建设，开展形式丰富的活动，建立志愿者工作的长效机制；4、服务青年创业就业，助理社会经济发展；5、加强对贫困青少年帮扶力度。</t>
  </si>
  <si>
    <t>效益指标</t>
  </si>
  <si>
    <t>可持续影响指标</t>
  </si>
  <si>
    <t xml:space="preserve">服务青年团员，促进经济发展 </t>
  </si>
  <si>
    <t>95</t>
  </si>
  <si>
    <t>1.禄脿街道团工委2019年上半年工作总结暨下半年工作计划。2、云青联【2016】11号。3、安青发【2017】18号。4安青发【2017】3号。</t>
  </si>
  <si>
    <t>产出指标</t>
  </si>
  <si>
    <t>成本指标</t>
  </si>
  <si>
    <t xml:space="preserve">团员教育评议、创建青年之家  </t>
  </si>
  <si>
    <t xml:space="preserve">20000 </t>
  </si>
  <si>
    <t>贫困青年、未成年人关心关爱费用</t>
  </si>
  <si>
    <t xml:space="preserve">8000 </t>
  </si>
  <si>
    <t xml:space="preserve">报刊杂志征订 </t>
  </si>
  <si>
    <t>2000</t>
  </si>
  <si>
    <t xml:space="preserve">共青团氛围营造、宣传费用 </t>
  </si>
  <si>
    <t>20000</t>
  </si>
  <si>
    <t>社会效益指标</t>
  </si>
  <si>
    <t xml:space="preserve">引导团员青年，维护社会和谐稳定 </t>
  </si>
  <si>
    <t>数量指标</t>
  </si>
  <si>
    <t xml:space="preserve">报刊杂志征订数量
报刊杂志征订数量 </t>
  </si>
  <si>
    <t xml:space="preserve">以实际征订数为主 </t>
  </si>
  <si>
    <t>满意度指标</t>
  </si>
  <si>
    <t>服务对象满意度指标</t>
  </si>
  <si>
    <t xml:space="preserve">群众满意度 </t>
  </si>
  <si>
    <t xml:space="preserve">95 </t>
  </si>
  <si>
    <t xml:space="preserve"> 问卷调查</t>
  </si>
  <si>
    <t xml:space="preserve">  禄脿科协工作经费</t>
  </si>
  <si>
    <t xml:space="preserve"> 在上级指导下，做好当前及今后一段时期内的科协工作。</t>
  </si>
  <si>
    <t xml:space="preserve">促进科学知识繁荣
</t>
  </si>
  <si>
    <t xml:space="preserve">长期 </t>
  </si>
  <si>
    <t>在上级指导下，做好当前及今后一段时期内的科协工作。</t>
  </si>
  <si>
    <t>质量指标</t>
  </si>
  <si>
    <t>出席活动率</t>
  </si>
  <si>
    <t>做好当前及今后一段时期内的科协工作。</t>
  </si>
  <si>
    <t>群众满意度</t>
  </si>
  <si>
    <t xml:space="preserve">问卷调查 </t>
  </si>
  <si>
    <t xml:space="preserve">参加科协活动次数 </t>
  </si>
  <si>
    <t xml:space="preserve">  禄脿劳务派遣人员劳务费项目经费</t>
  </si>
  <si>
    <t>结合禄脿街道办事处实际情况，为确保给街道各项常规工作能落到实处，委托第三方机构以劳务派遣方式提供工作人员从事辅助性岗位，确保各项工作的正常运行。</t>
  </si>
  <si>
    <t>法律顾问费</t>
  </si>
  <si>
    <t>80000</t>
  </si>
  <si>
    <t>法律顾问合同</t>
  </si>
  <si>
    <t>部门负责人对劳务派遣人员工作满意率。</t>
  </si>
  <si>
    <t>100</t>
  </si>
  <si>
    <t>以问卷调查结果为准</t>
  </si>
  <si>
    <t>绩效考核奖</t>
  </si>
  <si>
    <t>2650</t>
  </si>
  <si>
    <t>禄党工发〔2014〕18号关于印发《禄脿街道临时聘用人员暂行管理办法》的通知、劳务派遣协议</t>
  </si>
  <si>
    <t>生态效益指标</t>
  </si>
  <si>
    <t>确保禄脿地方社会经济发展。</t>
  </si>
  <si>
    <t>90%</t>
  </si>
  <si>
    <t>时效指标</t>
  </si>
  <si>
    <t>临时工聘用时间</t>
  </si>
  <si>
    <t>一</t>
  </si>
  <si>
    <t>禄党工发〔2014〕17号关于印发《禄脿街道临时聘用人员暂行管理办法》的通知、劳务派遣协议</t>
  </si>
  <si>
    <t>劳务派遣管理费用</t>
  </si>
  <si>
    <t>禄党工发〔2014〕19号关于印发《禄脿街道临时聘用人员暂行管理办法》的通知、劳务派遣协议</t>
  </si>
  <si>
    <t>经济效益指标</t>
  </si>
  <si>
    <t>增加就业率</t>
  </si>
  <si>
    <t>工资发放</t>
  </si>
  <si>
    <t>1880000</t>
  </si>
  <si>
    <t>工资发放时间（含社会保险）</t>
  </si>
  <si>
    <t>每月发放一次</t>
  </si>
  <si>
    <t>劳务派遣管理费用发放</t>
  </si>
  <si>
    <t>48000</t>
  </si>
  <si>
    <t>劳务派遣人数</t>
  </si>
  <si>
    <t>40</t>
  </si>
  <si>
    <t>平均工资（含社会保险）</t>
  </si>
  <si>
    <t>3654</t>
  </si>
  <si>
    <t>招用的34名劳务派遣人员配合街道各部门完成市政府下达的各项目标任务。</t>
  </si>
  <si>
    <t>100%</t>
  </si>
  <si>
    <t xml:space="preserve">  禄脿艾滋病防治工作经费</t>
  </si>
  <si>
    <t xml:space="preserve"> 1、定期召开防艾工作会议；2、落实党政“一把手”负责制、责任追究制；3、开展防治艾滋病宣传；4、开展行为干预；5建立综合防治社区，完成HIV动员检测。</t>
  </si>
  <si>
    <t xml:space="preserve">HIV动员检测经费 </t>
  </si>
  <si>
    <t xml:space="preserve">9000 </t>
  </si>
  <si>
    <t>艾滋病防治目标责任书</t>
  </si>
  <si>
    <t xml:space="preserve">宣传经费 </t>
  </si>
  <si>
    <t>1000</t>
  </si>
  <si>
    <t xml:space="preserve">开展行为干预 </t>
  </si>
  <si>
    <t xml:space="preserve">街道宾馆、酒店、旅馆、招待所 </t>
  </si>
  <si>
    <t>开展HIV动员检测</t>
  </si>
  <si>
    <t xml:space="preserve">3000 </t>
  </si>
  <si>
    <t xml:space="preserve">98 </t>
  </si>
  <si>
    <t>问卷调查</t>
  </si>
  <si>
    <t xml:space="preserve">建立综合防治社区 </t>
  </si>
  <si>
    <t xml:space="preserve">100 </t>
  </si>
  <si>
    <t>安全套提供率</t>
  </si>
  <si>
    <t xml:space="preserve">开展宣传 </t>
  </si>
  <si>
    <t xml:space="preserve">12000 </t>
  </si>
  <si>
    <t xml:space="preserve">安全套摆放率 </t>
  </si>
  <si>
    <t xml:space="preserve">防范艾滋病，促进社会和谐健康发展 </t>
  </si>
  <si>
    <t xml:space="preserve">取得有效成果 </t>
  </si>
  <si>
    <t xml:space="preserve">8 </t>
  </si>
  <si>
    <t xml:space="preserve">  食品安全工作经费</t>
  </si>
  <si>
    <t>按照责任书要求，认真完成食品安全监测工作，完成国家、省、市下达的食品抽检任务，高质量抓好肉菜市场放心工程、粮油放心工程、餐饮业质量安全提升工程、农村家庭自办宴席放心工程、食品“三小”行业放心工程、餐厨废弃物收运处置放心工程“六大放心工程“，推进餐饮服务行业互联网+”名厨亮灶“建设，积极参与国家食品安全示范市创建工作。</t>
  </si>
  <si>
    <t>开展科技以下、专业技术人员培训</t>
  </si>
  <si>
    <t>180</t>
  </si>
  <si>
    <t>文件</t>
  </si>
  <si>
    <t>开展药械安全监管</t>
  </si>
  <si>
    <t>食品安全培训经费</t>
  </si>
  <si>
    <t>7000</t>
  </si>
  <si>
    <t>加大药品食品安全宣传教育力度，强化药械质量监管</t>
  </si>
  <si>
    <t>开展药械监管</t>
  </si>
  <si>
    <t>街道农产品抽样检测工作</t>
  </si>
  <si>
    <t>55</t>
  </si>
  <si>
    <t>食品安全宣传经费</t>
  </si>
  <si>
    <t>街道食品安全工作，协管员、监督员、信息员培训</t>
  </si>
  <si>
    <t>80</t>
  </si>
  <si>
    <t>妆品经营日常监管</t>
  </si>
  <si>
    <t>食品、药品宣传栏更新、制作</t>
  </si>
  <si>
    <t>开展流通环节专项整治</t>
  </si>
  <si>
    <t>对餐饮单位监督检查</t>
  </si>
  <si>
    <t>车辆运行费</t>
  </si>
  <si>
    <t>3000</t>
  </si>
  <si>
    <t>无照经营查处取缔、消费维权</t>
  </si>
  <si>
    <t>消费者满意度</t>
  </si>
  <si>
    <t>85</t>
  </si>
  <si>
    <t>让群众吃上安全放心的食品</t>
  </si>
  <si>
    <t>妆品经营日常监督</t>
  </si>
  <si>
    <t>一户一档</t>
  </si>
  <si>
    <t>按照指标任务完成街道农产品抽样检查工作</t>
  </si>
  <si>
    <t>开展餐饮服务食品安全量化分级评定</t>
  </si>
  <si>
    <t xml:space="preserve">  禄脿河长制、防汛抗旱项目经费</t>
  </si>
  <si>
    <t xml:space="preserve">  1、为确保禄脿14个水库、22个小坝塘、河道2021年安全度汛，计划对存在隐患的启闭设备进行维修、保养，消除汛期存在的安全隐患，特别作为禄脿集镇集中供水水源水库，需对石板箐、上村箐水库进行重点管护，保障该2个小（一）型安全度汛和供水安全得到保障。
2、按照市河长办的要求，需组织人员对禄脿辖区14个水库，长约20公里的禄脿河、安丰营小河进行日常巡查、保洁，并对保洁后产生垃圾进行收集、清运，减少各类垃圾二次对河（库）造成的污染，最终达到改善水质的预期目标。
3、由于降雨不足，禄脿街道石板箐、石龙坝、琚家营水库3个水库作为禄脿人饮主要供水水源点，在前期建设有提水设备后，需自汛期5月中旬起对石板</t>
  </si>
  <si>
    <t xml:space="preserve">修理水库、小坝塘 </t>
  </si>
  <si>
    <t>36</t>
  </si>
  <si>
    <t>1、2020年防汛安全工作目标责任书；2、安办通（2019）114号《安宁市水环境治理三年（2020-2022）年攻坚工作方案》的通知</t>
  </si>
  <si>
    <t xml:space="preserve">防汛工作经费 </t>
  </si>
  <si>
    <t xml:space="preserve">55000 </t>
  </si>
  <si>
    <t xml:space="preserve">抗旱工作经费 </t>
  </si>
  <si>
    <t>300000</t>
  </si>
  <si>
    <t xml:space="preserve">水质达到预期目标 </t>
  </si>
  <si>
    <t xml:space="preserve">90 </t>
  </si>
  <si>
    <t xml:space="preserve">2个小（一）型水库安全度汛和蓄水供水安全得到保障 </t>
  </si>
  <si>
    <t xml:space="preserve">保障7500人人饮供水 </t>
  </si>
  <si>
    <t xml:space="preserve">河长制经费 </t>
  </si>
  <si>
    <t>139200</t>
  </si>
  <si>
    <t xml:space="preserve">完成蓄水 </t>
  </si>
  <si>
    <t xml:space="preserve">160 </t>
  </si>
  <si>
    <t xml:space="preserve"> 安全度汛</t>
  </si>
  <si>
    <t xml:space="preserve">水库河道巡查保洁 </t>
  </si>
  <si>
    <t xml:space="preserve">14 </t>
  </si>
  <si>
    <t>按时完成工作</t>
  </si>
  <si>
    <t xml:space="preserve">1 </t>
  </si>
  <si>
    <t xml:space="preserve">  禄脿民兵整组、征兵工作经费</t>
  </si>
  <si>
    <t xml:space="preserve">1、为有效履行上级关于年度征兵工作的总体要求切实提高兵员质量确保把优秀兵员送到国家国防建设事业当中。2、为高效高标准完成民兵整组工作，夯实民兵整组编组任务为基干民兵军事训练奠定基础。  </t>
  </si>
  <si>
    <t>征兵工作</t>
  </si>
  <si>
    <t>工作从7月到9月</t>
  </si>
  <si>
    <t>依据文件《关于组织开展征兵体检的通知》</t>
  </si>
  <si>
    <t>按安宁征兵办文件指示鼓励街道适龄青年参军，并做好体检、政审等工作</t>
  </si>
  <si>
    <t>为国家保卫工作增添新生力量</t>
  </si>
  <si>
    <t>征兵宣传</t>
  </si>
  <si>
    <t>长期</t>
  </si>
  <si>
    <t>购买武装部服装</t>
  </si>
  <si>
    <t>1次（10天）</t>
  </si>
  <si>
    <t>武装日常工作经费</t>
  </si>
  <si>
    <t>15000</t>
  </si>
  <si>
    <t>征兵经费</t>
  </si>
  <si>
    <t>35000</t>
  </si>
  <si>
    <t>规范化建设</t>
  </si>
  <si>
    <t>登记时间为1月1日-6月30日</t>
  </si>
  <si>
    <t>通过整组，使基层民兵组织达到组织健全、编组合理、队伍纯洁、干部配齐、官兵相识、制度完善、活动落实的要求</t>
  </si>
  <si>
    <t>广播及标语</t>
  </si>
  <si>
    <t>应征人员、群众</t>
  </si>
  <si>
    <t>满意率95%</t>
  </si>
  <si>
    <t>每年夏秋季征兵做好帮带作用</t>
  </si>
  <si>
    <t>5%</t>
  </si>
  <si>
    <t>多次</t>
  </si>
  <si>
    <t xml:space="preserve">  禄脿护村队人员补助经费</t>
  </si>
  <si>
    <t>坚持理念创新、机制创新和管理创新，以基层基础建设为支撑，最大限度延伸社会治理触角，切实解决全市社会治理出现的“真空”和“盲区”，提高维护公共安全能力水平，有效防范、化解、管控影响社会安定的突出问题，防止各类风险聚积扩散，促进社会局面安定有序、长治久安。</t>
  </si>
  <si>
    <t>根据工作情况，控制成本</t>
  </si>
  <si>
    <t>200000</t>
  </si>
  <si>
    <t>安发[2018]6号中共安宁市委印发《关于新形势下加强政法队伍建设的实施办法》的通知；安综治[2018]19号关于开展2018年秋季校园与周边治安综合治理工作的通知</t>
  </si>
  <si>
    <t>具有可持续影响性</t>
  </si>
  <si>
    <t>长期影响</t>
  </si>
  <si>
    <t>辖区群众聘请的助理及队员满意度</t>
  </si>
  <si>
    <t>全年工作时间</t>
  </si>
  <si>
    <t>打造街道、社区、村小组全覆盖的社会治安防控体系</t>
  </si>
  <si>
    <t>全面提升社会治安打、防、管、控服务硬实力</t>
  </si>
  <si>
    <t>聘请村级警务助理、护村队员、中石油护厂队员</t>
  </si>
  <si>
    <t>25</t>
  </si>
  <si>
    <t xml:space="preserve">  禄脿天保公益林管护人员及生态林建设经费</t>
  </si>
  <si>
    <t>提高天保公益林管理人员责任心，做到“奖”、“罚”分明，维护良好生态环境
全街道完成林业生态建设任务</t>
  </si>
  <si>
    <t>人员费用</t>
  </si>
  <si>
    <t>34人</t>
  </si>
  <si>
    <t>天保公益林管护人员名单</t>
  </si>
  <si>
    <t>项目是否有明确的收益对象</t>
  </si>
  <si>
    <t>34</t>
  </si>
  <si>
    <t>天然林保护率</t>
  </si>
  <si>
    <t>安林发【2014】105号通知</t>
  </si>
  <si>
    <t>81600</t>
  </si>
  <si>
    <t>一年</t>
  </si>
  <si>
    <t>2020年</t>
  </si>
  <si>
    <t>林地产出菌类促进农民增收额</t>
  </si>
  <si>
    <t>增收</t>
  </si>
  <si>
    <t>环境影响可持续度</t>
  </si>
  <si>
    <t>永久</t>
  </si>
  <si>
    <t>天然林面积</t>
  </si>
  <si>
    <t>23000</t>
  </si>
  <si>
    <t>保护生态环境效益</t>
  </si>
  <si>
    <t>保护生态</t>
  </si>
  <si>
    <t>植树造林费用</t>
  </si>
  <si>
    <t>保护生态环境，维护生态平衡</t>
  </si>
  <si>
    <t>维护生态平衡</t>
  </si>
  <si>
    <t xml:space="preserve">  森林防火工作经费</t>
  </si>
  <si>
    <t>通过大力开展森林防火各项工作措施的落实，确保圆满完成森林防火工作目标，维护森林资源及人民群众的生产生活安全。</t>
  </si>
  <si>
    <t>车辆费（维修、油）</t>
  </si>
  <si>
    <t>67000</t>
  </si>
  <si>
    <t>防火工作安排</t>
  </si>
  <si>
    <t>保护森林资源，有利于保持生态平衡和生态效益。</t>
  </si>
  <si>
    <t>扑火队员</t>
  </si>
  <si>
    <t>做好护林防火工作，有利于保护森林资源。</t>
  </si>
  <si>
    <t>维护生态平衡，改善气候环境和人居环境。</t>
  </si>
  <si>
    <t>森林火灾受害率</t>
  </si>
  <si>
    <t>0.8</t>
  </si>
  <si>
    <t>森林消防车辆</t>
  </si>
  <si>
    <t>巡山堵卡人员工资（半年）</t>
  </si>
  <si>
    <t>648000</t>
  </si>
  <si>
    <t>购买防火物质</t>
  </si>
  <si>
    <t>69000</t>
  </si>
  <si>
    <t>确保本辖区林地不发生一般以上森林火灾。</t>
  </si>
  <si>
    <t xml:space="preserve">问卷调查数据 </t>
  </si>
  <si>
    <t>巡山收卡人员</t>
  </si>
  <si>
    <t>90</t>
  </si>
  <si>
    <t xml:space="preserve">村居委会不发生一般以上森林火灾。
</t>
  </si>
  <si>
    <t>街道职工森林防火责任金兑现考核奖</t>
  </si>
  <si>
    <t>716000</t>
  </si>
  <si>
    <t>通过大力开展森林防火工作，有效保护森林资源，改善气候环境和人居环境。</t>
  </si>
  <si>
    <t>确保街道不发生森林火灾，维护生态文明。</t>
  </si>
  <si>
    <t>扑火队营房租赁费</t>
  </si>
  <si>
    <t>41675</t>
  </si>
  <si>
    <t>租用车辆</t>
  </si>
  <si>
    <t xml:space="preserve">  一般商品和服务项目经费</t>
  </si>
  <si>
    <t>为更好地完成上级下达的各项指标任务，保障机构正常运转，进一步提升街道信息化水平。持续性推动政协委员工作站履行职责职能，提高政协委员的履职积极性,组织政协委员调研、视察、学习等活动，充分履行政协职能，发挥参政议政，民主监督职能。</t>
  </si>
  <si>
    <t>确保禄脿地方社会经济发展</t>
  </si>
  <si>
    <t>文件、责任书</t>
  </si>
  <si>
    <t>充分履行科普职能，提升全民科技素质</t>
  </si>
  <si>
    <t>目标考核涉及村委会</t>
  </si>
  <si>
    <t>年内至少组织一次科普员培训</t>
  </si>
  <si>
    <t>机柜</t>
  </si>
  <si>
    <t>组织科普大篷车进校园、社区</t>
  </si>
  <si>
    <t>年内至少组织一次委员培训</t>
  </si>
  <si>
    <t>按时完成</t>
  </si>
  <si>
    <t>政协活动经费</t>
  </si>
  <si>
    <t>10000</t>
  </si>
  <si>
    <t>网线</t>
  </si>
  <si>
    <t>村居委会考核经费</t>
  </si>
  <si>
    <t>250000</t>
  </si>
  <si>
    <t>组织“农函大”培训</t>
  </si>
  <si>
    <t>150</t>
  </si>
  <si>
    <t>科普培训经费</t>
  </si>
  <si>
    <t>按每季度更换村（社区）科普宣传栏</t>
  </si>
  <si>
    <t>32</t>
  </si>
  <si>
    <t>安网900G</t>
  </si>
  <si>
    <t>提高政协委员工作站组织委员活动的质量</t>
  </si>
  <si>
    <t>电话线</t>
  </si>
  <si>
    <t>组织农民技术职称申报</t>
  </si>
  <si>
    <t>4芯光缆</t>
  </si>
  <si>
    <t>200</t>
  </si>
  <si>
    <t>交换机</t>
  </si>
  <si>
    <t>确保机构正常运转</t>
  </si>
  <si>
    <t>提高科普培训质量</t>
  </si>
  <si>
    <t>持续性推动政协委员工作站履行职责职能，提高政协委员的履职积极性</t>
  </si>
  <si>
    <t>年内按季度组织政协委员活动</t>
  </si>
  <si>
    <t>新办公楼网络安装费</t>
  </si>
  <si>
    <t>24000</t>
  </si>
  <si>
    <t xml:space="preserve">  禄脿政协委员工作站经费</t>
  </si>
  <si>
    <t xml:space="preserve"> 做好宣传政协的工作，展示政协委员风采，提高委员履职、参政议政的能力。
</t>
  </si>
  <si>
    <t xml:space="preserve">组织召开政协全体会议、常委会议，开展视察工作 </t>
  </si>
  <si>
    <t>市政协《协商在基层实施方案》</t>
  </si>
  <si>
    <t xml:space="preserve">2021年完成 </t>
  </si>
  <si>
    <t>节约专项经费</t>
  </si>
  <si>
    <t xml:space="preserve">提高政协委员的信任度 </t>
  </si>
  <si>
    <t>问卷调</t>
  </si>
  <si>
    <t xml:space="preserve">  禄脿档案管理经费</t>
  </si>
  <si>
    <t>完成当年形成的档案资料的整理归档工作及历年档案扫描。</t>
  </si>
  <si>
    <t>档案盒</t>
  </si>
  <si>
    <t>4000</t>
  </si>
  <si>
    <t>安宁市档案局文件安档通【2020】1号</t>
  </si>
  <si>
    <t>档案室移交入馆费用</t>
  </si>
  <si>
    <t>344000</t>
  </si>
  <si>
    <t>完成当年形成档案的整理归档。</t>
  </si>
  <si>
    <t>按照档案整理规定，按质归档。</t>
  </si>
  <si>
    <t>人员、档案管理标准化规范化</t>
  </si>
  <si>
    <t>档案查准率。</t>
  </si>
  <si>
    <t>≥90</t>
  </si>
  <si>
    <t>购买灭火器、除湿机</t>
  </si>
  <si>
    <t>8000</t>
  </si>
  <si>
    <t>满足查档人员查询需要</t>
  </si>
  <si>
    <t>完成当年各中心（办公室）形成的档案资料的整理归档。</t>
  </si>
  <si>
    <t xml:space="preserve">  招商引资经费</t>
  </si>
  <si>
    <t>1、对招商引资项目进行跟踪服务，及时解决招商引资项目在推进中存在的困难和问题，引导和协助投资方办理各项审批手续，促使项目早开工、早投产、早产生经济效益；2、完成安宁市分解的主要经济指标任务，开展规模以上工业企业、规模以下工业企业、文化产业服务、乡镇企业、规模以上固定资产统计业务、小微企业扶持工作培训工作、协助上级部门开展企业调研等工作。</t>
  </si>
  <si>
    <t>外出招商考察学习</t>
  </si>
  <si>
    <t>70000</t>
  </si>
  <si>
    <t>1、安政办【2019】20号文件、2、安招商委发【2019】1号关于《安宁市招商引资目标任务分解及考核办法》的通知   3、安宁市招商引资工作委员会《关于建立建立安宁市2019年重大招商引资项目推进情况周报的通知》 4、安宁市招商服务中心《关于进一步规范招商引资项目准入工作流程的通知》</t>
  </si>
  <si>
    <t>提高当地工业生产值、吸纳劳动力就业、拉动当地消费</t>
  </si>
  <si>
    <t>促进经济发展</t>
  </si>
  <si>
    <t>制作招商引资项目推荐视频</t>
  </si>
  <si>
    <t>完成工业园区管委会下达的招商引资实际到位资金任务</t>
  </si>
  <si>
    <t>促使项目早开工、早投产、早产生经济效益</t>
  </si>
  <si>
    <t xml:space="preserve"> 1、安政办【2019】20号文件、2、安招商委发【2019】1号关于《安宁市招商引资目标任务分解及考核办法》的通知   3、安宁市招商引资工作委员会《关于建立建立安宁市2019年重大招商引资项目推进情况周报的通知》 4、安宁市招商服务中心《关于进一步规范招商引资项目准入工作流程的通知》</t>
  </si>
  <si>
    <t xml:space="preserve">做好重点企业服务工作，培育中小微企业，提高企业知名度 </t>
  </si>
  <si>
    <t>做好重点企业服务工作，培育中小微企业，提高企业知名度</t>
  </si>
  <si>
    <t>完成市委、市政府下达的主要经济指标任务</t>
  </si>
  <si>
    <t>制作招商引资推介手册、及学习培训</t>
  </si>
  <si>
    <t>40000</t>
  </si>
  <si>
    <t>制作招商引资推介手册</t>
  </si>
  <si>
    <t xml:space="preserve">为区域经济发展、领导决策提供数据依据 </t>
  </si>
  <si>
    <t>缴纳地方财政收入，包括建安税、土地增值税、印花税、教育附加费等</t>
  </si>
  <si>
    <t xml:space="preserve">为能更好的保证数据的准确性和真实性 </t>
  </si>
  <si>
    <t>维持经济健康有序的发展，并在全市取得优异成绩</t>
  </si>
  <si>
    <t>开展工作时间</t>
  </si>
  <si>
    <t>文件1、安政办【2019】20号文件、2、安招商委发【2019】1号关于《安宁市招商引资目标任务分解及考核办法》的通知   3、安宁市招商引资工作委员会《关于建立建立安宁市2019年重大招商引资项目推进情况周报的通知》 4、安宁市招商服务中心《关于进一步规范招商引资项目准入工作流程的通知》</t>
  </si>
  <si>
    <t>招商引资总额</t>
  </si>
  <si>
    <t>以工业园区管委会下达的金额为主</t>
  </si>
  <si>
    <t>服务企业满意度</t>
  </si>
  <si>
    <t>提高规模以上工业增加值、为当地工业经济提质增量</t>
  </si>
  <si>
    <t xml:space="preserve">  禄脿政府购买服务（购买村（社区）专职工作者五险一金代理服务费）经费</t>
  </si>
  <si>
    <t xml:space="preserve"> 提高村（社区）工作经费和干部待遇，是市委、市政府狠抓基层基础，关心爱护基层干部的重要举措。各街道、部门要高度重视，加强领导，规范细化标准，加强宣传教育，严格监督管理，引导村（社区）干部在全市改革发展稳定中发挥积极作用。确保禄脿街道村社区专职工作者顺利购买五险一金，提高村组干部工作福利，让辖区专职工作者积极主动参与到禄脿经济建设和各项工作中。</t>
  </si>
  <si>
    <t>村社区专职工作者五险一金购买次数</t>
  </si>
  <si>
    <t>安组通〔2019〕5号，中共安宁市禄脿街道工作委员会第23号会议纪要</t>
  </si>
  <si>
    <t xml:space="preserve">村社区专职工作者五险一金购买率 </t>
  </si>
  <si>
    <t xml:space="preserve">让村社区专职工作者积极主动参与到辖区经济建设和各项工作 </t>
  </si>
  <si>
    <t xml:space="preserve">逐年提升 </t>
  </si>
  <si>
    <t xml:space="preserve">村社区专职工作者 </t>
  </si>
  <si>
    <t>86</t>
  </si>
  <si>
    <t>村社区专职工作者购买服务费</t>
  </si>
  <si>
    <t>56760</t>
  </si>
  <si>
    <t xml:space="preserve">村社区专职工作者满意度 </t>
  </si>
  <si>
    <t xml:space="preserve">  禄脿党群服务中心改造、智慧街道和智慧社区项目建设经费</t>
  </si>
  <si>
    <t xml:space="preserve"> 完成党群服务中心改造、智慧街道管理平台和智慧社区建设完成。</t>
  </si>
  <si>
    <t xml:space="preserve">党群服务中心改造 </t>
  </si>
  <si>
    <t xml:space="preserve">160000 </t>
  </si>
  <si>
    <t>禄脿街道与西安杰森电子科技有限公司签订智慧街道和智慧社区建设合同</t>
  </si>
  <si>
    <t xml:space="preserve">提高工作效率和为居民服务的质量 </t>
  </si>
  <si>
    <t xml:space="preserve">智慧街道和智慧社区项 </t>
  </si>
  <si>
    <t xml:space="preserve">为民众提供各项便利服务 </t>
  </si>
  <si>
    <t xml:space="preserve">持续稳定发展 </t>
  </si>
  <si>
    <t xml:space="preserve">智慧街道和智慧社区项目建设 </t>
  </si>
  <si>
    <t xml:space="preserve">2 </t>
  </si>
  <si>
    <t xml:space="preserve">智慧化管理促进街道经济发展 </t>
  </si>
  <si>
    <t>持续稳定发展</t>
  </si>
  <si>
    <t xml:space="preserve">300000 </t>
  </si>
  <si>
    <t xml:space="preserve">  禄脿综治信访、维稳工作经费</t>
  </si>
  <si>
    <t>大力推进信访维稳、反恐反邪、流动人口、禁毒、扫黑除恶工作，提升辖区人民群众的安全感和满意率。</t>
  </si>
  <si>
    <t>按不同案件处理规定时间处理</t>
  </si>
  <si>
    <t>《安宁市2020年度街道（管委会）平安建设（综治工作）目标管理责任书》、《中共安宁市委政法委员会文件（安政发〔2019〕63号）安宁市2019年度综治维稳（平安建设）工作目标管理考核实施办法》、《2020年度安宁市反恐怖主义工作目标管理责任制考核实施细则》、《安宁市2018年流动人口服务管理工作考核细则》、《安宁市2020年禁种铲毒工作责任书》</t>
  </si>
  <si>
    <t>接受来信来访交办件</t>
  </si>
  <si>
    <t>168</t>
  </si>
  <si>
    <t>来信来访交办件办结率</t>
  </si>
  <si>
    <t>扫黑除恶专项工作经费</t>
  </si>
  <si>
    <t>60000</t>
  </si>
  <si>
    <t>接受调解群众的满意度</t>
  </si>
  <si>
    <t>确保群众矛盾纠纷化解率提高</t>
  </si>
  <si>
    <t>反恐、反邪、禁毒、流动人口管理等工作经费</t>
  </si>
  <si>
    <t>30000</t>
  </si>
  <si>
    <t>综治维稳、信访工作经费</t>
  </si>
  <si>
    <t>50000</t>
  </si>
  <si>
    <t>维护社会稳定，减少新增信访量降低</t>
  </si>
  <si>
    <t xml:space="preserve">  禄脿基层公共文化服务运行配套资金经费</t>
  </si>
  <si>
    <t xml:space="preserve"> 组织开展春节、端午节、七夕节、中秋节、国庆节等系列文化活动不少于6次，举办各类培训班不少于2次，街道文化站及各村（社区）综合文化服务中心每周免费开放时间不少于42小时。</t>
  </si>
  <si>
    <t xml:space="preserve">群众对公共文化服务满意度 </t>
  </si>
  <si>
    <t>1.昆办发〔2017〕4号 中共昆明市委办公厅  昆明市人民政府办公厅印发《昆明市关于加快构建现代公共文化服务体系的实施意见》的通知
2.安文旅通〔2019〕7号 关于印发《安宁市2019年进一步推进公共文化服务机构绩效考核实施方案》的通知
3.安政办〔2019〕46 号 安宁市人民政府办公室关于印发昆明市创建第四批国家公共文化服务体系示范区安宁市实施方案的通知</t>
  </si>
  <si>
    <t xml:space="preserve">丰富群众精神文化生活，促进社会和谐 </t>
  </si>
  <si>
    <t xml:space="preserve">各项文化系列活动组织有序 </t>
  </si>
  <si>
    <t xml:space="preserve">文化站免费开放时间 </t>
  </si>
  <si>
    <t xml:space="preserve">开展群众性文体活动及培训班 </t>
  </si>
  <si>
    <t xml:space="preserve">各传统节日期间及时开展文化活动 </t>
  </si>
  <si>
    <t xml:space="preserve">及时展开 </t>
  </si>
  <si>
    <t xml:space="preserve">  禄脿街道人居环境、农村保洁及美丽乡村项目经费</t>
  </si>
  <si>
    <t xml:space="preserve">  1、持续改善农村人居环境，开展乡村治理，乡村保洁，开展农村人居环境综合整治工程，提升农村人居环境。
2、深入推进农村环境综合治理工作，提高人居环境质量和生态文明水平，有序开展农村生活垃圾分类收集、处理和监管工作，进一步提高我市农村生活垃圾无害化处理能力和水平。
3、对照《云南省美丽乡村评分标准》指标要求认真进行打分，要求每个街道必须上报1个分值达90分以上达到省级美丽乡村标准的村委会(无人口数限制)或自然村（人口数达800人以上。</t>
  </si>
  <si>
    <t xml:space="preserve">提高街道农村生活垃圾处理能力和水平，增强农村群众生产生活环境的幸福感 </t>
  </si>
  <si>
    <t>1、安农人居办〔2020〕《安宁2020年农村人居环境整治工作实施方案》；2、安农通〔2020〕《2020年安宁市农村生活垃圾分类处理工作实施方案》；3、关于上报评2020年省级美丽乡村的通知</t>
  </si>
  <si>
    <t xml:space="preserve">美丽乡村工作经费 </t>
  </si>
  <si>
    <t xml:space="preserve">200000 </t>
  </si>
  <si>
    <t xml:space="preserve">农村保洁工作经费 </t>
  </si>
  <si>
    <t xml:space="preserve">600000 </t>
  </si>
  <si>
    <t>完成美丽乡村申报</t>
  </si>
  <si>
    <t>人居环境工作经费</t>
  </si>
  <si>
    <t>4000000</t>
  </si>
  <si>
    <t>完成村委会的农村保洁</t>
  </si>
  <si>
    <t xml:space="preserve">7 </t>
  </si>
  <si>
    <t xml:space="preserve">确保达标 </t>
  </si>
  <si>
    <t xml:space="preserve">农村人居环境得到改善 </t>
  </si>
  <si>
    <t xml:space="preserve">逐年改善 </t>
  </si>
  <si>
    <t xml:space="preserve">按时完成 </t>
  </si>
  <si>
    <t xml:space="preserve">完成自然村的人居环境提升 </t>
  </si>
  <si>
    <t xml:space="preserve">41 </t>
  </si>
  <si>
    <t xml:space="preserve">  禄脿独生子女保健经费</t>
  </si>
  <si>
    <t>1、做好各村（居）委会计划生育村规民约的制定工作，加大计划生育政策宣传力度，提高政策知晓率；2、认真贯彻全面实施二孩政策，做好群众解释工作；3、严格落实人口和计划生育责任目标，提高工作效率；4、抓好流动人口现居住地管理工作，杜绝计划外生育出现；5、抓好每个村居民委员会“生育文化示范村”的新建工作，充分发挥生育文化室作用。</t>
  </si>
  <si>
    <t xml:space="preserve">独生子女保健费 </t>
  </si>
  <si>
    <t xml:space="preserve">4000 </t>
  </si>
  <si>
    <t>云南省人口与计划生育条例-第二十七条-（一）从领证之月起到子女14周岁，每月领取不低于10元的独生子女保健费；</t>
  </si>
  <si>
    <t xml:space="preserve">已婚育龄妇女 </t>
  </si>
  <si>
    <t xml:space="preserve">2200 </t>
  </si>
  <si>
    <t xml:space="preserve">案件优秀率 </t>
  </si>
  <si>
    <t xml:space="preserve">补助对象的满意度 </t>
  </si>
  <si>
    <t xml:space="preserve">99 </t>
  </si>
  <si>
    <t xml:space="preserve">计划生育工作例会 </t>
  </si>
  <si>
    <t xml:space="preserve">计划生育家庭奖励扶助对象资金兑现率 </t>
  </si>
  <si>
    <t xml:space="preserve">常住人口符合政策生育率 </t>
  </si>
  <si>
    <t xml:space="preserve">促进优生优育 </t>
  </si>
  <si>
    <t xml:space="preserve">计划生育独生子女保健费发放 </t>
  </si>
  <si>
    <t xml:space="preserve">台账准确率 </t>
  </si>
  <si>
    <t>99</t>
  </si>
  <si>
    <t xml:space="preserve">“计划生育”是我国的一项基本国策，保持独生子女家庭对计划生育工作的长期支持 </t>
  </si>
  <si>
    <t xml:space="preserve">流动人口育龄妇女 </t>
  </si>
  <si>
    <t>430</t>
  </si>
  <si>
    <t xml:space="preserve">优选节育率 </t>
  </si>
  <si>
    <t xml:space="preserve">城镇人口净增长人数 </t>
  </si>
  <si>
    <t xml:space="preserve">1000 </t>
  </si>
  <si>
    <t xml:space="preserve">12 </t>
  </si>
  <si>
    <t xml:space="preserve">领取独生子女证人数 </t>
  </si>
  <si>
    <t xml:space="preserve">750 </t>
  </si>
  <si>
    <t xml:space="preserve">  禄脿联合工会工作经费</t>
  </si>
  <si>
    <t xml:space="preserve"> 进一步加强“六有”基层的建设，开展法律知识竞赛，开展困难帮扶工作让职工的合法权益和特殊利益能够得到切实维护。</t>
  </si>
  <si>
    <t xml:space="preserve">包装技能大赛 </t>
  </si>
  <si>
    <t>2020年安宁市总工会工作要点及责任目标考核实施细则</t>
  </si>
  <si>
    <t xml:space="preserve"> 包装技能大赛工作经费</t>
  </si>
  <si>
    <t>技能大赛公正、公平、赛出水平，赛出风格</t>
  </si>
  <si>
    <t>全年开展2次</t>
  </si>
  <si>
    <t>困难职工帮扶救助</t>
  </si>
  <si>
    <t>精准帮扶救助</t>
  </si>
  <si>
    <t>“六有工会”建设</t>
  </si>
  <si>
    <t>2020年内</t>
  </si>
  <si>
    <t xml:space="preserve">创建“六有”基层工会补助经费 </t>
  </si>
  <si>
    <t>三</t>
  </si>
  <si>
    <t xml:space="preserve">“六有”基层创建工作经费 </t>
  </si>
  <si>
    <t>创建“六有工会”</t>
  </si>
  <si>
    <t xml:space="preserve">  禄脿街道民族团结文化广场建设项目经费</t>
  </si>
  <si>
    <t xml:space="preserve"> 完成民族文化广场建设</t>
  </si>
  <si>
    <t xml:space="preserve">建设民族团结文化广场 </t>
  </si>
  <si>
    <t>施工合同</t>
  </si>
  <si>
    <t xml:space="preserve">年内完成建设 </t>
  </si>
  <si>
    <t xml:space="preserve">群众对工程建设的满意度 </t>
  </si>
  <si>
    <t xml:space="preserve">工程建设所需资金 </t>
  </si>
  <si>
    <t>56</t>
  </si>
  <si>
    <t xml:space="preserve">通过工程建设，给辖区群众提供良好的休闲、娱乐和健身场所。 </t>
  </si>
  <si>
    <t xml:space="preserve">  禄脿教育工作经费</t>
  </si>
  <si>
    <t>1、定期召开议教会议，重点研究解决教育改革发展中的重大问题和群众关心的热点问题，优化教育发展环境；2、认真推进“十四五”教育发展规划中确定的校园建设项目，结合街道实际情况，投入一定教育经费，鼓励发展教育，提升教育发展软实力。</t>
  </si>
  <si>
    <t xml:space="preserve">小学、幼儿园专任教师大专学历 </t>
  </si>
  <si>
    <t xml:space="preserve">75 </t>
  </si>
  <si>
    <t>禄党工发〔2020〕52号中共安宁市禄脿街道工作委员会  安宁市人民政府禄脿街道办事处关于印发《安宁市禄脿街道中小学教学质量及中高考优秀禄脿学生奖励办法（试行）》的通知</t>
  </si>
  <si>
    <t xml:space="preserve">学期三年毛入学率 </t>
  </si>
  <si>
    <t xml:space="preserve">义务教育巩固率 </t>
  </si>
  <si>
    <t xml:space="preserve">普及九年义务教育是国家长远实施方针 </t>
  </si>
  <si>
    <t xml:space="preserve">表彰优秀学生 </t>
  </si>
  <si>
    <t xml:space="preserve">60 </t>
  </si>
  <si>
    <t xml:space="preserve">群众对教育工作的满意度 </t>
  </si>
  <si>
    <t xml:space="preserve">初中、小学、幼儿园专任教师学历合格率 </t>
  </si>
  <si>
    <t xml:space="preserve">初中专任教师本科学历 </t>
  </si>
  <si>
    <t xml:space="preserve">九年义务教育毛入学率 </t>
  </si>
  <si>
    <t xml:space="preserve">先进教育工作者、优秀教师、优秀班主任、优秀辅导员奖励 </t>
  </si>
  <si>
    <t xml:space="preserve">表彰奖励教师 </t>
  </si>
  <si>
    <t>30</t>
  </si>
  <si>
    <t xml:space="preserve">公办和惠普性民办幼儿园占比 </t>
  </si>
  <si>
    <t xml:space="preserve">贫困学生补助 </t>
  </si>
  <si>
    <t xml:space="preserve">10000 </t>
  </si>
  <si>
    <t xml:space="preserve">初中辍学率 </t>
  </si>
  <si>
    <t xml:space="preserve">1.8 </t>
  </si>
  <si>
    <t>按当年实际情况</t>
  </si>
  <si>
    <t xml:space="preserve">提高全民素质与修养 </t>
  </si>
  <si>
    <t>为全面建成小康社会提供强有力的人才保障和智力支持</t>
  </si>
  <si>
    <t xml:space="preserve">义务教育巩固率  </t>
  </si>
  <si>
    <t xml:space="preserve">对学生的奖励 </t>
  </si>
  <si>
    <t xml:space="preserve">60000 </t>
  </si>
  <si>
    <t xml:space="preserve">小学辍学率 </t>
  </si>
  <si>
    <t xml:space="preserve">0.6 </t>
  </si>
  <si>
    <t xml:space="preserve">辖区内的学生人数 </t>
  </si>
  <si>
    <t xml:space="preserve">1200 </t>
  </si>
  <si>
    <t xml:space="preserve">  禄脿社会保障综合服务中心工作经费</t>
  </si>
  <si>
    <t xml:space="preserve"> 对照市级工作目标任务要求，严格开展工作，确保每项任务超额完成。</t>
  </si>
  <si>
    <t xml:space="preserve">辖区适龄剩余劳动力满意度 </t>
  </si>
  <si>
    <t xml:space="preserve">80 </t>
  </si>
  <si>
    <t xml:space="preserve">举办现场招聘会 </t>
  </si>
  <si>
    <t xml:space="preserve">200 </t>
  </si>
  <si>
    <t>安农就办〔2019〕2号</t>
  </si>
  <si>
    <t xml:space="preserve">组织技能培训班 </t>
  </si>
  <si>
    <t xml:space="preserve">450 </t>
  </si>
  <si>
    <t xml:space="preserve">农民职业技能培训 </t>
  </si>
  <si>
    <t xml:space="preserve">500 </t>
  </si>
  <si>
    <t xml:space="preserve">办理就业失业登记证 </t>
  </si>
  <si>
    <t xml:space="preserve">农村劳动力转移 </t>
  </si>
  <si>
    <t>组织技能培训班</t>
  </si>
  <si>
    <t xml:space="preserve">对接辖区单位，对符合条件的农村剩余劳动力进行输出 </t>
  </si>
  <si>
    <t>农民职业技能培训</t>
  </si>
  <si>
    <t xml:space="preserve">符合申请人员，发放失业证 </t>
  </si>
  <si>
    <t xml:space="preserve">农村劳动力转移  </t>
  </si>
  <si>
    <t xml:space="preserve">取得职业资格证书 </t>
  </si>
  <si>
    <t xml:space="preserve">4.3 </t>
  </si>
  <si>
    <t xml:space="preserve">辖区适龄剩余劳动力 </t>
  </si>
  <si>
    <t>通过剩余人员的转移及外来务工人员的吸收，促进我街道办就业工作的开展，从而增进社会和谐</t>
  </si>
  <si>
    <t xml:space="preserve">  禄脿临时救助救济工作经费</t>
  </si>
  <si>
    <t>1、在社会救助领域进一步规范程序，认真做好低保动态管理、分类保障；完善监督机制，做好低保评定公示工作；加大宣传培训力度，提高相关工作人员的政策理论水平，强化责任、法律意识，提升低保政策在群众中的知晓率；2、绩效做好困难群体的各项救助工作，密切关注困难群众的生活状况，对城乡低保对象、特困人员救助供养对象和低保边缘家庭，或因突发性事件导致基本生活出现暂时性困难的，通过救助的形式，有效保障他们的基本生活。</t>
  </si>
  <si>
    <t>帮扶对象满意度</t>
  </si>
  <si>
    <t>享受、减少最低生活保障对象长期公示</t>
  </si>
  <si>
    <t>安政规〔2018〕1号安宁市人民政府关于印发安宁市临时救助实施办法的通知</t>
  </si>
  <si>
    <t xml:space="preserve">城镇低保户 </t>
  </si>
  <si>
    <t xml:space="preserve">3 </t>
  </si>
  <si>
    <t xml:space="preserve">保障社会稳定和谐 </t>
  </si>
  <si>
    <t xml:space="preserve">困难残疾人、重度残疾人慰问金 </t>
  </si>
  <si>
    <t xml:space="preserve">61500 </t>
  </si>
  <si>
    <t xml:space="preserve">城镇低保户慰问金 </t>
  </si>
  <si>
    <t xml:space="preserve">1500 </t>
  </si>
  <si>
    <t xml:space="preserve">农村低保户慰问金 </t>
  </si>
  <si>
    <t xml:space="preserve">87000 </t>
  </si>
  <si>
    <t xml:space="preserve">扶弱济困，为人民群众排忧解难 </t>
  </si>
  <si>
    <t>维护社会公平正义</t>
  </si>
  <si>
    <t xml:space="preserve">农村低保户 </t>
  </si>
  <si>
    <t xml:space="preserve">151 </t>
  </si>
  <si>
    <t xml:space="preserve">救助受灾户 </t>
  </si>
  <si>
    <t xml:space="preserve">困难残疾人、重度残疾人 </t>
  </si>
  <si>
    <t xml:space="preserve">152 </t>
  </si>
  <si>
    <t xml:space="preserve">  禄脿党建工作经费</t>
  </si>
  <si>
    <t>扎实做好“两学一做”学习教育常态化制度化，做好党员发展和党内关爱工作，严格党费收缴和管理使用，开展党建规范化建设，全面推进农村基层党组织标准化建设，创新引领农村经济发展，健全乡村治理机制，加强阵地建设，落实好基层党组织运转经费、村（社区）干部待遇、专项经费等保障工作，搭建党员发挥作用的平台，抓好城市社区党建工作，健全乡村治理机制，统筹推进机关党建工作，按要求做好党报党刊征订工作，完成组织工作宣传考核工作，加强街道干部队伍建设，做好干部人事统计工作。</t>
  </si>
  <si>
    <t>党员教育和培训工作经费</t>
  </si>
  <si>
    <t>100000</t>
  </si>
  <si>
    <t>安组通〔2015〕37号、安组通〔2019〕6号、安组通〔2020〕21号文件</t>
  </si>
  <si>
    <t>党建工作例会</t>
  </si>
  <si>
    <t>党建引领街道经济社会全面发展</t>
  </si>
  <si>
    <t>党员关爱慰问工作经费</t>
  </si>
  <si>
    <t>开展党建调研</t>
  </si>
  <si>
    <t>开展“两学一做”和“基层党建提升年”检查工作</t>
  </si>
  <si>
    <t>党建宣传片和电教片视频拍摄</t>
  </si>
  <si>
    <t>开展党组织活动和党员教育培训工作</t>
  </si>
  <si>
    <t>党组织活动阵地建设工作</t>
  </si>
  <si>
    <t>302000</t>
  </si>
  <si>
    <t>“春城党建示范带.螳川先锋”党建品牌培育和软弱涣散党组织工作</t>
  </si>
  <si>
    <t>两新党组织创建</t>
  </si>
  <si>
    <t>党员干部群众对党建工作的满意率</t>
  </si>
  <si>
    <t>老大队离职干部生活补助</t>
  </si>
  <si>
    <t>72720</t>
  </si>
  <si>
    <t>深入实施“互联网+党建”工作</t>
  </si>
  <si>
    <t>民主评议党员工作经费</t>
  </si>
  <si>
    <t>95000</t>
  </si>
  <si>
    <t>抓好各领域党建工作，基层党组织规范化和标准化，加强阵地建设</t>
  </si>
  <si>
    <t>28</t>
  </si>
  <si>
    <t>党建工作督查</t>
  </si>
  <si>
    <t>党建工作会议</t>
  </si>
  <si>
    <t>党组织和党员达标率</t>
  </si>
  <si>
    <t xml:space="preserve">  禄脿机关后勤物业服务项目经费</t>
  </si>
  <si>
    <t>结合禄脿街道办事处实际情况，为改善街道办公区域环境，更好地为街道后勤工作提供服务，委托第三承包方提供机关后勤服务，确保各项工作的正常运行。</t>
  </si>
  <si>
    <t>带动居民就业</t>
  </si>
  <si>
    <t>经费测算表</t>
  </si>
  <si>
    <t>机关后勤物业管理服务费时间</t>
  </si>
  <si>
    <t>确保各项工作正常运行</t>
  </si>
  <si>
    <t>对禄脿街道开发建设帮助</t>
  </si>
  <si>
    <t>机关后勤物业管理服务费发放时间</t>
  </si>
  <si>
    <t>街道办机关职工满意率。</t>
  </si>
  <si>
    <t>机关食堂物业管理服务费用</t>
  </si>
  <si>
    <t>400000</t>
  </si>
  <si>
    <t>服务职工人数</t>
  </si>
  <si>
    <t>120</t>
  </si>
  <si>
    <t xml:space="preserve">  禄脿“奋进禄脿”微信公众号代运维服务经费</t>
  </si>
  <si>
    <t xml:space="preserve"> 2021年，在禄脿街道“奋进禄脿”微信公众号发布信息400余条。</t>
  </si>
  <si>
    <t>提高公共服务水平</t>
  </si>
  <si>
    <t>昆明信息港广告服务合同（其中支付首次合作费用尾款5.5万元，支付第二次合作代运维发布费用8万元，平台技术维护和信息安全保障费用1万元）</t>
  </si>
  <si>
    <t xml:space="preserve">微信公众号发布信息 </t>
  </si>
  <si>
    <t>400</t>
  </si>
  <si>
    <t xml:space="preserve">让党的创新理论通俗易懂，从而拉进政府与百姓的距离 </t>
  </si>
  <si>
    <t xml:space="preserve"> 社会建设领域获得新的发展</t>
  </si>
  <si>
    <t>逐年提高</t>
  </si>
  <si>
    <t xml:space="preserve">  禄脿巩固全国文明城市创建成果公益广告建设及维护经费</t>
  </si>
  <si>
    <t xml:space="preserve"> 提前谋划，分步实施，有序推进各项工作，全力做好全国文明城市创建工作，以优异成绩成功通过文明城市复查。</t>
  </si>
  <si>
    <t xml:space="preserve">维护社会和谐发展 </t>
  </si>
  <si>
    <t>安宣通[2020]25号关于印发中共安宁市委宣传部《2020年意识形态工作考核内容及评分标准》的通知</t>
  </si>
  <si>
    <t xml:space="preserve">公益广告投放量 </t>
  </si>
  <si>
    <t xml:space="preserve">成本预算经费 </t>
  </si>
  <si>
    <t xml:space="preserve">公益广告标准率 </t>
  </si>
  <si>
    <t xml:space="preserve">群众满意度
</t>
  </si>
  <si>
    <t xml:space="preserve"> 100</t>
  </si>
  <si>
    <t xml:space="preserve">  禄脿机关食堂项目经费</t>
  </si>
  <si>
    <t>提供职工工作日用餐，调研、学习、大型活动、加班等用餐，给职工一个放心就餐的环境，增强职工工作效率，保障街道各项后勤工作正常开展。</t>
  </si>
  <si>
    <t>职工对食堂满意度</t>
  </si>
  <si>
    <t>承包合同</t>
  </si>
  <si>
    <t>食品安全质量质标</t>
  </si>
  <si>
    <t>机关食堂服务费用</t>
  </si>
  <si>
    <t>550000</t>
  </si>
  <si>
    <t>机关食堂服务费发放时间</t>
  </si>
  <si>
    <t>就餐人数</t>
  </si>
  <si>
    <t>机关食堂每天服务费用</t>
  </si>
  <si>
    <t>24</t>
  </si>
  <si>
    <t>每天供应餐数</t>
  </si>
  <si>
    <t>供餐时间</t>
  </si>
  <si>
    <t xml:space="preserve">  禄脿街道环境卫生、生活垃圾处置、集镇绿化管养、市政设施管理维护项目经费</t>
  </si>
  <si>
    <t xml:space="preserve"> 1、推行“村收集、镇转运、市处理”的生活垃圾处理城乡一体化；2、集镇镇区、主要道路沿线环境卫生整治；3、集镇园林绿化管护工作；4、集镇公厕管理工作；5、市政设施建设及管理维护；6.推进“爱国卫生7个专项行动”中“清垃圾、扫厕所、勤洗手”3个专项行动工作。</t>
  </si>
  <si>
    <t>集镇生活垃圾清运频次</t>
  </si>
  <si>
    <t>禄街发〔2020〕33号关于印发《禄脿街道爱国卫生“7个专项行动”实施方案》；《昆明市2019年农村人居环境整治工作实施方案》；关于印发《安宁市2020年农村人居环境整治工作实施方案》的通知；《表一：禄脿街道垃圾收集、转运预算方案》；《表二：禄脿街道路面保洁、公厕管理预算方案》；《表三：禄脿街道绿化管养预算方案》。</t>
  </si>
  <si>
    <t xml:space="preserve">集镇公厕 </t>
  </si>
  <si>
    <t xml:space="preserve">提升人居环境，巩固提升街道国家卫生镇创建成果 </t>
  </si>
  <si>
    <t xml:space="preserve">市政设施建设及管理维护 </t>
  </si>
  <si>
    <t xml:space="preserve">1  </t>
  </si>
  <si>
    <t>生活垃圾处理费</t>
  </si>
  <si>
    <t xml:space="preserve">1150000 </t>
  </si>
  <si>
    <t xml:space="preserve">园林绿化管护面积 </t>
  </si>
  <si>
    <t xml:space="preserve">18022.8 </t>
  </si>
  <si>
    <t xml:space="preserve">村庄生活垃圾清运频次 </t>
  </si>
  <si>
    <t xml:space="preserve">公众场所洗手设施 </t>
  </si>
  <si>
    <t xml:space="preserve">15 </t>
  </si>
  <si>
    <t xml:space="preserve">一类保洁路段 </t>
  </si>
  <si>
    <t xml:space="preserve">87320 </t>
  </si>
  <si>
    <t>打造环境优美的营商环境</t>
  </si>
  <si>
    <t xml:space="preserve">辖区内垃圾清运率 </t>
  </si>
  <si>
    <t xml:space="preserve">集镇园林绿化管护 </t>
  </si>
  <si>
    <t xml:space="preserve">二类保洁路段 </t>
  </si>
  <si>
    <t xml:space="preserve">10.795 </t>
  </si>
  <si>
    <t xml:space="preserve">集镇绿化管养费 </t>
  </si>
  <si>
    <t>162205</t>
  </si>
  <si>
    <t xml:space="preserve">美化环境，减少因垃圾造成的污染 </t>
  </si>
  <si>
    <t xml:space="preserve">“爱国卫生7个专项行动”洗手设施建设及维护 </t>
  </si>
  <si>
    <t>180000</t>
  </si>
  <si>
    <t xml:space="preserve">100  </t>
  </si>
  <si>
    <t xml:space="preserve"> 集镇及主要道路清扫保洁</t>
  </si>
  <si>
    <t xml:space="preserve">垃圾处理量 </t>
  </si>
  <si>
    <t>5000</t>
  </si>
  <si>
    <t xml:space="preserve">集镇镇区、主要道路沿线清扫保洁 </t>
  </si>
  <si>
    <t xml:space="preserve">集镇及主要道路清扫保洁费 </t>
  </si>
  <si>
    <t>457230</t>
  </si>
  <si>
    <t xml:space="preserve">集镇公厕管护 </t>
  </si>
  <si>
    <t xml:space="preserve">集镇公厕管护费 </t>
  </si>
  <si>
    <t>150000</t>
  </si>
  <si>
    <t xml:space="preserve">  公务员身份大学生村官补助经费</t>
  </si>
  <si>
    <t>根据安组通〔2019〕15号文件要求各街道要进一步提高思想认识，认真学习领会省委组织部关于大学生村官管理工作的要求，切实履行工作职责对于具有公务员身份的大学生村官、按大学生村官管理的选调生，每年至少到村走访一次，帮助解决实际困难。参照驻村工作队员现行生活补助和通信补贴标准，自2019年1月起，将大学生村官食宿补助标准提高至每人每月1500元。其中，具有公务员身份的大学生村官、按大学生村官管理的选调生，所需经费由所在单位保障。</t>
  </si>
  <si>
    <t>公务员大学生村官满意度</t>
  </si>
  <si>
    <t>公务员身份的大学生村官积极主动下村参与到辖区经济建设和各项工作</t>
  </si>
  <si>
    <t>安组通﹝2019﹞15</t>
  </si>
  <si>
    <t>公务员身份的大学生村官</t>
  </si>
  <si>
    <t>按月发放</t>
  </si>
  <si>
    <t>公务员身份的大学生村官下村有保障</t>
  </si>
  <si>
    <t>公务员身份大学生村官</t>
  </si>
  <si>
    <t>1500</t>
  </si>
  <si>
    <t>22500</t>
  </si>
  <si>
    <t>公务员身份大学生村官发放率</t>
  </si>
  <si>
    <t xml:space="preserve">  禄脿深化拓展新时代文明实践中心试点工作经费</t>
  </si>
  <si>
    <t xml:space="preserve"> 常态化开展志愿活动，推行志愿服务回馈奖励机制，盘活志愿服务人力资源，激发带动群众参与志愿活动，扩大志愿活动的影响力和覆盖面。</t>
  </si>
  <si>
    <t>推行志愿服务回馈奖励机制</t>
  </si>
  <si>
    <t>安民[2016]18号关于印发《安宁市志愿者积分管理实施细则（试行）》的通知                               安文明办〔2020〕3号《安宁市进一步深化拓展新时代文明实践中心试点工作实施意见》</t>
  </si>
  <si>
    <t xml:space="preserve">建立试点中心 </t>
  </si>
  <si>
    <t xml:space="preserve">扩大志愿活动的影响力和覆盖面 </t>
  </si>
  <si>
    <t xml:space="preserve"> 激发带动群众参与志愿活动</t>
  </si>
  <si>
    <t xml:space="preserve">  禄脿统计站工作经费</t>
  </si>
  <si>
    <t xml:space="preserve"> 1.按时、按量组织完成人口普查区域划分及地图绘制、培训学习、宣传动员、人口清查前期准备工作；2.按时、按量组织完成城乡住户调查，客观监测城乡居民的收入分配格局和不同收入层次居民的生活质量;3.统计法治宣传教育;4.企业统计人员报表填报工作、小微企业扶持工作培训工作;5.每年开展一次农业年报培训会议；6.请第三方编印统计资料</t>
  </si>
  <si>
    <t xml:space="preserve">企业统计人员报表填报工作、小微企业扶持工作培训工作补助 </t>
  </si>
  <si>
    <t xml:space="preserve"> 8000</t>
  </si>
  <si>
    <t>1.安政发〔2020〕3号安宁市人民政府关于做好第七次全国人口普查的通知2.安政办【2019】20号文件、安宁市街道统计工作规范化建设考核实施方案 3.安宁市街道统计工作规范化建设考核实施方案</t>
  </si>
  <si>
    <t xml:space="preserve">普查小区普查员及普查指导员清查手机流量补贴 </t>
  </si>
  <si>
    <t>单位清查</t>
  </si>
  <si>
    <t xml:space="preserve">按人口普查进度要求及时开展工作 </t>
  </si>
  <si>
    <t xml:space="preserve">②记账户按日完成日记账 </t>
  </si>
  <si>
    <t xml:space="preserve">人口普查区域划分及地图绘制 </t>
  </si>
  <si>
    <t xml:space="preserve"> 按人口普查进度要求及时开展工作</t>
  </si>
  <si>
    <t>普查人员培训学习成本</t>
  </si>
  <si>
    <t>14000</t>
  </si>
  <si>
    <t>按月、按量组织完成日记账、记账审核编码和联网录入上报工作。</t>
  </si>
  <si>
    <t>①组织调查户会议、业务培训。</t>
  </si>
  <si>
    <t>800</t>
  </si>
  <si>
    <t xml:space="preserve">人口总量直接关系到城乡居民收入的大小，也影响次年目标的制定 </t>
  </si>
  <si>
    <t xml:space="preserve"> 逐年提升</t>
  </si>
  <si>
    <t xml:space="preserve">组织住户调查会议、业务培训。 </t>
  </si>
  <si>
    <t>禄脿街道城乡住户调查</t>
  </si>
  <si>
    <t xml:space="preserve">人口普查宣传动员 </t>
  </si>
  <si>
    <t xml:space="preserve">1.有利于了解民生问题，比如住房、就业、养老、教育等现实问题；2.客观监测城乡居民的收入分配格局和不同收入层次居民的生活质量 </t>
  </si>
  <si>
    <t xml:space="preserve"> 逐年提升 </t>
  </si>
  <si>
    <t xml:space="preserve">按时、按量完成禄脿街道全国人口普查各项准备工作。 </t>
  </si>
  <si>
    <t xml:space="preserve">③辅调员按月收集《现金和实物收支日记账》审核、编码和联网录入上报。 </t>
  </si>
  <si>
    <t xml:space="preserve">普查区域 </t>
  </si>
  <si>
    <t xml:space="preserve">②记账户补贴 </t>
  </si>
  <si>
    <t>26000</t>
  </si>
  <si>
    <t xml:space="preserve">普查人员培训学习 </t>
  </si>
  <si>
    <t>人口普查清查工作成本</t>
  </si>
  <si>
    <t xml:space="preserve"> 110000</t>
  </si>
  <si>
    <t xml:space="preserve">安宁市人口普查办公室 </t>
  </si>
  <si>
    <t xml:space="preserve"> 开展一次农业年报培训会议</t>
  </si>
  <si>
    <t>安宁市统计局</t>
  </si>
  <si>
    <t>统计法治宣传教育</t>
  </si>
  <si>
    <t xml:space="preserve">农业年报安排会议 </t>
  </si>
  <si>
    <t xml:space="preserve">③辅调员补贴 </t>
  </si>
  <si>
    <t>3200</t>
  </si>
  <si>
    <t xml:space="preserve">有利于摸清城镇、农村人口发展现状 </t>
  </si>
  <si>
    <t>按工作情况开展统计法制宣传培训</t>
  </si>
  <si>
    <t>不定期</t>
  </si>
  <si>
    <t xml:space="preserve">提高统计报表报送质量、企业统计人员业务能力 </t>
  </si>
  <si>
    <t xml:space="preserve">按时、按质报送统计报表 </t>
  </si>
  <si>
    <t>人口普查宣传动员成本</t>
  </si>
  <si>
    <t xml:space="preserve">统计法治宣传教育 </t>
  </si>
  <si>
    <t>①组织住户调查会议、业务培训。</t>
  </si>
  <si>
    <t xml:space="preserve">根据情况及时组织召开住户调查会议，及时开展业务培训。 </t>
  </si>
  <si>
    <t xml:space="preserve">为研究制定人口政策和经济社会发展规划提供决策依据，具有可持续性 </t>
  </si>
  <si>
    <t xml:space="preserve"> 人口普查区域划分及地图绘制成本</t>
  </si>
  <si>
    <t>6000</t>
  </si>
  <si>
    <t>按时报送报表</t>
  </si>
  <si>
    <t xml:space="preserve">请第三方编印统计资料 </t>
  </si>
  <si>
    <t xml:space="preserve">企业统计人员培训 </t>
  </si>
  <si>
    <t xml:space="preserve">  禄脿科技工作经费</t>
  </si>
  <si>
    <t xml:space="preserve"> 按时、按量组织完成科技活动周、科技知识培训等工作。</t>
  </si>
  <si>
    <t xml:space="preserve">科技知识培训 </t>
  </si>
  <si>
    <t>1.安科技【2019】7号文件，2.安科技【2019】17号文件</t>
  </si>
  <si>
    <t xml:space="preserve">提高当地农民科技一是，带动农业机构调整 </t>
  </si>
  <si>
    <t xml:space="preserve">开展4次科技知识培训 </t>
  </si>
  <si>
    <t xml:space="preserve">科技活动周 </t>
  </si>
  <si>
    <t xml:space="preserve">开展一次科技周活动 </t>
  </si>
  <si>
    <t xml:space="preserve">  禄脿党报、党刊及内刊征订费及学习书籍购买经费</t>
  </si>
  <si>
    <t xml:space="preserve"> 按时按质完成年度党报党刊及内刊征订工作</t>
  </si>
  <si>
    <t xml:space="preserve">报刊发放率 </t>
  </si>
  <si>
    <t>安宣通[2020]9号关于印发中共安宁市委宣传部《2020年安宁市对外宣传工作考核细则》的通知</t>
  </si>
  <si>
    <t>报刊征订费用</t>
  </si>
  <si>
    <t>90000</t>
  </si>
  <si>
    <t xml:space="preserve">促进文化建设事业发展 </t>
  </si>
  <si>
    <t xml:space="preserve">报刊征订数 </t>
  </si>
  <si>
    <t xml:space="preserve"> 3000</t>
  </si>
  <si>
    <t xml:space="preserve">服务对象满意度 </t>
  </si>
  <si>
    <t xml:space="preserve">  禄脿爱国卫生工作经费</t>
  </si>
  <si>
    <t xml:space="preserve"> 1、爱国卫生组织管理；2、开展爱国卫生活动；3、健康教育和健康促进；4、环境卫生整洁行动；5、病媒生物防制；6、推进“卫生细胞”创建工作；7、省级卫生村创建。</t>
  </si>
  <si>
    <t xml:space="preserve">爱国卫生宣传 </t>
  </si>
  <si>
    <t>爱国卫生工作目标责任书</t>
  </si>
  <si>
    <t xml:space="preserve">无偿献血 </t>
  </si>
  <si>
    <t xml:space="preserve">30000 </t>
  </si>
  <si>
    <t xml:space="preserve">省级卫生村管理 </t>
  </si>
  <si>
    <t xml:space="preserve">16 </t>
  </si>
  <si>
    <t xml:space="preserve">省级卫生村创建经费 </t>
  </si>
  <si>
    <t xml:space="preserve">爱国卫生月活动经费 </t>
  </si>
  <si>
    <t xml:space="preserve"> 群众满意度</t>
  </si>
  <si>
    <t xml:space="preserve">爱国卫生宣传工作经费 </t>
  </si>
  <si>
    <t xml:space="preserve">省级卫生村管理工作经费 </t>
  </si>
  <si>
    <t xml:space="preserve">80000 </t>
  </si>
  <si>
    <t xml:space="preserve">病媒生物防制经费 </t>
  </si>
  <si>
    <t xml:space="preserve">100000 </t>
  </si>
  <si>
    <t xml:space="preserve">创建省级卫生村 </t>
  </si>
  <si>
    <t xml:space="preserve">4 </t>
  </si>
  <si>
    <t xml:space="preserve">促进社会健康发展 </t>
  </si>
  <si>
    <t xml:space="preserve">控烟活动经费 </t>
  </si>
  <si>
    <t xml:space="preserve">  敬老节补助及慰问经费</t>
  </si>
  <si>
    <t xml:space="preserve"> 进行走访慰问送温暖活动、开展义诊活动、做好老年人居家养老的管理和服务</t>
  </si>
  <si>
    <t xml:space="preserve">完成对60岁以上老人敬老节慰问 </t>
  </si>
  <si>
    <t>2019年敬老节慰问事宜会议纪要
禄脿街道2019年重阳节系列活动方案</t>
  </si>
  <si>
    <t xml:space="preserve">完成对25名困难老人慰问 </t>
  </si>
  <si>
    <t xml:space="preserve">帮扶老人的满意度 </t>
  </si>
  <si>
    <t xml:space="preserve">营造爱老敬老氛围 </t>
  </si>
  <si>
    <t xml:space="preserve">7500 </t>
  </si>
  <si>
    <t xml:space="preserve">60岁以上老年人敬老节慰问 </t>
  </si>
  <si>
    <t xml:space="preserve">50000 </t>
  </si>
  <si>
    <t xml:space="preserve">开展走访慰问送温暖活动慰问特困老人 </t>
  </si>
  <si>
    <t xml:space="preserve">25 </t>
  </si>
  <si>
    <t xml:space="preserve">60岁以上老年人 </t>
  </si>
  <si>
    <t xml:space="preserve">开展老年维权优待活动，发放宣传册 </t>
  </si>
  <si>
    <t xml:space="preserve">2500 </t>
  </si>
  <si>
    <t xml:space="preserve"> 以社区为单位开展孝亲敬老家庭建设活动</t>
  </si>
  <si>
    <t xml:space="preserve">进行该活动的可持续性 </t>
  </si>
  <si>
    <t xml:space="preserve">  禄脿全民健身体育活动经费</t>
  </si>
  <si>
    <t xml:space="preserve"> 组织开展群众性全民健身活动，参加各项群众性全民健身活动，提升人民群众健康水平。</t>
  </si>
  <si>
    <t xml:space="preserve">全民健身活动的满意度 </t>
  </si>
  <si>
    <t xml:space="preserve">组织开展群众性体育健身活动 </t>
  </si>
  <si>
    <t>1.关于2019年安宁市“8.8”全民体育健身系列活动的补充通知
2.安教体通〔2019〕47号 关于广泛推广普及广播体操的通知
3.安教体通〔2019〕32号 关于开展安宁市2019年“8 . 8”全民体育健身系列活动的通知</t>
  </si>
  <si>
    <t xml:space="preserve">营造全民参与的体育健身氛围 </t>
  </si>
  <si>
    <t xml:space="preserve">取得明显效果 </t>
  </si>
  <si>
    <t xml:space="preserve">开展88全民健身活动 </t>
  </si>
  <si>
    <t xml:space="preserve">参加市级群众性体育健身活动 </t>
  </si>
  <si>
    <t xml:space="preserve">40000 </t>
  </si>
  <si>
    <t xml:space="preserve">开展工间操活动 </t>
  </si>
  <si>
    <t>全体职工</t>
  </si>
  <si>
    <t xml:space="preserve">开展全民健身活动 </t>
  </si>
  <si>
    <t xml:space="preserve">  禄脿2021年初预留增资等经费</t>
  </si>
  <si>
    <t>保证街道的基本支出和项目支出各项资金使用</t>
  </si>
  <si>
    <t>职工满意度</t>
  </si>
  <si>
    <t>问卷调查数据</t>
  </si>
  <si>
    <t>保障机构正常运行</t>
  </si>
  <si>
    <t>昆办通82号</t>
  </si>
  <si>
    <t>预留增资金额</t>
  </si>
  <si>
    <t>行政事业人员在职在编</t>
  </si>
  <si>
    <t>62</t>
  </si>
  <si>
    <t>预留增值使用时间</t>
  </si>
  <si>
    <t>2021</t>
  </si>
  <si>
    <t xml:space="preserve">  禄脿敬老院特困供养人员生活补助经费</t>
  </si>
  <si>
    <t xml:space="preserve"> 让敬老院今年平稳运作，保障禄脿街道、青龙街道、草铺街道三个街道五保老年人的生活保障。</t>
  </si>
  <si>
    <t xml:space="preserve">完善公共基础设施完整性、规范性及解决困难群众生活困难等问题，促进社会和谐 </t>
  </si>
  <si>
    <t>逐年提升</t>
  </si>
  <si>
    <t>1.禄脿中心敬老院协议
2.会议纪要2017（4-3号）2月13日 社会事务办(1)</t>
  </si>
  <si>
    <t xml:space="preserve">辖区户籍居民与困难群众、特困供养五保老人满意度 </t>
  </si>
  <si>
    <t xml:space="preserve">禄脿敬老院街道承担资金 </t>
  </si>
  <si>
    <t xml:space="preserve">完善城市公共基础设施、解决困难群众生产生活、医疗 </t>
  </si>
  <si>
    <t>禄脿敬老院街道资金拨付率</t>
  </si>
  <si>
    <t xml:space="preserve">禄脿敬老院街道承担资金  </t>
  </si>
  <si>
    <t xml:space="preserve">  禄脿综合执法队拆临拆迁和交通安全工作经费</t>
  </si>
  <si>
    <t xml:space="preserve"> 1.为有效遏制私搭乱建侵占空间、农房违法加层和无序建房等违法违规建设行为，巩固历年拆临拆违零申报成果，严防违建行为死恢复燃，维护好城乡建设秩序，保障社会公共利益，提升城市形象。2.坚持以人民为中心的发展思想和“安全第一、生命至上”的理念，强化“党政同责、一岗双责”责任落实，有效预防和减少交通事故，确保全市道路交通安全形势持续平稳</t>
  </si>
  <si>
    <t>拆除违章建筑面积</t>
  </si>
  <si>
    <t>以实际测量面积为准</t>
  </si>
  <si>
    <t>依据文件《拆临拆违军令状》</t>
  </si>
  <si>
    <t>拆除违章建筑物</t>
  </si>
  <si>
    <t xml:space="preserve">成立危房检测拆除工作领导小组 </t>
  </si>
  <si>
    <t xml:space="preserve">拆临拆违经费 </t>
  </si>
  <si>
    <t xml:space="preserve">10
 </t>
  </si>
  <si>
    <t>综合执法队交通安全工作对社会的影响</t>
  </si>
  <si>
    <t>，有效预防和减少交通事故，确保全市道路交通安全形势持续平稳</t>
  </si>
  <si>
    <t>依据文件《交通安全目标管理责任书》</t>
  </si>
  <si>
    <t xml:space="preserve"> 宣传道路安全行驶</t>
  </si>
  <si>
    <t xml:space="preserve">群众对此项工作的满意度 </t>
  </si>
  <si>
    <t xml:space="preserve">定期宣传交通安全情况 </t>
  </si>
  <si>
    <t xml:space="preserve">综合执法队拆临拆违工作队社会的影响 </t>
  </si>
  <si>
    <t xml:space="preserve"> 有效遏制私搭乱建侵占空间、农房违法加层和无序建房等违法违规建设行为</t>
  </si>
  <si>
    <t>定时进村检农房建筑检查情况</t>
  </si>
  <si>
    <t>道路交通安全事故处理</t>
  </si>
  <si>
    <t>交通安全经费</t>
  </si>
  <si>
    <t xml:space="preserve">  禄脿人大工委工作经费</t>
  </si>
  <si>
    <t>提高代表履职能力；做好服务工作；参与调查研究；推进重大事项工作进展等工作经费</t>
  </si>
  <si>
    <t>人大代表活动及履职</t>
  </si>
  <si>
    <t>安人办〔2020〕9号、安发〔2016〕14号、安人发〔2013〕17号</t>
  </si>
  <si>
    <t>代表满意度</t>
  </si>
  <si>
    <t>提高政府办事效率，提高群众满意度</t>
  </si>
  <si>
    <t>人大履职率</t>
  </si>
  <si>
    <t>工委人数</t>
  </si>
  <si>
    <t>完成率</t>
  </si>
  <si>
    <t>人大工委履职经费</t>
  </si>
  <si>
    <t>每年开展工会会议</t>
  </si>
  <si>
    <t>履职时间</t>
  </si>
  <si>
    <t>人大工委监督、检查、视察经费</t>
  </si>
  <si>
    <t>对群众可持续影响度</t>
  </si>
  <si>
    <t>1、安人办【2018】41号关于明确代表工作经费相关标准的通知  2、安人发【2013】17号  3、安人办【2018】40号关于印发《安宁市人大代表工作经费使用管理办法（暂行）》的通知  4、安人办【2018】30号</t>
  </si>
  <si>
    <t>8个选区代表意见建议办理工作经费</t>
  </si>
  <si>
    <t xml:space="preserve">  禄脿农村公路养护配套、路灯电费及公交营运补贴项目经费</t>
  </si>
  <si>
    <t xml:space="preserve"> 确保辖区内各条乡、村公路“平、通、美”，保障群众生产、生活所必须的通行畅通，消除通行安全隐患,完成农村公路提升改造目标任务；确保禄脿道路路灯亮灯率95%以上；方便人民出行，提高交通运输率，推行城乡公交一体化。</t>
  </si>
  <si>
    <t xml:space="preserve">提高农村道路通行质量，延长道路使用年限，方便人民出行，保障交通安全，满足治安防范需求和美化城市环境。 </t>
  </si>
  <si>
    <t>云政办发[2020]40号 《关于印发云南省深化农村公路管理养护体制改革实施方案的通知》；安政办[2014]45号《关于印发安宁市加强完善提升农村公路硬化工程及养护管理实施方案的通知》；安发改投资[2019]41号 《关于禄脿街道办事处提升改造禄脿街道道路照明工程项目的批复》；安发改投资[2020]332号 关于禄脿街道办事处实施禄脿集镇至禄丰县交界灯光亮化工程项目的批复；《禄脿街道办事处2021年路灯电费预算表》；《禄脿街道办事处公交服务协议》；《禄脿街道办事处农村公路基本情况统计表》；《中共安宁市禄脿街道工作委员会会议纪要（第7号）》。</t>
  </si>
  <si>
    <t xml:space="preserve">安宁至禄脿50路公交车 </t>
  </si>
  <si>
    <t xml:space="preserve">36 </t>
  </si>
  <si>
    <t xml:space="preserve">农村村道养护资金配套 </t>
  </si>
  <si>
    <t xml:space="preserve">49743
 </t>
  </si>
  <si>
    <t xml:space="preserve">禄脿道路路灯亮灯率 </t>
  </si>
  <si>
    <t xml:space="preserve">全年完成乡道、村道的养护、管理完成率100% </t>
  </si>
  <si>
    <t xml:space="preserve">自然村公路硬化率 </t>
  </si>
  <si>
    <t xml:space="preserve">辖区内村道公里数 </t>
  </si>
  <si>
    <t xml:space="preserve">16.581 </t>
  </si>
  <si>
    <t xml:space="preserve">禄脿道路路灯电费 </t>
  </si>
  <si>
    <t xml:space="preserve">200033 </t>
  </si>
  <si>
    <t xml:space="preserve">禄脿集镇至各村委会公交车 </t>
  </si>
  <si>
    <t xml:space="preserve">公交服务运营补贴 </t>
  </si>
  <si>
    <t xml:space="preserve">150000 </t>
  </si>
  <si>
    <t xml:space="preserve">方便人民出行，增强道路通行率，确保车辆正常通行，带动经济发展 </t>
  </si>
  <si>
    <t xml:space="preserve">自然村公路通达率、通畅率 </t>
  </si>
  <si>
    <t xml:space="preserve">100户 </t>
  </si>
  <si>
    <t>农村乡道养护资金配套</t>
  </si>
  <si>
    <t xml:space="preserve">377210 </t>
  </si>
  <si>
    <t xml:space="preserve">辖区内县道、乡道公里数 </t>
  </si>
  <si>
    <t xml:space="preserve">75.442 </t>
  </si>
  <si>
    <t xml:space="preserve">  禄脿农村住房质量提升项目经费</t>
  </si>
  <si>
    <t>完成街道辖区连片、成片农村相对低收入人群安全等级不高的农村住房（土坯房）质量提升改造任务</t>
  </si>
  <si>
    <t xml:space="preserve">农村住房提升改造户 </t>
  </si>
  <si>
    <t xml:space="preserve">444 </t>
  </si>
  <si>
    <t>禄党工发〔2020〕10号关于印发《禄脿街道2020年农村住房质量提升改造工作实施方案》的通知（红头）；安贫领办〔2020〕1号关于印发《安宁市农村住房提升改造工程实施要点》的通知（红头）；《禄脿街道办事处2020年农村住房提升改造工程情况明细表》（总汇）。</t>
  </si>
  <si>
    <t xml:space="preserve">工程监理费 </t>
  </si>
  <si>
    <t xml:space="preserve">完成街道辖区连片、成片农村相对低收入人群安全等级不高的农村住房质量提升改造任务 </t>
  </si>
  <si>
    <t xml:space="preserve">修缮房屋达到A、B级 </t>
  </si>
  <si>
    <t xml:space="preserve">新建的农房质量符合国家一次性验收标准 </t>
  </si>
  <si>
    <t xml:space="preserve">无能力兜底建房户 </t>
  </si>
  <si>
    <t xml:space="preserve">19 </t>
  </si>
  <si>
    <t xml:space="preserve">有效改善我市农村相对低收入人群生产生活条件。 </t>
  </si>
  <si>
    <t xml:space="preserve">无能力兜底建房户街道补助 </t>
  </si>
  <si>
    <t xml:space="preserve">380000 </t>
  </si>
  <si>
    <t xml:space="preserve">  禄脿动物疫病防控工作经费</t>
  </si>
  <si>
    <t xml:space="preserve"> 认真贯彻落实省、昆明市重大动物疫病防控工作通知，切实做好重大动物疫病防控工作，确保全街道不发生区域性重大动物疫情、确保不发生重大畜产品质量安全事件，切实维护公共卫生安全；确保免疫密度、免疫证明发放率、免疫档案建档率、牲畜二维码耳标佩带率4个100%，做到“应免尽免、不留空档”，畜禽群体免疫密度达到95%以上，应免畜禽免疫密度达到100%，免疫抗体合格率达到75%以上，各项工作有序开展。</t>
  </si>
  <si>
    <t xml:space="preserve">免疫密度、免疫证明发放率、免疫档案建档率、牲畜二维码耳标佩带率 </t>
  </si>
  <si>
    <t>1.安防指办〔2020〕1号关于开展2020年春季重大动物疫病强制免疫工作的通知
2.安农通（2020）12号安宁市农业农村局关于转发《昆明市2020年重大动物疫病强制免疫方案》的通知（红头）
3.安防指办〔2020〕7号关于认真做好2020年秋季重大动物疫病防控工作的通知</t>
  </si>
  <si>
    <t xml:space="preserve">生猪存栏 </t>
  </si>
  <si>
    <t xml:space="preserve">9916 </t>
  </si>
  <si>
    <t xml:space="preserve">控制辖区发生区域性重大动物疫情 </t>
  </si>
  <si>
    <t>重大动物疫病春秋季强制免疫率</t>
  </si>
  <si>
    <t xml:space="preserve">大牲畜存栏 </t>
  </si>
  <si>
    <t xml:space="preserve">2508 </t>
  </si>
  <si>
    <t>畜禽免疫密度抽查</t>
  </si>
  <si>
    <t xml:space="preserve">重大动物疫病防控 </t>
  </si>
  <si>
    <t xml:space="preserve">辖区养殖户满意度 </t>
  </si>
  <si>
    <t xml:space="preserve">重大动物疫病应急处置 </t>
  </si>
  <si>
    <t xml:space="preserve">产地检疫 </t>
  </si>
  <si>
    <t>免疫抗体合格率采样监测合格率</t>
  </si>
  <si>
    <t xml:space="preserve">重大动物疫病春秋季强制免疫 </t>
  </si>
  <si>
    <t xml:space="preserve">家禽存栏 </t>
  </si>
  <si>
    <t xml:space="preserve">384749 </t>
  </si>
  <si>
    <t xml:space="preserve">防疫物资储备 </t>
  </si>
  <si>
    <t xml:space="preserve">  禄脿春节八一节复退军人、家属座谈会经费</t>
  </si>
  <si>
    <t xml:space="preserve"> 通过节日期间的慰问，体现出党和政府对各类慰问对象的关心，并帮助各类民政、残联优抚对象过好每一个节日</t>
  </si>
  <si>
    <t xml:space="preserve">春节慰问 </t>
  </si>
  <si>
    <t xml:space="preserve">进一步弘扬拥军优属、拥政爱民的光荣传统，切实做好工作 </t>
  </si>
  <si>
    <t>1.云南省退役军人事务厅  云南省军区政治工作局关于做好新年春节期间拥军优属拥政爱民工作的通知（正式打印下发稿20181228）
2.关于开展2019年“八一”建军节期间优抚对象座谈和慰问工作的通知 
3.安宁市双拥办转发《云南省民政厅云南省军区政治工作局关于做好新春佳节期间双拥工作的通知》通知</t>
  </si>
  <si>
    <t>春节慰问</t>
  </si>
  <si>
    <t xml:space="preserve">街道机关退伍军人春节、八一节座谈会 </t>
  </si>
  <si>
    <t xml:space="preserve">春节军烈属复退军人座谈会 </t>
  </si>
  <si>
    <t xml:space="preserve">辖区优抚对象 </t>
  </si>
  <si>
    <t>通过各类对象的慰问，在节日期间，把实实在在的温暖和帮助贫困人员，把党和政府的关心关爱送到群众心中</t>
  </si>
  <si>
    <t>街道机关退伍军人春节、八一节座谈会</t>
  </si>
  <si>
    <t xml:space="preserve">八一节复退军人座谈会 </t>
  </si>
  <si>
    <t>春节军烈属复退军人座谈会</t>
  </si>
  <si>
    <t xml:space="preserve">辖区优抚对象满意度 </t>
  </si>
  <si>
    <t>进一步弘扬拥军优属、拥政爱民的光荣传统，切实做好工作</t>
  </si>
  <si>
    <t>八一节复退军人座谈会</t>
  </si>
  <si>
    <t>八一节慰问</t>
  </si>
  <si>
    <t xml:space="preserve">  禄脿妇儿工作经费</t>
  </si>
  <si>
    <t xml:space="preserve"> 在上级指导下，做好当前及今后一段时期内的妇女儿童工作。</t>
  </si>
  <si>
    <t xml:space="preserve">维护社会稳定  </t>
  </si>
  <si>
    <t xml:space="preserve">长期  </t>
  </si>
  <si>
    <t>安宁市妇联对街道妇联大赶考目标责任书</t>
  </si>
  <si>
    <t>妇儿工作涉及社区</t>
  </si>
  <si>
    <t xml:space="preserve">妇儿工作完成达标率 </t>
  </si>
  <si>
    <t>做好当前及今后一段时期内的妇女儿童工作</t>
  </si>
  <si>
    <t xml:space="preserve">  禄脿民族、宗教事务管理工作经费</t>
  </si>
  <si>
    <t>加强民族团结、维护社会稳定。</t>
  </si>
  <si>
    <t>《安宁市委统战部2020年度统战工作目标考核责任书》、安宁市民族宗教事务局关于推进全国乡村治理试点工作的实施意见、中共安宁统战部关于举办2020年统战干部及统战人士培训班的通知、安宁市民宗局关于开展宗教场所负责人考核的通知；安宁市民宗局关于加强宗教场所安全消防检查工作的通知</t>
  </si>
  <si>
    <t>统战人士、台胞台属慰问费</t>
  </si>
  <si>
    <t>统战人数慰问率</t>
  </si>
  <si>
    <t>民族团结宣传创建经费</t>
  </si>
  <si>
    <t>加强民族团结、维护社会稳定</t>
  </si>
  <si>
    <t>少数民族村委会</t>
  </si>
  <si>
    <t>宗教、统战人士、台胞台属</t>
  </si>
  <si>
    <t>对社会可持续影响度</t>
  </si>
  <si>
    <t>少数民族村小组</t>
  </si>
  <si>
    <t>少数民族培训、宣传</t>
  </si>
  <si>
    <t>6500</t>
  </si>
  <si>
    <t xml:space="preserve">  禄脿老干部工作经费</t>
  </si>
  <si>
    <t xml:space="preserve">  根据市委老干局等相关通知，做好老干部工作。</t>
  </si>
  <si>
    <t xml:space="preserve">项目实施可持续性 </t>
  </si>
  <si>
    <t>安发〔2011〕40号中共安宁市委  安宁市人民政府《关于进一步加强新形势下老年大学工作的实施意见》、安老干〔2020〕13号中共安宁市委老干部局印发《安宁市社区老年学校建设实施细则（试行）》的通知。安老干〔2020〕5号中共安宁市委老干部局关于印发《安宁市2020年离退休干部工作要点》的通知；安宁市委老干部局2020年目标考核责任书。</t>
  </si>
  <si>
    <t xml:space="preserve"> 老干部退休人数</t>
  </si>
  <si>
    <t xml:space="preserve">11 </t>
  </si>
  <si>
    <t xml:space="preserve"> 安发〔2011〕40号中共安宁市委  安宁市人民政府《关于进一步加强新形势下老年大学工作的实施意见》、安老干〔2020〕13号中共安宁市委老干部局印发《安宁市社区老年学校建设实施细则（试行）》的通知。安老干〔2020〕5号中共安宁市委老干部局关于印发《安宁市2020年离退休干部工作要点》的通知；安宁市委老干部局2020年目标考核责任书。</t>
  </si>
  <si>
    <t>保障老干部效益、维护社会和谐</t>
  </si>
  <si>
    <t xml:space="preserve">逐步提升 </t>
  </si>
  <si>
    <t xml:space="preserve"> 老干部慰问金发放率</t>
  </si>
  <si>
    <t xml:space="preserve">接收调整满意度 </t>
  </si>
  <si>
    <t xml:space="preserve">逐步提升  </t>
  </si>
  <si>
    <t xml:space="preserve">  禄脿应急工作经费</t>
  </si>
  <si>
    <t xml:space="preserve"> 1、安全生产月宣传经费；2、安全生产、消防、防震减灾应急演练经费；3、安全生产、消防、防震减灾只是培训经费；4、自然灾害救助资金</t>
  </si>
  <si>
    <t xml:space="preserve">提升救援时效 </t>
  </si>
  <si>
    <t xml:space="preserve">完善修订《禄脿街道地震应急预案》 </t>
  </si>
  <si>
    <t>依据文件安通〔2019〕8号、安安〔2019〕8号</t>
  </si>
  <si>
    <t xml:space="preserve">加强对全街道防震减灾工作的组织领导 </t>
  </si>
  <si>
    <t>成立防震减灾工作领导小组</t>
  </si>
  <si>
    <t xml:space="preserve">强化宣传教育增强防震意识 </t>
  </si>
  <si>
    <t xml:space="preserve">利用广播、标语、宣传栏、宣传单、集中宣传等形式 </t>
  </si>
  <si>
    <t xml:space="preserve">遇到紧急情况 </t>
  </si>
  <si>
    <t xml:space="preserve">及时到位  </t>
  </si>
  <si>
    <t xml:space="preserve">排查地质情况点 </t>
  </si>
  <si>
    <t xml:space="preserve">44 </t>
  </si>
  <si>
    <t xml:space="preserve">街道应急工作经费 </t>
  </si>
  <si>
    <t xml:space="preserve">20 </t>
  </si>
  <si>
    <t xml:space="preserve">开展防灾减灾地震应急演练 </t>
  </si>
  <si>
    <t xml:space="preserve">应急工作队社会的影响 </t>
  </si>
  <si>
    <t>防灾减灾，保障群众生命财产安全</t>
  </si>
  <si>
    <t>定期</t>
  </si>
  <si>
    <t xml:space="preserve">调查确定地质灾害隐患点
</t>
  </si>
  <si>
    <t xml:space="preserve">  安宁市河道生态补偿金专项资金</t>
  </si>
  <si>
    <t>按照中共安宁市委办公室 安宁市人民政府办公室《关于印发&lt;安宁市河道生态补偿办法（试行）&gt;的通知》（市委办〔2020〕16号）要求，根据今年7月的数据比对结果，我办会同市生态环境局、市财政局、市水务局，依据《安宁市河道生态补偿办法（试行）》进行了生态补偿金核算，下发街道应补偿金额</t>
  </si>
  <si>
    <t>维持河道水系健康安全，减少污染</t>
  </si>
  <si>
    <t>安河长办发〔2020〕20号</t>
  </si>
  <si>
    <t>行政交界断面补偿</t>
  </si>
  <si>
    <t>补偿金额</t>
  </si>
  <si>
    <t>60.41</t>
  </si>
  <si>
    <t>维持河道水系绿色安全</t>
  </si>
  <si>
    <t>缴补偿金时间</t>
  </si>
  <si>
    <t xml:space="preserve">  禄脿街道党风廉政建设宣传工作经费</t>
  </si>
  <si>
    <t xml:space="preserve"> 1、开展教育学习，筑牢思想防线；2、严格落实八项规定，坚决纠正“四风”问题；3、落实好监督执纪的“四种形态”；4.牢固树立政治意识、大局意识、核心意识、看齐意识。通过党风廉政建设宣传工作，深入推进从严治党工作，切实加强领导干部作风建设，以优良的党风促政风、带民风，营造和谐的党群干群关系，积极发展和谐社会。</t>
  </si>
  <si>
    <t xml:space="preserve">1.街道开展党风廉政建设宣传工作、制作宣传栏和廉政文化宣传等工作经费
 </t>
  </si>
  <si>
    <t>1、安办通[2017]108号 2.安纪发[2019]14号 3、安纪发[2012]21号 4、禄脿街道2019年纪检工作总结及2020年工作计划；安宁市2019年度落实党风廉政建设责任制</t>
  </si>
  <si>
    <t>2.创建、复检安宁市廉政文化示范点工作经费</t>
  </si>
  <si>
    <t>3.征订中国纪检监察报、党风廉政建设报、清风云南等经费</t>
  </si>
  <si>
    <t xml:space="preserve"> 问卷调查 </t>
  </si>
  <si>
    <t xml:space="preserve">按照从严治党要求，确保社会风清气正。 </t>
  </si>
  <si>
    <t xml:space="preserve">具有可持续影响，完成考核指标任务，保障执纪监督问责工作正常开展。 </t>
  </si>
  <si>
    <t xml:space="preserve">  禄脿街道道路照明提升改造项目专项资金</t>
  </si>
  <si>
    <t xml:space="preserve">（一）道路17.2km，建设灯杆基座586m2，安装LED路灯471盏、高杆灯4盏、太阳能灯111盏，2.88m×4.8m智慧电子显示屏1块；
（二）从320安禄公路和草王线交叉口k00+000至320安禄公路双向四车道未端k08+860路段，长8.86km，采用高12m 150w×2双挑LED路灯，沿中央绿化带中心对称布灯，间距30m，安装287盏路灯；
（三）320安禄公路双向4车道未端k08+860至安丰营收费站k09+380路段，长520m ，由于该路段货车较多，为了行车安全，首尾各安装1盏25m高杆灯；
（四）安丰营收费站加油站k09+380-k10+840路段，长1.46km，采用高12m 150w单挑LED路灯，单侧布灯，间距30m，安装48盏路灯；
（五）k10+840-k12+380路段，长1.54km，此路段地处集镇，人口密集，采用高12m 150w单挑LED路灯，双侧布灯，间距30m，安装104盏路灯；
（六）集镇入口为三叉路口，安装25m50×50w高杆1盏，智慧电子显示屏1套；西华路长460m，用150w单挑LED路灯更换16盏路灯；集镇文化广场安装25m50×50w高杆灯1盏；
</t>
  </si>
  <si>
    <t>高杆灯</t>
  </si>
  <si>
    <t>安发改投资[2019]41号</t>
  </si>
  <si>
    <t>亮灯率</t>
  </si>
  <si>
    <t>安装率</t>
  </si>
  <si>
    <t xml:space="preserve"> LED节能灯节约成本</t>
  </si>
  <si>
    <t>小幅提升</t>
  </si>
  <si>
    <t>为工业园区发展提供助力、带动经济增长</t>
  </si>
  <si>
    <t>智慧电子显示屏</t>
  </si>
  <si>
    <t>提升城市形象</t>
  </si>
  <si>
    <t>太阳能灯</t>
  </si>
  <si>
    <t>111</t>
  </si>
  <si>
    <t>项目完成时间</t>
  </si>
  <si>
    <t>安装LED路灯</t>
  </si>
  <si>
    <t>471</t>
  </si>
  <si>
    <t>利于居民夜间商业活动的展开</t>
  </si>
  <si>
    <t>夜间行车安全系数提高</t>
  </si>
  <si>
    <t>工程尾款</t>
  </si>
  <si>
    <t>267.53</t>
  </si>
  <si>
    <t xml:space="preserve">  禄脿农民遗体火化补助经费</t>
  </si>
  <si>
    <t xml:space="preserve"> 落实责任，明确做法和要求，全面推动街道的殡葬服务工作。做好农民遗体火化补助发放工作，为百宝园公墓的殡葬服务提供保障。巩固殡葬改革成果，推进社会文明进步。</t>
  </si>
  <si>
    <t xml:space="preserve">要求当年领取 </t>
  </si>
  <si>
    <t>安宁市人民政府关于进一步推进殡葬改革工作的实施意见（安政发〔2008〕34号）</t>
  </si>
  <si>
    <t xml:space="preserve">农村遗体火化公墓安葬率 </t>
  </si>
  <si>
    <t xml:space="preserve">农村遗体火化率 </t>
  </si>
  <si>
    <t xml:space="preserve">推动社会文明进步  </t>
  </si>
  <si>
    <t xml:space="preserve">对符合条件死亡后火化并进入公墓安葬人员进行补助 </t>
  </si>
  <si>
    <t>少占耕地、山场</t>
  </si>
  <si>
    <t>效果明显</t>
  </si>
  <si>
    <t xml:space="preserve">巩固殡葬改革成果推动社会文明进步  </t>
  </si>
  <si>
    <t xml:space="preserve">补助家属的满意度 </t>
  </si>
  <si>
    <t xml:space="preserve">城乡居民火化后入公墓补助 </t>
  </si>
  <si>
    <t>120000</t>
  </si>
  <si>
    <t xml:space="preserve">  为民中心项目经费</t>
  </si>
  <si>
    <t>承办经济发展、公共资源交易、农业技术推广、畜牧兽医、林政、社会保障、社会救助、卫生健康、教育体育、文化旅游、生态环境、居民建房、规划用地等面向群众的服务工作，并作为党群活动平台。</t>
  </si>
  <si>
    <t>空调、电动玻璃门、电脑维修率</t>
  </si>
  <si>
    <t>LED显示屏维护</t>
  </si>
  <si>
    <t>保障为民中心的办公环境</t>
  </si>
  <si>
    <t>窗口工作人员统一服装</t>
  </si>
  <si>
    <t xml:space="preserve">27 </t>
  </si>
  <si>
    <t>宣传经费</t>
  </si>
  <si>
    <t>办公室设备维修维护</t>
  </si>
  <si>
    <t>18000</t>
  </si>
  <si>
    <t>服务质量综合提升</t>
  </si>
  <si>
    <t>工作总结</t>
  </si>
  <si>
    <t>LED显示屏维护率</t>
  </si>
  <si>
    <t>为群众提供打复印服务耗材</t>
  </si>
  <si>
    <t>为民中心办公人员满意度</t>
  </si>
  <si>
    <t>问卷调查结果为准</t>
  </si>
  <si>
    <t xml:space="preserve">为民服务站实体大厅建设 </t>
  </si>
  <si>
    <t xml:space="preserve">服装统一 </t>
  </si>
  <si>
    <t>空调、电动玻璃门、电脑维修</t>
  </si>
  <si>
    <t>19</t>
  </si>
  <si>
    <t>优化服务环境、提升服务质量</t>
  </si>
  <si>
    <t>宣传折（册）、海报制作</t>
  </si>
  <si>
    <t>为群众提供打复印服务耗材率</t>
  </si>
  <si>
    <t xml:space="preserve">  创建文明单位及新时代文明实践所经费</t>
  </si>
  <si>
    <t>开展群众性精神文明创建活动，进行各类主题氛围营造，签订外宣合同等，深入学习贯彻习近平新时代中国特色社会主义思想和党的十九大精神，培育和践行社会主义核心价值观，坚持不懈用党的理论创新成果教育群众、凝聚群众、引导群众，以文化人、成风化俗，调动各方力量，整合各种资源，创新方式方法，用中国特色社会主义文化、社会主义思想道德牢牢占领思想文化阵地。</t>
  </si>
  <si>
    <t>新时代文明实践所（站、点）建设经费</t>
  </si>
  <si>
    <t>且在传统省级主流媒体（报纸、广播、电视台、杂志）范围内刊播宣传报道信息</t>
  </si>
  <si>
    <t>50</t>
  </si>
  <si>
    <t>城市文明程度和市民素质持续提升。</t>
  </si>
  <si>
    <t>在传统中央级主流媒体（报纸、广播、电视台、杂志）范围内刊播宣传报道信息</t>
  </si>
  <si>
    <t>是提升城市魅力和综合竞争力的重要举措， 也是城市整体形 象和发展水平的集中体现，必将有力地促进全市物质文明、政治文明、精神文明、生态文明 和社会的和谐发展，有助于进一步提高群众的生活质量，从而造福广大市民群众。</t>
  </si>
  <si>
    <t>传承中华优秀传统文化，广泛深入开展“我们的节日”主题活动。</t>
  </si>
  <si>
    <t>创建国家文明城市</t>
  </si>
  <si>
    <t>按创建标准达标</t>
  </si>
  <si>
    <t>认真开展全民阅读活动，推进“书香安宁”公共图书阅读服务点建设。每年组织开展全民阅读活动。</t>
  </si>
  <si>
    <t>完成市委学建办下发的领导干部学习用书推荐使用。</t>
  </si>
  <si>
    <t>创建全国文明城市，对于实现社会稳定和长治久安、加快经济社会发展、全面建成小康社会等各方面有积极的推动作用。</t>
  </si>
  <si>
    <t>围绕培育和践行社会主义核心价值观，策划制作刊播公益广告。</t>
  </si>
  <si>
    <t>对外宣传经费</t>
  </si>
  <si>
    <t>积极组织策划开展主题网络宣传。</t>
  </si>
  <si>
    <t>98</t>
  </si>
  <si>
    <t>每季度党工委中心组集体学习研讨原则上不少于2次。</t>
  </si>
  <si>
    <t>群众性精神文明创建活动奖励</t>
  </si>
  <si>
    <t>821000</t>
  </si>
  <si>
    <t xml:space="preserve">  2021年政府采购货物类项目经费</t>
  </si>
  <si>
    <t xml:space="preserve">  购买2021年政府采购相关办公用品</t>
  </si>
  <si>
    <t>购置设备数量</t>
  </si>
  <si>
    <t>按政府采购明细采购</t>
  </si>
  <si>
    <t>云政办函【2020】25号</t>
  </si>
  <si>
    <t>使用人员满意度</t>
  </si>
  <si>
    <t>设备使用年限</t>
  </si>
  <si>
    <t>按政府会计制度执行</t>
  </si>
  <si>
    <t>购置设备利用率</t>
  </si>
  <si>
    <t>验收通过率</t>
  </si>
  <si>
    <t>购置计划完成率</t>
  </si>
  <si>
    <t>设备部署及时率</t>
  </si>
  <si>
    <t xml:space="preserve">  生态环境工作经费</t>
  </si>
  <si>
    <t xml:space="preserve"> 按照上级部门要求完成以下工作1.生态环境保护宣传，2.生态环境保护政策、法规业务及教育培训，3.生态环境突发事件污染处理</t>
  </si>
  <si>
    <t xml:space="preserve">生态环境保护政策、法规业务及教育培训经费 </t>
  </si>
  <si>
    <t>1.昆办发【2020】1号中共昆明市委办公室昆明市人民政府办公室关于印发《昆明市生态环境机构监测监察执法垂直管理制度改革工作方案》的通知，2.安政办【2017】37号《安宁市人民政府办公室关于印发安宁市环境监管网格化实施方案的通知》</t>
  </si>
  <si>
    <t xml:space="preserve">生态环境保护政策、法规业务及教育培训 </t>
  </si>
  <si>
    <t xml:space="preserve">按照规定培训，每年不少于4次 </t>
  </si>
  <si>
    <t xml:space="preserve">社会满意度 </t>
  </si>
  <si>
    <t xml:space="preserve">生态环境突发事件污染处理 </t>
  </si>
  <si>
    <t xml:space="preserve">100% </t>
  </si>
  <si>
    <t xml:space="preserve">制作生态环境保护宣传资料经费 </t>
  </si>
  <si>
    <t xml:space="preserve">生态环境突发事件污染处置费用 </t>
  </si>
  <si>
    <t xml:space="preserve">有利于生态环境保护 </t>
  </si>
  <si>
    <t xml:space="preserve">生态环境保护宣传 </t>
  </si>
  <si>
    <t xml:space="preserve">每年至少1次 </t>
  </si>
  <si>
    <t>说明：本单位2021年无本市级项目支出绩效目标表（另文下达），所以此表以空表公开。</t>
  </si>
  <si>
    <t>单位：万元</t>
  </si>
  <si>
    <t>地区</t>
  </si>
  <si>
    <t>政府性基金</t>
  </si>
  <si>
    <t>八街街道</t>
  </si>
  <si>
    <t>县街街道</t>
  </si>
  <si>
    <t>草铺街道</t>
  </si>
  <si>
    <t>青龙街道</t>
  </si>
  <si>
    <t>太平新城街道</t>
  </si>
  <si>
    <t>禄脿街道</t>
  </si>
  <si>
    <t>温泉街道</t>
  </si>
  <si>
    <t>连然街道</t>
  </si>
  <si>
    <t>金方街道</t>
  </si>
  <si>
    <t>注：安宁市属于县级，下辖的均为街道办，按一般预算单位管理，安宁市资金不再实施对下转移支付</t>
  </si>
  <si>
    <t>采购目录</t>
  </si>
  <si>
    <t>采购名称</t>
  </si>
  <si>
    <t>计量单位</t>
  </si>
  <si>
    <t>数量</t>
  </si>
  <si>
    <t>单价</t>
  </si>
  <si>
    <t>基本支出（人员类、运转类公用经费项目）/项目支出（其他运转类、特定目标类项目）</t>
  </si>
  <si>
    <t>一般公共预算收入</t>
  </si>
  <si>
    <t>政府性基金预算收入</t>
  </si>
  <si>
    <t>国有资本经营收入</t>
  </si>
  <si>
    <t>结余结转</t>
  </si>
  <si>
    <t>上级转移支付</t>
  </si>
  <si>
    <t xml:space="preserve">A02010104 </t>
  </si>
  <si>
    <t>台式计算机</t>
  </si>
  <si>
    <t>元</t>
  </si>
  <si>
    <t>特定目标类项目</t>
  </si>
  <si>
    <t xml:space="preserve">A0201060102 </t>
  </si>
  <si>
    <t>激光打印机</t>
  </si>
  <si>
    <t xml:space="preserve">A0201060401 </t>
  </si>
  <si>
    <t>液晶显示器</t>
  </si>
  <si>
    <t>A020204</t>
  </si>
  <si>
    <t xml:space="preserve"> 多功能一体机</t>
  </si>
  <si>
    <t>A02021001</t>
  </si>
  <si>
    <t xml:space="preserve"> 速印机</t>
  </si>
  <si>
    <t xml:space="preserve">A02021101 </t>
  </si>
  <si>
    <t>碎纸机</t>
  </si>
  <si>
    <t xml:space="preserve">A02081001 </t>
  </si>
  <si>
    <t>传真通信设备</t>
  </si>
  <si>
    <t>C03010201</t>
  </si>
  <si>
    <t xml:space="preserve"> 互联网接入服务</t>
  </si>
  <si>
    <t xml:space="preserve">C050301 </t>
  </si>
  <si>
    <t>车辆维修和保养服务</t>
  </si>
  <si>
    <t xml:space="preserve">C050302 </t>
  </si>
  <si>
    <t>车辆加油服务</t>
  </si>
  <si>
    <t>45000</t>
  </si>
  <si>
    <t xml:space="preserve">C08140101 </t>
  </si>
  <si>
    <t>单证印刷服务</t>
  </si>
  <si>
    <t xml:space="preserve">C15040201 </t>
  </si>
  <si>
    <t>机动车保险服务</t>
  </si>
  <si>
    <t xml:space="preserve">C99 </t>
  </si>
  <si>
    <t>其他服务</t>
  </si>
  <si>
    <t>政府购买服务项目</t>
  </si>
  <si>
    <t>政府购买服务目录</t>
  </si>
  <si>
    <r>
      <rPr>
        <sz val="16"/>
        <rFont val="宋体"/>
        <charset val="134"/>
      </rPr>
      <t>说明：本单位</t>
    </r>
    <r>
      <rPr>
        <sz val="16"/>
        <rFont val="Arial"/>
        <charset val="134"/>
      </rPr>
      <t>2021</t>
    </r>
    <r>
      <rPr>
        <sz val="16"/>
        <rFont val="宋体"/>
        <charset val="134"/>
      </rPr>
      <t>年无政府购买服务预算，所以此表以空表公开。</t>
    </r>
  </si>
  <si>
    <t xml:space="preserve">                   2021年部门整体支出绩效目标表</t>
  </si>
  <si>
    <t>部门编码</t>
  </si>
  <si>
    <t>部门名称</t>
  </si>
  <si>
    <t>部门总体目标</t>
  </si>
  <si>
    <t>部门职责</t>
  </si>
  <si>
    <t>（一）宣传贯彻党的路线、方针、政策和国家的法律法规，执行上级党委、政府的决议、决定，协调辖区各单位，保证市委、市政府各项任务顺利完成。
（二）做好街道党的建设各项工作，领导和开展街道社会治安综合治理工作，做好群团、国防教育、兵役、民兵等工作，做好街道人大代表联系及相关工作。
（三）研究本街道经济发展、城市（乡、镇）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（四）按有关要求，配合相关部门做好派驻街道机构负责人的日常管理工作。</t>
  </si>
  <si>
    <t>根据“三定”方案归纳</t>
  </si>
  <si>
    <t>总体绩效目标
（2021—2023年期间）</t>
  </si>
  <si>
    <t xml:space="preserve">组织管理和监督街道办事处各项财政收支，管理街道和所属单位的固定资产，搞好街道的财源建设工作；保护公民合法财产，保障集体经济组织应有的自主权；监督企业和各种经济组织，认真执行国家的法律、法规和政策，履行经济合同；做好社区及农村集体资产管理、农业技术服务、林业、护林防火、水土保持等农林水各项工作。以城镇管理、社区建设服务和社会主义新农村建设为重点，推进街道办事处物质文明、政治文明、生态文明和精神文明建设。开展群众性爱国卫生运动，绿化、美化、净化环境。、强化城镇管理职能，组织辖区城镇和村庄规划编制，进行城镇规划建设、市容管理，向辖区内各类单位布置有关城镇管理、方便群众生活等区域性、社会性、群众性的工作，发挥街道办事处在城镇管理中的基础作用；按职责分工做好国土资源管理、基本农田和耕地保护、土地和矿产资源开发利用、地质灾害防治等工作。领导和开展街道办事处社会治安综合治理工作；开展人民调解和普法教育，缓解社会矛盾，做好治安保卫，维护和促进社会稳定；参与做好社区矫正和安置帮教工作，加强对违法青少年的帮教转化，维护保护老人、未成年人、妇女、残疾人等的合法权益；做好群众工作；按职责分工参与做好司法调解、法律服务等工作。发展街道办事处教育、科技、文化、体育及卫生等服务事业，管理好街道办事处的各项社会事务，为辖区各类单位提供优质的服务和良好的发展环境。承担并协助有关部门做好人力资源和社会保障、民政等相关工作，做好就业、再就业等工作，做好企业退休人员、自主择业军队转业干部的管理服务和社会救济、拥军优属、殡葬改革、残疾人就业、人口和计划生育、房产管理、市政建设、住房改造、抢险救灾、环卫、环境保护、安全生产等工作。按照职责分工，继续履行对垂直管理或半垂直管理单位的指导管理职责。承办市委、市政府交办的其他工作。 </t>
  </si>
  <si>
    <t>根据部门职责、中长期规划、市委、市政府要求归纳</t>
  </si>
  <si>
    <t>部门年度目标</t>
  </si>
  <si>
    <t>年度绩效目标</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</si>
  <si>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</si>
  <si>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</si>
  <si>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</si>
  <si>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</si>
  <si>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</si>
  <si>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</si>
  <si>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</si>
  <si>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</si>
  <si>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机构正常运转经费</t>
  </si>
  <si>
    <t>保障机构正常运转日常公用经费以及工资正常发放</t>
  </si>
  <si>
    <t>根据部门总体目标和年度重点工作要求进行细化分解</t>
  </si>
  <si>
    <t>禄脿年初预留增资项目</t>
  </si>
  <si>
    <t>禄脿天保公益林管护人员及生态林建设工作</t>
  </si>
  <si>
    <t>提高天保公益林管理人员责任心，做到“奖”、“罚”分明，维护良好生态环境</t>
  </si>
  <si>
    <t>禄脿综治信访、维稳工作</t>
  </si>
  <si>
    <t>综治信访回复率达到100%，大力推进综治维稳工作，提升辖区人民群众的安全感和满意率；全面深化国家安全人民防线建设，围绕影响人民群众安全感的突出治安问题，因地制宜、有效的组织开展反恐宣传工作；认真开展反邪教人员转化工作，做好后续巩固工作；通过对吸毒人员的管教、禁毒宣传、禁种铲毒、创建巩固无毒社区这些工作不断增强人民群众的拒毒意识和参与禁毒斗争的积极性。确保“零种植、零产量”。加大吸毒人员收戒力度，减少失控脱管吸毒人员，不断提高戒断巩固率，大力推进戒毒康复人员就业安置工作；加强流动人口管理，掌握流动人口现状、特点、趋势，采取相应的计生管理对策，鼓励其优生优育，使人口的增长适应当地经济的发展。</t>
  </si>
  <si>
    <t>禄脿动物疫病防治工作</t>
  </si>
  <si>
    <t>为确保每年猪牛羊口蹄疫、猪瘟、猪蓝耳、山羊痘、山羊小反刍兽疫、禽流感等重大动物疫病防控工作及动物卫生监督工作目标任务落实，为畜牧业的健康发展及农业产值目标任务完成提供保障，为广大人民群众吃上放心的动物源性食品提供保障。</t>
  </si>
  <si>
    <t>禄脿河长制、防汛专项工作</t>
  </si>
  <si>
    <t>确保村民饮水、农田灌溉、河道管护、保村民饮水、农田灌溉、加强河道、水库及周边的保护设施，水环境质量逐步改善，水生态系统功能逐步恢复。不断地满足防洪行洪的需求，保证库塘、河道等水利工程的正常运行和安全度汛，发挥应有功效，确保草铺街道辖区内人民群众生命财产安全。严格按照“安全第一、常备不懈、以防为主、全力抢险”的工作方</t>
  </si>
  <si>
    <t>确保村民饮水、农田灌溉、河道管护、保村民饮水、农田灌溉、加强河道、水库及周边的保护设施，水环境质量逐步改善，水生态系统功能逐步恢复。不断地满足防洪行洪的需求，保证库塘、河道等水利工程的正常运行和安全渡汛，发挥应有功效，确保草铺街道辖区内人民群众生命财产安全。严格按照“安全第一、常备不懈、以防为主、全力抢险”的工作方</t>
  </si>
  <si>
    <t>1、开展教育学习，筑牢思想防线；2、严格落实八项规定，坚决纠正“四风”问题；3、落实好监督执纪的“四种形态”。牢固树立政治意识、大局意识、核心意识、看齐意识、继续推进全面从严治党，共同营造风清气正政治生态，为禄脿经济社会发展提供强有力的政治保障。4.成立谈话室、接待室，为了解基层情况、民情民意提供一个办公场所。</t>
  </si>
  <si>
    <t>禄脿招商引资工作</t>
  </si>
  <si>
    <t>1、对招商引资项目进行跟踪服务，及时解决招商引资项目在推进中存在的困难和问题，引导和协助投资方办理各项审批手续，促使项目早开工、早投产、早产生经济效益；2、认真贯彻落实上级安全生产工作的决策和部署，加强部门、村（居）委会协调联动、齐抓共管，积极开展各项安全生产专项整治和大检查工作，全面落实企业主体责任和政府监管责任，有效防范重特大安全事故的发生；3、完成安宁市分解的主要经济指标任务，开展规模以上工业企业、规模以下工业企业、乡镇企业、规模以上固定资产统计业务、小微企业扶持工作培训工作、协助上级部门开展企业调研等工作。</t>
  </si>
  <si>
    <t>禄脿统计工作</t>
  </si>
  <si>
    <t>按时、按量组织完成经济普查区域划分及地图绘制、培训学习、宣传动员、单位清查前期准备工作；按时、按量组织完成城乡住户调查，客观监测城乡居民的收入分配格局和不同收入层次居民的生活质量。</t>
  </si>
  <si>
    <t>禄脿森林防火工作</t>
  </si>
  <si>
    <t>通过大力开展森林防火各项工作的落实，目的是确保禄脿辖区范围内森林资源安全，维护生态文明。</t>
  </si>
  <si>
    <t>禄脿为民中心项目</t>
  </si>
  <si>
    <t>LED显示屏维护费；为民服务大厅空调、电动玻璃门、电脑、照明灯维修（含打印复印费）；宣传牌制作。四、提升服务质量。</t>
  </si>
  <si>
    <t>禄脿机关后勤项目</t>
  </si>
  <si>
    <t>结合禄脿街道办事处实际情况，为改善街道办公区域环境，更好的为街道后勤工作提供服务，委托第三承包方提供机关后勤服务，确保各项工作的正常运行。</t>
  </si>
  <si>
    <t>禄脿食品安全工作</t>
  </si>
  <si>
    <t>保持市秩序良好，市场繁荣稳定，经济快速发展，确保辖区内食品安全，严防食品药品安全事件的发生。</t>
  </si>
  <si>
    <t>禄脿机关食堂项目</t>
  </si>
  <si>
    <t>禄脿一般商品和项目</t>
  </si>
  <si>
    <t>完成当年《法律顾问合同》约定事项；保障禄脿街道办事处日常办公正常开展，改善禄脿街道办事处办公环境；提高禄脿街道办的安全；保障街道公共机构节能工作正常开展，确保完成上级下达的指标；全街道各级、各部门和广大干部群众的共同努力下，完成2020年市委、市政府下达的各项目标任务,做好街道产业发展规划，让企业坚定发展信心，促进农民增收。</t>
  </si>
  <si>
    <t>禄脿应急管理工作</t>
  </si>
  <si>
    <t>2021年按照“条块结合、分级响应、属地管理、统一指挥、灵敏高效、社会参与”的原则，至2020年底，初步建成“体制健全、机制完善、预案完备、队伍齐备、物资充足、宣传全面、全民参与”的应急管理体系。至2021年底，全面完成应急管理标准化建设，全面构建专业化应急管理队伍体系，全面理顺应急管理体制和机制，全面建成完善的应急管理体系。最大程度减少突发事件发生及其造成的损失，为建设平安、和谐安宁提供坚实的安全保障。</t>
  </si>
  <si>
    <t>禄脿2021年政府采购项目</t>
  </si>
  <si>
    <t>为街道全体干部职工及所属村居委会人员参加街道组织的会议及培训提供场所，确保会议、培训顺利完成；为保证干部职工、办事群众人身财产安全及办公区域、职工宿舍安全，提高街道技术防范水平</t>
  </si>
  <si>
    <t>禄脿社会保障工作</t>
  </si>
  <si>
    <t>全面推进社会保障、教育体育、爱卫、计生、民政、残联、劳动力转移就业、退役军人事务等工作年终目标考核数，认真开展街道社会保障综合服务中心日常工作。</t>
  </si>
  <si>
    <t>禄脿公务员身份大学生村官补助</t>
  </si>
  <si>
    <t>禄脿爱国卫生项目</t>
  </si>
  <si>
    <t>1、爱国卫生组织管理；2、开展爱国卫生活动；3、健康教育和健康促进；4、环境卫生整洁行动；5、改厕工作；6、病媒生物防制；7、推进“卫生细胞”创建工作。</t>
  </si>
  <si>
    <t>禄脿教育工作</t>
  </si>
  <si>
    <t>1、定期召开议教会议，重点研究解决教育改革发展中的重大问题和群众关心的热点问题，优化教育发展环境；2、认真推进“十三五”教育发展规划中确定的校园建设项目，结合街道实际情况，投入一定教育经费，鼓励发展教育，提升教育发展软实力。</t>
  </si>
  <si>
    <t>禄脿人大工委工作</t>
  </si>
  <si>
    <t>人大禄脿街道工委每年每季度至少召开一次工委会议,听取和审议街道办事处相关工作情况报告；组织人大代表开展禄脿街道各项工作进行视察；组织代表开展联系选民工作；对人大街道工委相关工作进行安排。每季度开展一次代表小组活动，对相关文件会议精神进行学习；为代表订阅履职所需的报刊、杂志和编印相关的学习资料；组织代表开展视察、调查、调研、向选民述职；推进代表活动阵地规范化建设；为代表执行职务发挥好保障作用。</t>
  </si>
  <si>
    <t>禄脿农民遗体火化补助工作</t>
  </si>
  <si>
    <t>落实责任，明确做法和要求，全面推动街道的殡葬服务工作。做好农民遗体火化补助发放工作，为百宝园公墓的殡葬服务提供保障。巩固殡葬改革成果，推进社会文明进步。</t>
  </si>
  <si>
    <t>禄脿党建工作</t>
  </si>
  <si>
    <t>深化“挂包帮”“转走访”工作，搭建党员发挥作用的平台，抓好城市社区党建工作，健全乡村治理机制，统筹推进机关党建工作，按要求做好党报党刊征订工作，完成组织工作宣传考核工作，加强街道干部队伍建设，做好干部人事统计工作，做好大学生村官管理和指导工作。</t>
  </si>
  <si>
    <t>禄脿敬老节补助工作</t>
  </si>
  <si>
    <t>进行走访慰问送温暖活动、开展义诊活动、做好老年人居家养老的管理和服务</t>
  </si>
  <si>
    <t>禄脿民兵整组、征兵工作</t>
  </si>
  <si>
    <t>在全街道范围内实现“无政治退兵、无思想退兵，避免责任退兵，减少身体退兵”的质量总目标。切实做好我街道2019年度征兵工作，高质量高标准地完成市政府征兵办公室下达的新兵征集任务。充分发挥关心下一代工作委员会的职能作用和老同志的主阵地作用，多形式、宽领域的开展青少年教育活动。</t>
  </si>
  <si>
    <t>禄脿护村队人员补助工作</t>
  </si>
  <si>
    <t>推进禄脿街道村级警务助理和护村队“九位一体”的社会治理建设工作，打造街道、村（社区）、村（居）民小组全覆盖的社会治安防控体系。提高维护公共安全能力水平，有效防范、化解、管控影响社会安定的突出问题，防止各类风险聚积扩散，促进社会局面安定有序、长治久安。</t>
  </si>
  <si>
    <t>禄脿救灾救济工作</t>
  </si>
  <si>
    <t>禄脿敬老院老人生活补助工作</t>
  </si>
  <si>
    <t>对禄脿街道、青龙街道、草铺街道三个街道五保老年人集中到禄脿中心敬老院进行供养，落实国务院农村五保供养政策，使鳏寡孤独人员老有所养，保障禄脿中心敬老院的平稳运作。</t>
  </si>
  <si>
    <t>禄脿劳务派遣人员劳务费项目</t>
  </si>
  <si>
    <t>结合禄脿街道办事处实际情况，为更好地为企业，群众服务，确保街道各项常规工作能落到实处，委托第三方机构以劳务派遣方式提供工作人员从事辅助性岗位，对该类工作人员开展绩效考核，确保各项工作的正常运行。</t>
  </si>
  <si>
    <t>结合禄脿街道办事处实际情况，为更好的为企业，群众服务，确保街道各项常规工作能落到实处，委托第三方机构以劳务派遣方式提供工作人员从事辅助性岗位，对该类工作人员开展绩效考核，确保各项工作的正常运行。</t>
  </si>
  <si>
    <t>禄脿计划生育、独生子女保健工作</t>
  </si>
  <si>
    <t>禄脿民族、宗教事务管理工作</t>
  </si>
  <si>
    <t>1、与8个村（居）委会签订统战工作目标责任书；2、开展少数民族村组规范性管理工作；3、依法加强对宗教场所和宗教人士的管理；4、与村组共同分析研究民族村组发展项目；5、解决少数民族村民生建设问题；6、协调化解少数民族矛盾纠纷；7、开展宗教场所消防、卫生安全检查工作；8、开展工商联合会“贷免扶补”工作，9、做好宣传、慰问、年检工作。</t>
  </si>
  <si>
    <t>禄脿工会项目经费</t>
  </si>
  <si>
    <t>保障街道办工会会员合法权益，开展为会员服务的工会活动及会员体检</t>
  </si>
  <si>
    <t>妇儿工作经费</t>
  </si>
  <si>
    <t>保证妇联工作健康有序的发展；大力开展农村妇女的培训力度，不断提升妇女素质；积极组织妇女参与经济建设；做好妇女维权工作。</t>
  </si>
  <si>
    <t>禄脿创建文明单位及新时代文明实践所建设工作</t>
  </si>
  <si>
    <t>禄脿农村公路管养资金、路灯电费配套工作</t>
  </si>
  <si>
    <t>确保辖区内各条乡、村公路“平、通、美”，保障群众生产、生活所必须的通行畅通，消除通行安全隐患，保障路灯夜间照明。</t>
  </si>
  <si>
    <t>禄脿档案管理项目</t>
  </si>
  <si>
    <t>完成当年形成的档案资料的整理归档工作及历年档案扫描工作</t>
  </si>
  <si>
    <t>为有效遏制私搭乱建侵占公共空间、农房违法加层和无序建房等违法违规建设行为，升入巩固历年拆临拆违“零申报”工作成果，严防违建行为“死灰复燃”，切实维护好城乡建设秩序，保障社会公共利益，提升城市形象。</t>
  </si>
  <si>
    <t>禄脿街道垃圾清运、绿化管护工作</t>
  </si>
  <si>
    <t>1、按时按期收集，清运各村委会、村民小组和集镇生活垃圾；2、安易、安武、320国道公路沿线环境卫生整治；3、集镇园林绿化管护工作；4、集镇2座厕所管理工作；5、着力健全完善村庄保洁队伍管理、农户“门前三包”，推进农村环卫保洁划片包干责任制，层层落实责任，形成乡村环境卫生网络化管理格局。</t>
  </si>
  <si>
    <t>禄脿农村住房提升改造项目</t>
  </si>
  <si>
    <t>对农村危房修建住户达标进行补助，保障居民住房安全</t>
  </si>
  <si>
    <t>通过节日期间的慰问，体现出党和政府对各类慰问对象的关心，并帮助各类民政、残联优抚对象过好每一个节日</t>
  </si>
  <si>
    <t>组织开展“8.8“体育健身活动，增强身体健康以及发展传播运动文化</t>
  </si>
  <si>
    <t>组织开展检测艾滋病活动，防治艾滋病发生。</t>
  </si>
  <si>
    <t>禄脿基本文化服务运行配套资金</t>
  </si>
  <si>
    <t>发展农业旅游文化，以艾家营村委会为集中区，打造一条龙特色乡村旅游品牌，促进当地第一、第三产业发展；打造密马龙合唱团与刺绣产业结合的新型产业及文化；举办公益性群众文体活动（春节文化系列活动、花山节、彝族火把节等活动）；通过文化活动场地建设工程，公共文化服务能力明显提高，人民群众基本文化权益得到更好的保障，硬件建设、文化内容、文化保障、服务评价整体水平提高。使葡萄节有力带动乡村旅游持续健康发展，提高老百姓收入，同时提高禄脿的知名度。</t>
  </si>
  <si>
    <t>禄脿民族文化广场建设项目经费</t>
  </si>
  <si>
    <t>建设禄脿民族文化广场，传播文化</t>
  </si>
  <si>
    <t>人居环境、农村保洁及美丽乡村项目经费</t>
  </si>
  <si>
    <t>1、按照实施乡村振兴战略考核办法验收，按时投入使用；2、进一步探索建设幸福和谐温泉的发展思路，推动全街道打造成为“宜居、宜游”村居、安居乐业的美丽乡村。3、增加村民的文化生活。</t>
  </si>
  <si>
    <t>购买村（社区）专职工作者五险一金代理服务费</t>
  </si>
  <si>
    <t>保障8个村（社区）工作正常开展，支付工作者工资以及五险一金</t>
  </si>
  <si>
    <t>党群服务中心改造、智慧街道和智慧社区项目建设经费</t>
  </si>
  <si>
    <t>构建党群服务中心改造、智慧街道和智慧社区项目建设经费</t>
  </si>
  <si>
    <t>维护生态环境健康发展</t>
  </si>
  <si>
    <t>科技工作经费</t>
  </si>
  <si>
    <t>组织开展科技竞赛活动，增加人民科技意识，促进科技发展</t>
  </si>
  <si>
    <t>禄脿购买报刊经费</t>
  </si>
  <si>
    <t>负责整个街道办事处报刊的征订以及发放</t>
  </si>
  <si>
    <t>巩固全国文明城市创建成果广告建设及维护经费</t>
  </si>
  <si>
    <t>巩固全国文明城市创建成果广告宣传建设及设施维护经费</t>
  </si>
  <si>
    <t>禄脿“奋进禄脿：微信公众号代运维服务经费</t>
  </si>
  <si>
    <t>创建”奋进禄脿“微信公众号以及运行维护费</t>
  </si>
  <si>
    <t>深化拓展新时代文明时间中心试点工作经费</t>
  </si>
  <si>
    <t>老干部工作经费</t>
  </si>
  <si>
    <t>对老干部的补助经费</t>
  </si>
  <si>
    <t>党风廉政建设宣传工作经费</t>
  </si>
  <si>
    <t>落实好监督执纪的“四种形态”。牢固树立政治意识、大局意识、核心意识、看齐意识、继续推进全面从严治党，共同营造风清气正政治生态，为禄脿经济社会发展提供强有力的政治保障。</t>
  </si>
  <si>
    <t>河道生态补偿金</t>
  </si>
  <si>
    <t>对行政交界断面以及水质不达标进行补偿</t>
  </si>
  <si>
    <t>年度绩效指标</t>
  </si>
  <si>
    <t>指标说明</t>
  </si>
  <si>
    <t>义务教育巩固率</t>
  </si>
  <si>
    <t>目标责任书、部门工作总结、计划</t>
  </si>
  <si>
    <t>校园周边及重点区域环境整治活动</t>
  </si>
  <si>
    <t>文化企业户数新增</t>
  </si>
  <si>
    <t>公共文化服务运行机制配套资金</t>
  </si>
  <si>
    <t>自然村公路通达率、通畅率</t>
  </si>
  <si>
    <t>垃圾处理量</t>
  </si>
  <si>
    <t>5370.54</t>
  </si>
  <si>
    <t>园林绿化管护面积</t>
  </si>
  <si>
    <t>森林火灾受害面积</t>
  </si>
  <si>
    <t>6.69</t>
  </si>
  <si>
    <t>开展葡萄节活动</t>
  </si>
  <si>
    <t>开展科技以下干部、专业技术人员培训</t>
  </si>
  <si>
    <t>禽类规模养殖比重巩固率</t>
  </si>
  <si>
    <t>禽类规模养殖场粪便资源化利用率</t>
  </si>
  <si>
    <t>重要饮用水水源地达标率</t>
  </si>
  <si>
    <t>农村工业危害废物无害化利用处置率</t>
  </si>
  <si>
    <t>村庄垃圾处理率</t>
  </si>
  <si>
    <t>绿色村庄达标率</t>
  </si>
  <si>
    <t>营造林任务完成率</t>
  </si>
  <si>
    <t>0.008</t>
  </si>
  <si>
    <t>文化企业及规上文化企业新增完成率</t>
  </si>
  <si>
    <t>公共文化服务项目考核指标完成率</t>
  </si>
  <si>
    <t>集镇、村庄新增绿化面积完成率</t>
  </si>
  <si>
    <t>辍学率</t>
  </si>
  <si>
    <t>1.8</t>
  </si>
  <si>
    <t>2021年度内按市委、市政府下达的目标任务推进</t>
  </si>
  <si>
    <t>保障工作人员工作成本和劳务费</t>
  </si>
  <si>
    <t>一般性支出压减</t>
  </si>
  <si>
    <t>农村居民可支配收入增长</t>
  </si>
  <si>
    <t>为区域经济发展、领导决策提供数据依据</t>
  </si>
  <si>
    <t>稳定增长</t>
  </si>
  <si>
    <t>切实保障民生</t>
  </si>
  <si>
    <t>小幅增长</t>
  </si>
  <si>
    <t>经济社会稳定有序发展</t>
  </si>
  <si>
    <t>农村人居环境</t>
  </si>
  <si>
    <t>大幅提升</t>
  </si>
  <si>
    <t>辖区内的环境</t>
  </si>
  <si>
    <t>有效改善</t>
  </si>
  <si>
    <t>禄脿经济社会发展</t>
  </si>
  <si>
    <t>禄脿街道辖区群众</t>
  </si>
  <si>
    <t>单位性质</t>
  </si>
  <si>
    <t>单位类别</t>
  </si>
  <si>
    <t>财政供给政策</t>
  </si>
  <si>
    <t>单位所在地</t>
  </si>
  <si>
    <t>编制人数</t>
  </si>
  <si>
    <t>实有人数</t>
  </si>
  <si>
    <t>离退休人数</t>
  </si>
  <si>
    <t>其他实有人数</t>
  </si>
  <si>
    <t>备注</t>
  </si>
  <si>
    <t>行政
（编制）</t>
  </si>
  <si>
    <t>工勤
（编制）</t>
  </si>
  <si>
    <t>纳入公务员管理（编制）</t>
  </si>
  <si>
    <t>全额补助
（编制）</t>
  </si>
  <si>
    <t>差额补助
（编制）</t>
  </si>
  <si>
    <t>自收自支
（编制）</t>
  </si>
  <si>
    <t>行政
（实有）</t>
  </si>
  <si>
    <t>工勤
（实有）</t>
  </si>
  <si>
    <t>纳入公务员管理（实有）</t>
  </si>
  <si>
    <t>全额补助事业人员
（实有）</t>
  </si>
  <si>
    <t>差额补助事业人员
（实有）</t>
  </si>
  <si>
    <t>自收自支事业人员
（实有）</t>
  </si>
  <si>
    <t>离休人数</t>
  </si>
  <si>
    <t>退休人数</t>
  </si>
  <si>
    <t>政府机关</t>
  </si>
  <si>
    <t>行政</t>
  </si>
  <si>
    <t>全额</t>
  </si>
  <si>
    <t>安宁市禄脿街道新驿路5号</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</si>
  <si>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</si>
  <si>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</si>
  <si>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</si>
  <si>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</si>
  <si>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</si>
  <si>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</si>
  <si>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</si>
  <si>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</si>
  <si>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</si>
  <si>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</si>
  <si>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</si>
  <si>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</si>
  <si>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</si>
  <si>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1=2+3+8+9+10+11</t>
  </si>
  <si>
    <t>3=4+5+6+7</t>
  </si>
  <si>
    <t>填报说明：</t>
  </si>
  <si>
    <t>1.资产总额＝流动资产＋固定资产＋对外投资／有价证券＋在建工程＋无形资产＋其他资产</t>
  </si>
  <si>
    <t>2.固定资产＝房屋构筑物＋汽车＋单价200万元以上大型设备＋其他固定资产</t>
  </si>
  <si>
    <r>
      <rPr>
        <sz val="10"/>
        <color indexed="8"/>
        <rFont val="宋体"/>
        <charset val="134"/>
      </rPr>
      <t>3.填报截止到</t>
    </r>
    <r>
      <rPr>
        <sz val="10"/>
        <color indexed="8"/>
        <rFont val="宋体"/>
        <charset val="134"/>
      </rPr>
      <t>2020年12月31日数据</t>
    </r>
  </si>
  <si>
    <t>2021年新增资产配置表</t>
  </si>
  <si>
    <t>资产类别</t>
  </si>
  <si>
    <t>资产分类代码.名称</t>
  </si>
  <si>
    <t>资产名称</t>
  </si>
  <si>
    <t>财政部门批复数（元）</t>
  </si>
  <si>
    <t>金额</t>
  </si>
  <si>
    <t>通用设备</t>
  </si>
  <si>
    <t>A02010104</t>
  </si>
  <si>
    <t>A0201060102</t>
  </si>
  <si>
    <t>A0201060401</t>
  </si>
  <si>
    <t>A02021101</t>
  </si>
  <si>
    <t>A02081001</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</si>
</sst>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10804]#,##0.00;\-#,##0.00;\ "/>
    <numFmt numFmtId="178" formatCode="[$-10804]#,##0.00#;\(\-#,##0.00#\);\ "/>
    <numFmt numFmtId="179" formatCode="0.00_ "/>
  </numFmts>
  <fonts count="60">
    <font>
      <sz val="10"/>
      <color indexed="8"/>
      <name val="Arial"/>
      <charset val="134"/>
    </font>
    <font>
      <sz val="10"/>
      <name val="宋体"/>
      <charset val="134"/>
    </font>
    <font>
      <sz val="10"/>
      <color indexed="8"/>
      <name val="宋体"/>
      <charset val="134"/>
    </font>
    <font>
      <sz val="21"/>
      <color indexed="8"/>
      <name val="宋体"/>
      <charset val="134"/>
    </font>
    <font>
      <sz val="11"/>
      <color indexed="8"/>
      <name val="宋体"/>
      <charset val="134"/>
    </font>
    <font>
      <sz val="12"/>
      <color indexed="8"/>
      <name val="宋体"/>
      <charset val="134"/>
    </font>
    <font>
      <sz val="11"/>
      <color theme="1"/>
      <name val="宋体"/>
      <charset val="134"/>
      <scheme val="minor"/>
    </font>
    <font>
      <sz val="9"/>
      <color indexed="8"/>
      <name val="宋体"/>
      <charset val="134"/>
    </font>
    <font>
      <sz val="9"/>
      <color rgb="FF000000"/>
      <name val="宋体"/>
      <charset val="134"/>
    </font>
    <font>
      <sz val="10"/>
      <name val="Arial"/>
      <charset val="134"/>
    </font>
    <font>
      <b/>
      <sz val="23.95"/>
      <color indexed="8"/>
      <name val="宋体"/>
      <charset val="134"/>
    </font>
    <font>
      <sz val="11"/>
      <name val="Arial"/>
      <charset val="134"/>
    </font>
    <font>
      <sz val="11"/>
      <color indexed="8"/>
      <name val="Arial"/>
      <charset val="134"/>
    </font>
    <font>
      <sz val="11"/>
      <name val="宋体"/>
      <charset val="134"/>
    </font>
    <font>
      <sz val="11"/>
      <color rgb="FF000000"/>
      <name val="宋体"/>
      <charset val="134"/>
    </font>
    <font>
      <sz val="18"/>
      <color indexed="8"/>
      <name val="方正小标宋_GBK"/>
      <charset val="134"/>
    </font>
    <font>
      <sz val="9"/>
      <name val="宋体"/>
      <charset val="134"/>
    </font>
    <font>
      <sz val="10"/>
      <color rgb="FF000000"/>
      <name val="宋体"/>
      <charset val="134"/>
    </font>
    <font>
      <b/>
      <sz val="23"/>
      <color rgb="FF000000"/>
      <name val="宋体"/>
      <charset val="134"/>
    </font>
    <font>
      <sz val="16"/>
      <name val="宋体"/>
      <charset val="134"/>
    </font>
    <font>
      <sz val="16"/>
      <name val="Arial"/>
      <charset val="134"/>
    </font>
    <font>
      <sz val="23.95"/>
      <color indexed="8"/>
      <name val="宋体"/>
      <charset val="134"/>
    </font>
    <font>
      <sz val="18"/>
      <name val="方正小标宋_GBK"/>
      <charset val="134"/>
    </font>
    <font>
      <b/>
      <sz val="10"/>
      <color rgb="FFFF0000"/>
      <name val="宋体"/>
      <charset val="134"/>
    </font>
    <font>
      <b/>
      <sz val="10"/>
      <color rgb="FFFF0000"/>
      <name val="Arial"/>
      <charset val="134"/>
    </font>
    <font>
      <sz val="11.95"/>
      <color indexed="8"/>
      <name val="宋体"/>
      <charset val="134"/>
    </font>
    <font>
      <sz val="32"/>
      <color rgb="FF000000"/>
      <name val="宋体"/>
      <charset val="134"/>
    </font>
    <font>
      <sz val="14"/>
      <color indexed="8"/>
      <name val="宋体"/>
      <charset val="134"/>
    </font>
    <font>
      <b/>
      <sz val="22"/>
      <color indexed="8"/>
      <name val="宋体"/>
      <charset val="134"/>
    </font>
    <font>
      <b/>
      <sz val="11"/>
      <name val="宋体"/>
      <charset val="134"/>
    </font>
    <font>
      <b/>
      <sz val="11"/>
      <color indexed="8"/>
      <name val="宋体"/>
      <charset val="134"/>
    </font>
    <font>
      <b/>
      <sz val="11"/>
      <name val="宋体"/>
      <charset val="134"/>
      <scheme val="minor"/>
    </font>
    <font>
      <sz val="18"/>
      <name val="黑体"/>
      <charset val="134"/>
    </font>
    <font>
      <sz val="11"/>
      <name val="宋体"/>
      <charset val="134"/>
      <scheme val="minor"/>
    </font>
    <font>
      <sz val="16"/>
      <color rgb="FF000000"/>
      <name val="仿宋_GB2312"/>
      <charset val="134"/>
    </font>
    <font>
      <sz val="16"/>
      <color indexed="8"/>
      <name val="仿宋_GB2312"/>
      <charset val="134"/>
    </font>
    <font>
      <b/>
      <sz val="36"/>
      <color rgb="FF000000"/>
      <name val="方正小标宋简体"/>
      <charset val="134"/>
    </font>
    <font>
      <sz val="2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9"/>
      <name val="微软雅黑"/>
      <charset val="134"/>
    </font>
    <font>
      <sz val="16"/>
      <color indexed="8"/>
      <name val="宋体"/>
      <charset val="134"/>
    </font>
  </fonts>
  <fills count="40">
    <fill>
      <patternFill patternType="none"/>
    </fill>
    <fill>
      <patternFill patternType="gray125"/>
    </fill>
    <fill>
      <patternFill patternType="solid">
        <fgColor rgb="FFFFFFFF"/>
        <bgColor rgb="FF000000"/>
      </patternFill>
    </fill>
    <fill>
      <patternFill patternType="solid">
        <fgColor theme="0" tint="-0.0499893185216834"/>
        <bgColor indexed="64"/>
      </patternFill>
    </fill>
    <fill>
      <patternFill patternType="solid">
        <fgColor indexed="9"/>
        <bgColor indexed="64"/>
      </patternFill>
    </fill>
    <fill>
      <patternFill patternType="solid">
        <fgColor rgb="FFFFFFFF"/>
        <bgColor indexed="64"/>
      </patternFill>
    </fill>
    <fill>
      <patternFill patternType="solid">
        <fgColor indexed="9"/>
        <bgColor indexed="9"/>
      </patternFill>
    </fill>
    <fill>
      <patternFill patternType="solid">
        <fgColor theme="0"/>
        <bgColor indexed="64"/>
      </patternFill>
    </fill>
    <fill>
      <patternFill patternType="solid">
        <fgColor theme="0" tint="-0.149967955565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55">
    <border>
      <left/>
      <right/>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right style="thin">
        <color indexed="8"/>
      </right>
      <top/>
      <bottom/>
      <diagonal/>
    </border>
    <border>
      <left/>
      <right/>
      <top style="thin">
        <color rgb="FF000000"/>
      </top>
      <bottom style="thin">
        <color rgb="FF000000"/>
      </bottom>
      <diagonal/>
    </border>
    <border>
      <left style="thin">
        <color rgb="FF000000"/>
      </left>
      <right/>
      <top style="thin">
        <color indexed="8"/>
      </top>
      <bottom style="thin">
        <color rgb="FF000000"/>
      </bottom>
      <diagonal/>
    </border>
    <border>
      <left/>
      <right/>
      <top style="thin">
        <color indexed="8"/>
      </top>
      <bottom style="thin">
        <color rgb="FF000000"/>
      </bottom>
      <diagonal/>
    </border>
    <border>
      <left/>
      <right style="thin">
        <color indexed="8"/>
      </right>
      <top style="thin">
        <color indexed="8"/>
      </top>
      <bottom style="thin">
        <color rgb="FF000000"/>
      </bottom>
      <diagonal/>
    </border>
    <border>
      <left style="thin">
        <color indexed="8"/>
      </left>
      <right style="thin">
        <color indexed="8"/>
      </right>
      <top style="thin">
        <color indexed="8"/>
      </top>
      <bottom/>
      <diagonal/>
    </border>
    <border>
      <left/>
      <right/>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auto="1"/>
      </top>
      <bottom/>
      <diagonal/>
    </border>
    <border>
      <left/>
      <right style="thin">
        <color rgb="FF000000"/>
      </right>
      <top/>
      <bottom style="thin">
        <color rgb="FF000000"/>
      </bottom>
      <diagonal/>
    </border>
    <border>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rgb="FF000000"/>
      </right>
      <top/>
      <bottom/>
      <diagonal/>
    </border>
    <border>
      <left style="thin">
        <color auto="1"/>
      </left>
      <right style="thin">
        <color rgb="FF000000"/>
      </right>
      <top/>
      <bottom style="thin">
        <color auto="1"/>
      </bottom>
      <diagonal/>
    </border>
    <border>
      <left style="thin">
        <color rgb="FF000000"/>
      </left>
      <right/>
      <top/>
      <bottom style="thin">
        <color auto="1"/>
      </bottom>
      <diagonal/>
    </border>
    <border>
      <left/>
      <right style="thin">
        <color indexed="8"/>
      </right>
      <top/>
      <bottom style="thin">
        <color auto="1"/>
      </bottom>
      <diagonal/>
    </border>
    <border>
      <left/>
      <right/>
      <top/>
      <bottom style="thin">
        <color rgb="FF000000"/>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6" fillId="9" borderId="47"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48" applyNumberFormat="0" applyFill="0" applyAlignment="0" applyProtection="0">
      <alignment vertical="center"/>
    </xf>
    <xf numFmtId="0" fontId="44" fillId="0" borderId="48" applyNumberFormat="0" applyFill="0" applyAlignment="0" applyProtection="0">
      <alignment vertical="center"/>
    </xf>
    <xf numFmtId="0" fontId="45" fillId="0" borderId="49" applyNumberFormat="0" applyFill="0" applyAlignment="0" applyProtection="0">
      <alignment vertical="center"/>
    </xf>
    <xf numFmtId="0" fontId="45" fillId="0" borderId="0" applyNumberFormat="0" applyFill="0" applyBorder="0" applyAlignment="0" applyProtection="0">
      <alignment vertical="center"/>
    </xf>
    <xf numFmtId="0" fontId="46" fillId="10" borderId="50" applyNumberFormat="0" applyAlignment="0" applyProtection="0">
      <alignment vertical="center"/>
    </xf>
    <xf numFmtId="0" fontId="47" fillId="11" borderId="51" applyNumberFormat="0" applyAlignment="0" applyProtection="0">
      <alignment vertical="center"/>
    </xf>
    <xf numFmtId="0" fontId="48" fillId="11" borderId="50" applyNumberFormat="0" applyAlignment="0" applyProtection="0">
      <alignment vertical="center"/>
    </xf>
    <xf numFmtId="0" fontId="49" fillId="12" borderId="52" applyNumberFormat="0" applyAlignment="0" applyProtection="0">
      <alignment vertical="center"/>
    </xf>
    <xf numFmtId="0" fontId="50" fillId="0" borderId="53" applyNumberFormat="0" applyFill="0" applyAlignment="0" applyProtection="0">
      <alignment vertical="center"/>
    </xf>
    <xf numFmtId="0" fontId="51" fillId="0" borderId="54" applyNumberFormat="0" applyFill="0" applyAlignment="0" applyProtection="0">
      <alignment vertical="center"/>
    </xf>
    <xf numFmtId="0" fontId="52" fillId="13" borderId="0" applyNumberFormat="0" applyBorder="0" applyAlignment="0" applyProtection="0">
      <alignment vertical="center"/>
    </xf>
    <xf numFmtId="0" fontId="53"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56" fillId="18" borderId="0" applyNumberFormat="0" applyBorder="0" applyAlignment="0" applyProtection="0">
      <alignment vertical="center"/>
    </xf>
    <xf numFmtId="0" fontId="55" fillId="19" borderId="0" applyNumberFormat="0" applyBorder="0" applyAlignment="0" applyProtection="0">
      <alignment vertical="center"/>
    </xf>
    <xf numFmtId="0" fontId="55" fillId="20" borderId="0" applyNumberFormat="0" applyBorder="0" applyAlignment="0" applyProtection="0">
      <alignment vertical="center"/>
    </xf>
    <xf numFmtId="0" fontId="56" fillId="21" borderId="0" applyNumberFormat="0" applyBorder="0" applyAlignment="0" applyProtection="0">
      <alignment vertical="center"/>
    </xf>
    <xf numFmtId="0" fontId="56" fillId="22" borderId="0" applyNumberFormat="0" applyBorder="0" applyAlignment="0" applyProtection="0">
      <alignment vertical="center"/>
    </xf>
    <xf numFmtId="0" fontId="55" fillId="23" borderId="0" applyNumberFormat="0" applyBorder="0" applyAlignment="0" applyProtection="0">
      <alignment vertical="center"/>
    </xf>
    <xf numFmtId="0" fontId="55" fillId="24" borderId="0" applyNumberFormat="0" applyBorder="0" applyAlignment="0" applyProtection="0">
      <alignment vertical="center"/>
    </xf>
    <xf numFmtId="0" fontId="56" fillId="25" borderId="0" applyNumberFormat="0" applyBorder="0" applyAlignment="0" applyProtection="0">
      <alignment vertical="center"/>
    </xf>
    <xf numFmtId="0" fontId="56" fillId="26" borderId="0" applyNumberFormat="0" applyBorder="0" applyAlignment="0" applyProtection="0">
      <alignment vertical="center"/>
    </xf>
    <xf numFmtId="0" fontId="55" fillId="27" borderId="0" applyNumberFormat="0" applyBorder="0" applyAlignment="0" applyProtection="0">
      <alignment vertical="center"/>
    </xf>
    <xf numFmtId="0" fontId="55" fillId="28" borderId="0" applyNumberFormat="0" applyBorder="0" applyAlignment="0" applyProtection="0">
      <alignment vertical="center"/>
    </xf>
    <xf numFmtId="0" fontId="56" fillId="29" borderId="0" applyNumberFormat="0" applyBorder="0" applyAlignment="0" applyProtection="0">
      <alignment vertical="center"/>
    </xf>
    <xf numFmtId="0" fontId="56" fillId="30" borderId="0" applyNumberFormat="0" applyBorder="0" applyAlignment="0" applyProtection="0">
      <alignment vertical="center"/>
    </xf>
    <xf numFmtId="0" fontId="55" fillId="31" borderId="0" applyNumberFormat="0" applyBorder="0" applyAlignment="0" applyProtection="0">
      <alignment vertical="center"/>
    </xf>
    <xf numFmtId="0" fontId="55" fillId="32" borderId="0" applyNumberFormat="0" applyBorder="0" applyAlignment="0" applyProtection="0">
      <alignment vertical="center"/>
    </xf>
    <xf numFmtId="0" fontId="56" fillId="33" borderId="0" applyNumberFormat="0" applyBorder="0" applyAlignment="0" applyProtection="0">
      <alignment vertical="center"/>
    </xf>
    <xf numFmtId="0" fontId="56" fillId="34" borderId="0" applyNumberFormat="0" applyBorder="0" applyAlignment="0" applyProtection="0">
      <alignment vertical="center"/>
    </xf>
    <xf numFmtId="0" fontId="55" fillId="35" borderId="0" applyNumberFormat="0" applyBorder="0" applyAlignment="0" applyProtection="0">
      <alignment vertical="center"/>
    </xf>
    <xf numFmtId="0" fontId="55" fillId="36" borderId="0" applyNumberFormat="0" applyBorder="0" applyAlignment="0" applyProtection="0">
      <alignment vertical="center"/>
    </xf>
    <xf numFmtId="0" fontId="56" fillId="37" borderId="0" applyNumberFormat="0" applyBorder="0" applyAlignment="0" applyProtection="0">
      <alignment vertical="center"/>
    </xf>
    <xf numFmtId="0" fontId="56" fillId="38" borderId="0" applyNumberFormat="0" applyBorder="0" applyAlignment="0" applyProtection="0">
      <alignment vertical="center"/>
    </xf>
    <xf numFmtId="0" fontId="55" fillId="39" borderId="0" applyNumberFormat="0" applyBorder="0" applyAlignment="0" applyProtection="0">
      <alignment vertical="center"/>
    </xf>
    <xf numFmtId="0" fontId="57" fillId="0" borderId="0"/>
    <xf numFmtId="0" fontId="57" fillId="0" borderId="0">
      <alignment vertical="center"/>
    </xf>
    <xf numFmtId="0" fontId="57" fillId="0" borderId="0"/>
    <xf numFmtId="0" fontId="58" fillId="0" borderId="0">
      <alignment vertical="top"/>
      <protection locked="0"/>
    </xf>
    <xf numFmtId="0" fontId="9" fillId="0" borderId="0"/>
    <xf numFmtId="0" fontId="2" fillId="0" borderId="0"/>
    <xf numFmtId="0" fontId="1" fillId="0" borderId="0"/>
    <xf numFmtId="0" fontId="0" fillId="0" borderId="0">
      <alignment vertical="center"/>
    </xf>
  </cellStyleXfs>
  <cellXfs count="360">
    <xf numFmtId="0" fontId="0" fillId="0" borderId="0" xfId="0">
      <alignment vertical="center"/>
    </xf>
    <xf numFmtId="0" fontId="1" fillId="0" borderId="0" xfId="55" applyFill="1" applyAlignment="1">
      <alignment horizontal="center" vertical="center"/>
    </xf>
    <xf numFmtId="0" fontId="1" fillId="0" borderId="0" xfId="55" applyFill="1" applyAlignment="1">
      <alignment vertical="center"/>
    </xf>
    <xf numFmtId="0" fontId="2" fillId="0" borderId="0" xfId="55" applyNumberFormat="1" applyFont="1" applyFill="1" applyBorder="1" applyAlignment="1" applyProtection="1">
      <alignment horizontal="right" vertical="center"/>
    </xf>
    <xf numFmtId="0" fontId="3" fillId="0" borderId="0" xfId="55" applyNumberFormat="1" applyFont="1" applyFill="1" applyBorder="1" applyAlignment="1" applyProtection="1">
      <alignment horizontal="center" vertical="center"/>
    </xf>
    <xf numFmtId="0" fontId="4" fillId="0" borderId="0" xfId="55" applyNumberFormat="1" applyFont="1" applyFill="1" applyBorder="1" applyAlignment="1" applyProtection="1">
      <alignment horizontal="left" vertical="center"/>
    </xf>
    <xf numFmtId="0" fontId="5" fillId="0" borderId="1" xfId="50" applyFont="1" applyFill="1" applyBorder="1" applyAlignment="1">
      <alignment horizontal="center" vertical="center" wrapText="1"/>
    </xf>
    <xf numFmtId="0" fontId="5" fillId="0" borderId="2" xfId="50" applyFont="1" applyFill="1" applyBorder="1" applyAlignment="1">
      <alignment horizontal="center" vertical="center" wrapText="1"/>
    </xf>
    <xf numFmtId="0" fontId="5" fillId="0" borderId="3" xfId="50" applyFont="1" applyFill="1" applyBorder="1" applyAlignment="1">
      <alignment horizontal="center" vertical="center" wrapText="1"/>
    </xf>
    <xf numFmtId="0" fontId="5" fillId="0" borderId="4" xfId="50" applyFont="1" applyFill="1" applyBorder="1" applyAlignment="1">
      <alignment horizontal="center" vertical="center" wrapText="1"/>
    </xf>
    <xf numFmtId="0" fontId="5" fillId="0" borderId="5" xfId="50" applyFont="1" applyFill="1" applyBorder="1" applyAlignment="1">
      <alignment horizontal="center" vertical="center" wrapText="1"/>
    </xf>
    <xf numFmtId="0" fontId="6" fillId="0" borderId="6" xfId="0" applyFont="1" applyFill="1" applyBorder="1" applyAlignment="1">
      <alignment horizontal="center" vertical="center" wrapText="1"/>
    </xf>
    <xf numFmtId="0" fontId="5" fillId="0" borderId="6" xfId="50" applyFont="1" applyFill="1" applyBorder="1" applyAlignment="1">
      <alignment horizontal="center" vertical="center" wrapText="1"/>
    </xf>
    <xf numFmtId="0" fontId="7" fillId="0" borderId="7" xfId="0" applyFont="1" applyBorder="1" applyAlignment="1" applyProtection="1">
      <alignment horizontal="center" vertical="center" wrapText="1" readingOrder="1"/>
      <protection locked="0"/>
    </xf>
    <xf numFmtId="0" fontId="8" fillId="2" borderId="8" xfId="52" applyFont="1" applyFill="1" applyBorder="1" applyAlignment="1" applyProtection="1">
      <alignment horizontal="center" vertical="center" wrapText="1"/>
      <protection locked="0"/>
    </xf>
    <xf numFmtId="4" fontId="8" fillId="2" borderId="8" xfId="52" applyNumberFormat="1" applyFont="1" applyFill="1" applyBorder="1" applyAlignment="1" applyProtection="1">
      <alignment horizontal="center" vertical="center"/>
    </xf>
    <xf numFmtId="0" fontId="7" fillId="0" borderId="9" xfId="0" applyFont="1" applyBorder="1" applyAlignment="1" applyProtection="1">
      <alignment horizontal="center" vertical="center" wrapText="1" readingOrder="1"/>
      <protection locked="0"/>
    </xf>
    <xf numFmtId="0" fontId="9" fillId="0" borderId="0" xfId="0" applyFont="1" applyAlignment="1"/>
    <xf numFmtId="0" fontId="0" fillId="0" borderId="0" xfId="0" applyFont="1" applyAlignment="1" applyProtection="1">
      <alignment vertical="top" wrapText="1" readingOrder="1"/>
      <protection locked="0"/>
    </xf>
    <xf numFmtId="0" fontId="10" fillId="0" borderId="0" xfId="0" applyFont="1" applyAlignment="1" applyProtection="1">
      <alignment horizontal="center" vertical="center" wrapText="1" readingOrder="1"/>
      <protection locked="0"/>
    </xf>
    <xf numFmtId="0" fontId="7" fillId="0" borderId="10" xfId="0" applyFont="1" applyFill="1" applyBorder="1" applyAlignment="1" applyProtection="1">
      <alignment horizontal="center" vertical="top" wrapText="1" readingOrder="1"/>
      <protection locked="0"/>
    </xf>
    <xf numFmtId="0" fontId="9" fillId="0" borderId="10" xfId="0" applyFont="1" applyBorder="1" applyAlignment="1"/>
    <xf numFmtId="0" fontId="4" fillId="0" borderId="9" xfId="0" applyFont="1" applyBorder="1" applyAlignment="1" applyProtection="1">
      <alignment horizontal="center" vertical="center" wrapText="1" readingOrder="1"/>
      <protection locked="0"/>
    </xf>
    <xf numFmtId="0" fontId="11" fillId="0" borderId="11" xfId="0" applyFont="1" applyBorder="1" applyAlignment="1" applyProtection="1">
      <alignment vertical="top" wrapText="1"/>
      <protection locked="0"/>
    </xf>
    <xf numFmtId="0" fontId="11" fillId="0" borderId="7" xfId="0" applyFont="1" applyBorder="1" applyAlignment="1" applyProtection="1">
      <alignment vertical="top" wrapText="1"/>
      <protection locked="0"/>
    </xf>
    <xf numFmtId="0" fontId="4" fillId="3" borderId="9" xfId="0" applyFont="1" applyFill="1" applyBorder="1" applyAlignment="1" applyProtection="1">
      <alignment horizontal="center" vertical="center" wrapText="1" readingOrder="1"/>
      <protection locked="0"/>
    </xf>
    <xf numFmtId="0" fontId="4" fillId="3" borderId="9" xfId="0" applyFont="1" applyFill="1" applyBorder="1" applyAlignment="1" applyProtection="1">
      <alignment vertical="top" wrapText="1" readingOrder="1"/>
      <protection locked="0"/>
    </xf>
    <xf numFmtId="176" fontId="4" fillId="0" borderId="9" xfId="0" applyNumberFormat="1" applyFont="1" applyBorder="1" applyAlignment="1" applyProtection="1">
      <alignment vertical="top" wrapText="1" readingOrder="1"/>
      <protection locked="0"/>
    </xf>
    <xf numFmtId="176" fontId="4" fillId="0" borderId="9" xfId="0" applyNumberFormat="1" applyFont="1" applyBorder="1" applyAlignment="1" applyProtection="1">
      <alignment horizontal="center" vertical="center" wrapText="1" readingOrder="1"/>
      <protection locked="0"/>
    </xf>
    <xf numFmtId="0" fontId="2" fillId="0" borderId="0" xfId="0" applyFont="1" applyAlignment="1" applyProtection="1">
      <alignment vertical="top" wrapText="1" readingOrder="1"/>
      <protection locked="0"/>
    </xf>
    <xf numFmtId="0" fontId="2" fillId="0" borderId="0" xfId="0" applyFont="1" applyAlignment="1" applyProtection="1">
      <alignment horizontal="left" vertical="center" wrapText="1" readingOrder="1"/>
      <protection locked="0"/>
    </xf>
    <xf numFmtId="0" fontId="1" fillId="0" borderId="10" xfId="0" applyFont="1" applyBorder="1" applyAlignment="1"/>
    <xf numFmtId="0" fontId="11" fillId="0" borderId="12" xfId="0" applyFont="1" applyBorder="1" applyAlignment="1" applyProtection="1">
      <alignment vertical="top" wrapText="1"/>
      <protection locked="0"/>
    </xf>
    <xf numFmtId="0" fontId="0" fillId="0" borderId="0" xfId="0" applyFill="1" applyAlignment="1">
      <alignment vertical="center" wrapText="1"/>
    </xf>
    <xf numFmtId="0" fontId="12" fillId="0" borderId="0" xfId="0" applyFont="1" applyAlignment="1">
      <alignment vertical="center" wrapText="1"/>
    </xf>
    <xf numFmtId="0" fontId="9" fillId="0" borderId="0" xfId="0" applyFont="1" applyAlignment="1">
      <alignment wrapText="1"/>
    </xf>
    <xf numFmtId="0" fontId="0" fillId="0" borderId="0" xfId="0" applyAlignment="1">
      <alignment vertical="center" wrapText="1"/>
    </xf>
    <xf numFmtId="0" fontId="10" fillId="4" borderId="0" xfId="0" applyFont="1" applyFill="1" applyAlignment="1" applyProtection="1">
      <alignment horizontal="center" vertical="center" wrapText="1" readingOrder="1"/>
      <protection locked="0"/>
    </xf>
    <xf numFmtId="0" fontId="2" fillId="0" borderId="10" xfId="0" applyFont="1" applyFill="1" applyBorder="1" applyAlignment="1" applyProtection="1">
      <alignment horizontal="left" vertical="center" wrapText="1" readingOrder="1"/>
      <protection locked="0"/>
    </xf>
    <xf numFmtId="0" fontId="9" fillId="0" borderId="10" xfId="0" applyFont="1" applyFill="1" applyBorder="1" applyAlignment="1">
      <alignment horizontal="left" wrapText="1"/>
    </xf>
    <xf numFmtId="0" fontId="13" fillId="0" borderId="9" xfId="0" applyFont="1" applyBorder="1" applyAlignment="1" applyProtection="1">
      <alignment horizontal="center" vertical="center" wrapText="1" readingOrder="1"/>
      <protection locked="0"/>
    </xf>
    <xf numFmtId="0" fontId="7" fillId="0" borderId="9" xfId="0" applyFont="1" applyBorder="1" applyAlignment="1" applyProtection="1">
      <alignment horizontal="left" vertical="center" wrapText="1" readingOrder="1"/>
      <protection locked="0"/>
    </xf>
    <xf numFmtId="0" fontId="7" fillId="0" borderId="9" xfId="0" applyFont="1" applyBorder="1" applyAlignment="1" applyProtection="1">
      <alignment horizontal="right" vertical="center" wrapText="1" readingOrder="1"/>
      <protection locked="0"/>
    </xf>
    <xf numFmtId="0" fontId="4" fillId="0" borderId="13" xfId="0" applyFont="1" applyBorder="1" applyAlignment="1" applyProtection="1">
      <alignment horizontal="center" vertical="center" wrapText="1" readingOrder="1"/>
      <protection locked="0"/>
    </xf>
    <xf numFmtId="0" fontId="14" fillId="0" borderId="1" xfId="0" applyFont="1" applyBorder="1" applyAlignment="1">
      <alignment horizontal="center" vertical="center" wrapText="1"/>
    </xf>
    <xf numFmtId="0" fontId="11" fillId="0" borderId="14" xfId="0" applyFont="1" applyBorder="1" applyAlignment="1" applyProtection="1">
      <alignment vertical="top" wrapText="1"/>
      <protection locked="0"/>
    </xf>
    <xf numFmtId="0" fontId="12" fillId="0" borderId="5" xfId="0" applyFont="1" applyBorder="1" applyAlignment="1">
      <alignment horizontal="center" vertical="center" wrapText="1"/>
    </xf>
    <xf numFmtId="0" fontId="7" fillId="0" borderId="13" xfId="0" applyFont="1" applyBorder="1" applyAlignment="1" applyProtection="1">
      <alignment horizontal="right" vertical="center" wrapText="1" readingOrder="1"/>
      <protection locked="0"/>
    </xf>
    <xf numFmtId="0" fontId="0" fillId="0" borderId="6" xfId="0" applyBorder="1" applyAlignment="1">
      <alignment vertical="center" wrapText="1"/>
    </xf>
    <xf numFmtId="0" fontId="12" fillId="0" borderId="0" xfId="0" applyFont="1">
      <alignment vertical="center"/>
    </xf>
    <xf numFmtId="0" fontId="15" fillId="0" borderId="0" xfId="0" applyFont="1" applyAlignment="1" applyProtection="1">
      <alignment horizontal="center" vertical="center" wrapText="1" readingOrder="1"/>
      <protection locked="0"/>
    </xf>
    <xf numFmtId="0" fontId="7" fillId="0" borderId="0" xfId="0" applyFont="1" applyAlignment="1" applyProtection="1">
      <alignment horizontal="left" vertical="center" wrapText="1" readingOrder="1"/>
      <protection locked="0"/>
    </xf>
    <xf numFmtId="0" fontId="7" fillId="0" borderId="0" xfId="0" applyFont="1" applyAlignment="1" applyProtection="1">
      <alignment horizontal="right" vertical="center" wrapText="1" readingOrder="1"/>
      <protection locked="0"/>
    </xf>
    <xf numFmtId="0" fontId="4" fillId="0" borderId="15" xfId="0" applyFont="1" applyFill="1" applyBorder="1" applyAlignment="1" applyProtection="1">
      <alignment horizontal="left" vertical="center" wrapText="1" readingOrder="1"/>
      <protection locked="0"/>
    </xf>
    <xf numFmtId="0" fontId="11" fillId="0" borderId="16" xfId="0" applyFont="1" applyFill="1" applyBorder="1" applyAlignment="1" applyProtection="1">
      <alignment vertical="top" wrapText="1"/>
      <protection locked="0"/>
    </xf>
    <xf numFmtId="0" fontId="11" fillId="0" borderId="15" xfId="0" applyFont="1" applyFill="1" applyBorder="1" applyAlignment="1" applyProtection="1">
      <alignment vertical="top" wrapText="1"/>
      <protection locked="0"/>
    </xf>
    <xf numFmtId="0" fontId="4" fillId="0" borderId="15" xfId="0" applyFont="1" applyBorder="1" applyAlignment="1" applyProtection="1">
      <alignment horizontal="center" vertical="center" wrapText="1" readingOrder="1"/>
      <protection locked="0"/>
    </xf>
    <xf numFmtId="0" fontId="12" fillId="0" borderId="17" xfId="0" applyFont="1" applyBorder="1" applyAlignment="1" applyProtection="1">
      <alignment vertical="top" wrapText="1" readingOrder="1"/>
      <protection locked="0"/>
    </xf>
    <xf numFmtId="0" fontId="11" fillId="0" borderId="16" xfId="0" applyFont="1" applyBorder="1" applyAlignment="1" applyProtection="1">
      <alignment vertical="top" wrapText="1"/>
      <protection locked="0"/>
    </xf>
    <xf numFmtId="0" fontId="11" fillId="0" borderId="15" xfId="0" applyFont="1" applyBorder="1" applyAlignment="1" applyProtection="1">
      <alignment vertical="top" wrapText="1"/>
      <protection locked="0"/>
    </xf>
    <xf numFmtId="0" fontId="4" fillId="0" borderId="9" xfId="0" applyFont="1" applyBorder="1" applyAlignment="1" applyProtection="1">
      <alignment vertical="top" wrapText="1" readingOrder="1"/>
      <protection locked="0"/>
    </xf>
    <xf numFmtId="0" fontId="12" fillId="0" borderId="18" xfId="0" applyFont="1" applyBorder="1" applyAlignment="1" applyProtection="1">
      <alignment vertical="top" wrapText="1" readingOrder="1"/>
      <protection locked="0"/>
    </xf>
    <xf numFmtId="0" fontId="4" fillId="0" borderId="19" xfId="0" applyFont="1" applyBorder="1" applyAlignment="1" applyProtection="1">
      <alignment horizontal="center" vertical="center" wrapText="1" readingOrder="1"/>
      <protection locked="0"/>
    </xf>
    <xf numFmtId="0" fontId="4" fillId="0" borderId="0" xfId="0" applyFont="1" applyAlignment="1" applyProtection="1">
      <alignment horizontal="center" vertical="center" wrapText="1" readingOrder="1"/>
      <protection locked="0"/>
    </xf>
    <xf numFmtId="0" fontId="4" fillId="0" borderId="20" xfId="0" applyFont="1" applyBorder="1" applyAlignment="1" applyProtection="1">
      <alignment horizontal="center" vertical="center" wrapText="1" readingOrder="1"/>
      <protection locked="0"/>
    </xf>
    <xf numFmtId="0" fontId="11" fillId="0" borderId="0" xfId="0" applyFont="1" applyAlignment="1"/>
    <xf numFmtId="0" fontId="11" fillId="0" borderId="18" xfId="0" applyFont="1" applyBorder="1" applyAlignment="1" applyProtection="1">
      <alignment vertical="top" wrapText="1"/>
      <protection locked="0"/>
    </xf>
    <xf numFmtId="0" fontId="11" fillId="0" borderId="19" xfId="0" applyFont="1" applyBorder="1" applyAlignment="1" applyProtection="1">
      <alignment vertical="top" wrapText="1"/>
      <protection locked="0"/>
    </xf>
    <xf numFmtId="0" fontId="4" fillId="0" borderId="12" xfId="0" applyFont="1" applyBorder="1" applyAlignment="1" applyProtection="1">
      <alignment horizontal="center" vertical="center" wrapText="1" readingOrder="1"/>
      <protection locked="0"/>
    </xf>
    <xf numFmtId="0" fontId="12" fillId="0" borderId="9" xfId="0" applyFont="1" applyBorder="1" applyAlignment="1" applyProtection="1">
      <alignment vertical="top" wrapText="1" readingOrder="1"/>
      <protection locked="0"/>
    </xf>
    <xf numFmtId="176" fontId="4" fillId="0" borderId="9" xfId="0" applyNumberFormat="1" applyFont="1" applyBorder="1" applyAlignment="1" applyProtection="1">
      <alignment horizontal="right" vertical="center" wrapText="1" readingOrder="1"/>
      <protection locked="0"/>
    </xf>
    <xf numFmtId="49" fontId="8" fillId="0" borderId="21" xfId="52" applyNumberFormat="1" applyFont="1" applyFill="1" applyBorder="1" applyAlignment="1" applyProtection="1">
      <alignment vertical="center" wrapText="1"/>
    </xf>
    <xf numFmtId="49" fontId="8" fillId="0" borderId="22" xfId="52" applyNumberFormat="1" applyFont="1" applyFill="1" applyBorder="1" applyAlignment="1" applyProtection="1">
      <alignment horizontal="center" vertical="center" wrapText="1"/>
    </xf>
    <xf numFmtId="49" fontId="8" fillId="0" borderId="23" xfId="52" applyNumberFormat="1" applyFont="1" applyFill="1" applyBorder="1" applyAlignment="1" applyProtection="1">
      <alignment horizontal="center" vertical="center" wrapText="1"/>
    </xf>
    <xf numFmtId="49" fontId="8" fillId="0" borderId="24" xfId="52" applyNumberFormat="1" applyFont="1" applyFill="1" applyBorder="1" applyAlignment="1" applyProtection="1">
      <alignment horizontal="center" vertical="center" wrapText="1"/>
    </xf>
    <xf numFmtId="4" fontId="8" fillId="2" borderId="8" xfId="52" applyNumberFormat="1" applyFont="1" applyFill="1" applyBorder="1" applyAlignment="1" applyProtection="1">
      <alignment horizontal="right" vertical="center"/>
    </xf>
    <xf numFmtId="49" fontId="16" fillId="0" borderId="21" xfId="52" applyNumberFormat="1" applyFont="1" applyFill="1" applyBorder="1" applyAlignment="1" applyProtection="1">
      <alignment vertical="center" wrapText="1"/>
    </xf>
    <xf numFmtId="4" fontId="16" fillId="2" borderId="8" xfId="52" applyNumberFormat="1" applyFont="1" applyFill="1" applyBorder="1" applyAlignment="1" applyProtection="1">
      <alignment horizontal="right" vertical="center"/>
    </xf>
    <xf numFmtId="0" fontId="4" fillId="0" borderId="9" xfId="0" applyFont="1" applyBorder="1" applyAlignment="1" applyProtection="1">
      <alignment vertical="center" wrapText="1" readingOrder="1"/>
      <protection locked="0"/>
    </xf>
    <xf numFmtId="0" fontId="4" fillId="0" borderId="9" xfId="0" applyFont="1" applyBorder="1" applyAlignment="1" applyProtection="1">
      <alignment horizontal="left" vertical="center" wrapText="1" readingOrder="1"/>
      <protection locked="0"/>
    </xf>
    <xf numFmtId="0" fontId="4" fillId="0" borderId="7" xfId="0" applyFont="1" applyBorder="1" applyAlignment="1" applyProtection="1">
      <alignment horizontal="center" vertical="center" wrapText="1" readingOrder="1"/>
      <protection locked="0"/>
    </xf>
    <xf numFmtId="0" fontId="4" fillId="0" borderId="25" xfId="0" applyFont="1" applyBorder="1" applyAlignment="1" applyProtection="1">
      <alignment horizontal="center" vertical="center" wrapText="1" readingOrder="1"/>
      <protection locked="0"/>
    </xf>
    <xf numFmtId="0" fontId="4" fillId="0" borderId="18" xfId="0" applyFont="1" applyBorder="1" applyAlignment="1" applyProtection="1">
      <alignment horizontal="left" vertical="center" wrapText="1" readingOrder="1"/>
      <protection locked="0"/>
    </xf>
    <xf numFmtId="0" fontId="4" fillId="0" borderId="0" xfId="0" applyFont="1" applyAlignment="1" applyProtection="1">
      <alignment horizontal="right" vertical="center" wrapText="1" readingOrder="1"/>
      <protection locked="0"/>
    </xf>
    <xf numFmtId="0" fontId="4" fillId="0" borderId="0" xfId="0" applyFont="1" applyAlignment="1" applyProtection="1">
      <alignment horizontal="left" vertical="center" wrapText="1" readingOrder="1"/>
      <protection locked="0"/>
    </xf>
    <xf numFmtId="0" fontId="4" fillId="0" borderId="0" xfId="0" applyFont="1" applyAlignment="1" applyProtection="1">
      <alignment horizontal="center" vertical="top" wrapText="1" readingOrder="1"/>
      <protection locked="0"/>
    </xf>
    <xf numFmtId="0" fontId="4" fillId="0" borderId="19" xfId="0" applyFont="1" applyBorder="1" applyAlignment="1" applyProtection="1">
      <alignment horizontal="center" vertical="top" wrapText="1" readingOrder="1"/>
      <protection locked="0"/>
    </xf>
    <xf numFmtId="0" fontId="16" fillId="0" borderId="9" xfId="52" applyFont="1" applyFill="1" applyBorder="1" applyAlignment="1" applyProtection="1">
      <alignment horizontal="center" vertical="center" wrapText="1"/>
      <protection locked="0"/>
    </xf>
    <xf numFmtId="0" fontId="16" fillId="0" borderId="9" xfId="52" applyFont="1" applyFill="1" applyBorder="1" applyAlignment="1" applyProtection="1">
      <alignment horizontal="left" vertical="center" wrapText="1"/>
      <protection locked="0"/>
    </xf>
    <xf numFmtId="0" fontId="16" fillId="0" borderId="9" xfId="52" applyFont="1" applyFill="1" applyBorder="1" applyAlignment="1" applyProtection="1">
      <alignment horizontal="center" vertical="center" wrapText="1"/>
    </xf>
    <xf numFmtId="0" fontId="8" fillId="0" borderId="9" xfId="52" applyFont="1" applyFill="1" applyBorder="1" applyAlignment="1" applyProtection="1">
      <alignment horizontal="center" vertical="center" wrapText="1"/>
      <protection locked="0"/>
    </xf>
    <xf numFmtId="0" fontId="8" fillId="0" borderId="9" xfId="52" applyFont="1" applyFill="1" applyBorder="1" applyAlignment="1" applyProtection="1">
      <alignment horizontal="left" vertical="center" wrapText="1"/>
      <protection locked="0"/>
    </xf>
    <xf numFmtId="0" fontId="9" fillId="0" borderId="9" xfId="0" applyFont="1" applyBorder="1" applyAlignment="1"/>
    <xf numFmtId="0" fontId="17" fillId="0" borderId="0" xfId="52" applyFont="1" applyFill="1" applyBorder="1" applyAlignment="1" applyProtection="1"/>
    <xf numFmtId="0" fontId="18" fillId="0" borderId="0" xfId="52" applyFont="1" applyFill="1" applyBorder="1" applyAlignment="1" applyProtection="1">
      <alignment horizontal="center" vertical="center"/>
    </xf>
    <xf numFmtId="0" fontId="8" fillId="0" borderId="10" xfId="52" applyFont="1" applyFill="1" applyBorder="1" applyAlignment="1" applyProtection="1">
      <alignment vertical="center"/>
    </xf>
    <xf numFmtId="0" fontId="14" fillId="0" borderId="10" xfId="52" applyFont="1" applyFill="1" applyBorder="1" applyAlignment="1" applyProtection="1"/>
    <xf numFmtId="0" fontId="14" fillId="0" borderId="0" xfId="52" applyFont="1" applyFill="1" applyBorder="1" applyAlignment="1" applyProtection="1"/>
    <xf numFmtId="0" fontId="4" fillId="0" borderId="11" xfId="0" applyFont="1" applyBorder="1" applyAlignment="1" applyProtection="1">
      <alignment horizontal="center" vertical="center" wrapText="1" readingOrder="1"/>
      <protection locked="0"/>
    </xf>
    <xf numFmtId="0" fontId="9" fillId="0" borderId="19" xfId="0" applyFont="1" applyBorder="1" applyAlignment="1" applyProtection="1">
      <alignment vertical="top" wrapText="1"/>
      <protection locked="0"/>
    </xf>
    <xf numFmtId="0" fontId="4" fillId="0" borderId="25" xfId="0" applyFont="1" applyBorder="1" applyAlignment="1" applyProtection="1">
      <alignment vertical="center" wrapText="1" readingOrder="1"/>
      <protection locked="0"/>
    </xf>
    <xf numFmtId="0" fontId="7" fillId="0" borderId="6" xfId="0" applyFont="1" applyBorder="1" applyAlignment="1" applyProtection="1">
      <alignment vertical="center" wrapText="1" readingOrder="1"/>
      <protection locked="0"/>
    </xf>
    <xf numFmtId="0" fontId="7" fillId="0" borderId="12" xfId="0" applyFont="1" applyBorder="1" applyAlignment="1" applyProtection="1">
      <alignment horizontal="center" vertical="center" wrapText="1" readingOrder="1"/>
      <protection locked="0"/>
    </xf>
    <xf numFmtId="177" fontId="7" fillId="0" borderId="9" xfId="0" applyNumberFormat="1" applyFont="1" applyBorder="1" applyAlignment="1" applyProtection="1">
      <alignment horizontal="right" vertical="center" wrapText="1" readingOrder="1"/>
      <protection locked="0"/>
    </xf>
    <xf numFmtId="0" fontId="7" fillId="0" borderId="7" xfId="0" applyFont="1" applyBorder="1" applyAlignment="1" applyProtection="1">
      <alignment vertical="center" wrapText="1" readingOrder="1"/>
      <protection locked="0"/>
    </xf>
    <xf numFmtId="0" fontId="7" fillId="0" borderId="7" xfId="0" applyFont="1" applyBorder="1" applyAlignment="1" applyProtection="1">
      <alignment horizontal="left" vertical="center" wrapText="1" readingOrder="1"/>
      <protection locked="0"/>
    </xf>
    <xf numFmtId="177" fontId="7" fillId="0" borderId="9" xfId="0" applyNumberFormat="1" applyFont="1" applyBorder="1" applyAlignment="1" applyProtection="1">
      <alignment horizontal="center" vertical="center" wrapText="1" readingOrder="1"/>
      <protection locked="0"/>
    </xf>
    <xf numFmtId="0" fontId="7" fillId="0" borderId="9" xfId="0" applyFont="1" applyBorder="1" applyAlignment="1" applyProtection="1">
      <alignment vertical="center" wrapText="1" readingOrder="1"/>
      <protection locked="0"/>
    </xf>
    <xf numFmtId="0" fontId="19" fillId="0" borderId="0" xfId="0" applyFont="1" applyAlignment="1">
      <alignment horizontal="left" vertical="center"/>
    </xf>
    <xf numFmtId="0" fontId="20" fillId="0" borderId="0" xfId="0" applyFont="1" applyAlignment="1">
      <alignment horizontal="left" vertical="center"/>
    </xf>
    <xf numFmtId="0" fontId="8" fillId="0" borderId="0" xfId="52" applyFont="1" applyFill="1" applyBorder="1" applyAlignment="1" applyProtection="1">
      <alignment horizontal="right" vertical="center"/>
    </xf>
    <xf numFmtId="0" fontId="8" fillId="0" borderId="0" xfId="52" applyFont="1" applyFill="1" applyBorder="1" applyAlignment="1" applyProtection="1">
      <alignment horizontal="right"/>
    </xf>
    <xf numFmtId="0" fontId="0" fillId="0" borderId="0" xfId="0" applyFill="1">
      <alignment vertical="center"/>
    </xf>
    <xf numFmtId="0" fontId="9" fillId="0" borderId="0" xfId="0" applyFont="1" applyBorder="1" applyAlignment="1"/>
    <xf numFmtId="0" fontId="0" fillId="0" borderId="0" xfId="0" applyFont="1" applyBorder="1">
      <alignment vertical="center"/>
    </xf>
    <xf numFmtId="0" fontId="0" fillId="0" borderId="0" xfId="0" applyFont="1">
      <alignment vertical="center"/>
    </xf>
    <xf numFmtId="0" fontId="21" fillId="4" borderId="0" xfId="0" applyFont="1" applyFill="1" applyAlignment="1" applyProtection="1">
      <alignment horizontal="center" vertical="center" wrapText="1" readingOrder="1"/>
      <protection locked="0"/>
    </xf>
    <xf numFmtId="0" fontId="2" fillId="0" borderId="10" xfId="0" applyFont="1" applyFill="1" applyBorder="1" applyAlignment="1" applyProtection="1">
      <alignment horizontal="center" vertical="center" wrapText="1" readingOrder="1"/>
      <protection locked="0"/>
    </xf>
    <xf numFmtId="0" fontId="9" fillId="0" borderId="26" xfId="0" applyFont="1" applyBorder="1" applyAlignment="1"/>
    <xf numFmtId="0" fontId="2" fillId="0" borderId="0" xfId="0" applyFont="1" applyBorder="1" applyAlignment="1" applyProtection="1">
      <alignment horizontal="right" vertical="center" wrapText="1" readingOrder="1"/>
      <protection locked="0"/>
    </xf>
    <xf numFmtId="0" fontId="7" fillId="0" borderId="1" xfId="0" applyFont="1" applyFill="1" applyBorder="1" applyAlignment="1" applyProtection="1">
      <alignment horizontal="center" vertical="center" wrapText="1" readingOrder="1"/>
      <protection locked="0"/>
    </xf>
    <xf numFmtId="0" fontId="7" fillId="0" borderId="6" xfId="0" applyFont="1" applyFill="1" applyBorder="1" applyAlignment="1" applyProtection="1">
      <alignment vertical="center" wrapText="1" readingOrder="1"/>
      <protection locked="0"/>
    </xf>
    <xf numFmtId="0" fontId="7" fillId="0" borderId="25" xfId="0" applyFont="1" applyBorder="1" applyAlignment="1" applyProtection="1">
      <alignment horizontal="center" vertical="center" wrapText="1" readingOrder="1"/>
      <protection locked="0"/>
    </xf>
    <xf numFmtId="0" fontId="8" fillId="2" borderId="27" xfId="52" applyFont="1" applyFill="1" applyBorder="1" applyAlignment="1" applyProtection="1">
      <alignment horizontal="right" vertical="center" wrapText="1"/>
      <protection locked="0"/>
    </xf>
    <xf numFmtId="0" fontId="8" fillId="2" borderId="8" xfId="52" applyFont="1" applyFill="1" applyBorder="1" applyAlignment="1" applyProtection="1">
      <alignment horizontal="right" vertical="center" wrapText="1"/>
      <protection locked="0"/>
    </xf>
    <xf numFmtId="0" fontId="7" fillId="0" borderId="19" xfId="0" applyFont="1" applyBorder="1" applyAlignment="1" applyProtection="1">
      <alignment horizontal="center" vertical="center" wrapText="1" readingOrder="1"/>
      <protection locked="0"/>
    </xf>
    <xf numFmtId="0" fontId="7" fillId="0" borderId="12" xfId="0" applyFont="1" applyFill="1" applyBorder="1" applyAlignment="1" applyProtection="1">
      <alignment horizontal="center" vertical="center" wrapText="1" readingOrder="1"/>
      <protection locked="0"/>
    </xf>
    <xf numFmtId="43" fontId="7" fillId="0" borderId="9" xfId="1" applyFont="1" applyFill="1" applyBorder="1" applyAlignment="1" applyProtection="1">
      <alignment horizontal="right" vertical="center" wrapText="1" readingOrder="1"/>
      <protection locked="0"/>
    </xf>
    <xf numFmtId="0" fontId="7" fillId="0" borderId="9" xfId="0" applyFont="1" applyFill="1" applyBorder="1" applyAlignment="1" applyProtection="1">
      <alignment horizontal="right" vertical="center" wrapText="1" readingOrder="1"/>
      <protection locked="0"/>
    </xf>
    <xf numFmtId="0" fontId="0" fillId="0" borderId="0" xfId="0" applyBorder="1">
      <alignment vertical="center"/>
    </xf>
    <xf numFmtId="0" fontId="22" fillId="0" borderId="0" xfId="0" applyFont="1" applyAlignment="1"/>
    <xf numFmtId="0" fontId="2" fillId="0" borderId="0" xfId="0" applyFont="1" applyFill="1" applyAlignment="1" applyProtection="1">
      <alignment horizontal="left" vertical="center" wrapText="1" readingOrder="1"/>
      <protection locked="0"/>
    </xf>
    <xf numFmtId="0" fontId="9" fillId="0" borderId="0" xfId="0" applyFont="1" applyFill="1" applyAlignment="1"/>
    <xf numFmtId="0" fontId="23" fillId="0" borderId="0" xfId="0" applyFont="1" applyAlignment="1" applyProtection="1">
      <alignment horizontal="left" vertical="center" wrapText="1" readingOrder="1"/>
      <protection locked="0"/>
    </xf>
    <xf numFmtId="0" fontId="24" fillId="0" borderId="0" xfId="0" applyFont="1" applyAlignment="1">
      <alignment horizontal="left"/>
    </xf>
    <xf numFmtId="0" fontId="25" fillId="0" borderId="9" xfId="0" applyFont="1" applyBorder="1" applyAlignment="1" applyProtection="1">
      <alignment horizontal="center" vertical="center" wrapText="1" readingOrder="1"/>
      <protection locked="0"/>
    </xf>
    <xf numFmtId="0" fontId="13" fillId="0" borderId="9" xfId="0" applyFont="1" applyBorder="1" applyAlignment="1" applyProtection="1">
      <alignment horizontal="left" vertical="center" readingOrder="1"/>
      <protection locked="0"/>
    </xf>
    <xf numFmtId="0" fontId="7" fillId="0" borderId="25" xfId="0" applyFont="1" applyBorder="1" applyAlignment="1" applyProtection="1">
      <alignment horizontal="left" vertical="center" wrapText="1" readingOrder="1"/>
      <protection locked="0"/>
    </xf>
    <xf numFmtId="0" fontId="7" fillId="0" borderId="6" xfId="0" applyFont="1" applyBorder="1" applyAlignment="1" applyProtection="1">
      <alignment horizontal="left" vertical="center" wrapText="1" readingOrder="1"/>
      <protection locked="0"/>
    </xf>
    <xf numFmtId="0" fontId="7" fillId="0" borderId="6" xfId="0" applyFont="1" applyBorder="1" applyAlignment="1" applyProtection="1">
      <alignment horizontal="center" vertical="center" wrapText="1" readingOrder="1"/>
      <protection locked="0"/>
    </xf>
    <xf numFmtId="0" fontId="7" fillId="0" borderId="0" xfId="0" applyFont="1" applyBorder="1" applyAlignment="1" applyProtection="1">
      <alignment horizontal="left" vertical="center" wrapText="1" readingOrder="1"/>
      <protection locked="0"/>
    </xf>
    <xf numFmtId="0" fontId="7" fillId="0" borderId="0" xfId="0" applyFont="1" applyBorder="1" applyAlignment="1" applyProtection="1">
      <alignment horizontal="center" vertical="center" wrapText="1" readingOrder="1"/>
      <protection locked="0"/>
    </xf>
    <xf numFmtId="0" fontId="7" fillId="0" borderId="0" xfId="0" applyFont="1" applyBorder="1" applyAlignment="1" applyProtection="1">
      <alignment horizontal="right" vertical="center" wrapText="1" readingOrder="1"/>
      <protection locked="0"/>
    </xf>
    <xf numFmtId="0" fontId="16" fillId="0" borderId="0" xfId="52" applyFont="1" applyFill="1" applyBorder="1" applyAlignment="1" applyProtection="1">
      <alignment vertical="top"/>
      <protection locked="0"/>
    </xf>
    <xf numFmtId="0" fontId="13" fillId="0" borderId="0" xfId="52" applyFont="1" applyFill="1" applyBorder="1" applyAlignment="1" applyProtection="1">
      <alignment vertical="top"/>
      <protection locked="0"/>
    </xf>
    <xf numFmtId="0" fontId="1" fillId="0" borderId="0" xfId="52" applyFont="1" applyFill="1" applyBorder="1" applyAlignment="1" applyProtection="1"/>
    <xf numFmtId="0" fontId="17" fillId="0" borderId="0" xfId="52" applyFont="1" applyFill="1" applyBorder="1" applyAlignment="1" applyProtection="1">
      <alignment horizontal="right" vertical="center"/>
    </xf>
    <xf numFmtId="0" fontId="26" fillId="0" borderId="0" xfId="52" applyFont="1" applyFill="1" applyBorder="1" applyAlignment="1" applyProtection="1">
      <alignment horizontal="center" vertical="center" wrapText="1"/>
    </xf>
    <xf numFmtId="0" fontId="26" fillId="0" borderId="0" xfId="52" applyFont="1" applyFill="1" applyBorder="1" applyAlignment="1" applyProtection="1">
      <alignment horizontal="center" vertical="center"/>
    </xf>
    <xf numFmtId="0" fontId="14" fillId="0" borderId="0" xfId="52" applyFont="1" applyFill="1" applyBorder="1" applyAlignment="1" applyProtection="1">
      <alignment vertical="center" wrapText="1"/>
    </xf>
    <xf numFmtId="0" fontId="14" fillId="0" borderId="28" xfId="52" applyFont="1" applyFill="1" applyBorder="1" applyAlignment="1" applyProtection="1">
      <alignment horizontal="center" vertical="center"/>
    </xf>
    <xf numFmtId="0" fontId="14" fillId="0" borderId="29" xfId="52" applyFont="1" applyFill="1" applyBorder="1" applyAlignment="1" applyProtection="1">
      <alignment horizontal="center" vertical="center"/>
    </xf>
    <xf numFmtId="0" fontId="14" fillId="0" borderId="21" xfId="52" applyFont="1" applyFill="1" applyBorder="1" applyAlignment="1" applyProtection="1">
      <alignment horizontal="center" vertical="center"/>
    </xf>
    <xf numFmtId="0" fontId="14" fillId="0" borderId="6" xfId="52" applyFont="1" applyFill="1" applyBorder="1" applyAlignment="1" applyProtection="1">
      <alignment horizontal="center" vertical="center"/>
    </xf>
    <xf numFmtId="0" fontId="14" fillId="0" borderId="30" xfId="52" applyFont="1" applyFill="1" applyBorder="1" applyAlignment="1" applyProtection="1">
      <alignment horizontal="center" vertical="center"/>
    </xf>
    <xf numFmtId="0" fontId="14" fillId="0" borderId="31" xfId="52" applyFont="1" applyFill="1" applyBorder="1" applyAlignment="1" applyProtection="1">
      <alignment horizontal="center" vertical="center"/>
    </xf>
    <xf numFmtId="0" fontId="14" fillId="0" borderId="28" xfId="52" applyFont="1" applyFill="1" applyBorder="1" applyAlignment="1" applyProtection="1">
      <alignment horizontal="center" vertical="center" wrapText="1"/>
    </xf>
    <xf numFmtId="0" fontId="14" fillId="0" borderId="32" xfId="52" applyFont="1" applyFill="1" applyBorder="1" applyAlignment="1" applyProtection="1">
      <alignment horizontal="center" vertical="center" wrapText="1"/>
    </xf>
    <xf numFmtId="0" fontId="14" fillId="0" borderId="8" xfId="52" applyFont="1" applyFill="1" applyBorder="1" applyAlignment="1" applyProtection="1">
      <alignment horizontal="center" vertical="center"/>
    </xf>
    <xf numFmtId="0" fontId="13" fillId="0" borderId="29" xfId="52" applyFont="1" applyFill="1" applyBorder="1" applyAlignment="1" applyProtection="1">
      <alignment horizontal="center" vertical="center"/>
    </xf>
    <xf numFmtId="0" fontId="16" fillId="0" borderId="9" xfId="0" applyFont="1" applyBorder="1" applyAlignment="1" applyProtection="1">
      <alignment horizontal="right" vertical="center" wrapText="1" readingOrder="1"/>
      <protection locked="0"/>
    </xf>
    <xf numFmtId="0" fontId="8" fillId="0" borderId="8" xfId="52" applyFont="1" applyFill="1" applyBorder="1" applyAlignment="1" applyProtection="1">
      <alignment horizontal="right" vertical="center"/>
      <protection locked="0"/>
    </xf>
    <xf numFmtId="0" fontId="8" fillId="0" borderId="8" xfId="52" applyFont="1" applyFill="1" applyBorder="1" applyAlignment="1" applyProtection="1">
      <alignment vertical="center" wrapText="1"/>
    </xf>
    <xf numFmtId="0" fontId="16" fillId="0" borderId="29" xfId="52" applyFont="1" applyFill="1" applyBorder="1" applyAlignment="1" applyProtection="1">
      <alignment horizontal="right" vertical="center"/>
      <protection locked="0"/>
    </xf>
    <xf numFmtId="0" fontId="13" fillId="0" borderId="0" xfId="52" applyFont="1" applyFill="1" applyBorder="1" applyAlignment="1" applyProtection="1"/>
    <xf numFmtId="0" fontId="14" fillId="0" borderId="30" xfId="52" applyFont="1" applyFill="1" applyBorder="1" applyAlignment="1" applyProtection="1">
      <alignment horizontal="center" vertical="center" wrapText="1"/>
    </xf>
    <xf numFmtId="0" fontId="2" fillId="0" borderId="0" xfId="0" applyFont="1" applyAlignment="1" applyProtection="1">
      <alignment horizontal="right" vertical="center" wrapText="1" readingOrder="1"/>
      <protection locked="0"/>
    </xf>
    <xf numFmtId="0" fontId="27" fillId="0" borderId="33" xfId="0" applyFont="1" applyBorder="1" applyAlignment="1" applyProtection="1">
      <alignment horizontal="left" vertical="center" wrapText="1" readingOrder="1"/>
      <protection locked="0"/>
    </xf>
    <xf numFmtId="0" fontId="16" fillId="0" borderId="0" xfId="52" applyFont="1" applyFill="1" applyBorder="1" applyAlignment="1" applyProtection="1">
      <alignment vertical="top" wrapText="1"/>
      <protection locked="0"/>
    </xf>
    <xf numFmtId="0" fontId="16" fillId="0" borderId="0" xfId="52" applyFont="1" applyFill="1" applyBorder="1" applyAlignment="1" applyProtection="1">
      <alignment horizontal="center" vertical="top" wrapText="1"/>
      <protection locked="0"/>
    </xf>
    <xf numFmtId="0" fontId="9" fillId="0" borderId="0" xfId="0" applyFont="1" applyBorder="1" applyAlignment="1">
      <alignment wrapText="1"/>
    </xf>
    <xf numFmtId="0" fontId="22" fillId="0" borderId="0" xfId="0" applyFont="1" applyAlignment="1">
      <alignment wrapText="1"/>
    </xf>
    <xf numFmtId="0" fontId="9" fillId="0" borderId="0" xfId="0" applyFont="1" applyFill="1" applyAlignment="1">
      <alignment wrapText="1"/>
    </xf>
    <xf numFmtId="0" fontId="25" fillId="0" borderId="25" xfId="0" applyFont="1" applyBorder="1" applyAlignment="1" applyProtection="1">
      <alignment horizontal="center" vertical="center" wrapText="1" readingOrder="1"/>
      <protection locked="0"/>
    </xf>
    <xf numFmtId="0" fontId="7" fillId="0" borderId="1" xfId="0" applyFont="1" applyBorder="1" applyAlignment="1" applyProtection="1">
      <alignment horizontal="center" vertical="center" wrapText="1" readingOrder="1"/>
      <protection locked="0"/>
    </xf>
    <xf numFmtId="0" fontId="16" fillId="0" borderId="31" xfId="52" applyFont="1" applyFill="1" applyBorder="1" applyAlignment="1" applyProtection="1">
      <alignment horizontal="center" vertical="top" wrapText="1"/>
      <protection locked="0"/>
    </xf>
    <xf numFmtId="0" fontId="16" fillId="0" borderId="34" xfId="52" applyFont="1" applyFill="1" applyBorder="1" applyAlignment="1" applyProtection="1">
      <alignment vertical="top" wrapText="1"/>
      <protection locked="0"/>
    </xf>
    <xf numFmtId="0" fontId="16" fillId="0" borderId="8" xfId="52" applyFont="1" applyFill="1" applyBorder="1" applyAlignment="1" applyProtection="1">
      <alignment vertical="top" wrapText="1"/>
      <protection locked="0"/>
    </xf>
    <xf numFmtId="0" fontId="16" fillId="0" borderId="30" xfId="52" applyFont="1" applyFill="1" applyBorder="1" applyAlignment="1" applyProtection="1">
      <alignment horizontal="center" vertical="top" wrapText="1"/>
      <protection locked="0"/>
    </xf>
    <xf numFmtId="0" fontId="16" fillId="0" borderId="31" xfId="52" applyFont="1" applyFill="1" applyBorder="1" applyAlignment="1" applyProtection="1">
      <alignment vertical="top" wrapText="1"/>
      <protection locked="0"/>
    </xf>
    <xf numFmtId="0" fontId="16" fillId="0" borderId="30" xfId="52" applyFont="1" applyFill="1" applyBorder="1" applyAlignment="1" applyProtection="1">
      <alignment vertical="top" wrapText="1"/>
      <protection locked="0"/>
    </xf>
    <xf numFmtId="0" fontId="16" fillId="0" borderId="31" xfId="52" applyFont="1" applyFill="1" applyBorder="1" applyAlignment="1" applyProtection="1">
      <alignment vertical="top"/>
      <protection locked="0"/>
    </xf>
    <xf numFmtId="0" fontId="16" fillId="0" borderId="34" xfId="52" applyFont="1" applyFill="1" applyBorder="1" applyAlignment="1" applyProtection="1">
      <alignment vertical="top"/>
      <protection locked="0"/>
    </xf>
    <xf numFmtId="0" fontId="16" fillId="0" borderId="8" xfId="52" applyFont="1" applyFill="1" applyBorder="1" applyAlignment="1" applyProtection="1">
      <alignment vertical="top"/>
      <protection locked="0"/>
    </xf>
    <xf numFmtId="0" fontId="16" fillId="0" borderId="34" xfId="52" applyFont="1" applyFill="1" applyBorder="1" applyAlignment="1" applyProtection="1">
      <alignment horizontal="center" vertical="top" wrapText="1"/>
      <protection locked="0"/>
    </xf>
    <xf numFmtId="0" fontId="16" fillId="0" borderId="8" xfId="52" applyFont="1" applyFill="1" applyBorder="1" applyAlignment="1" applyProtection="1">
      <alignment horizontal="center" vertical="top" wrapText="1"/>
      <protection locked="0"/>
    </xf>
    <xf numFmtId="0" fontId="28" fillId="0" borderId="0" xfId="0" applyFont="1" applyAlignment="1" applyProtection="1">
      <alignment horizontal="center" vertical="center" wrapText="1" readingOrder="1"/>
      <protection locked="0"/>
    </xf>
    <xf numFmtId="177" fontId="4" fillId="0" borderId="9" xfId="56" applyNumberFormat="1" applyFont="1" applyBorder="1" applyAlignment="1" applyProtection="1">
      <alignment horizontal="right" vertical="center" wrapText="1" readingOrder="1"/>
      <protection locked="0"/>
    </xf>
    <xf numFmtId="177" fontId="4" fillId="0" borderId="9" xfId="56" applyNumberFormat="1" applyFont="1" applyFill="1" applyBorder="1" applyAlignment="1" applyProtection="1">
      <alignment horizontal="right" vertical="center" wrapText="1" readingOrder="1"/>
      <protection locked="0"/>
    </xf>
    <xf numFmtId="10" fontId="4" fillId="0" borderId="9" xfId="56" applyNumberFormat="1" applyFont="1" applyFill="1" applyBorder="1" applyAlignment="1" applyProtection="1">
      <alignment horizontal="right" vertical="center" wrapText="1" readingOrder="1"/>
      <protection locked="0"/>
    </xf>
    <xf numFmtId="0" fontId="17" fillId="0" borderId="9" xfId="0" applyFont="1" applyBorder="1" applyAlignment="1" applyProtection="1">
      <alignment vertical="top" wrapText="1" readingOrder="1"/>
      <protection locked="0"/>
    </xf>
    <xf numFmtId="0" fontId="9" fillId="0" borderId="11" xfId="0" applyFont="1" applyBorder="1" applyAlignment="1" applyProtection="1">
      <alignment vertical="top" wrapText="1"/>
      <protection locked="0"/>
    </xf>
    <xf numFmtId="0" fontId="9" fillId="0" borderId="12" xfId="0" applyFont="1" applyBorder="1" applyAlignment="1" applyProtection="1">
      <alignment vertical="top" wrapText="1"/>
      <protection locked="0"/>
    </xf>
    <xf numFmtId="0" fontId="22" fillId="5" borderId="0" xfId="0" applyFont="1" applyFill="1" applyAlignment="1">
      <alignment horizontal="center" vertical="center" wrapText="1"/>
    </xf>
    <xf numFmtId="0" fontId="4" fillId="0" borderId="0" xfId="0" applyNumberFormat="1" applyFont="1" applyFill="1" applyBorder="1" applyAlignment="1" applyProtection="1">
      <alignment horizontal="left" vertical="center"/>
    </xf>
    <xf numFmtId="49" fontId="1" fillId="0" borderId="0" xfId="0" applyNumberFormat="1" applyFont="1" applyFill="1" applyBorder="1" applyAlignment="1"/>
    <xf numFmtId="0" fontId="1" fillId="0" borderId="0" xfId="0" applyFont="1" applyFill="1" applyBorder="1" applyAlignment="1"/>
    <xf numFmtId="0" fontId="4" fillId="0" borderId="2" xfId="55" applyNumberFormat="1" applyFont="1" applyFill="1" applyBorder="1" applyAlignment="1" applyProtection="1">
      <alignment horizontal="center" vertical="center" wrapText="1"/>
    </xf>
    <xf numFmtId="0" fontId="4" fillId="0" borderId="3" xfId="55" applyNumberFormat="1" applyFont="1" applyFill="1" applyBorder="1" applyAlignment="1" applyProtection="1">
      <alignment horizontal="center" vertical="center" wrapText="1"/>
    </xf>
    <xf numFmtId="49" fontId="4" fillId="0" borderId="6" xfId="55" applyNumberFormat="1" applyFont="1" applyFill="1" applyBorder="1" applyAlignment="1" applyProtection="1">
      <alignment horizontal="center" vertical="center" wrapText="1"/>
    </xf>
    <xf numFmtId="0" fontId="4" fillId="0" borderId="4" xfId="55" applyNumberFormat="1" applyFont="1" applyFill="1" applyBorder="1" applyAlignment="1" applyProtection="1">
      <alignment horizontal="center" vertical="center" wrapText="1"/>
    </xf>
    <xf numFmtId="0" fontId="4" fillId="0" borderId="6" xfId="55" applyNumberFormat="1" applyFont="1" applyFill="1" applyBorder="1" applyAlignment="1" applyProtection="1">
      <alignment horizontal="center" vertical="center" wrapText="1"/>
    </xf>
    <xf numFmtId="49" fontId="29" fillId="0" borderId="6" xfId="51" applyNumberFormat="1" applyFont="1" applyFill="1" applyBorder="1" applyAlignment="1">
      <alignment horizontal="center" vertical="center" wrapText="1"/>
    </xf>
    <xf numFmtId="49" fontId="13" fillId="0" borderId="6" xfId="51" applyNumberFormat="1" applyFont="1" applyFill="1" applyBorder="1" applyAlignment="1">
      <alignment horizontal="center" vertical="center" wrapText="1"/>
    </xf>
    <xf numFmtId="49" fontId="29" fillId="0" borderId="6" xfId="51" applyNumberFormat="1" applyFont="1" applyFill="1" applyBorder="1" applyAlignment="1">
      <alignment vertical="center" wrapText="1"/>
    </xf>
    <xf numFmtId="43" fontId="13" fillId="0" borderId="6" xfId="1" applyFont="1" applyFill="1" applyBorder="1" applyAlignment="1">
      <alignment wrapText="1"/>
    </xf>
    <xf numFmtId="43" fontId="29" fillId="0" borderId="6" xfId="1" applyFont="1" applyFill="1" applyBorder="1" applyAlignment="1">
      <alignment wrapText="1"/>
    </xf>
    <xf numFmtId="0" fontId="13" fillId="0" borderId="6" xfId="55" applyFont="1" applyFill="1" applyBorder="1" applyAlignment="1">
      <alignment wrapText="1"/>
    </xf>
    <xf numFmtId="49" fontId="13" fillId="0" borderId="6" xfId="51" applyNumberFormat="1" applyFont="1" applyFill="1" applyBorder="1" applyAlignment="1">
      <alignment vertical="center" wrapText="1"/>
    </xf>
    <xf numFmtId="0" fontId="2" fillId="0" borderId="0" xfId="0" applyNumberFormat="1" applyFont="1" applyFill="1" applyBorder="1" applyAlignment="1" applyProtection="1">
      <alignment horizontal="right"/>
    </xf>
    <xf numFmtId="49" fontId="13" fillId="0" borderId="6" xfId="55" applyNumberFormat="1" applyFont="1" applyFill="1" applyBorder="1" applyAlignment="1">
      <alignment wrapText="1"/>
    </xf>
    <xf numFmtId="49" fontId="13" fillId="0" borderId="6" xfId="55" applyNumberFormat="1" applyFont="1" applyFill="1" applyBorder="1" applyAlignment="1">
      <alignment horizontal="center" wrapText="1"/>
    </xf>
    <xf numFmtId="0" fontId="30" fillId="0" borderId="6" xfId="55" applyNumberFormat="1" applyFont="1" applyFill="1" applyBorder="1" applyAlignment="1" applyProtection="1">
      <alignment horizontal="center" vertical="center" wrapText="1"/>
    </xf>
    <xf numFmtId="49" fontId="29" fillId="0" borderId="6" xfId="55" applyNumberFormat="1" applyFont="1" applyFill="1" applyBorder="1" applyAlignment="1">
      <alignment horizontal="center" wrapText="1"/>
    </xf>
    <xf numFmtId="49" fontId="29" fillId="0" borderId="6" xfId="55" applyNumberFormat="1" applyFont="1" applyFill="1" applyBorder="1" applyAlignment="1">
      <alignment wrapText="1"/>
    </xf>
    <xf numFmtId="0" fontId="0" fillId="0" borderId="6" xfId="0" applyBorder="1">
      <alignment vertical="center"/>
    </xf>
    <xf numFmtId="43" fontId="0" fillId="0" borderId="6" xfId="1" applyFont="1" applyBorder="1">
      <alignment vertical="center"/>
    </xf>
    <xf numFmtId="0" fontId="30" fillId="0" borderId="2" xfId="55" applyNumberFormat="1" applyFont="1" applyFill="1" applyBorder="1" applyAlignment="1" applyProtection="1">
      <alignment horizontal="center" vertical="center" wrapText="1"/>
    </xf>
    <xf numFmtId="0" fontId="30" fillId="0" borderId="3" xfId="55" applyNumberFormat="1" applyFont="1" applyFill="1" applyBorder="1" applyAlignment="1" applyProtection="1">
      <alignment horizontal="center" vertical="center" wrapText="1"/>
    </xf>
    <xf numFmtId="0" fontId="30" fillId="0" borderId="4" xfId="55" applyNumberFormat="1" applyFont="1" applyFill="1" applyBorder="1" applyAlignment="1" applyProtection="1">
      <alignment horizontal="center" vertical="center" wrapText="1"/>
    </xf>
    <xf numFmtId="0" fontId="15" fillId="4" borderId="0" xfId="0" applyFont="1" applyFill="1" applyAlignment="1" applyProtection="1">
      <alignment horizontal="center" vertical="center" wrapText="1" readingOrder="1"/>
      <protection locked="0"/>
    </xf>
    <xf numFmtId="0" fontId="2" fillId="4" borderId="0" xfId="0" applyFont="1" applyFill="1" applyAlignment="1" applyProtection="1">
      <alignment horizontal="right" vertical="center" wrapText="1" readingOrder="1"/>
      <protection locked="0"/>
    </xf>
    <xf numFmtId="0" fontId="9" fillId="0" borderId="16" xfId="0" applyFont="1" applyBorder="1" applyAlignment="1" applyProtection="1">
      <alignment vertical="top" wrapText="1"/>
      <protection locked="0"/>
    </xf>
    <xf numFmtId="0" fontId="9" fillId="0" borderId="15" xfId="0" applyFont="1" applyBorder="1" applyAlignment="1" applyProtection="1">
      <alignment vertical="top" wrapText="1"/>
      <protection locked="0"/>
    </xf>
    <xf numFmtId="0" fontId="9" fillId="4" borderId="14" xfId="0" applyFont="1" applyFill="1" applyBorder="1" applyAlignment="1" applyProtection="1">
      <alignment vertical="top" wrapText="1"/>
      <protection locked="0"/>
    </xf>
    <xf numFmtId="0" fontId="9" fillId="0" borderId="10" xfId="0" applyFont="1" applyBorder="1" applyAlignment="1" applyProtection="1">
      <alignment vertical="top" wrapText="1"/>
      <protection locked="0"/>
    </xf>
    <xf numFmtId="0" fontId="9" fillId="0" borderId="35" xfId="0" applyFont="1" applyBorder="1" applyAlignment="1" applyProtection="1">
      <alignment vertical="top" wrapText="1"/>
      <protection locked="0"/>
    </xf>
    <xf numFmtId="0" fontId="9" fillId="4" borderId="7" xfId="0" applyFont="1" applyFill="1" applyBorder="1" applyAlignment="1" applyProtection="1">
      <alignment vertical="top" wrapText="1"/>
      <protection locked="0"/>
    </xf>
    <xf numFmtId="0" fontId="7" fillId="4" borderId="9" xfId="0" applyFont="1" applyFill="1" applyBorder="1" applyAlignment="1" applyProtection="1">
      <alignment horizontal="center" vertical="center" wrapText="1" readingOrder="1"/>
      <protection locked="0"/>
    </xf>
    <xf numFmtId="0" fontId="4" fillId="4" borderId="13" xfId="0" applyFont="1" applyFill="1" applyBorder="1" applyAlignment="1" applyProtection="1">
      <alignment horizontal="left" vertical="center" wrapText="1" readingOrder="1"/>
      <protection locked="0"/>
    </xf>
    <xf numFmtId="0" fontId="4" fillId="4" borderId="11" xfId="0" applyFont="1" applyFill="1" applyBorder="1" applyAlignment="1" applyProtection="1">
      <alignment horizontal="left" vertical="center" wrapText="1" readingOrder="1"/>
      <protection locked="0"/>
    </xf>
    <xf numFmtId="0" fontId="4" fillId="4" borderId="12" xfId="0" applyFont="1" applyFill="1" applyBorder="1" applyAlignment="1" applyProtection="1">
      <alignment horizontal="left" vertical="center" wrapText="1" readingOrder="1"/>
      <protection locked="0"/>
    </xf>
    <xf numFmtId="0" fontId="31" fillId="0" borderId="0" xfId="0" applyFont="1">
      <alignment vertical="center"/>
    </xf>
    <xf numFmtId="0" fontId="31" fillId="0" borderId="0" xfId="0" applyFont="1" applyAlignment="1">
      <alignment vertical="center" wrapText="1"/>
    </xf>
    <xf numFmtId="0" fontId="11" fillId="0" borderId="0" xfId="0" applyFont="1">
      <alignment vertical="center"/>
    </xf>
    <xf numFmtId="0" fontId="9" fillId="0" borderId="0" xfId="0" applyFont="1">
      <alignment vertical="center"/>
    </xf>
    <xf numFmtId="0" fontId="32" fillId="4" borderId="0" xfId="0" applyFont="1" applyFill="1" applyAlignment="1" applyProtection="1">
      <alignment horizontal="center" vertical="center" wrapText="1" readingOrder="1"/>
      <protection locked="0"/>
    </xf>
    <xf numFmtId="0" fontId="1" fillId="0" borderId="0" xfId="0" applyFont="1" applyFill="1" applyAlignment="1" applyProtection="1">
      <alignment horizontal="left" vertical="center" wrapText="1" readingOrder="1"/>
      <protection locked="0"/>
    </xf>
    <xf numFmtId="0" fontId="1" fillId="4" borderId="0" xfId="0" applyFont="1" applyFill="1" applyAlignment="1" applyProtection="1">
      <alignment horizontal="right" vertical="center" wrapText="1" readingOrder="1"/>
      <protection locked="0"/>
    </xf>
    <xf numFmtId="0" fontId="31" fillId="0" borderId="36" xfId="49" applyFont="1" applyFill="1" applyBorder="1" applyAlignment="1">
      <alignment horizontal="center" vertical="center" wrapText="1"/>
    </xf>
    <xf numFmtId="0" fontId="31" fillId="0" borderId="1" xfId="49" applyFont="1" applyFill="1" applyBorder="1" applyAlignment="1">
      <alignment horizontal="center" vertical="center" wrapText="1"/>
    </xf>
    <xf numFmtId="0" fontId="31" fillId="0" borderId="6" xfId="49" applyFont="1" applyFill="1" applyBorder="1" applyAlignment="1">
      <alignment horizontal="center" vertical="center" wrapText="1"/>
    </xf>
    <xf numFmtId="0" fontId="31" fillId="6" borderId="3" xfId="54" applyFont="1" applyFill="1" applyBorder="1" applyAlignment="1">
      <alignment horizontal="center" vertical="center"/>
    </xf>
    <xf numFmtId="0" fontId="31" fillId="0" borderId="37" xfId="49" applyFont="1" applyFill="1" applyBorder="1" applyAlignment="1">
      <alignment horizontal="center" vertical="center" wrapText="1"/>
    </xf>
    <xf numFmtId="0" fontId="31" fillId="0" borderId="38" xfId="49" applyFont="1" applyFill="1" applyBorder="1" applyAlignment="1">
      <alignment horizontal="center" vertical="center" wrapText="1"/>
    </xf>
    <xf numFmtId="0" fontId="31" fillId="6" borderId="39" xfId="54" applyFont="1" applyFill="1" applyBorder="1" applyAlignment="1">
      <alignment horizontal="center" vertical="center"/>
    </xf>
    <xf numFmtId="0" fontId="31" fillId="6" borderId="1" xfId="54" applyFont="1" applyFill="1" applyBorder="1" applyAlignment="1">
      <alignment horizontal="center" vertical="center"/>
    </xf>
    <xf numFmtId="0" fontId="31" fillId="0" borderId="5" xfId="49" applyFont="1" applyFill="1" applyBorder="1" applyAlignment="1">
      <alignment horizontal="center" vertical="center" wrapText="1"/>
    </xf>
    <xf numFmtId="0" fontId="31" fillId="6" borderId="40" xfId="54" applyFont="1" applyFill="1" applyBorder="1" applyAlignment="1">
      <alignment horizontal="center" vertical="center" wrapText="1"/>
    </xf>
    <xf numFmtId="0" fontId="31" fillId="6" borderId="5" xfId="54" applyFont="1" applyFill="1" applyBorder="1" applyAlignment="1">
      <alignment horizontal="center" vertical="center" wrapText="1"/>
    </xf>
    <xf numFmtId="0" fontId="31" fillId="0" borderId="41" xfId="49" applyFont="1" applyFill="1" applyBorder="1" applyAlignment="1">
      <alignment horizontal="center" vertical="center" wrapText="1"/>
    </xf>
    <xf numFmtId="0" fontId="16" fillId="2" borderId="8" xfId="52" applyFont="1" applyFill="1" applyBorder="1" applyAlignment="1" applyProtection="1">
      <alignment horizontal="right" vertical="center"/>
      <protection locked="0"/>
    </xf>
    <xf numFmtId="4" fontId="33" fillId="6" borderId="40" xfId="54" applyNumberFormat="1" applyFont="1" applyFill="1" applyBorder="1" applyAlignment="1">
      <alignment horizontal="right" vertical="center" wrapText="1"/>
    </xf>
    <xf numFmtId="0" fontId="33" fillId="6" borderId="5" xfId="54" applyFont="1" applyFill="1" applyBorder="1" applyAlignment="1">
      <alignment horizontal="center" vertical="center" wrapText="1"/>
    </xf>
    <xf numFmtId="0" fontId="13" fillId="0" borderId="6" xfId="49" applyFont="1" applyFill="1" applyBorder="1"/>
    <xf numFmtId="0" fontId="1" fillId="0" borderId="0" xfId="0" applyFont="1" applyAlignment="1">
      <alignment horizontal="right" vertical="center"/>
    </xf>
    <xf numFmtId="0" fontId="31" fillId="6" borderId="2" xfId="54" applyFont="1" applyFill="1" applyBorder="1" applyAlignment="1">
      <alignment horizontal="center" vertical="center"/>
    </xf>
    <xf numFmtId="0" fontId="31" fillId="6" borderId="4" xfId="54" applyFont="1" applyFill="1" applyBorder="1" applyAlignment="1">
      <alignment horizontal="center" vertical="center"/>
    </xf>
    <xf numFmtId="0" fontId="31" fillId="6" borderId="6" xfId="54" applyFont="1" applyFill="1" applyBorder="1" applyAlignment="1">
      <alignment horizontal="center" vertical="center" wrapText="1"/>
    </xf>
    <xf numFmtId="4" fontId="33" fillId="6" borderId="6" xfId="54" applyNumberFormat="1" applyFont="1" applyFill="1" applyBorder="1" applyAlignment="1">
      <alignment horizontal="right" vertical="center" wrapText="1"/>
    </xf>
    <xf numFmtId="4" fontId="16" fillId="2" borderId="8" xfId="52" applyNumberFormat="1" applyFont="1" applyFill="1" applyBorder="1" applyAlignment="1" applyProtection="1">
      <alignment horizontal="right" vertical="center"/>
      <protection locked="0"/>
    </xf>
    <xf numFmtId="0" fontId="31" fillId="6" borderId="2" xfId="54" applyFont="1" applyFill="1" applyBorder="1" applyAlignment="1">
      <alignment horizontal="center" vertical="center" wrapText="1"/>
    </xf>
    <xf numFmtId="0" fontId="31" fillId="6" borderId="4" xfId="54" applyFont="1" applyFill="1" applyBorder="1" applyAlignment="1">
      <alignment horizontal="center" vertical="center" wrapText="1"/>
    </xf>
    <xf numFmtId="0" fontId="11" fillId="0" borderId="6" xfId="0" applyFont="1" applyBorder="1">
      <alignment vertical="center"/>
    </xf>
    <xf numFmtId="0" fontId="31" fillId="0" borderId="42" xfId="49" applyFont="1" applyFill="1" applyBorder="1" applyAlignment="1">
      <alignment horizontal="center" vertical="center" wrapText="1"/>
    </xf>
    <xf numFmtId="0" fontId="33" fillId="0" borderId="42" xfId="49" applyFont="1" applyFill="1" applyBorder="1" applyAlignment="1">
      <alignment horizontal="center" vertical="center" wrapText="1"/>
    </xf>
    <xf numFmtId="4" fontId="33" fillId="6" borderId="40" xfId="54" applyNumberFormat="1" applyFont="1" applyFill="1" applyBorder="1" applyAlignment="1">
      <alignment horizontal="center" vertical="center" wrapText="1"/>
    </xf>
    <xf numFmtId="0" fontId="4" fillId="4" borderId="17" xfId="0" applyFont="1" applyFill="1" applyBorder="1" applyAlignment="1" applyProtection="1">
      <alignment horizontal="center" vertical="center" wrapText="1" readingOrder="1"/>
      <protection locked="0"/>
    </xf>
    <xf numFmtId="0" fontId="4" fillId="4" borderId="16" xfId="0" applyFont="1" applyFill="1" applyBorder="1" applyAlignment="1" applyProtection="1">
      <alignment horizontal="center" vertical="center" wrapText="1" readingOrder="1"/>
      <protection locked="0"/>
    </xf>
    <xf numFmtId="0" fontId="4" fillId="4" borderId="15" xfId="0" applyFont="1" applyFill="1" applyBorder="1" applyAlignment="1" applyProtection="1">
      <alignment horizontal="center" vertical="center" wrapText="1" readingOrder="1"/>
      <protection locked="0"/>
    </xf>
    <xf numFmtId="0" fontId="4" fillId="4" borderId="25" xfId="0" applyFont="1" applyFill="1" applyBorder="1" applyAlignment="1" applyProtection="1">
      <alignment horizontal="center" vertical="center" wrapText="1" readingOrder="1"/>
      <protection locked="0"/>
    </xf>
    <xf numFmtId="0" fontId="4" fillId="4" borderId="18" xfId="0" applyFont="1" applyFill="1" applyBorder="1" applyAlignment="1" applyProtection="1">
      <alignment horizontal="center" vertical="center" wrapText="1" readingOrder="1"/>
      <protection locked="0"/>
    </xf>
    <xf numFmtId="0" fontId="4" fillId="4" borderId="0" xfId="0" applyFont="1" applyFill="1" applyAlignment="1" applyProtection="1">
      <alignment horizontal="center" vertical="center" wrapText="1" readingOrder="1"/>
      <protection locked="0"/>
    </xf>
    <xf numFmtId="0" fontId="4" fillId="4" borderId="20" xfId="0" applyFont="1" applyFill="1" applyBorder="1" applyAlignment="1" applyProtection="1">
      <alignment horizontal="center" vertical="center" wrapText="1" readingOrder="1"/>
      <protection locked="0"/>
    </xf>
    <xf numFmtId="0" fontId="4" fillId="4" borderId="19" xfId="0" applyFont="1" applyFill="1" applyBorder="1" applyAlignment="1" applyProtection="1">
      <alignment horizontal="center" vertical="center" wrapText="1" readingOrder="1"/>
      <protection locked="0"/>
    </xf>
    <xf numFmtId="0" fontId="4" fillId="4" borderId="13" xfId="0" applyFont="1" applyFill="1" applyBorder="1" applyAlignment="1" applyProtection="1">
      <alignment horizontal="center" vertical="center" wrapText="1" readingOrder="1"/>
      <protection locked="0"/>
    </xf>
    <xf numFmtId="0" fontId="4" fillId="4" borderId="12" xfId="0" applyFont="1" applyFill="1" applyBorder="1" applyAlignment="1" applyProtection="1">
      <alignment horizontal="center" vertical="center" wrapText="1" readingOrder="1"/>
      <protection locked="0"/>
    </xf>
    <xf numFmtId="0" fontId="4" fillId="4" borderId="0" xfId="0" applyFont="1" applyFill="1" applyBorder="1" applyAlignment="1" applyProtection="1">
      <alignment horizontal="center" vertical="center" wrapText="1" readingOrder="1"/>
      <protection locked="0"/>
    </xf>
    <xf numFmtId="0" fontId="4" fillId="4" borderId="7" xfId="0" applyFont="1" applyFill="1" applyBorder="1" applyAlignment="1" applyProtection="1">
      <alignment horizontal="center" vertical="center" wrapText="1" readingOrder="1"/>
      <protection locked="0"/>
    </xf>
    <xf numFmtId="178" fontId="4" fillId="7" borderId="9" xfId="0" applyNumberFormat="1" applyFont="1" applyFill="1" applyBorder="1" applyAlignment="1" applyProtection="1">
      <alignment horizontal="center" vertical="center" wrapText="1" readingOrder="1"/>
      <protection locked="0"/>
    </xf>
    <xf numFmtId="0" fontId="8" fillId="2" borderId="29" xfId="52" applyFont="1" applyFill="1" applyBorder="1" applyAlignment="1" applyProtection="1">
      <alignment horizontal="left" vertical="center"/>
      <protection locked="0"/>
    </xf>
    <xf numFmtId="0" fontId="8" fillId="2" borderId="21" xfId="52" applyFont="1" applyFill="1" applyBorder="1" applyAlignment="1" applyProtection="1">
      <alignment horizontal="left" vertical="center"/>
      <protection locked="0"/>
    </xf>
    <xf numFmtId="0" fontId="8" fillId="2" borderId="27" xfId="52" applyFont="1" applyFill="1" applyBorder="1" applyAlignment="1" applyProtection="1">
      <alignment horizontal="left" vertical="center"/>
      <protection locked="0"/>
    </xf>
    <xf numFmtId="0" fontId="14" fillId="0" borderId="30" xfId="52" applyFont="1" applyFill="1" applyBorder="1" applyAlignment="1" applyProtection="1">
      <alignment horizontal="left" vertical="center"/>
    </xf>
    <xf numFmtId="4" fontId="8" fillId="2" borderId="8" xfId="52" applyNumberFormat="1" applyFont="1" applyFill="1" applyBorder="1" applyAlignment="1" applyProtection="1">
      <alignment horizontal="right" vertical="center"/>
      <protection locked="0"/>
    </xf>
    <xf numFmtId="0" fontId="8" fillId="2" borderId="43" xfId="52" applyFont="1" applyFill="1" applyBorder="1" applyAlignment="1" applyProtection="1">
      <alignment horizontal="left" vertical="center"/>
      <protection locked="0"/>
    </xf>
    <xf numFmtId="0" fontId="8" fillId="2" borderId="26" xfId="52" applyFont="1" applyFill="1" applyBorder="1" applyAlignment="1" applyProtection="1">
      <alignment horizontal="left" vertical="center"/>
      <protection locked="0"/>
    </xf>
    <xf numFmtId="0" fontId="8" fillId="2" borderId="44" xfId="52" applyFont="1" applyFill="1" applyBorder="1" applyAlignment="1" applyProtection="1">
      <alignment horizontal="left" vertical="center"/>
      <protection locked="0"/>
    </xf>
    <xf numFmtId="178" fontId="4" fillId="7" borderId="9" xfId="0" applyNumberFormat="1" applyFont="1" applyFill="1" applyBorder="1" applyAlignment="1" applyProtection="1">
      <alignment horizontal="right" vertical="center" wrapText="1" readingOrder="1"/>
      <protection locked="0"/>
    </xf>
    <xf numFmtId="4" fontId="8" fillId="2" borderId="6" xfId="52" applyNumberFormat="1" applyFont="1" applyFill="1" applyBorder="1" applyAlignment="1" applyProtection="1">
      <alignment horizontal="right" vertical="center"/>
      <protection locked="0"/>
    </xf>
    <xf numFmtId="0" fontId="12" fillId="0" borderId="45" xfId="0" applyFont="1" applyBorder="1">
      <alignment vertical="center"/>
    </xf>
    <xf numFmtId="0" fontId="12" fillId="0" borderId="21" xfId="0" applyFont="1" applyBorder="1">
      <alignment vertical="center"/>
    </xf>
    <xf numFmtId="178" fontId="4" fillId="7" borderId="7" xfId="0" applyNumberFormat="1" applyFont="1" applyFill="1" applyBorder="1" applyAlignment="1" applyProtection="1">
      <alignment horizontal="right" vertical="center" wrapText="1" readingOrder="1"/>
      <protection locked="0"/>
    </xf>
    <xf numFmtId="178" fontId="4" fillId="0" borderId="9" xfId="0" applyNumberFormat="1" applyFont="1" applyBorder="1" applyAlignment="1" applyProtection="1">
      <alignment horizontal="right" vertical="center" wrapText="1" readingOrder="1"/>
      <protection locked="0"/>
    </xf>
    <xf numFmtId="0" fontId="2" fillId="0" borderId="10" xfId="0" applyFont="1" applyFill="1" applyBorder="1" applyAlignment="1" applyProtection="1">
      <alignment vertical="center" wrapText="1" readingOrder="1"/>
      <protection locked="0"/>
    </xf>
    <xf numFmtId="0" fontId="9" fillId="0" borderId="10" xfId="0" applyFont="1" applyBorder="1" applyAlignment="1">
      <alignment readingOrder="1"/>
    </xf>
    <xf numFmtId="0" fontId="1" fillId="0" borderId="10" xfId="0" applyFont="1" applyBorder="1" applyAlignment="1">
      <alignment horizontal="right" readingOrder="1"/>
    </xf>
    <xf numFmtId="0" fontId="4" fillId="0" borderId="7" xfId="0" applyFont="1" applyBorder="1" applyAlignment="1" applyProtection="1">
      <alignment vertical="center" wrapText="1" readingOrder="1"/>
      <protection locked="0"/>
    </xf>
    <xf numFmtId="178" fontId="4" fillId="0" borderId="7" xfId="0" applyNumberFormat="1" applyFont="1" applyBorder="1" applyAlignment="1" applyProtection="1">
      <alignment horizontal="right" vertical="center" wrapText="1" readingOrder="1"/>
      <protection locked="0"/>
    </xf>
    <xf numFmtId="0" fontId="14" fillId="0" borderId="8" xfId="52" applyFont="1" applyFill="1" applyBorder="1" applyAlignment="1" applyProtection="1">
      <alignment vertical="center"/>
    </xf>
    <xf numFmtId="4" fontId="8" fillId="0" borderId="30" xfId="52" applyNumberFormat="1" applyFont="1" applyFill="1" applyBorder="1" applyAlignment="1" applyProtection="1">
      <alignment horizontal="right" vertical="center"/>
      <protection locked="0"/>
    </xf>
    <xf numFmtId="0" fontId="14" fillId="0" borderId="8" xfId="52" applyFont="1" applyFill="1" applyBorder="1" applyAlignment="1" applyProtection="1">
      <alignment horizontal="left" vertical="center"/>
    </xf>
    <xf numFmtId="0" fontId="4" fillId="0" borderId="7" xfId="0" applyFont="1" applyBorder="1" applyAlignment="1" applyProtection="1">
      <alignment vertical="top" wrapText="1" readingOrder="1"/>
      <protection locked="0"/>
    </xf>
    <xf numFmtId="4" fontId="8" fillId="0" borderId="30" xfId="52" applyNumberFormat="1" applyFont="1" applyFill="1" applyBorder="1" applyAlignment="1" applyProtection="1">
      <alignment horizontal="right" vertical="center"/>
    </xf>
    <xf numFmtId="0" fontId="4" fillId="0" borderId="7" xfId="0" applyFont="1" applyBorder="1" applyAlignment="1" applyProtection="1">
      <alignment horizontal="right" wrapText="1" readingOrder="1"/>
      <protection locked="0"/>
    </xf>
    <xf numFmtId="0" fontId="4" fillId="0" borderId="7" xfId="0" applyFont="1" applyBorder="1" applyAlignment="1" applyProtection="1">
      <alignment horizontal="right" vertical="center" wrapText="1" readingOrder="1"/>
      <protection locked="0"/>
    </xf>
    <xf numFmtId="0" fontId="30" fillId="0" borderId="7" xfId="0" applyFont="1" applyBorder="1" applyAlignment="1" applyProtection="1">
      <alignment horizontal="center" vertical="center" wrapText="1" readingOrder="1"/>
      <protection locked="0"/>
    </xf>
    <xf numFmtId="178" fontId="30" fillId="0" borderId="7" xfId="0" applyNumberFormat="1" applyFont="1" applyBorder="1" applyAlignment="1" applyProtection="1">
      <alignment horizontal="right" vertical="center" wrapText="1" readingOrder="1"/>
      <protection locked="0"/>
    </xf>
    <xf numFmtId="178" fontId="30" fillId="0" borderId="9" xfId="0" applyNumberFormat="1" applyFont="1" applyBorder="1" applyAlignment="1" applyProtection="1">
      <alignment horizontal="right" vertical="center" wrapText="1" readingOrder="1"/>
      <protection locked="0"/>
    </xf>
    <xf numFmtId="0" fontId="14" fillId="0" borderId="0" xfId="52" applyFont="1" applyFill="1" applyBorder="1" applyAlignment="1" applyProtection="1">
      <alignment horizontal="left" vertical="center" wrapText="1"/>
      <protection locked="0"/>
    </xf>
    <xf numFmtId="0" fontId="14" fillId="0" borderId="0" xfId="52" applyFont="1" applyFill="1" applyBorder="1" applyAlignment="1" applyProtection="1">
      <alignment horizontal="left" vertical="center" wrapText="1"/>
    </xf>
    <xf numFmtId="0" fontId="14" fillId="0" borderId="0" xfId="52" applyFont="1" applyFill="1" applyBorder="1" applyAlignment="1" applyProtection="1">
      <alignment wrapText="1"/>
    </xf>
    <xf numFmtId="0" fontId="14" fillId="0" borderId="6" xfId="52" applyFont="1" applyFill="1" applyBorder="1" applyAlignment="1" applyProtection="1">
      <alignment horizontal="center" vertical="center" wrapText="1"/>
    </xf>
    <xf numFmtId="0" fontId="14" fillId="0" borderId="1" xfId="52" applyFont="1" applyFill="1" applyBorder="1" applyAlignment="1" applyProtection="1">
      <alignment horizontal="center" vertical="center" wrapText="1"/>
    </xf>
    <xf numFmtId="0" fontId="14" fillId="0" borderId="1" xfId="52" applyFont="1" applyFill="1" applyBorder="1" applyAlignment="1" applyProtection="1">
      <alignment horizontal="center" vertical="center"/>
    </xf>
    <xf numFmtId="0" fontId="14" fillId="0" borderId="4" xfId="52" applyFont="1" applyFill="1" applyBorder="1" applyAlignment="1" applyProtection="1">
      <alignment horizontal="center" wrapText="1"/>
    </xf>
    <xf numFmtId="0" fontId="14" fillId="0" borderId="2" xfId="52" applyFont="1" applyFill="1" applyBorder="1" applyAlignment="1" applyProtection="1">
      <alignment horizontal="center" wrapText="1"/>
    </xf>
    <xf numFmtId="0" fontId="14" fillId="0" borderId="2" xfId="52" applyFont="1" applyFill="1" applyBorder="1" applyAlignment="1" applyProtection="1">
      <alignment horizontal="center" vertical="center"/>
    </xf>
    <xf numFmtId="0" fontId="14" fillId="0" borderId="5" xfId="52" applyFont="1" applyFill="1" applyBorder="1" applyAlignment="1" applyProtection="1">
      <alignment horizontal="center" vertical="center" wrapText="1"/>
    </xf>
    <xf numFmtId="0" fontId="14" fillId="0" borderId="5" xfId="52" applyFont="1" applyFill="1" applyBorder="1" applyAlignment="1" applyProtection="1">
      <alignment horizontal="center" vertical="center"/>
    </xf>
    <xf numFmtId="0" fontId="14" fillId="0" borderId="34" xfId="52" applyFont="1" applyFill="1" applyBorder="1" applyAlignment="1" applyProtection="1">
      <alignment horizontal="center" vertical="center" wrapText="1"/>
    </xf>
    <xf numFmtId="0" fontId="8" fillId="2" borderId="8" xfId="52" applyFont="1" applyFill="1" applyBorder="1" applyAlignment="1" applyProtection="1">
      <alignment horizontal="left" vertical="center"/>
      <protection locked="0"/>
    </xf>
    <xf numFmtId="0" fontId="14" fillId="0" borderId="0" xfId="52" applyFont="1" applyFill="1" applyBorder="1" applyAlignment="1" applyProtection="1">
      <alignment horizontal="right"/>
    </xf>
    <xf numFmtId="0" fontId="14" fillId="0" borderId="36" xfId="52" applyFont="1" applyFill="1" applyBorder="1" applyAlignment="1" applyProtection="1">
      <alignment horizontal="center" vertical="center" wrapText="1"/>
    </xf>
    <xf numFmtId="0" fontId="14" fillId="0" borderId="2" xfId="52" applyFont="1" applyFill="1" applyBorder="1" applyAlignment="1" applyProtection="1">
      <alignment horizontal="center" vertical="center" wrapText="1"/>
    </xf>
    <xf numFmtId="0" fontId="14" fillId="0" borderId="46" xfId="52" applyFont="1" applyFill="1" applyBorder="1" applyAlignment="1" applyProtection="1">
      <alignment horizontal="center" vertical="center" wrapText="1"/>
    </xf>
    <xf numFmtId="0" fontId="1" fillId="0" borderId="29" xfId="52" applyFont="1" applyFill="1" applyBorder="1" applyAlignment="1" applyProtection="1">
      <alignment horizontal="center" vertical="center" wrapText="1"/>
      <protection locked="0"/>
    </xf>
    <xf numFmtId="0" fontId="1" fillId="0" borderId="27" xfId="52" applyFont="1" applyFill="1" applyBorder="1" applyAlignment="1" applyProtection="1">
      <alignment horizontal="center" vertical="center" wrapText="1"/>
    </xf>
    <xf numFmtId="0" fontId="8" fillId="0" borderId="8" xfId="52" applyFont="1" applyFill="1" applyBorder="1" applyAlignment="1" applyProtection="1">
      <alignment horizontal="right" vertical="center"/>
    </xf>
    <xf numFmtId="0" fontId="4" fillId="0" borderId="6" xfId="0" applyFont="1" applyBorder="1" applyAlignment="1" applyProtection="1">
      <alignment horizontal="center" vertical="center" wrapText="1" readingOrder="1"/>
      <protection locked="0"/>
    </xf>
    <xf numFmtId="178" fontId="4" fillId="0" borderId="6" xfId="0" applyNumberFormat="1" applyFont="1" applyBorder="1" applyAlignment="1" applyProtection="1">
      <alignment horizontal="right" vertical="center" wrapText="1" readingOrder="1"/>
      <protection locked="0"/>
    </xf>
    <xf numFmtId="0" fontId="4" fillId="0" borderId="6" xfId="0" applyFont="1" applyBorder="1" applyAlignment="1" applyProtection="1">
      <alignment vertical="center" wrapText="1" readingOrder="1"/>
      <protection locked="0"/>
    </xf>
    <xf numFmtId="0" fontId="30" fillId="0" borderId="6" xfId="0" applyFont="1" applyBorder="1" applyAlignment="1" applyProtection="1">
      <alignment horizontal="center" vertical="center" wrapText="1" readingOrder="1"/>
      <protection locked="0"/>
    </xf>
    <xf numFmtId="178" fontId="30" fillId="0" borderId="6" xfId="0" applyNumberFormat="1" applyFont="1" applyBorder="1" applyAlignment="1" applyProtection="1">
      <alignment horizontal="right" vertical="center" wrapText="1" readingOrder="1"/>
      <protection locked="0"/>
    </xf>
    <xf numFmtId="0" fontId="1" fillId="0" borderId="10" xfId="0" applyFont="1" applyBorder="1" applyAlignment="1">
      <alignment horizontal="right"/>
    </xf>
    <xf numFmtId="179" fontId="4" fillId="0" borderId="17" xfId="0" applyNumberFormat="1" applyFont="1" applyBorder="1" applyAlignment="1" applyProtection="1">
      <alignment horizontal="center" vertical="center" wrapText="1" readingOrder="1"/>
      <protection locked="0"/>
    </xf>
    <xf numFmtId="179" fontId="11" fillId="0" borderId="16" xfId="0" applyNumberFormat="1" applyFont="1" applyBorder="1" applyAlignment="1" applyProtection="1">
      <alignment vertical="top" wrapText="1"/>
      <protection locked="0"/>
    </xf>
    <xf numFmtId="179" fontId="4" fillId="0" borderId="25" xfId="0" applyNumberFormat="1" applyFont="1" applyBorder="1" applyAlignment="1" applyProtection="1">
      <alignment horizontal="center" vertical="center" wrapText="1" readingOrder="1"/>
      <protection locked="0"/>
    </xf>
    <xf numFmtId="179" fontId="11" fillId="0" borderId="15" xfId="0" applyNumberFormat="1" applyFont="1" applyBorder="1" applyAlignment="1" applyProtection="1">
      <alignment vertical="top" wrapText="1"/>
      <protection locked="0"/>
    </xf>
    <xf numFmtId="179" fontId="4" fillId="0" borderId="6" xfId="0" applyNumberFormat="1" applyFont="1" applyBorder="1" applyAlignment="1" applyProtection="1">
      <alignment horizontal="center" vertical="center" wrapText="1" readingOrder="1"/>
      <protection locked="0"/>
    </xf>
    <xf numFmtId="179" fontId="4" fillId="0" borderId="7" xfId="0" applyNumberFormat="1" applyFont="1" applyBorder="1" applyAlignment="1" applyProtection="1">
      <alignment vertical="center" wrapText="1" readingOrder="1"/>
      <protection locked="0"/>
    </xf>
    <xf numFmtId="43" fontId="4" fillId="0" borderId="6" xfId="1" applyFont="1" applyBorder="1" applyAlignment="1" applyProtection="1">
      <alignment horizontal="right" vertical="center" wrapText="1" readingOrder="1"/>
      <protection locked="0"/>
    </xf>
    <xf numFmtId="179" fontId="14" fillId="0" borderId="8" xfId="52" applyNumberFormat="1" applyFont="1" applyFill="1" applyBorder="1" applyAlignment="1" applyProtection="1">
      <alignment horizontal="left" vertical="center"/>
    </xf>
    <xf numFmtId="179" fontId="4" fillId="0" borderId="6" xfId="0" applyNumberFormat="1" applyFont="1" applyBorder="1" applyAlignment="1" applyProtection="1">
      <alignment horizontal="right" vertical="center" wrapText="1" readingOrder="1"/>
      <protection locked="0"/>
    </xf>
    <xf numFmtId="179" fontId="4" fillId="0" borderId="6" xfId="0" applyNumberFormat="1" applyFont="1" applyBorder="1" applyAlignment="1" applyProtection="1">
      <alignment vertical="center" wrapText="1" readingOrder="1"/>
      <protection locked="0"/>
    </xf>
    <xf numFmtId="179" fontId="4" fillId="0" borderId="6" xfId="0" applyNumberFormat="1" applyFont="1" applyBorder="1" applyAlignment="1" applyProtection="1">
      <alignment vertical="top" wrapText="1" readingOrder="1"/>
      <protection locked="0"/>
    </xf>
    <xf numFmtId="179" fontId="4" fillId="0" borderId="6" xfId="0" applyNumberFormat="1" applyFont="1" applyBorder="1" applyAlignment="1" applyProtection="1">
      <alignment horizontal="right" wrapText="1" readingOrder="1"/>
      <protection locked="0"/>
    </xf>
    <xf numFmtId="43" fontId="12" fillId="0" borderId="6" xfId="1" applyFont="1" applyBorder="1">
      <alignment vertical="center"/>
    </xf>
    <xf numFmtId="179" fontId="30" fillId="0" borderId="6" xfId="0" applyNumberFormat="1" applyFont="1" applyBorder="1" applyAlignment="1" applyProtection="1">
      <alignment horizontal="center" vertical="center" wrapText="1" readingOrder="1"/>
      <protection locked="0"/>
    </xf>
    <xf numFmtId="43" fontId="30" fillId="0" borderId="6" xfId="1" applyFont="1" applyBorder="1" applyAlignment="1" applyProtection="1">
      <alignment horizontal="right" vertical="center" wrapText="1" readingOrder="1"/>
      <protection locked="0"/>
    </xf>
    <xf numFmtId="0" fontId="0" fillId="0" borderId="0" xfId="0" applyAlignment="1">
      <alignment horizontal="center" vertical="center"/>
    </xf>
    <xf numFmtId="0" fontId="34" fillId="8" borderId="6" xfId="0" applyFont="1" applyFill="1" applyBorder="1" applyAlignment="1">
      <alignment horizontal="center" vertical="center"/>
    </xf>
    <xf numFmtId="0" fontId="35" fillId="0" borderId="6" xfId="0" applyFont="1" applyBorder="1" applyAlignment="1">
      <alignment horizontal="center" vertical="center"/>
    </xf>
    <xf numFmtId="0" fontId="35" fillId="0" borderId="6" xfId="0" applyFont="1" applyBorder="1">
      <alignment vertical="center"/>
    </xf>
    <xf numFmtId="0" fontId="35" fillId="0" borderId="6" xfId="0" applyFont="1" applyFill="1" applyBorder="1">
      <alignment vertical="center"/>
    </xf>
    <xf numFmtId="0" fontId="17" fillId="0" borderId="0" xfId="0" applyFo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7" fillId="0" borderId="0" xfId="0" applyFont="1" applyAlignment="1">
      <alignment horizontal="distributed" vertical="center"/>
    </xf>
    <xf numFmtId="0" fontId="37" fillId="0" borderId="26" xfId="0" applyFont="1" applyBorder="1" applyAlignment="1">
      <alignment horizontal="left" vertical="center"/>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11" xfId="49"/>
    <cellStyle name="常规 3 3" xfId="50"/>
    <cellStyle name="常规 2 2" xfId="51"/>
    <cellStyle name="Normal" xfId="52"/>
    <cellStyle name="常规 2" xfId="53"/>
    <cellStyle name="常规 3" xfId="54"/>
    <cellStyle name="常规 5" xfId="55"/>
    <cellStyle name="常规_Sheet1" xfId="56"/>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tyles" Target="styles.xml"/><Relationship Id="rId24" Type="http://schemas.openxmlformats.org/officeDocument/2006/relationships/sharedStrings" Target="sharedString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topLeftCell="A64" workbookViewId="0">
      <selection activeCell="E1" sqref="E1"/>
    </sheetView>
  </sheetViews>
  <sheetFormatPr defaultColWidth="9.14285714285714" defaultRowHeight="20.1" customHeight="1" outlineLevelRow="6" outlineLevelCol="6"/>
  <cols>
    <col min="1" max="1" width="31.8571428571429" customWidth="1"/>
    <col min="2" max="2" width="24.8571428571429" customWidth="1"/>
    <col min="3" max="3" width="38.4285714285714" customWidth="1"/>
  </cols>
  <sheetData>
    <row r="1" ht="83.1" customHeight="1"/>
    <row r="2" ht="60" customHeight="1" spans="1:7">
      <c r="A2" s="356" t="s">
        <v>0</v>
      </c>
      <c r="B2" s="356"/>
      <c r="C2" s="356"/>
      <c r="D2" s="356"/>
      <c r="E2" s="356"/>
      <c r="F2" s="356"/>
      <c r="G2" s="356"/>
    </row>
    <row r="3" ht="48.95" customHeight="1" spans="2:3">
      <c r="B3" s="357"/>
      <c r="C3" s="357"/>
    </row>
    <row r="4" ht="48.95" customHeight="1" spans="2:3">
      <c r="B4" s="358" t="s">
        <v>1</v>
      </c>
      <c r="C4" s="359" t="s">
        <v>2</v>
      </c>
    </row>
    <row r="5" ht="48.95" customHeight="1" spans="2:3">
      <c r="B5" s="358" t="s">
        <v>3</v>
      </c>
      <c r="C5" s="359" t="s">
        <v>4</v>
      </c>
    </row>
    <row r="6" ht="48.95" customHeight="1" spans="2:3">
      <c r="B6" s="358" t="s">
        <v>5</v>
      </c>
      <c r="C6" s="359" t="s">
        <v>6</v>
      </c>
    </row>
    <row r="7" ht="48.95" customHeight="1" spans="2:3">
      <c r="B7" s="358" t="s">
        <v>7</v>
      </c>
      <c r="C7" s="359">
        <v>18388132623</v>
      </c>
    </row>
  </sheetData>
  <mergeCells count="1">
    <mergeCell ref="A2:G2"/>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G13"/>
  <sheetViews>
    <sheetView showGridLines="0" workbookViewId="0">
      <selection activeCell="E9" sqref="E9"/>
    </sheetView>
  </sheetViews>
  <sheetFormatPr defaultColWidth="9.14285714285714" defaultRowHeight="12.75" outlineLevelCol="6"/>
  <cols>
    <col min="1" max="3" width="5" style="17" customWidth="1"/>
    <col min="4" max="4" width="45.8571428571429" style="17" customWidth="1"/>
    <col min="5" max="5" width="18.1428571428571" style="17" customWidth="1"/>
    <col min="6" max="6" width="18" style="17" customWidth="1"/>
    <col min="7" max="7" width="18.1428571428571" style="17" customWidth="1"/>
    <col min="8" max="8" width="9.14285714285714" style="17" customWidth="1"/>
  </cols>
  <sheetData>
    <row r="1" ht="42.2" customHeight="1" spans="1:7">
      <c r="A1" s="220" t="s">
        <v>17</v>
      </c>
      <c r="B1" s="130"/>
      <c r="C1" s="130"/>
      <c r="D1" s="130"/>
      <c r="E1" s="130"/>
      <c r="F1" s="130"/>
      <c r="G1" s="130"/>
    </row>
    <row r="2" ht="18.95" customHeight="1" spans="1:5">
      <c r="A2" s="131" t="s">
        <v>30</v>
      </c>
      <c r="B2" s="132"/>
      <c r="C2" s="132"/>
      <c r="D2" s="132"/>
      <c r="E2" s="221" t="s">
        <v>31</v>
      </c>
    </row>
    <row r="3" ht="24.95" customHeight="1" spans="1:7">
      <c r="A3" s="25" t="s">
        <v>73</v>
      </c>
      <c r="B3" s="222"/>
      <c r="C3" s="223"/>
      <c r="D3" s="25" t="s">
        <v>74</v>
      </c>
      <c r="E3" s="25" t="s">
        <v>464</v>
      </c>
      <c r="F3" s="191"/>
      <c r="G3" s="192"/>
    </row>
    <row r="4" ht="54" customHeight="1" spans="1:7">
      <c r="A4" s="224"/>
      <c r="B4" s="225"/>
      <c r="C4" s="226"/>
      <c r="D4" s="227"/>
      <c r="E4" s="25" t="s">
        <v>257</v>
      </c>
      <c r="F4" s="25" t="s">
        <v>84</v>
      </c>
      <c r="G4" s="25" t="s">
        <v>85</v>
      </c>
    </row>
    <row r="5" ht="24.95" customHeight="1" spans="1:7">
      <c r="A5" s="228"/>
      <c r="B5" s="191"/>
      <c r="C5" s="192"/>
      <c r="D5" s="228"/>
      <c r="E5" s="42"/>
      <c r="F5" s="42"/>
      <c r="G5" s="42"/>
    </row>
    <row r="6" ht="24.95" customHeight="1" spans="1:7">
      <c r="A6" s="228"/>
      <c r="B6" s="191"/>
      <c r="C6" s="192"/>
      <c r="D6" s="228"/>
      <c r="E6" s="42"/>
      <c r="F6" s="42"/>
      <c r="G6" s="42"/>
    </row>
    <row r="7" ht="24.95" customHeight="1" spans="1:7">
      <c r="A7" s="228"/>
      <c r="B7" s="191"/>
      <c r="C7" s="192"/>
      <c r="D7" s="228"/>
      <c r="E7" s="42"/>
      <c r="F7" s="42"/>
      <c r="G7" s="42"/>
    </row>
    <row r="8" ht="24.95" customHeight="1" spans="1:7">
      <c r="A8" s="228"/>
      <c r="B8" s="191"/>
      <c r="C8" s="192"/>
      <c r="D8" s="228"/>
      <c r="E8" s="42"/>
      <c r="F8" s="42"/>
      <c r="G8" s="42"/>
    </row>
    <row r="9" ht="24.95" customHeight="1" spans="1:7">
      <c r="A9" s="228"/>
      <c r="B9" s="191"/>
      <c r="C9" s="192"/>
      <c r="D9" s="228"/>
      <c r="E9" s="42"/>
      <c r="F9" s="42"/>
      <c r="G9" s="42"/>
    </row>
    <row r="10" ht="24.95" customHeight="1" spans="1:7">
      <c r="A10" s="228"/>
      <c r="B10" s="191"/>
      <c r="C10" s="192"/>
      <c r="D10" s="228"/>
      <c r="E10" s="42"/>
      <c r="F10" s="42"/>
      <c r="G10" s="42"/>
    </row>
    <row r="11" ht="24.95" customHeight="1" spans="1:7">
      <c r="A11" s="228"/>
      <c r="B11" s="191"/>
      <c r="C11" s="192"/>
      <c r="D11" s="228"/>
      <c r="E11" s="42"/>
      <c r="F11" s="42"/>
      <c r="G11" s="42"/>
    </row>
    <row r="12" ht="24.95" customHeight="1" spans="1:7">
      <c r="A12" s="228" t="s">
        <v>75</v>
      </c>
      <c r="B12" s="191"/>
      <c r="C12" s="191"/>
      <c r="D12" s="192"/>
      <c r="E12" s="42"/>
      <c r="F12" s="42"/>
      <c r="G12" s="42"/>
    </row>
    <row r="13" ht="24.95" customHeight="1" spans="1:7">
      <c r="A13" s="229" t="s">
        <v>465</v>
      </c>
      <c r="B13" s="230"/>
      <c r="C13" s="230"/>
      <c r="D13" s="230"/>
      <c r="E13" s="230"/>
      <c r="F13" s="230"/>
      <c r="G13" s="231"/>
    </row>
  </sheetData>
  <mergeCells count="15">
    <mergeCell ref="A1:G1"/>
    <mergeCell ref="A2:D2"/>
    <mergeCell ref="E2:G2"/>
    <mergeCell ref="E3:G3"/>
    <mergeCell ref="A5:C5"/>
    <mergeCell ref="A6:C6"/>
    <mergeCell ref="A7:C7"/>
    <mergeCell ref="A8:C8"/>
    <mergeCell ref="A9:C9"/>
    <mergeCell ref="A10:C10"/>
    <mergeCell ref="A11:C11"/>
    <mergeCell ref="A12:D12"/>
    <mergeCell ref="A13:G13"/>
    <mergeCell ref="D3:D4"/>
    <mergeCell ref="A3:C4"/>
  </mergeCells>
  <pageMargins left="0.944444444444444" right="0.700787401574803" top="0.751968503937008" bottom="0.751968503937008" header="0.299212598425197" footer="0.299212598425197"/>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R117"/>
  <sheetViews>
    <sheetView workbookViewId="0">
      <pane xSplit="5" ySplit="6" topLeftCell="F46" activePane="bottomRight" state="frozen"/>
      <selection/>
      <selection pane="topRight"/>
      <selection pane="bottomLeft"/>
      <selection pane="bottomRight" activeCell="L13" sqref="L13"/>
    </sheetView>
  </sheetViews>
  <sheetFormatPr defaultColWidth="9.14285714285714" defaultRowHeight="12.75"/>
  <cols>
    <col min="3" max="3" width="25.5714285714286" customWidth="1"/>
    <col min="4" max="4" width="18.7142857142857" customWidth="1"/>
    <col min="5" max="5" width="19.1428571428571" customWidth="1"/>
    <col min="6" max="6" width="21.1428571428571" customWidth="1"/>
    <col min="7" max="9" width="10.8571428571429" customWidth="1"/>
    <col min="12" max="12" width="31.4285714285714" customWidth="1"/>
    <col min="13" max="13" width="20" customWidth="1"/>
    <col min="14" max="14" width="21.5714285714286" customWidth="1"/>
    <col min="15" max="15" width="22" customWidth="1"/>
    <col min="16" max="18" width="11.1428571428571" customWidth="1"/>
  </cols>
  <sheetData>
    <row r="1" ht="27" customHeight="1" spans="1:18">
      <c r="A1" s="193" t="s">
        <v>18</v>
      </c>
      <c r="B1" s="193"/>
      <c r="C1" s="193"/>
      <c r="D1" s="193"/>
      <c r="E1" s="193"/>
      <c r="F1" s="193"/>
      <c r="G1" s="193"/>
      <c r="H1" s="193"/>
      <c r="I1" s="193"/>
      <c r="J1" s="193"/>
      <c r="K1" s="193"/>
      <c r="L1" s="193"/>
      <c r="M1" s="193"/>
      <c r="N1" s="193"/>
      <c r="O1" s="193"/>
      <c r="P1" s="193"/>
      <c r="Q1" s="193"/>
      <c r="R1" s="193"/>
    </row>
    <row r="2" ht="13.5" spans="1:18">
      <c r="A2" s="194" t="s">
        <v>30</v>
      </c>
      <c r="B2" s="195"/>
      <c r="C2" s="195"/>
      <c r="D2" s="196"/>
      <c r="E2" s="196"/>
      <c r="F2" s="196"/>
      <c r="G2" s="196"/>
      <c r="H2" s="196"/>
      <c r="I2" s="196"/>
      <c r="J2" s="195"/>
      <c r="K2" s="195"/>
      <c r="L2" s="195"/>
      <c r="M2" s="196"/>
      <c r="N2" s="196"/>
      <c r="O2" s="196"/>
      <c r="P2" s="196"/>
      <c r="Q2" s="196"/>
      <c r="R2" s="209" t="s">
        <v>72</v>
      </c>
    </row>
    <row r="3" s="36" customFormat="1" ht="21" customHeight="1" spans="1:18">
      <c r="A3" s="197" t="s">
        <v>466</v>
      </c>
      <c r="B3" s="198"/>
      <c r="C3" s="198"/>
      <c r="D3" s="198"/>
      <c r="E3" s="198"/>
      <c r="F3" s="198"/>
      <c r="G3" s="198"/>
      <c r="H3" s="198"/>
      <c r="I3" s="200"/>
      <c r="J3" s="201" t="s">
        <v>466</v>
      </c>
      <c r="K3" s="201"/>
      <c r="L3" s="201"/>
      <c r="M3" s="201"/>
      <c r="N3" s="201"/>
      <c r="O3" s="201"/>
      <c r="P3" s="201"/>
      <c r="Q3" s="201"/>
      <c r="R3" s="201"/>
    </row>
    <row r="4" s="36" customFormat="1" ht="21" customHeight="1" spans="1:18">
      <c r="A4" s="199" t="s">
        <v>467</v>
      </c>
      <c r="B4" s="199"/>
      <c r="C4" s="199"/>
      <c r="D4" s="197" t="s">
        <v>274</v>
      </c>
      <c r="E4" s="198"/>
      <c r="F4" s="200"/>
      <c r="G4" s="197" t="s">
        <v>77</v>
      </c>
      <c r="H4" s="198"/>
      <c r="I4" s="200"/>
      <c r="J4" s="199" t="s">
        <v>468</v>
      </c>
      <c r="K4" s="199"/>
      <c r="L4" s="199"/>
      <c r="M4" s="197" t="s">
        <v>274</v>
      </c>
      <c r="N4" s="198"/>
      <c r="O4" s="200"/>
      <c r="P4" s="197" t="s">
        <v>77</v>
      </c>
      <c r="Q4" s="198"/>
      <c r="R4" s="200"/>
    </row>
    <row r="5" s="36" customFormat="1" ht="71.1" customHeight="1" spans="1:18">
      <c r="A5" s="199" t="s">
        <v>469</v>
      </c>
      <c r="B5" s="199" t="s">
        <v>470</v>
      </c>
      <c r="C5" s="199" t="s">
        <v>74</v>
      </c>
      <c r="D5" s="201" t="s">
        <v>257</v>
      </c>
      <c r="E5" s="201" t="s">
        <v>84</v>
      </c>
      <c r="F5" s="201" t="s">
        <v>85</v>
      </c>
      <c r="G5" s="201" t="s">
        <v>257</v>
      </c>
      <c r="H5" s="201" t="s">
        <v>84</v>
      </c>
      <c r="I5" s="201" t="s">
        <v>85</v>
      </c>
      <c r="J5" s="199" t="s">
        <v>469</v>
      </c>
      <c r="K5" s="199" t="s">
        <v>470</v>
      </c>
      <c r="L5" s="199" t="s">
        <v>74</v>
      </c>
      <c r="M5" s="201" t="s">
        <v>257</v>
      </c>
      <c r="N5" s="201" t="s">
        <v>84</v>
      </c>
      <c r="O5" s="201" t="s">
        <v>85</v>
      </c>
      <c r="P5" s="201" t="s">
        <v>257</v>
      </c>
      <c r="Q5" s="201" t="s">
        <v>84</v>
      </c>
      <c r="R5" s="201" t="s">
        <v>85</v>
      </c>
    </row>
    <row r="6" s="36" customFormat="1" ht="21" customHeight="1" spans="1:18">
      <c r="A6" s="199" t="s">
        <v>471</v>
      </c>
      <c r="B6" s="199" t="s">
        <v>472</v>
      </c>
      <c r="C6" s="199" t="s">
        <v>473</v>
      </c>
      <c r="D6" s="199" t="s">
        <v>474</v>
      </c>
      <c r="E6" s="199" t="s">
        <v>475</v>
      </c>
      <c r="F6" s="199" t="s">
        <v>476</v>
      </c>
      <c r="G6" s="199" t="s">
        <v>477</v>
      </c>
      <c r="H6" s="199" t="s">
        <v>478</v>
      </c>
      <c r="I6" s="199" t="s">
        <v>479</v>
      </c>
      <c r="J6" s="199" t="s">
        <v>480</v>
      </c>
      <c r="K6" s="199" t="s">
        <v>481</v>
      </c>
      <c r="L6" s="199" t="s">
        <v>482</v>
      </c>
      <c r="M6" s="199" t="s">
        <v>483</v>
      </c>
      <c r="N6" s="199" t="s">
        <v>484</v>
      </c>
      <c r="O6" s="199" t="s">
        <v>485</v>
      </c>
      <c r="P6" s="199" t="s">
        <v>486</v>
      </c>
      <c r="Q6" s="199" t="s">
        <v>487</v>
      </c>
      <c r="R6" s="199" t="s">
        <v>488</v>
      </c>
    </row>
    <row r="7" s="36" customFormat="1" ht="21" customHeight="1" spans="1:18">
      <c r="A7" s="202" t="s">
        <v>489</v>
      </c>
      <c r="B7" s="203" t="s">
        <v>490</v>
      </c>
      <c r="C7" s="204" t="s">
        <v>491</v>
      </c>
      <c r="D7" s="205">
        <f>SUM(E7:F7)</f>
        <v>7516023</v>
      </c>
      <c r="E7" s="206">
        <f>SUM(E8:E11)</f>
        <v>7516023</v>
      </c>
      <c r="F7" s="205"/>
      <c r="G7" s="207"/>
      <c r="H7" s="207"/>
      <c r="I7" s="207"/>
      <c r="J7" s="202" t="s">
        <v>492</v>
      </c>
      <c r="K7" s="202" t="s">
        <v>490</v>
      </c>
      <c r="L7" s="204" t="s">
        <v>493</v>
      </c>
      <c r="M7" s="205">
        <f>SUM(N7:O7)</f>
        <v>12585543</v>
      </c>
      <c r="N7" s="206">
        <f>SUM(N8:N20)</f>
        <v>12585543</v>
      </c>
      <c r="O7" s="205"/>
      <c r="P7" s="207"/>
      <c r="Q7" s="207"/>
      <c r="R7" s="207"/>
    </row>
    <row r="8" s="36" customFormat="1" ht="21" customHeight="1" spans="1:18">
      <c r="A8" s="203"/>
      <c r="B8" s="203" t="s">
        <v>494</v>
      </c>
      <c r="C8" s="208" t="s">
        <v>495</v>
      </c>
      <c r="D8" s="205">
        <f t="shared" ref="D8:D56" si="0">SUM(E8:F8)</f>
        <v>4352807</v>
      </c>
      <c r="E8" s="205">
        <v>4352807</v>
      </c>
      <c r="F8" s="205"/>
      <c r="G8" s="207"/>
      <c r="H8" s="207"/>
      <c r="I8" s="207"/>
      <c r="J8" s="203"/>
      <c r="K8" s="203" t="s">
        <v>494</v>
      </c>
      <c r="L8" s="208" t="s">
        <v>297</v>
      </c>
      <c r="M8" s="205">
        <f t="shared" ref="M8:M55" si="1">SUM(N8:O8)</f>
        <v>2624180</v>
      </c>
      <c r="N8" s="205">
        <v>2624180</v>
      </c>
      <c r="O8" s="205"/>
      <c r="P8" s="207"/>
      <c r="Q8" s="207"/>
      <c r="R8" s="207"/>
    </row>
    <row r="9" s="36" customFormat="1" ht="21" customHeight="1" spans="1:18">
      <c r="A9" s="203"/>
      <c r="B9" s="203" t="s">
        <v>496</v>
      </c>
      <c r="C9" s="208" t="s">
        <v>497</v>
      </c>
      <c r="D9" s="205">
        <f t="shared" si="0"/>
        <v>2091856</v>
      </c>
      <c r="E9" s="205">
        <v>2091856</v>
      </c>
      <c r="F9" s="205"/>
      <c r="G9" s="207"/>
      <c r="H9" s="207"/>
      <c r="I9" s="207"/>
      <c r="J9" s="203"/>
      <c r="K9" s="203" t="s">
        <v>496</v>
      </c>
      <c r="L9" s="208" t="s">
        <v>300</v>
      </c>
      <c r="M9" s="205">
        <f t="shared" si="1"/>
        <v>3888331</v>
      </c>
      <c r="N9" s="205">
        <v>3888331</v>
      </c>
      <c r="O9" s="205"/>
      <c r="P9" s="207"/>
      <c r="Q9" s="207"/>
      <c r="R9" s="207"/>
    </row>
    <row r="10" s="36" customFormat="1" ht="21" customHeight="1" spans="1:18">
      <c r="A10" s="203"/>
      <c r="B10" s="203" t="s">
        <v>498</v>
      </c>
      <c r="C10" s="208" t="s">
        <v>357</v>
      </c>
      <c r="D10" s="205">
        <f t="shared" si="0"/>
        <v>1071360</v>
      </c>
      <c r="E10" s="205">
        <v>1071360</v>
      </c>
      <c r="F10" s="205"/>
      <c r="G10" s="207"/>
      <c r="H10" s="207"/>
      <c r="I10" s="207"/>
      <c r="J10" s="203"/>
      <c r="K10" s="203" t="s">
        <v>498</v>
      </c>
      <c r="L10" s="208" t="s">
        <v>303</v>
      </c>
      <c r="M10" s="205">
        <f t="shared" si="1"/>
        <v>2305520</v>
      </c>
      <c r="N10" s="205">
        <v>2305520</v>
      </c>
      <c r="O10" s="205"/>
      <c r="P10" s="207"/>
      <c r="Q10" s="207"/>
      <c r="R10" s="207"/>
    </row>
    <row r="11" s="36" customFormat="1" ht="21" customHeight="1" spans="1:18">
      <c r="A11" s="203"/>
      <c r="B11" s="203" t="s">
        <v>499</v>
      </c>
      <c r="C11" s="208" t="s">
        <v>500</v>
      </c>
      <c r="D11" s="205"/>
      <c r="E11" s="205"/>
      <c r="F11" s="205"/>
      <c r="G11" s="207"/>
      <c r="H11" s="207"/>
      <c r="I11" s="207"/>
      <c r="J11" s="203"/>
      <c r="K11" s="203" t="s">
        <v>501</v>
      </c>
      <c r="L11" s="208" t="s">
        <v>502</v>
      </c>
      <c r="M11" s="205"/>
      <c r="N11" s="205"/>
      <c r="O11" s="205"/>
      <c r="P11" s="207"/>
      <c r="Q11" s="207"/>
      <c r="R11" s="207"/>
    </row>
    <row r="12" s="36" customFormat="1" ht="21" customHeight="1" spans="1:18">
      <c r="A12" s="202" t="s">
        <v>503</v>
      </c>
      <c r="B12" s="202" t="s">
        <v>490</v>
      </c>
      <c r="C12" s="204" t="s">
        <v>504</v>
      </c>
      <c r="D12" s="205">
        <f t="shared" si="0"/>
        <v>16499660</v>
      </c>
      <c r="E12" s="206">
        <f>SUM(E13:E22)</f>
        <v>1048460</v>
      </c>
      <c r="F12" s="206">
        <f>SUM(F13:F22)</f>
        <v>15451200</v>
      </c>
      <c r="G12" s="207"/>
      <c r="H12" s="207"/>
      <c r="I12" s="207"/>
      <c r="J12" s="203"/>
      <c r="K12" s="203" t="s">
        <v>505</v>
      </c>
      <c r="L12" s="208" t="s">
        <v>329</v>
      </c>
      <c r="M12" s="205">
        <f t="shared" si="1"/>
        <v>604296</v>
      </c>
      <c r="N12" s="205">
        <v>604296</v>
      </c>
      <c r="O12" s="205"/>
      <c r="P12" s="207"/>
      <c r="Q12" s="207"/>
      <c r="R12" s="207"/>
    </row>
    <row r="13" s="36" customFormat="1" ht="21" customHeight="1" spans="1:18">
      <c r="A13" s="203"/>
      <c r="B13" s="203" t="s">
        <v>494</v>
      </c>
      <c r="C13" s="208" t="s">
        <v>506</v>
      </c>
      <c r="D13" s="205">
        <f t="shared" si="0"/>
        <v>8246520</v>
      </c>
      <c r="E13" s="205">
        <v>714520</v>
      </c>
      <c r="F13" s="205">
        <v>7532000</v>
      </c>
      <c r="G13" s="207"/>
      <c r="H13" s="207"/>
      <c r="I13" s="207"/>
      <c r="J13" s="203"/>
      <c r="K13" s="203" t="s">
        <v>507</v>
      </c>
      <c r="L13" s="208" t="s">
        <v>336</v>
      </c>
      <c r="M13" s="205">
        <f t="shared" si="1"/>
        <v>953446</v>
      </c>
      <c r="N13" s="205">
        <v>953446</v>
      </c>
      <c r="O13" s="205"/>
      <c r="P13" s="207"/>
      <c r="Q13" s="207"/>
      <c r="R13" s="207"/>
    </row>
    <row r="14" s="36" customFormat="1" ht="21" customHeight="1" spans="1:18">
      <c r="A14" s="203"/>
      <c r="B14" s="203" t="s">
        <v>496</v>
      </c>
      <c r="C14" s="208" t="s">
        <v>508</v>
      </c>
      <c r="D14" s="205"/>
      <c r="E14" s="205"/>
      <c r="F14" s="205"/>
      <c r="G14" s="207"/>
      <c r="H14" s="207"/>
      <c r="I14" s="207"/>
      <c r="J14" s="203"/>
      <c r="K14" s="203" t="s">
        <v>509</v>
      </c>
      <c r="L14" s="208" t="s">
        <v>339</v>
      </c>
      <c r="M14" s="205">
        <f t="shared" si="1"/>
        <v>59202</v>
      </c>
      <c r="N14" s="205">
        <v>59202</v>
      </c>
      <c r="O14" s="205"/>
      <c r="P14" s="207"/>
      <c r="Q14" s="207"/>
      <c r="R14" s="207"/>
    </row>
    <row r="15" s="36" customFormat="1" ht="21" customHeight="1" spans="1:18">
      <c r="A15" s="203"/>
      <c r="B15" s="203" t="s">
        <v>498</v>
      </c>
      <c r="C15" s="208" t="s">
        <v>293</v>
      </c>
      <c r="D15" s="205">
        <f t="shared" si="0"/>
        <v>16740</v>
      </c>
      <c r="E15" s="205">
        <v>16740</v>
      </c>
      <c r="F15" s="205"/>
      <c r="G15" s="207"/>
      <c r="H15" s="207"/>
      <c r="I15" s="207"/>
      <c r="J15" s="203"/>
      <c r="K15" s="203" t="s">
        <v>510</v>
      </c>
      <c r="L15" s="208" t="s">
        <v>347</v>
      </c>
      <c r="M15" s="205">
        <f t="shared" si="1"/>
        <v>576600</v>
      </c>
      <c r="N15" s="205">
        <v>576600</v>
      </c>
      <c r="O15" s="205"/>
      <c r="P15" s="207"/>
      <c r="Q15" s="207"/>
      <c r="R15" s="207"/>
    </row>
    <row r="16" s="36" customFormat="1" ht="21" customHeight="1" spans="1:18">
      <c r="A16" s="203"/>
      <c r="B16" s="203" t="s">
        <v>511</v>
      </c>
      <c r="C16" s="208" t="s">
        <v>512</v>
      </c>
      <c r="D16" s="205"/>
      <c r="E16" s="205"/>
      <c r="F16" s="205"/>
      <c r="G16" s="207"/>
      <c r="H16" s="207"/>
      <c r="I16" s="207"/>
      <c r="J16" s="203"/>
      <c r="K16" s="203" t="s">
        <v>513</v>
      </c>
      <c r="L16" s="208" t="s">
        <v>354</v>
      </c>
      <c r="M16" s="205">
        <f t="shared" si="1"/>
        <v>386400</v>
      </c>
      <c r="N16" s="205">
        <v>386400</v>
      </c>
      <c r="O16" s="205"/>
      <c r="P16" s="207"/>
      <c r="Q16" s="207"/>
      <c r="R16" s="207"/>
    </row>
    <row r="17" s="36" customFormat="1" ht="21" customHeight="1" spans="1:18">
      <c r="A17" s="203"/>
      <c r="B17" s="203" t="s">
        <v>514</v>
      </c>
      <c r="C17" s="208" t="s">
        <v>366</v>
      </c>
      <c r="D17" s="205">
        <f t="shared" si="0"/>
        <v>7234100</v>
      </c>
      <c r="E17" s="205"/>
      <c r="F17" s="205">
        <v>7234100</v>
      </c>
      <c r="G17" s="207"/>
      <c r="H17" s="207"/>
      <c r="I17" s="207"/>
      <c r="J17" s="203"/>
      <c r="K17" s="203" t="s">
        <v>515</v>
      </c>
      <c r="L17" s="208" t="s">
        <v>286</v>
      </c>
      <c r="M17" s="205">
        <f t="shared" si="1"/>
        <v>116208</v>
      </c>
      <c r="N17" s="205">
        <v>116208</v>
      </c>
      <c r="O17" s="205"/>
      <c r="P17" s="207"/>
      <c r="Q17" s="207"/>
      <c r="R17" s="207"/>
    </row>
    <row r="18" s="36" customFormat="1" ht="21" customHeight="1" spans="1:18">
      <c r="A18" s="203"/>
      <c r="B18" s="203" t="s">
        <v>501</v>
      </c>
      <c r="C18" s="208" t="s">
        <v>516</v>
      </c>
      <c r="D18" s="205"/>
      <c r="E18" s="205"/>
      <c r="F18" s="205"/>
      <c r="G18" s="207"/>
      <c r="H18" s="207"/>
      <c r="I18" s="207"/>
      <c r="J18" s="203"/>
      <c r="K18" s="203" t="s">
        <v>517</v>
      </c>
      <c r="L18" s="208" t="s">
        <v>357</v>
      </c>
      <c r="M18" s="205">
        <f t="shared" si="1"/>
        <v>1071360</v>
      </c>
      <c r="N18" s="205">
        <v>1071360</v>
      </c>
      <c r="O18" s="205"/>
      <c r="P18" s="207"/>
      <c r="Q18" s="207"/>
      <c r="R18" s="207"/>
    </row>
    <row r="19" s="36" customFormat="1" ht="21" customHeight="1" spans="1:18">
      <c r="A19" s="203"/>
      <c r="B19" s="203" t="s">
        <v>505</v>
      </c>
      <c r="C19" s="208" t="s">
        <v>518</v>
      </c>
      <c r="D19" s="205"/>
      <c r="E19" s="205"/>
      <c r="F19" s="205"/>
      <c r="G19" s="207"/>
      <c r="H19" s="207"/>
      <c r="I19" s="207"/>
      <c r="J19" s="203"/>
      <c r="K19" s="203" t="s">
        <v>519</v>
      </c>
      <c r="L19" s="208" t="s">
        <v>520</v>
      </c>
      <c r="M19" s="205"/>
      <c r="N19" s="205"/>
      <c r="O19" s="205"/>
      <c r="P19" s="207"/>
      <c r="Q19" s="207"/>
      <c r="R19" s="207"/>
    </row>
    <row r="20" s="36" customFormat="1" ht="21" customHeight="1" spans="1:18">
      <c r="A20" s="203"/>
      <c r="B20" s="203" t="s">
        <v>507</v>
      </c>
      <c r="C20" s="208" t="s">
        <v>311</v>
      </c>
      <c r="D20" s="205">
        <f t="shared" si="0"/>
        <v>321000</v>
      </c>
      <c r="E20" s="205">
        <v>240000</v>
      </c>
      <c r="F20" s="205">
        <v>81000</v>
      </c>
      <c r="G20" s="207"/>
      <c r="H20" s="207"/>
      <c r="I20" s="207"/>
      <c r="J20" s="203"/>
      <c r="K20" s="203" t="s">
        <v>499</v>
      </c>
      <c r="L20" s="208" t="s">
        <v>500</v>
      </c>
      <c r="M20" s="205"/>
      <c r="N20" s="205"/>
      <c r="O20" s="205"/>
      <c r="P20" s="207"/>
      <c r="Q20" s="207"/>
      <c r="R20" s="207"/>
    </row>
    <row r="21" s="36" customFormat="1" ht="21" customHeight="1" spans="1:18">
      <c r="A21" s="203"/>
      <c r="B21" s="203" t="s">
        <v>509</v>
      </c>
      <c r="C21" s="208" t="s">
        <v>459</v>
      </c>
      <c r="D21" s="205">
        <f t="shared" si="0"/>
        <v>604100</v>
      </c>
      <c r="E21" s="205"/>
      <c r="F21" s="205">
        <v>604100</v>
      </c>
      <c r="G21" s="207"/>
      <c r="H21" s="207"/>
      <c r="I21" s="207"/>
      <c r="J21" s="202" t="s">
        <v>521</v>
      </c>
      <c r="K21" s="202" t="s">
        <v>490</v>
      </c>
      <c r="L21" s="204" t="s">
        <v>522</v>
      </c>
      <c r="M21" s="205">
        <f t="shared" si="1"/>
        <v>16499660</v>
      </c>
      <c r="N21" s="206">
        <f>SUM(N22:N48)</f>
        <v>1048460</v>
      </c>
      <c r="O21" s="206">
        <f>SUM(O22:O48)</f>
        <v>15451200</v>
      </c>
      <c r="P21" s="207"/>
      <c r="Q21" s="207"/>
      <c r="R21" s="207"/>
    </row>
    <row r="22" s="36" customFormat="1" ht="21" customHeight="1" spans="1:18">
      <c r="A22" s="203"/>
      <c r="B22" s="203" t="s">
        <v>499</v>
      </c>
      <c r="C22" s="208" t="s">
        <v>289</v>
      </c>
      <c r="D22" s="205">
        <f t="shared" si="0"/>
        <v>77200</v>
      </c>
      <c r="E22" s="205">
        <v>77200</v>
      </c>
      <c r="F22" s="205"/>
      <c r="G22" s="207"/>
      <c r="H22" s="207"/>
      <c r="I22" s="207"/>
      <c r="J22" s="203"/>
      <c r="K22" s="203" t="s">
        <v>494</v>
      </c>
      <c r="L22" s="208" t="s">
        <v>281</v>
      </c>
      <c r="M22" s="205">
        <f t="shared" si="1"/>
        <v>7446000</v>
      </c>
      <c r="N22" s="205">
        <v>124000</v>
      </c>
      <c r="O22" s="205">
        <v>7322000</v>
      </c>
      <c r="P22" s="207"/>
      <c r="Q22" s="207"/>
      <c r="R22" s="207"/>
    </row>
    <row r="23" s="36" customFormat="1" ht="21" customHeight="1" spans="1:18">
      <c r="A23" s="202" t="s">
        <v>523</v>
      </c>
      <c r="B23" s="202" t="s">
        <v>490</v>
      </c>
      <c r="C23" s="204" t="s">
        <v>524</v>
      </c>
      <c r="D23" s="205">
        <f t="shared" si="0"/>
        <v>2529000</v>
      </c>
      <c r="E23" s="205"/>
      <c r="F23" s="206">
        <f>SUM(F24:F30)</f>
        <v>2529000</v>
      </c>
      <c r="G23" s="207"/>
      <c r="H23" s="207"/>
      <c r="I23" s="207"/>
      <c r="J23" s="203"/>
      <c r="K23" s="203" t="s">
        <v>496</v>
      </c>
      <c r="L23" s="208" t="s">
        <v>525</v>
      </c>
      <c r="M23" s="205"/>
      <c r="N23" s="205"/>
      <c r="O23" s="205"/>
      <c r="P23" s="207"/>
      <c r="Q23" s="207"/>
      <c r="R23" s="207"/>
    </row>
    <row r="24" s="36" customFormat="1" ht="21" customHeight="1" spans="1:18">
      <c r="A24" s="203"/>
      <c r="B24" s="203" t="s">
        <v>494</v>
      </c>
      <c r="C24" s="208" t="s">
        <v>526</v>
      </c>
      <c r="D24" s="205"/>
      <c r="E24" s="205"/>
      <c r="F24" s="205"/>
      <c r="G24" s="207"/>
      <c r="H24" s="207"/>
      <c r="I24" s="207"/>
      <c r="J24" s="203"/>
      <c r="K24" s="203" t="s">
        <v>498</v>
      </c>
      <c r="L24" s="208" t="s">
        <v>527</v>
      </c>
      <c r="M24" s="205"/>
      <c r="N24" s="205"/>
      <c r="O24" s="205"/>
      <c r="P24" s="207"/>
      <c r="Q24" s="207"/>
      <c r="R24" s="207"/>
    </row>
    <row r="25" s="36" customFormat="1" ht="21" customHeight="1" spans="1:18">
      <c r="A25" s="203"/>
      <c r="B25" s="203" t="s">
        <v>496</v>
      </c>
      <c r="C25" s="208" t="s">
        <v>380</v>
      </c>
      <c r="D25" s="205">
        <f t="shared" si="0"/>
        <v>1700000</v>
      </c>
      <c r="E25" s="205"/>
      <c r="F25" s="205">
        <v>1700000</v>
      </c>
      <c r="G25" s="207"/>
      <c r="H25" s="207"/>
      <c r="I25" s="207"/>
      <c r="J25" s="203"/>
      <c r="K25" s="203" t="s">
        <v>511</v>
      </c>
      <c r="L25" s="208" t="s">
        <v>528</v>
      </c>
      <c r="M25" s="205"/>
      <c r="N25" s="205"/>
      <c r="O25" s="205"/>
      <c r="P25" s="207"/>
      <c r="Q25" s="207"/>
      <c r="R25" s="207"/>
    </row>
    <row r="26" s="36" customFormat="1" ht="21" customHeight="1" spans="1:18">
      <c r="A26" s="203"/>
      <c r="B26" s="203" t="s">
        <v>498</v>
      </c>
      <c r="C26" s="208" t="s">
        <v>529</v>
      </c>
      <c r="D26" s="205"/>
      <c r="E26" s="205"/>
      <c r="F26" s="205"/>
      <c r="G26" s="207"/>
      <c r="H26" s="207"/>
      <c r="I26" s="207"/>
      <c r="J26" s="203"/>
      <c r="K26" s="203" t="s">
        <v>514</v>
      </c>
      <c r="L26" s="208" t="s">
        <v>530</v>
      </c>
      <c r="M26" s="205"/>
      <c r="N26" s="205"/>
      <c r="O26" s="205"/>
      <c r="P26" s="207"/>
      <c r="Q26" s="207"/>
      <c r="R26" s="207"/>
    </row>
    <row r="27" s="36" customFormat="1" ht="21" customHeight="1" spans="1:18">
      <c r="A27" s="203"/>
      <c r="B27" s="203" t="s">
        <v>514</v>
      </c>
      <c r="C27" s="208" t="s">
        <v>531</v>
      </c>
      <c r="D27" s="205"/>
      <c r="E27" s="205"/>
      <c r="F27" s="205"/>
      <c r="G27" s="207"/>
      <c r="H27" s="207"/>
      <c r="I27" s="207"/>
      <c r="J27" s="203"/>
      <c r="K27" s="203" t="s">
        <v>501</v>
      </c>
      <c r="L27" s="208" t="s">
        <v>532</v>
      </c>
      <c r="M27" s="205"/>
      <c r="N27" s="205"/>
      <c r="O27" s="205"/>
      <c r="P27" s="207"/>
      <c r="Q27" s="207"/>
      <c r="R27" s="207"/>
    </row>
    <row r="28" s="36" customFormat="1" ht="21" customHeight="1" spans="1:18">
      <c r="A28" s="203"/>
      <c r="B28" s="203" t="s">
        <v>501</v>
      </c>
      <c r="C28" s="208" t="s">
        <v>533</v>
      </c>
      <c r="D28" s="205">
        <f t="shared" si="0"/>
        <v>69000</v>
      </c>
      <c r="E28" s="205"/>
      <c r="F28" s="205">
        <v>69000</v>
      </c>
      <c r="G28" s="207"/>
      <c r="H28" s="207"/>
      <c r="I28" s="207"/>
      <c r="J28" s="203"/>
      <c r="K28" s="203" t="s">
        <v>505</v>
      </c>
      <c r="L28" s="208" t="s">
        <v>304</v>
      </c>
      <c r="M28" s="205">
        <f t="shared" si="1"/>
        <v>6200</v>
      </c>
      <c r="N28" s="205">
        <v>6200</v>
      </c>
      <c r="O28" s="205"/>
      <c r="P28" s="207"/>
      <c r="Q28" s="207"/>
      <c r="R28" s="207"/>
    </row>
    <row r="29" s="36" customFormat="1" ht="21" customHeight="1" spans="1:18">
      <c r="A29" s="203"/>
      <c r="B29" s="203" t="s">
        <v>505</v>
      </c>
      <c r="C29" s="208" t="s">
        <v>444</v>
      </c>
      <c r="D29" s="205">
        <f t="shared" si="0"/>
        <v>760000</v>
      </c>
      <c r="E29" s="205"/>
      <c r="F29" s="205">
        <v>760000</v>
      </c>
      <c r="G29" s="207"/>
      <c r="H29" s="207"/>
      <c r="I29" s="207"/>
      <c r="J29" s="203"/>
      <c r="K29" s="203" t="s">
        <v>507</v>
      </c>
      <c r="L29" s="208" t="s">
        <v>534</v>
      </c>
      <c r="M29" s="205">
        <f t="shared" si="1"/>
        <v>0</v>
      </c>
      <c r="N29" s="205"/>
      <c r="O29" s="205"/>
      <c r="P29" s="207"/>
      <c r="Q29" s="207"/>
      <c r="R29" s="207"/>
    </row>
    <row r="30" s="36" customFormat="1" ht="21" customHeight="1" spans="1:18">
      <c r="A30" s="203"/>
      <c r="B30" s="203" t="s">
        <v>499</v>
      </c>
      <c r="C30" s="208" t="s">
        <v>535</v>
      </c>
      <c r="D30" s="205"/>
      <c r="E30" s="205"/>
      <c r="F30" s="205"/>
      <c r="G30" s="207"/>
      <c r="H30" s="207"/>
      <c r="I30" s="207"/>
      <c r="J30" s="203"/>
      <c r="K30" s="203" t="s">
        <v>509</v>
      </c>
      <c r="L30" s="208" t="s">
        <v>536</v>
      </c>
      <c r="M30" s="205">
        <f t="shared" si="1"/>
        <v>0</v>
      </c>
      <c r="N30" s="205"/>
      <c r="O30" s="205"/>
      <c r="P30" s="207"/>
      <c r="Q30" s="207"/>
      <c r="R30" s="207"/>
    </row>
    <row r="31" s="36" customFormat="1" ht="21" customHeight="1" spans="1:18">
      <c r="A31" s="202" t="s">
        <v>537</v>
      </c>
      <c r="B31" s="202" t="s">
        <v>490</v>
      </c>
      <c r="C31" s="204" t="s">
        <v>538</v>
      </c>
      <c r="D31" s="205"/>
      <c r="E31" s="205"/>
      <c r="F31" s="205"/>
      <c r="G31" s="207"/>
      <c r="H31" s="207"/>
      <c r="I31" s="207"/>
      <c r="J31" s="203"/>
      <c r="K31" s="203" t="s">
        <v>513</v>
      </c>
      <c r="L31" s="208" t="s">
        <v>291</v>
      </c>
      <c r="M31" s="205">
        <f t="shared" si="1"/>
        <v>124000</v>
      </c>
      <c r="N31" s="205">
        <v>124000</v>
      </c>
      <c r="O31" s="205"/>
      <c r="P31" s="207"/>
      <c r="Q31" s="207"/>
      <c r="R31" s="207"/>
    </row>
    <row r="32" s="36" customFormat="1" ht="21" customHeight="1" spans="1:18">
      <c r="A32" s="203"/>
      <c r="B32" s="203" t="s">
        <v>494</v>
      </c>
      <c r="C32" s="208" t="s">
        <v>526</v>
      </c>
      <c r="D32" s="205"/>
      <c r="E32" s="205"/>
      <c r="F32" s="205"/>
      <c r="G32" s="207"/>
      <c r="H32" s="207"/>
      <c r="I32" s="207"/>
      <c r="J32" s="203"/>
      <c r="K32" s="203" t="s">
        <v>515</v>
      </c>
      <c r="L32" s="208" t="s">
        <v>518</v>
      </c>
      <c r="M32" s="205"/>
      <c r="N32" s="205"/>
      <c r="O32" s="205"/>
      <c r="P32" s="207"/>
      <c r="Q32" s="207"/>
      <c r="R32" s="207"/>
    </row>
    <row r="33" s="36" customFormat="1" ht="21" customHeight="1" spans="1:18">
      <c r="A33" s="203"/>
      <c r="B33" s="203" t="s">
        <v>496</v>
      </c>
      <c r="C33" s="208" t="s">
        <v>380</v>
      </c>
      <c r="D33" s="205"/>
      <c r="E33" s="205"/>
      <c r="F33" s="205"/>
      <c r="G33" s="207"/>
      <c r="H33" s="207"/>
      <c r="I33" s="207"/>
      <c r="J33" s="203"/>
      <c r="K33" s="203" t="s">
        <v>517</v>
      </c>
      <c r="L33" s="208" t="s">
        <v>459</v>
      </c>
      <c r="M33" s="205">
        <f t="shared" si="1"/>
        <v>604100</v>
      </c>
      <c r="N33" s="205"/>
      <c r="O33" s="205">
        <v>604100</v>
      </c>
      <c r="P33" s="207"/>
      <c r="Q33" s="207"/>
      <c r="R33" s="207"/>
    </row>
    <row r="34" s="36" customFormat="1" ht="21" customHeight="1" spans="1:18">
      <c r="A34" s="203"/>
      <c r="B34" s="203" t="s">
        <v>498</v>
      </c>
      <c r="C34" s="208" t="s">
        <v>529</v>
      </c>
      <c r="D34" s="205"/>
      <c r="E34" s="205"/>
      <c r="F34" s="205"/>
      <c r="G34" s="207"/>
      <c r="H34" s="207"/>
      <c r="I34" s="207"/>
      <c r="J34" s="203"/>
      <c r="K34" s="203" t="s">
        <v>519</v>
      </c>
      <c r="L34" s="208" t="s">
        <v>539</v>
      </c>
      <c r="M34" s="205"/>
      <c r="N34" s="205"/>
      <c r="O34" s="205"/>
      <c r="P34" s="207"/>
      <c r="Q34" s="207"/>
      <c r="R34" s="207"/>
    </row>
    <row r="35" s="36" customFormat="1" ht="21" customHeight="1" spans="1:18">
      <c r="A35" s="203"/>
      <c r="B35" s="203" t="s">
        <v>511</v>
      </c>
      <c r="C35" s="208" t="s">
        <v>533</v>
      </c>
      <c r="D35" s="205"/>
      <c r="E35" s="205"/>
      <c r="F35" s="205"/>
      <c r="G35" s="207"/>
      <c r="H35" s="207"/>
      <c r="I35" s="207"/>
      <c r="J35" s="203"/>
      <c r="K35" s="203" t="s">
        <v>540</v>
      </c>
      <c r="L35" s="208" t="s">
        <v>508</v>
      </c>
      <c r="M35" s="205"/>
      <c r="N35" s="205"/>
      <c r="O35" s="205"/>
      <c r="P35" s="207"/>
      <c r="Q35" s="207"/>
      <c r="R35" s="207"/>
    </row>
    <row r="36" s="36" customFormat="1" ht="21" customHeight="1" spans="1:18">
      <c r="A36" s="203"/>
      <c r="B36" s="203" t="s">
        <v>514</v>
      </c>
      <c r="C36" s="208" t="s">
        <v>444</v>
      </c>
      <c r="D36" s="205"/>
      <c r="E36" s="205"/>
      <c r="F36" s="205"/>
      <c r="G36" s="207"/>
      <c r="H36" s="207"/>
      <c r="I36" s="207"/>
      <c r="J36" s="203"/>
      <c r="K36" s="203" t="s">
        <v>541</v>
      </c>
      <c r="L36" s="208" t="s">
        <v>293</v>
      </c>
      <c r="M36" s="205">
        <f t="shared" si="1"/>
        <v>16740</v>
      </c>
      <c r="N36" s="205">
        <v>16740</v>
      </c>
      <c r="O36" s="205"/>
      <c r="P36" s="207"/>
      <c r="Q36" s="207"/>
      <c r="R36" s="207"/>
    </row>
    <row r="37" s="36" customFormat="1" ht="21" customHeight="1" spans="1:18">
      <c r="A37" s="203"/>
      <c r="B37" s="203" t="s">
        <v>499</v>
      </c>
      <c r="C37" s="208" t="s">
        <v>535</v>
      </c>
      <c r="D37" s="205"/>
      <c r="E37" s="205"/>
      <c r="F37" s="205"/>
      <c r="G37" s="207"/>
      <c r="H37" s="207"/>
      <c r="I37" s="207"/>
      <c r="J37" s="203"/>
      <c r="K37" s="203" t="s">
        <v>542</v>
      </c>
      <c r="L37" s="208" t="s">
        <v>516</v>
      </c>
      <c r="M37" s="205"/>
      <c r="N37" s="205"/>
      <c r="O37" s="205"/>
      <c r="P37" s="207"/>
      <c r="Q37" s="207"/>
      <c r="R37" s="207"/>
    </row>
    <row r="38" s="36" customFormat="1" ht="21" customHeight="1" spans="1:18">
      <c r="A38" s="202" t="s">
        <v>543</v>
      </c>
      <c r="B38" s="202" t="s">
        <v>490</v>
      </c>
      <c r="C38" s="204" t="s">
        <v>544</v>
      </c>
      <c r="D38" s="205">
        <f t="shared" si="0"/>
        <v>5069520</v>
      </c>
      <c r="E38" s="206">
        <f>SUM(E39:E41)</f>
        <v>5069520</v>
      </c>
      <c r="F38" s="205"/>
      <c r="G38" s="207"/>
      <c r="H38" s="207"/>
      <c r="I38" s="207"/>
      <c r="J38" s="203"/>
      <c r="K38" s="203" t="s">
        <v>545</v>
      </c>
      <c r="L38" s="208" t="s">
        <v>546</v>
      </c>
      <c r="M38" s="205"/>
      <c r="N38" s="205"/>
      <c r="O38" s="205"/>
      <c r="P38" s="207"/>
      <c r="Q38" s="207"/>
      <c r="R38" s="207"/>
    </row>
    <row r="39" s="36" customFormat="1" ht="21" customHeight="1" spans="1:18">
      <c r="A39" s="203"/>
      <c r="B39" s="203" t="s">
        <v>494</v>
      </c>
      <c r="C39" s="208" t="s">
        <v>493</v>
      </c>
      <c r="D39" s="205">
        <f t="shared" si="0"/>
        <v>5069520</v>
      </c>
      <c r="E39" s="205">
        <v>5069520</v>
      </c>
      <c r="F39" s="205"/>
      <c r="G39" s="207"/>
      <c r="H39" s="207"/>
      <c r="I39" s="207"/>
      <c r="J39" s="203"/>
      <c r="K39" s="203" t="s">
        <v>547</v>
      </c>
      <c r="L39" s="208" t="s">
        <v>548</v>
      </c>
      <c r="M39" s="205"/>
      <c r="N39" s="205"/>
      <c r="O39" s="205"/>
      <c r="P39" s="207"/>
      <c r="Q39" s="207"/>
      <c r="R39" s="207"/>
    </row>
    <row r="40" s="36" customFormat="1" ht="21" customHeight="1" spans="1:18">
      <c r="A40" s="203"/>
      <c r="B40" s="203" t="s">
        <v>496</v>
      </c>
      <c r="C40" s="208" t="s">
        <v>522</v>
      </c>
      <c r="D40" s="205"/>
      <c r="E40" s="205"/>
      <c r="F40" s="205"/>
      <c r="G40" s="207"/>
      <c r="H40" s="207"/>
      <c r="I40" s="207"/>
      <c r="J40" s="203"/>
      <c r="K40" s="203" t="s">
        <v>549</v>
      </c>
      <c r="L40" s="208" t="s">
        <v>550</v>
      </c>
      <c r="M40" s="205"/>
      <c r="N40" s="205"/>
      <c r="O40" s="205"/>
      <c r="P40" s="207"/>
      <c r="Q40" s="207"/>
      <c r="R40" s="207"/>
    </row>
    <row r="41" s="36" customFormat="1" ht="21" customHeight="1" spans="1:18">
      <c r="A41" s="203"/>
      <c r="B41" s="203" t="s">
        <v>499</v>
      </c>
      <c r="C41" s="208" t="s">
        <v>551</v>
      </c>
      <c r="D41" s="205"/>
      <c r="E41" s="205"/>
      <c r="F41" s="205"/>
      <c r="G41" s="207"/>
      <c r="H41" s="207"/>
      <c r="I41" s="207"/>
      <c r="J41" s="203"/>
      <c r="K41" s="203" t="s">
        <v>552</v>
      </c>
      <c r="L41" s="208" t="s">
        <v>374</v>
      </c>
      <c r="M41" s="205">
        <f t="shared" si="1"/>
        <v>2664800</v>
      </c>
      <c r="N41" s="205"/>
      <c r="O41" s="205">
        <v>2664800</v>
      </c>
      <c r="P41" s="207"/>
      <c r="Q41" s="207"/>
      <c r="R41" s="207"/>
    </row>
    <row r="42" s="36" customFormat="1" ht="21" customHeight="1" spans="1:18">
      <c r="A42" s="202" t="s">
        <v>553</v>
      </c>
      <c r="B42" s="202" t="s">
        <v>490</v>
      </c>
      <c r="C42" s="204" t="s">
        <v>554</v>
      </c>
      <c r="D42" s="205"/>
      <c r="E42" s="205"/>
      <c r="F42" s="205"/>
      <c r="G42" s="207"/>
      <c r="H42" s="207"/>
      <c r="I42" s="207"/>
      <c r="J42" s="203"/>
      <c r="K42" s="203" t="s">
        <v>555</v>
      </c>
      <c r="L42" s="208" t="s">
        <v>366</v>
      </c>
      <c r="M42" s="205">
        <f t="shared" si="1"/>
        <v>4569300</v>
      </c>
      <c r="N42" s="205"/>
      <c r="O42" s="205">
        <v>4569300</v>
      </c>
      <c r="P42" s="207"/>
      <c r="Q42" s="207"/>
      <c r="R42" s="207"/>
    </row>
    <row r="43" s="36" customFormat="1" ht="21" customHeight="1" spans="1:18">
      <c r="A43" s="203"/>
      <c r="B43" s="203" t="s">
        <v>494</v>
      </c>
      <c r="C43" s="208" t="s">
        <v>556</v>
      </c>
      <c r="D43" s="205"/>
      <c r="E43" s="205"/>
      <c r="F43" s="205"/>
      <c r="G43" s="207"/>
      <c r="H43" s="207"/>
      <c r="I43" s="207"/>
      <c r="J43" s="203"/>
      <c r="K43" s="203" t="s">
        <v>557</v>
      </c>
      <c r="L43" s="208" t="s">
        <v>363</v>
      </c>
      <c r="M43" s="205">
        <f t="shared" si="1"/>
        <v>210000</v>
      </c>
      <c r="N43" s="205"/>
      <c r="O43" s="205">
        <v>210000</v>
      </c>
      <c r="P43" s="207"/>
      <c r="Q43" s="207"/>
      <c r="R43" s="207"/>
    </row>
    <row r="44" s="36" customFormat="1" ht="21" customHeight="1" spans="1:18">
      <c r="A44" s="203"/>
      <c r="B44" s="203" t="s">
        <v>496</v>
      </c>
      <c r="C44" s="208" t="s">
        <v>558</v>
      </c>
      <c r="D44" s="205"/>
      <c r="E44" s="205"/>
      <c r="F44" s="205"/>
      <c r="G44" s="207"/>
      <c r="H44" s="207"/>
      <c r="I44" s="207"/>
      <c r="J44" s="203"/>
      <c r="K44" s="203" t="s">
        <v>559</v>
      </c>
      <c r="L44" s="208" t="s">
        <v>314</v>
      </c>
      <c r="M44" s="205">
        <f t="shared" si="1"/>
        <v>148800</v>
      </c>
      <c r="N44" s="205">
        <v>148800</v>
      </c>
      <c r="O44" s="205"/>
      <c r="P44" s="207"/>
      <c r="Q44" s="207"/>
      <c r="R44" s="207"/>
    </row>
    <row r="45" s="36" customFormat="1" ht="21" customHeight="1" spans="1:18">
      <c r="A45" s="202" t="s">
        <v>560</v>
      </c>
      <c r="B45" s="202" t="s">
        <v>490</v>
      </c>
      <c r="C45" s="204" t="s">
        <v>561</v>
      </c>
      <c r="D45" s="205"/>
      <c r="E45" s="205"/>
      <c r="F45" s="205"/>
      <c r="G45" s="207"/>
      <c r="H45" s="207"/>
      <c r="I45" s="207"/>
      <c r="J45" s="203"/>
      <c r="K45" s="203" t="s">
        <v>562</v>
      </c>
      <c r="L45" s="208" t="s">
        <v>311</v>
      </c>
      <c r="M45" s="205">
        <f t="shared" si="1"/>
        <v>321000</v>
      </c>
      <c r="N45" s="205">
        <v>240000</v>
      </c>
      <c r="O45" s="205">
        <v>81000</v>
      </c>
      <c r="P45" s="207"/>
      <c r="Q45" s="207"/>
      <c r="R45" s="207"/>
    </row>
    <row r="46" s="36" customFormat="1" ht="21" customHeight="1" spans="1:18">
      <c r="A46" s="203"/>
      <c r="B46" s="203" t="s">
        <v>494</v>
      </c>
      <c r="C46" s="208" t="s">
        <v>563</v>
      </c>
      <c r="D46" s="205"/>
      <c r="E46" s="205"/>
      <c r="F46" s="205"/>
      <c r="G46" s="207"/>
      <c r="H46" s="207"/>
      <c r="I46" s="207"/>
      <c r="J46" s="203"/>
      <c r="K46" s="203" t="s">
        <v>564</v>
      </c>
      <c r="L46" s="208" t="s">
        <v>309</v>
      </c>
      <c r="M46" s="205">
        <f t="shared" si="1"/>
        <v>311520</v>
      </c>
      <c r="N46" s="205">
        <v>311520</v>
      </c>
      <c r="O46" s="205"/>
      <c r="P46" s="207"/>
      <c r="Q46" s="207"/>
      <c r="R46" s="207"/>
    </row>
    <row r="47" s="36" customFormat="1" ht="21" customHeight="1" spans="1:18">
      <c r="A47" s="203"/>
      <c r="B47" s="203" t="s">
        <v>496</v>
      </c>
      <c r="C47" s="208" t="s">
        <v>565</v>
      </c>
      <c r="D47" s="205"/>
      <c r="E47" s="205"/>
      <c r="F47" s="205"/>
      <c r="G47" s="207"/>
      <c r="H47" s="207"/>
      <c r="I47" s="207"/>
      <c r="J47" s="203"/>
      <c r="K47" s="203" t="s">
        <v>566</v>
      </c>
      <c r="L47" s="208" t="s">
        <v>567</v>
      </c>
      <c r="M47" s="205"/>
      <c r="N47" s="205"/>
      <c r="O47" s="205"/>
      <c r="P47" s="207"/>
      <c r="Q47" s="207"/>
      <c r="R47" s="207"/>
    </row>
    <row r="48" s="36" customFormat="1" ht="21" customHeight="1" spans="1:18">
      <c r="A48" s="203"/>
      <c r="B48" s="203" t="s">
        <v>499</v>
      </c>
      <c r="C48" s="208" t="s">
        <v>568</v>
      </c>
      <c r="D48" s="205"/>
      <c r="E48" s="205"/>
      <c r="F48" s="205"/>
      <c r="G48" s="207"/>
      <c r="H48" s="207"/>
      <c r="I48" s="207"/>
      <c r="J48" s="203"/>
      <c r="K48" s="203" t="s">
        <v>499</v>
      </c>
      <c r="L48" s="208" t="s">
        <v>289</v>
      </c>
      <c r="M48" s="205">
        <f t="shared" si="1"/>
        <v>77200</v>
      </c>
      <c r="N48" s="205">
        <v>77200</v>
      </c>
      <c r="O48" s="205"/>
      <c r="P48" s="207"/>
      <c r="Q48" s="207"/>
      <c r="R48" s="207"/>
    </row>
    <row r="49" s="36" customFormat="1" ht="21" customHeight="1" spans="1:18">
      <c r="A49" s="202" t="s">
        <v>569</v>
      </c>
      <c r="B49" s="203" t="s">
        <v>490</v>
      </c>
      <c r="C49" s="204" t="s">
        <v>570</v>
      </c>
      <c r="D49" s="205"/>
      <c r="E49" s="205"/>
      <c r="F49" s="205"/>
      <c r="G49" s="207"/>
      <c r="H49" s="207"/>
      <c r="I49" s="207"/>
      <c r="J49" s="202" t="s">
        <v>571</v>
      </c>
      <c r="K49" s="202" t="s">
        <v>490</v>
      </c>
      <c r="L49" s="204" t="s">
        <v>572</v>
      </c>
      <c r="M49" s="205">
        <f t="shared" si="1"/>
        <v>1006188</v>
      </c>
      <c r="N49" s="206">
        <f>SUM(N51:N55)</f>
        <v>506388</v>
      </c>
      <c r="O49" s="206">
        <f>SUM(O50:O57)</f>
        <v>499800</v>
      </c>
      <c r="P49" s="207"/>
      <c r="Q49" s="207"/>
      <c r="R49" s="207"/>
    </row>
    <row r="50" s="36" customFormat="1" ht="21" customHeight="1" spans="1:18">
      <c r="A50" s="203"/>
      <c r="B50" s="203" t="s">
        <v>494</v>
      </c>
      <c r="C50" s="208" t="s">
        <v>573</v>
      </c>
      <c r="D50" s="205"/>
      <c r="E50" s="205"/>
      <c r="F50" s="205"/>
      <c r="G50" s="207"/>
      <c r="H50" s="207"/>
      <c r="I50" s="207"/>
      <c r="J50" s="203"/>
      <c r="K50" s="203" t="s">
        <v>494</v>
      </c>
      <c r="L50" s="208" t="s">
        <v>574</v>
      </c>
      <c r="M50" s="205"/>
      <c r="N50" s="205"/>
      <c r="O50" s="205"/>
      <c r="P50" s="207"/>
      <c r="Q50" s="207"/>
      <c r="R50" s="207"/>
    </row>
    <row r="51" s="36" customFormat="1" ht="21" customHeight="1" spans="1:18">
      <c r="A51" s="203"/>
      <c r="B51" s="203" t="s">
        <v>496</v>
      </c>
      <c r="C51" s="208" t="s">
        <v>575</v>
      </c>
      <c r="D51" s="205"/>
      <c r="E51" s="205"/>
      <c r="F51" s="205"/>
      <c r="G51" s="207"/>
      <c r="H51" s="207"/>
      <c r="I51" s="207"/>
      <c r="J51" s="203"/>
      <c r="K51" s="203" t="s">
        <v>496</v>
      </c>
      <c r="L51" s="208" t="s">
        <v>334</v>
      </c>
      <c r="M51" s="205">
        <f t="shared" si="1"/>
        <v>487200</v>
      </c>
      <c r="N51" s="205">
        <v>487200</v>
      </c>
      <c r="O51" s="205"/>
      <c r="P51" s="207"/>
      <c r="Q51" s="207"/>
      <c r="R51" s="207"/>
    </row>
    <row r="52" s="36" customFormat="1" ht="21" customHeight="1" spans="1:18">
      <c r="A52" s="202" t="s">
        <v>576</v>
      </c>
      <c r="B52" s="202" t="s">
        <v>490</v>
      </c>
      <c r="C52" s="204" t="s">
        <v>572</v>
      </c>
      <c r="D52" s="205">
        <f t="shared" si="0"/>
        <v>1006188</v>
      </c>
      <c r="E52" s="206">
        <f>SUM(E53:E57)</f>
        <v>506388</v>
      </c>
      <c r="F52" s="206">
        <f>SUM(F53:F57)</f>
        <v>499800</v>
      </c>
      <c r="G52" s="207"/>
      <c r="H52" s="207"/>
      <c r="I52" s="207"/>
      <c r="J52" s="203"/>
      <c r="K52" s="203" t="s">
        <v>498</v>
      </c>
      <c r="L52" s="208" t="s">
        <v>577</v>
      </c>
      <c r="M52" s="205"/>
      <c r="N52" s="205"/>
      <c r="O52" s="205"/>
      <c r="P52" s="207"/>
      <c r="Q52" s="207"/>
      <c r="R52" s="207"/>
    </row>
    <row r="53" s="36" customFormat="1" ht="21" customHeight="1" spans="1:18">
      <c r="A53" s="203"/>
      <c r="B53" s="203" t="s">
        <v>494</v>
      </c>
      <c r="C53" s="208" t="s">
        <v>578</v>
      </c>
      <c r="D53" s="205">
        <f t="shared" si="0"/>
        <v>518988</v>
      </c>
      <c r="E53" s="205">
        <v>19188</v>
      </c>
      <c r="F53" s="205">
        <v>499800</v>
      </c>
      <c r="G53" s="207"/>
      <c r="H53" s="207"/>
      <c r="I53" s="207"/>
      <c r="J53" s="203"/>
      <c r="K53" s="203" t="s">
        <v>511</v>
      </c>
      <c r="L53" s="208" t="s">
        <v>579</v>
      </c>
      <c r="M53" s="205"/>
      <c r="N53" s="205"/>
      <c r="O53" s="205"/>
      <c r="P53" s="207"/>
      <c r="Q53" s="207"/>
      <c r="R53" s="207"/>
    </row>
    <row r="54" s="36" customFormat="1" ht="21" customHeight="1" spans="1:18">
      <c r="A54" s="203"/>
      <c r="B54" s="203" t="s">
        <v>496</v>
      </c>
      <c r="C54" s="208" t="s">
        <v>580</v>
      </c>
      <c r="D54" s="205"/>
      <c r="E54" s="205"/>
      <c r="F54" s="205"/>
      <c r="G54" s="207"/>
      <c r="H54" s="207"/>
      <c r="I54" s="207"/>
      <c r="J54" s="203"/>
      <c r="K54" s="203" t="s">
        <v>514</v>
      </c>
      <c r="L54" s="208" t="s">
        <v>319</v>
      </c>
      <c r="M54" s="205">
        <f t="shared" si="1"/>
        <v>418988</v>
      </c>
      <c r="N54" s="205">
        <v>19188</v>
      </c>
      <c r="O54" s="205">
        <v>399800</v>
      </c>
      <c r="P54" s="207"/>
      <c r="Q54" s="207"/>
      <c r="R54" s="207"/>
    </row>
    <row r="55" s="36" customFormat="1" ht="21" customHeight="1" spans="1:18">
      <c r="A55" s="203"/>
      <c r="B55" s="203" t="s">
        <v>498</v>
      </c>
      <c r="C55" s="208" t="s">
        <v>581</v>
      </c>
      <c r="D55" s="205"/>
      <c r="E55" s="205"/>
      <c r="F55" s="205"/>
      <c r="G55" s="207"/>
      <c r="H55" s="207"/>
      <c r="I55" s="207"/>
      <c r="J55" s="203"/>
      <c r="K55" s="203" t="s">
        <v>501</v>
      </c>
      <c r="L55" s="208" t="s">
        <v>428</v>
      </c>
      <c r="M55" s="205">
        <f t="shared" si="1"/>
        <v>100000</v>
      </c>
      <c r="N55" s="205"/>
      <c r="O55" s="205">
        <v>100000</v>
      </c>
      <c r="P55" s="207"/>
      <c r="Q55" s="207"/>
      <c r="R55" s="207"/>
    </row>
    <row r="56" s="36" customFormat="1" ht="21" customHeight="1" spans="1:18">
      <c r="A56" s="203"/>
      <c r="B56" s="203" t="s">
        <v>514</v>
      </c>
      <c r="C56" s="208" t="s">
        <v>582</v>
      </c>
      <c r="D56" s="205">
        <f t="shared" si="0"/>
        <v>487200</v>
      </c>
      <c r="E56" s="205">
        <v>487200</v>
      </c>
      <c r="F56" s="205"/>
      <c r="G56" s="207"/>
      <c r="H56" s="207"/>
      <c r="I56" s="207"/>
      <c r="J56" s="203"/>
      <c r="K56" s="203" t="s">
        <v>505</v>
      </c>
      <c r="L56" s="208" t="s">
        <v>583</v>
      </c>
      <c r="M56" s="205"/>
      <c r="N56" s="205"/>
      <c r="O56" s="205"/>
      <c r="P56" s="207"/>
      <c r="Q56" s="207"/>
      <c r="R56" s="207"/>
    </row>
    <row r="57" s="36" customFormat="1" ht="21" customHeight="1" spans="1:18">
      <c r="A57" s="203"/>
      <c r="B57" s="203" t="s">
        <v>499</v>
      </c>
      <c r="C57" s="208" t="s">
        <v>584</v>
      </c>
      <c r="D57" s="205"/>
      <c r="E57" s="205"/>
      <c r="F57" s="205"/>
      <c r="G57" s="207"/>
      <c r="H57" s="207"/>
      <c r="I57" s="207"/>
      <c r="J57" s="203"/>
      <c r="K57" s="203" t="s">
        <v>507</v>
      </c>
      <c r="L57" s="208" t="s">
        <v>580</v>
      </c>
      <c r="M57" s="205"/>
      <c r="N57" s="205"/>
      <c r="O57" s="205"/>
      <c r="P57" s="207"/>
      <c r="Q57" s="207"/>
      <c r="R57" s="207"/>
    </row>
    <row r="58" s="36" customFormat="1" ht="21" customHeight="1" spans="1:18">
      <c r="A58" s="202" t="s">
        <v>585</v>
      </c>
      <c r="B58" s="202" t="s">
        <v>490</v>
      </c>
      <c r="C58" s="204" t="s">
        <v>586</v>
      </c>
      <c r="D58" s="205"/>
      <c r="E58" s="205"/>
      <c r="F58" s="205"/>
      <c r="G58" s="207"/>
      <c r="H58" s="207"/>
      <c r="I58" s="207"/>
      <c r="J58" s="203"/>
      <c r="K58" s="203" t="s">
        <v>509</v>
      </c>
      <c r="L58" s="208" t="s">
        <v>587</v>
      </c>
      <c r="M58" s="205"/>
      <c r="N58" s="205"/>
      <c r="O58" s="205"/>
      <c r="P58" s="207"/>
      <c r="Q58" s="207"/>
      <c r="R58" s="207"/>
    </row>
    <row r="59" s="36" customFormat="1" ht="21" customHeight="1" spans="1:18">
      <c r="A59" s="203"/>
      <c r="B59" s="203" t="s">
        <v>496</v>
      </c>
      <c r="C59" s="208" t="s">
        <v>588</v>
      </c>
      <c r="D59" s="205"/>
      <c r="E59" s="205"/>
      <c r="F59" s="205"/>
      <c r="G59" s="207"/>
      <c r="H59" s="207"/>
      <c r="I59" s="207"/>
      <c r="J59" s="203"/>
      <c r="K59" s="203" t="s">
        <v>510</v>
      </c>
      <c r="L59" s="208" t="s">
        <v>581</v>
      </c>
      <c r="M59" s="205"/>
      <c r="N59" s="205"/>
      <c r="O59" s="205"/>
      <c r="P59" s="207"/>
      <c r="Q59" s="207"/>
      <c r="R59" s="207"/>
    </row>
    <row r="60" s="36" customFormat="1" ht="21" customHeight="1" spans="1:18">
      <c r="A60" s="203"/>
      <c r="B60" s="203" t="s">
        <v>498</v>
      </c>
      <c r="C60" s="208" t="s">
        <v>589</v>
      </c>
      <c r="D60" s="205"/>
      <c r="E60" s="205"/>
      <c r="F60" s="205"/>
      <c r="G60" s="207"/>
      <c r="H60" s="207"/>
      <c r="I60" s="207"/>
      <c r="J60" s="203"/>
      <c r="K60" s="203" t="s">
        <v>481</v>
      </c>
      <c r="L60" s="208" t="s">
        <v>590</v>
      </c>
      <c r="M60" s="205"/>
      <c r="N60" s="205"/>
      <c r="O60" s="205"/>
      <c r="P60" s="207"/>
      <c r="Q60" s="207"/>
      <c r="R60" s="207"/>
    </row>
    <row r="61" s="36" customFormat="1" ht="36" customHeight="1" spans="1:18">
      <c r="A61" s="203"/>
      <c r="B61" s="203" t="s">
        <v>591</v>
      </c>
      <c r="C61" s="208" t="s">
        <v>592</v>
      </c>
      <c r="D61" s="205"/>
      <c r="E61" s="205"/>
      <c r="F61" s="205"/>
      <c r="G61" s="207"/>
      <c r="H61" s="207"/>
      <c r="I61" s="207"/>
      <c r="J61" s="203"/>
      <c r="K61" s="203" t="s">
        <v>499</v>
      </c>
      <c r="L61" s="208" t="s">
        <v>593</v>
      </c>
      <c r="M61" s="205"/>
      <c r="N61" s="205"/>
      <c r="O61" s="205"/>
      <c r="P61" s="207"/>
      <c r="Q61" s="207"/>
      <c r="R61" s="207"/>
    </row>
    <row r="62" s="36" customFormat="1" ht="21" customHeight="1" spans="1:18">
      <c r="A62" s="202" t="s">
        <v>594</v>
      </c>
      <c r="B62" s="202" t="s">
        <v>490</v>
      </c>
      <c r="C62" s="204" t="s">
        <v>595</v>
      </c>
      <c r="D62" s="205"/>
      <c r="E62" s="205"/>
      <c r="F62" s="205"/>
      <c r="G62" s="207"/>
      <c r="H62" s="207"/>
      <c r="I62" s="207"/>
      <c r="J62" s="202" t="s">
        <v>596</v>
      </c>
      <c r="K62" s="202" t="s">
        <v>490</v>
      </c>
      <c r="L62" s="204" t="s">
        <v>595</v>
      </c>
      <c r="M62" s="205"/>
      <c r="N62" s="205"/>
      <c r="O62" s="205"/>
      <c r="P62" s="207"/>
      <c r="Q62" s="207"/>
      <c r="R62" s="207"/>
    </row>
    <row r="63" s="36" customFormat="1" ht="21" customHeight="1" spans="1:18">
      <c r="A63" s="203"/>
      <c r="B63" s="203" t="s">
        <v>494</v>
      </c>
      <c r="C63" s="208" t="s">
        <v>597</v>
      </c>
      <c r="D63" s="205"/>
      <c r="E63" s="205"/>
      <c r="F63" s="205"/>
      <c r="G63" s="207"/>
      <c r="H63" s="207"/>
      <c r="I63" s="207"/>
      <c r="J63" s="203"/>
      <c r="K63" s="203" t="s">
        <v>494</v>
      </c>
      <c r="L63" s="208" t="s">
        <v>597</v>
      </c>
      <c r="M63" s="205"/>
      <c r="N63" s="205"/>
      <c r="O63" s="205"/>
      <c r="P63" s="207"/>
      <c r="Q63" s="207"/>
      <c r="R63" s="207"/>
    </row>
    <row r="64" s="36" customFormat="1" ht="21" customHeight="1" spans="1:18">
      <c r="A64" s="203"/>
      <c r="B64" s="203" t="s">
        <v>496</v>
      </c>
      <c r="C64" s="208" t="s">
        <v>598</v>
      </c>
      <c r="D64" s="205"/>
      <c r="E64" s="205"/>
      <c r="F64" s="205"/>
      <c r="G64" s="207"/>
      <c r="H64" s="207"/>
      <c r="I64" s="207"/>
      <c r="J64" s="203"/>
      <c r="K64" s="203" t="s">
        <v>496</v>
      </c>
      <c r="L64" s="208" t="s">
        <v>598</v>
      </c>
      <c r="M64" s="205"/>
      <c r="N64" s="205"/>
      <c r="O64" s="205"/>
      <c r="P64" s="207"/>
      <c r="Q64" s="207"/>
      <c r="R64" s="207"/>
    </row>
    <row r="65" s="36" customFormat="1" ht="21" customHeight="1" spans="1:18">
      <c r="A65" s="203"/>
      <c r="B65" s="203" t="s">
        <v>498</v>
      </c>
      <c r="C65" s="208" t="s">
        <v>599</v>
      </c>
      <c r="D65" s="205"/>
      <c r="E65" s="205"/>
      <c r="F65" s="205"/>
      <c r="G65" s="207"/>
      <c r="H65" s="207"/>
      <c r="I65" s="207"/>
      <c r="J65" s="203"/>
      <c r="K65" s="203" t="s">
        <v>498</v>
      </c>
      <c r="L65" s="208" t="s">
        <v>599</v>
      </c>
      <c r="M65" s="205"/>
      <c r="N65" s="205"/>
      <c r="O65" s="205"/>
      <c r="P65" s="207"/>
      <c r="Q65" s="207"/>
      <c r="R65" s="207"/>
    </row>
    <row r="66" s="36" customFormat="1" ht="21" customHeight="1" spans="1:18">
      <c r="A66" s="203"/>
      <c r="B66" s="203" t="s">
        <v>511</v>
      </c>
      <c r="C66" s="208" t="s">
        <v>600</v>
      </c>
      <c r="D66" s="205"/>
      <c r="E66" s="205"/>
      <c r="F66" s="205"/>
      <c r="G66" s="207"/>
      <c r="H66" s="207"/>
      <c r="I66" s="207"/>
      <c r="J66" s="203"/>
      <c r="K66" s="203" t="s">
        <v>511</v>
      </c>
      <c r="L66" s="208" t="s">
        <v>600</v>
      </c>
      <c r="M66" s="205"/>
      <c r="N66" s="205"/>
      <c r="O66" s="205"/>
      <c r="P66" s="207"/>
      <c r="Q66" s="207"/>
      <c r="R66" s="207"/>
    </row>
    <row r="67" s="36" customFormat="1" ht="21" customHeight="1" spans="1:18">
      <c r="A67" s="202" t="s">
        <v>601</v>
      </c>
      <c r="B67" s="202" t="s">
        <v>490</v>
      </c>
      <c r="C67" s="204" t="s">
        <v>602</v>
      </c>
      <c r="D67" s="205"/>
      <c r="E67" s="205"/>
      <c r="F67" s="205"/>
      <c r="G67" s="207"/>
      <c r="H67" s="207"/>
      <c r="I67" s="207"/>
      <c r="J67" s="202" t="s">
        <v>603</v>
      </c>
      <c r="K67" s="202" t="s">
        <v>490</v>
      </c>
      <c r="L67" s="204" t="s">
        <v>604</v>
      </c>
      <c r="M67" s="205"/>
      <c r="N67" s="205"/>
      <c r="O67" s="205"/>
      <c r="P67" s="207"/>
      <c r="Q67" s="207"/>
      <c r="R67" s="207"/>
    </row>
    <row r="68" s="36" customFormat="1" ht="21" customHeight="1" spans="1:18">
      <c r="A68" s="203"/>
      <c r="B68" s="203" t="s">
        <v>494</v>
      </c>
      <c r="C68" s="208" t="s">
        <v>605</v>
      </c>
      <c r="D68" s="205"/>
      <c r="E68" s="205"/>
      <c r="F68" s="205"/>
      <c r="G68" s="207"/>
      <c r="H68" s="207"/>
      <c r="I68" s="207"/>
      <c r="J68" s="203"/>
      <c r="K68" s="203" t="s">
        <v>494</v>
      </c>
      <c r="L68" s="208" t="s">
        <v>606</v>
      </c>
      <c r="M68" s="205"/>
      <c r="N68" s="205"/>
      <c r="O68" s="205"/>
      <c r="P68" s="207"/>
      <c r="Q68" s="207"/>
      <c r="R68" s="207"/>
    </row>
    <row r="69" s="36" customFormat="1" ht="21" customHeight="1" spans="1:18">
      <c r="A69" s="203"/>
      <c r="B69" s="203" t="s">
        <v>496</v>
      </c>
      <c r="C69" s="208" t="s">
        <v>607</v>
      </c>
      <c r="D69" s="205"/>
      <c r="E69" s="205"/>
      <c r="F69" s="205"/>
      <c r="G69" s="207"/>
      <c r="H69" s="207"/>
      <c r="I69" s="207"/>
      <c r="J69" s="203"/>
      <c r="K69" s="203" t="s">
        <v>496</v>
      </c>
      <c r="L69" s="208" t="s">
        <v>368</v>
      </c>
      <c r="M69" s="205"/>
      <c r="N69" s="205"/>
      <c r="O69" s="205"/>
      <c r="P69" s="207"/>
      <c r="Q69" s="207"/>
      <c r="R69" s="207"/>
    </row>
    <row r="70" s="36" customFormat="1" ht="21" customHeight="1" spans="1:18">
      <c r="A70" s="202" t="s">
        <v>608</v>
      </c>
      <c r="B70" s="202" t="s">
        <v>490</v>
      </c>
      <c r="C70" s="204" t="s">
        <v>609</v>
      </c>
      <c r="D70" s="205"/>
      <c r="E70" s="205"/>
      <c r="F70" s="205"/>
      <c r="G70" s="207"/>
      <c r="H70" s="207"/>
      <c r="I70" s="207"/>
      <c r="J70" s="203"/>
      <c r="K70" s="203" t="s">
        <v>498</v>
      </c>
      <c r="L70" s="208" t="s">
        <v>610</v>
      </c>
      <c r="M70" s="205"/>
      <c r="N70" s="205"/>
      <c r="O70" s="205"/>
      <c r="P70" s="207"/>
      <c r="Q70" s="207"/>
      <c r="R70" s="207"/>
    </row>
    <row r="71" s="36" customFormat="1" ht="21" customHeight="1" spans="1:18">
      <c r="A71" s="203"/>
      <c r="B71" s="203" t="s">
        <v>494</v>
      </c>
      <c r="C71" s="208" t="s">
        <v>611</v>
      </c>
      <c r="D71" s="205"/>
      <c r="E71" s="205"/>
      <c r="F71" s="205"/>
      <c r="G71" s="207"/>
      <c r="H71" s="207"/>
      <c r="I71" s="207"/>
      <c r="J71" s="203"/>
      <c r="K71" s="203" t="s">
        <v>514</v>
      </c>
      <c r="L71" s="208" t="s">
        <v>380</v>
      </c>
      <c r="M71" s="205"/>
      <c r="N71" s="205"/>
      <c r="O71" s="205"/>
      <c r="P71" s="207"/>
      <c r="Q71" s="207"/>
      <c r="R71" s="207"/>
    </row>
    <row r="72" s="36" customFormat="1" ht="21" customHeight="1" spans="1:18">
      <c r="A72" s="203"/>
      <c r="B72" s="203" t="s">
        <v>496</v>
      </c>
      <c r="C72" s="208" t="s">
        <v>612</v>
      </c>
      <c r="D72" s="205"/>
      <c r="E72" s="205"/>
      <c r="F72" s="205"/>
      <c r="G72" s="207"/>
      <c r="H72" s="207"/>
      <c r="I72" s="207"/>
      <c r="J72" s="203"/>
      <c r="K72" s="203" t="s">
        <v>501</v>
      </c>
      <c r="L72" s="208" t="s">
        <v>444</v>
      </c>
      <c r="M72" s="205"/>
      <c r="N72" s="205"/>
      <c r="O72" s="205"/>
      <c r="P72" s="207"/>
      <c r="Q72" s="207"/>
      <c r="R72" s="207"/>
    </row>
    <row r="73" s="36" customFormat="1" ht="21" customHeight="1" spans="1:18">
      <c r="A73" s="203"/>
      <c r="B73" s="203" t="s">
        <v>498</v>
      </c>
      <c r="C73" s="208" t="s">
        <v>613</v>
      </c>
      <c r="D73" s="205"/>
      <c r="E73" s="205"/>
      <c r="F73" s="205"/>
      <c r="G73" s="207"/>
      <c r="H73" s="207"/>
      <c r="I73" s="207"/>
      <c r="J73" s="203"/>
      <c r="K73" s="203" t="s">
        <v>505</v>
      </c>
      <c r="L73" s="208" t="s">
        <v>614</v>
      </c>
      <c r="M73" s="205"/>
      <c r="N73" s="205"/>
      <c r="O73" s="205"/>
      <c r="P73" s="207"/>
      <c r="Q73" s="207"/>
      <c r="R73" s="207"/>
    </row>
    <row r="74" s="36" customFormat="1" ht="21" customHeight="1" spans="1:18">
      <c r="A74" s="203"/>
      <c r="B74" s="203" t="s">
        <v>511</v>
      </c>
      <c r="C74" s="208" t="s">
        <v>615</v>
      </c>
      <c r="D74" s="205"/>
      <c r="E74" s="205"/>
      <c r="F74" s="205"/>
      <c r="G74" s="207"/>
      <c r="H74" s="207"/>
      <c r="I74" s="207"/>
      <c r="J74" s="203"/>
      <c r="K74" s="203" t="s">
        <v>507</v>
      </c>
      <c r="L74" s="208" t="s">
        <v>616</v>
      </c>
      <c r="M74" s="205"/>
      <c r="N74" s="205"/>
      <c r="O74" s="205"/>
      <c r="P74" s="207"/>
      <c r="Q74" s="207"/>
      <c r="R74" s="207"/>
    </row>
    <row r="75" s="36" customFormat="1" ht="21" customHeight="1" spans="1:18">
      <c r="A75" s="203"/>
      <c r="B75" s="203" t="s">
        <v>617</v>
      </c>
      <c r="C75" s="208" t="s">
        <v>618</v>
      </c>
      <c r="D75" s="205"/>
      <c r="E75" s="205"/>
      <c r="F75" s="205"/>
      <c r="G75" s="207"/>
      <c r="H75" s="207"/>
      <c r="I75" s="207"/>
      <c r="J75" s="203"/>
      <c r="K75" s="203" t="s">
        <v>517</v>
      </c>
      <c r="L75" s="208" t="s">
        <v>529</v>
      </c>
      <c r="M75" s="205"/>
      <c r="N75" s="205"/>
      <c r="O75" s="205"/>
      <c r="P75" s="207"/>
      <c r="Q75" s="207"/>
      <c r="R75" s="207"/>
    </row>
    <row r="76" s="36" customFormat="1" ht="21" customHeight="1" spans="1:18">
      <c r="A76" s="203"/>
      <c r="B76" s="203" t="s">
        <v>619</v>
      </c>
      <c r="C76" s="208" t="s">
        <v>620</v>
      </c>
      <c r="D76" s="205"/>
      <c r="E76" s="205"/>
      <c r="F76" s="205"/>
      <c r="G76" s="207"/>
      <c r="H76" s="207"/>
      <c r="I76" s="207"/>
      <c r="J76" s="203"/>
      <c r="K76" s="203" t="s">
        <v>621</v>
      </c>
      <c r="L76" s="208" t="s">
        <v>622</v>
      </c>
      <c r="M76" s="205"/>
      <c r="N76" s="205"/>
      <c r="O76" s="205"/>
      <c r="P76" s="207"/>
      <c r="Q76" s="207"/>
      <c r="R76" s="207"/>
    </row>
    <row r="77" s="36" customFormat="1" ht="21" customHeight="1" spans="1:18">
      <c r="A77" s="202" t="s">
        <v>623</v>
      </c>
      <c r="B77" s="202" t="s">
        <v>490</v>
      </c>
      <c r="C77" s="204" t="s">
        <v>624</v>
      </c>
      <c r="D77" s="205"/>
      <c r="E77" s="205"/>
      <c r="F77" s="205"/>
      <c r="G77" s="207"/>
      <c r="H77" s="207"/>
      <c r="I77" s="207"/>
      <c r="J77" s="203"/>
      <c r="K77" s="203" t="s">
        <v>625</v>
      </c>
      <c r="L77" s="208" t="s">
        <v>626</v>
      </c>
      <c r="M77" s="205"/>
      <c r="N77" s="205"/>
      <c r="O77" s="205"/>
      <c r="P77" s="207"/>
      <c r="Q77" s="207"/>
      <c r="R77" s="207"/>
    </row>
    <row r="78" s="36" customFormat="1" ht="21" customHeight="1" spans="1:18">
      <c r="A78" s="203"/>
      <c r="B78" s="203" t="s">
        <v>494</v>
      </c>
      <c r="C78" s="208" t="s">
        <v>627</v>
      </c>
      <c r="D78" s="205"/>
      <c r="E78" s="205"/>
      <c r="F78" s="205"/>
      <c r="G78" s="207"/>
      <c r="H78" s="207"/>
      <c r="I78" s="207"/>
      <c r="J78" s="203"/>
      <c r="K78" s="203" t="s">
        <v>628</v>
      </c>
      <c r="L78" s="208" t="s">
        <v>629</v>
      </c>
      <c r="M78" s="205"/>
      <c r="N78" s="205"/>
      <c r="O78" s="205"/>
      <c r="P78" s="207"/>
      <c r="Q78" s="207"/>
      <c r="R78" s="207"/>
    </row>
    <row r="79" s="36" customFormat="1" ht="21" customHeight="1" spans="1:18">
      <c r="A79" s="203"/>
      <c r="B79" s="203" t="s">
        <v>496</v>
      </c>
      <c r="C79" s="208" t="s">
        <v>630</v>
      </c>
      <c r="D79" s="205"/>
      <c r="E79" s="205"/>
      <c r="F79" s="205"/>
      <c r="G79" s="207"/>
      <c r="H79" s="207"/>
      <c r="I79" s="207"/>
      <c r="J79" s="203"/>
      <c r="K79" s="203" t="s">
        <v>499</v>
      </c>
      <c r="L79" s="208" t="s">
        <v>631</v>
      </c>
      <c r="M79" s="205"/>
      <c r="N79" s="205"/>
      <c r="O79" s="205"/>
      <c r="P79" s="207"/>
      <c r="Q79" s="207"/>
      <c r="R79" s="207"/>
    </row>
    <row r="80" s="36" customFormat="1" ht="21" customHeight="1" spans="1:18">
      <c r="A80" s="202" t="s">
        <v>632</v>
      </c>
      <c r="B80" s="202" t="s">
        <v>490</v>
      </c>
      <c r="C80" s="204" t="s">
        <v>83</v>
      </c>
      <c r="D80" s="205"/>
      <c r="E80" s="205"/>
      <c r="F80" s="205"/>
      <c r="G80" s="207"/>
      <c r="H80" s="207"/>
      <c r="I80" s="207"/>
      <c r="J80" s="202" t="s">
        <v>633</v>
      </c>
      <c r="K80" s="202" t="s">
        <v>490</v>
      </c>
      <c r="L80" s="204" t="s">
        <v>634</v>
      </c>
      <c r="M80" s="205">
        <f t="shared" ref="M80:M117" si="2">SUM(N80:O80)</f>
        <v>2529000</v>
      </c>
      <c r="N80" s="205"/>
      <c r="O80" s="206">
        <f>SUM(O81:O87)</f>
        <v>2529000</v>
      </c>
      <c r="P80" s="207"/>
      <c r="Q80" s="207"/>
      <c r="R80" s="207"/>
    </row>
    <row r="81" s="36" customFormat="1" ht="21" customHeight="1" spans="1:18">
      <c r="A81" s="203"/>
      <c r="B81" s="203" t="s">
        <v>501</v>
      </c>
      <c r="C81" s="208" t="s">
        <v>635</v>
      </c>
      <c r="D81" s="205"/>
      <c r="E81" s="205"/>
      <c r="F81" s="205"/>
      <c r="G81" s="207"/>
      <c r="H81" s="207"/>
      <c r="I81" s="207"/>
      <c r="J81" s="203"/>
      <c r="K81" s="203" t="s">
        <v>494</v>
      </c>
      <c r="L81" s="208" t="s">
        <v>606</v>
      </c>
      <c r="M81" s="205"/>
      <c r="N81" s="205"/>
      <c r="O81" s="205"/>
      <c r="P81" s="207"/>
      <c r="Q81" s="207"/>
      <c r="R81" s="207"/>
    </row>
    <row r="82" s="36" customFormat="1" ht="21" customHeight="1" spans="1:18">
      <c r="A82" s="203"/>
      <c r="B82" s="203" t="s">
        <v>505</v>
      </c>
      <c r="C82" s="208" t="s">
        <v>636</v>
      </c>
      <c r="D82" s="205"/>
      <c r="E82" s="205"/>
      <c r="F82" s="205"/>
      <c r="G82" s="207"/>
      <c r="H82" s="207"/>
      <c r="I82" s="207"/>
      <c r="J82" s="202"/>
      <c r="K82" s="203" t="s">
        <v>496</v>
      </c>
      <c r="L82" s="208" t="s">
        <v>368</v>
      </c>
      <c r="M82" s="205">
        <f t="shared" si="2"/>
        <v>69000</v>
      </c>
      <c r="N82" s="205"/>
      <c r="O82" s="205">
        <v>69000</v>
      </c>
      <c r="P82" s="207"/>
      <c r="Q82" s="207"/>
      <c r="R82" s="207"/>
    </row>
    <row r="83" s="36" customFormat="1" ht="32" customHeight="1" spans="1:18">
      <c r="A83" s="203"/>
      <c r="B83" s="203" t="s">
        <v>507</v>
      </c>
      <c r="C83" s="208" t="s">
        <v>637</v>
      </c>
      <c r="D83" s="205"/>
      <c r="E83" s="205"/>
      <c r="F83" s="205"/>
      <c r="G83" s="207"/>
      <c r="H83" s="207"/>
      <c r="I83" s="207"/>
      <c r="J83" s="203"/>
      <c r="K83" s="211" t="s">
        <v>498</v>
      </c>
      <c r="L83" s="210" t="s">
        <v>610</v>
      </c>
      <c r="M83" s="205"/>
      <c r="N83" s="205"/>
      <c r="O83" s="205"/>
      <c r="P83" s="207"/>
      <c r="Q83" s="207"/>
      <c r="R83" s="207"/>
    </row>
    <row r="84" s="36" customFormat="1" ht="21" customHeight="1" spans="1:18">
      <c r="A84" s="203"/>
      <c r="B84" s="203" t="s">
        <v>499</v>
      </c>
      <c r="C84" s="208" t="s">
        <v>83</v>
      </c>
      <c r="D84" s="205"/>
      <c r="E84" s="205"/>
      <c r="F84" s="205"/>
      <c r="G84" s="207"/>
      <c r="H84" s="207"/>
      <c r="I84" s="207"/>
      <c r="J84" s="203"/>
      <c r="K84" s="211" t="s">
        <v>514</v>
      </c>
      <c r="L84" s="210" t="s">
        <v>380</v>
      </c>
      <c r="M84" s="205">
        <f t="shared" si="2"/>
        <v>1700000</v>
      </c>
      <c r="N84" s="205"/>
      <c r="O84" s="205">
        <v>1700000</v>
      </c>
      <c r="P84" s="207"/>
      <c r="Q84" s="207"/>
      <c r="R84" s="207"/>
    </row>
    <row r="85" s="36" customFormat="1" ht="21" customHeight="1" spans="1:18">
      <c r="A85" s="210"/>
      <c r="B85" s="211"/>
      <c r="C85" s="210"/>
      <c r="D85" s="205"/>
      <c r="E85" s="205"/>
      <c r="F85" s="205"/>
      <c r="G85" s="207"/>
      <c r="H85" s="207"/>
      <c r="I85" s="207"/>
      <c r="J85" s="210"/>
      <c r="K85" s="211" t="s">
        <v>501</v>
      </c>
      <c r="L85" s="210" t="s">
        <v>444</v>
      </c>
      <c r="M85" s="205">
        <f t="shared" si="2"/>
        <v>760000</v>
      </c>
      <c r="N85" s="205"/>
      <c r="O85" s="205">
        <v>760000</v>
      </c>
      <c r="P85" s="207"/>
      <c r="Q85" s="207"/>
      <c r="R85" s="207"/>
    </row>
    <row r="86" s="36" customFormat="1" ht="21" customHeight="1" spans="1:18">
      <c r="A86" s="210"/>
      <c r="B86" s="211"/>
      <c r="C86" s="210"/>
      <c r="D86" s="205"/>
      <c r="E86" s="205"/>
      <c r="F86" s="205"/>
      <c r="G86" s="207"/>
      <c r="H86" s="207"/>
      <c r="I86" s="207"/>
      <c r="J86" s="210"/>
      <c r="K86" s="211" t="s">
        <v>505</v>
      </c>
      <c r="L86" s="210" t="s">
        <v>614</v>
      </c>
      <c r="M86" s="205"/>
      <c r="N86" s="205"/>
      <c r="O86" s="205"/>
      <c r="P86" s="207"/>
      <c r="Q86" s="207"/>
      <c r="R86" s="207"/>
    </row>
    <row r="87" s="36" customFormat="1" ht="21" customHeight="1" spans="1:18">
      <c r="A87" s="210"/>
      <c r="B87" s="211"/>
      <c r="C87" s="210"/>
      <c r="D87" s="205"/>
      <c r="E87" s="205"/>
      <c r="F87" s="205"/>
      <c r="G87" s="207"/>
      <c r="H87" s="207"/>
      <c r="I87" s="207"/>
      <c r="J87" s="210"/>
      <c r="K87" s="211" t="s">
        <v>507</v>
      </c>
      <c r="L87" s="210" t="s">
        <v>616</v>
      </c>
      <c r="M87" s="205"/>
      <c r="N87" s="205"/>
      <c r="O87" s="205"/>
      <c r="P87" s="207"/>
      <c r="Q87" s="207"/>
      <c r="R87" s="207"/>
    </row>
    <row r="88" s="36" customFormat="1" ht="21" customHeight="1" spans="1:18">
      <c r="A88" s="210"/>
      <c r="B88" s="211"/>
      <c r="C88" s="210"/>
      <c r="D88" s="205"/>
      <c r="E88" s="205"/>
      <c r="F88" s="205"/>
      <c r="G88" s="207"/>
      <c r="H88" s="207"/>
      <c r="I88" s="207"/>
      <c r="J88" s="210"/>
      <c r="K88" s="211" t="s">
        <v>509</v>
      </c>
      <c r="L88" s="210" t="s">
        <v>638</v>
      </c>
      <c r="M88" s="205"/>
      <c r="N88" s="205"/>
      <c r="O88" s="205"/>
      <c r="P88" s="207"/>
      <c r="Q88" s="207"/>
      <c r="R88" s="207"/>
    </row>
    <row r="89" s="36" customFormat="1" ht="21" customHeight="1" spans="1:18">
      <c r="A89" s="210"/>
      <c r="B89" s="211"/>
      <c r="C89" s="210"/>
      <c r="D89" s="205"/>
      <c r="E89" s="205"/>
      <c r="F89" s="205"/>
      <c r="G89" s="207"/>
      <c r="H89" s="207"/>
      <c r="I89" s="207"/>
      <c r="J89" s="210"/>
      <c r="K89" s="211" t="s">
        <v>510</v>
      </c>
      <c r="L89" s="210" t="s">
        <v>639</v>
      </c>
      <c r="M89" s="205"/>
      <c r="N89" s="205"/>
      <c r="O89" s="205"/>
      <c r="P89" s="207"/>
      <c r="Q89" s="207"/>
      <c r="R89" s="207"/>
    </row>
    <row r="90" s="36" customFormat="1" ht="21" customHeight="1" spans="1:18">
      <c r="A90" s="210"/>
      <c r="B90" s="211"/>
      <c r="C90" s="210"/>
      <c r="D90" s="205"/>
      <c r="E90" s="205"/>
      <c r="F90" s="205"/>
      <c r="G90" s="207"/>
      <c r="H90" s="207"/>
      <c r="I90" s="207"/>
      <c r="J90" s="210"/>
      <c r="K90" s="211" t="s">
        <v>513</v>
      </c>
      <c r="L90" s="210" t="s">
        <v>640</v>
      </c>
      <c r="M90" s="205"/>
      <c r="N90" s="205"/>
      <c r="O90" s="205"/>
      <c r="P90" s="207"/>
      <c r="Q90" s="207"/>
      <c r="R90" s="207"/>
    </row>
    <row r="91" s="36" customFormat="1" ht="21" customHeight="1" spans="1:18">
      <c r="A91" s="210"/>
      <c r="B91" s="211"/>
      <c r="C91" s="210"/>
      <c r="D91" s="205"/>
      <c r="E91" s="205"/>
      <c r="F91" s="205"/>
      <c r="G91" s="207"/>
      <c r="H91" s="207"/>
      <c r="I91" s="207"/>
      <c r="J91" s="210"/>
      <c r="K91" s="211" t="s">
        <v>515</v>
      </c>
      <c r="L91" s="210" t="s">
        <v>641</v>
      </c>
      <c r="M91" s="205"/>
      <c r="N91" s="205"/>
      <c r="O91" s="205"/>
      <c r="P91" s="207"/>
      <c r="Q91" s="207"/>
      <c r="R91" s="207"/>
    </row>
    <row r="92" s="36" customFormat="1" ht="21" customHeight="1" spans="1:18">
      <c r="A92" s="210"/>
      <c r="B92" s="211"/>
      <c r="C92" s="210"/>
      <c r="D92" s="205"/>
      <c r="E92" s="205"/>
      <c r="F92" s="205"/>
      <c r="G92" s="207"/>
      <c r="H92" s="207"/>
      <c r="I92" s="207"/>
      <c r="J92" s="210"/>
      <c r="K92" s="211" t="s">
        <v>517</v>
      </c>
      <c r="L92" s="210" t="s">
        <v>529</v>
      </c>
      <c r="M92" s="205"/>
      <c r="N92" s="205"/>
      <c r="O92" s="205"/>
      <c r="P92" s="207"/>
      <c r="Q92" s="207"/>
      <c r="R92" s="207"/>
    </row>
    <row r="93" s="36" customFormat="1" ht="21" customHeight="1" spans="1:18">
      <c r="A93" s="210"/>
      <c r="B93" s="211"/>
      <c r="C93" s="210"/>
      <c r="D93" s="205"/>
      <c r="E93" s="205"/>
      <c r="F93" s="205"/>
      <c r="G93" s="207"/>
      <c r="H93" s="207"/>
      <c r="I93" s="207"/>
      <c r="J93" s="210"/>
      <c r="K93" s="211" t="s">
        <v>621</v>
      </c>
      <c r="L93" s="210" t="s">
        <v>622</v>
      </c>
      <c r="M93" s="205"/>
      <c r="N93" s="205"/>
      <c r="O93" s="205"/>
      <c r="P93" s="207"/>
      <c r="Q93" s="207"/>
      <c r="R93" s="207"/>
    </row>
    <row r="94" s="36" customFormat="1" ht="21" customHeight="1" spans="1:18">
      <c r="A94" s="210"/>
      <c r="B94" s="211"/>
      <c r="C94" s="210"/>
      <c r="D94" s="205"/>
      <c r="E94" s="205"/>
      <c r="F94" s="205"/>
      <c r="G94" s="207"/>
      <c r="H94" s="207"/>
      <c r="I94" s="207"/>
      <c r="J94" s="210"/>
      <c r="K94" s="211" t="s">
        <v>625</v>
      </c>
      <c r="L94" s="210" t="s">
        <v>626</v>
      </c>
      <c r="M94" s="205"/>
      <c r="N94" s="205"/>
      <c r="O94" s="205"/>
      <c r="P94" s="207"/>
      <c r="Q94" s="207"/>
      <c r="R94" s="207"/>
    </row>
    <row r="95" s="36" customFormat="1" ht="21" customHeight="1" spans="1:18">
      <c r="A95" s="210"/>
      <c r="B95" s="211"/>
      <c r="C95" s="210"/>
      <c r="D95" s="205"/>
      <c r="E95" s="205"/>
      <c r="F95" s="205"/>
      <c r="G95" s="207"/>
      <c r="H95" s="207"/>
      <c r="I95" s="207"/>
      <c r="J95" s="210"/>
      <c r="K95" s="211" t="s">
        <v>628</v>
      </c>
      <c r="L95" s="210" t="s">
        <v>629</v>
      </c>
      <c r="M95" s="205"/>
      <c r="N95" s="205"/>
      <c r="O95" s="205"/>
      <c r="P95" s="207"/>
      <c r="Q95" s="207"/>
      <c r="R95" s="207"/>
    </row>
    <row r="96" s="36" customFormat="1" ht="21" customHeight="1" spans="1:18">
      <c r="A96" s="210"/>
      <c r="B96" s="211"/>
      <c r="C96" s="210"/>
      <c r="D96" s="205"/>
      <c r="E96" s="205"/>
      <c r="F96" s="205"/>
      <c r="G96" s="207"/>
      <c r="H96" s="207"/>
      <c r="I96" s="207"/>
      <c r="J96" s="210"/>
      <c r="K96" s="211" t="s">
        <v>499</v>
      </c>
      <c r="L96" s="210" t="s">
        <v>535</v>
      </c>
      <c r="M96" s="205"/>
      <c r="N96" s="205"/>
      <c r="O96" s="205"/>
      <c r="P96" s="207"/>
      <c r="Q96" s="207"/>
      <c r="R96" s="207"/>
    </row>
    <row r="97" s="36" customFormat="1" ht="21" customHeight="1" spans="1:18">
      <c r="A97" s="210"/>
      <c r="B97" s="211"/>
      <c r="C97" s="210"/>
      <c r="D97" s="205"/>
      <c r="E97" s="205"/>
      <c r="F97" s="205"/>
      <c r="G97" s="207"/>
      <c r="H97" s="207"/>
      <c r="I97" s="207"/>
      <c r="J97" s="202" t="s">
        <v>642</v>
      </c>
      <c r="K97" s="213" t="s">
        <v>490</v>
      </c>
      <c r="L97" s="214" t="s">
        <v>643</v>
      </c>
      <c r="M97" s="205"/>
      <c r="N97" s="205"/>
      <c r="O97" s="205"/>
      <c r="P97" s="207"/>
      <c r="Q97" s="207"/>
      <c r="R97" s="207"/>
    </row>
    <row r="98" s="36" customFormat="1" ht="21" customHeight="1" spans="1:18">
      <c r="A98" s="210"/>
      <c r="B98" s="211"/>
      <c r="C98" s="210"/>
      <c r="D98" s="205"/>
      <c r="E98" s="205"/>
      <c r="F98" s="205"/>
      <c r="G98" s="207"/>
      <c r="H98" s="207"/>
      <c r="I98" s="207"/>
      <c r="J98" s="210"/>
      <c r="K98" s="211" t="s">
        <v>494</v>
      </c>
      <c r="L98" s="210" t="s">
        <v>644</v>
      </c>
      <c r="M98" s="205"/>
      <c r="N98" s="205"/>
      <c r="O98" s="205"/>
      <c r="P98" s="207"/>
      <c r="Q98" s="207"/>
      <c r="R98" s="207"/>
    </row>
    <row r="99" s="36" customFormat="1" ht="21" customHeight="1" spans="1:18">
      <c r="A99" s="210"/>
      <c r="B99" s="211"/>
      <c r="C99" s="210"/>
      <c r="D99" s="205"/>
      <c r="E99" s="205"/>
      <c r="F99" s="205"/>
      <c r="G99" s="207"/>
      <c r="H99" s="207"/>
      <c r="I99" s="207"/>
      <c r="J99" s="214"/>
      <c r="K99" s="211" t="s">
        <v>499</v>
      </c>
      <c r="L99" s="210" t="s">
        <v>568</v>
      </c>
      <c r="M99" s="205"/>
      <c r="N99" s="205"/>
      <c r="O99" s="205"/>
      <c r="P99" s="207"/>
      <c r="Q99" s="207"/>
      <c r="R99" s="207"/>
    </row>
    <row r="100" s="36" customFormat="1" ht="21" customHeight="1" spans="1:18">
      <c r="A100" s="210"/>
      <c r="B100" s="211"/>
      <c r="C100" s="210"/>
      <c r="D100" s="205"/>
      <c r="E100" s="205"/>
      <c r="F100" s="205"/>
      <c r="G100" s="207"/>
      <c r="H100" s="207"/>
      <c r="I100" s="207"/>
      <c r="J100" s="202" t="s">
        <v>645</v>
      </c>
      <c r="K100" s="213" t="s">
        <v>490</v>
      </c>
      <c r="L100" s="214" t="s">
        <v>561</v>
      </c>
      <c r="M100" s="205"/>
      <c r="N100" s="205"/>
      <c r="O100" s="205"/>
      <c r="P100" s="207"/>
      <c r="Q100" s="207"/>
      <c r="R100" s="207"/>
    </row>
    <row r="101" s="36" customFormat="1" ht="21" customHeight="1" spans="1:18">
      <c r="A101" s="210"/>
      <c r="B101" s="211"/>
      <c r="C101" s="210"/>
      <c r="D101" s="205"/>
      <c r="E101" s="205"/>
      <c r="F101" s="205"/>
      <c r="G101" s="207"/>
      <c r="H101" s="207"/>
      <c r="I101" s="207"/>
      <c r="J101" s="210"/>
      <c r="K101" s="211" t="s">
        <v>494</v>
      </c>
      <c r="L101" s="210" t="s">
        <v>644</v>
      </c>
      <c r="M101" s="205"/>
      <c r="N101" s="205"/>
      <c r="O101" s="205"/>
      <c r="P101" s="207"/>
      <c r="Q101" s="207"/>
      <c r="R101" s="207"/>
    </row>
    <row r="102" s="36" customFormat="1" ht="21" customHeight="1" spans="1:18">
      <c r="A102" s="210"/>
      <c r="B102" s="211"/>
      <c r="C102" s="210"/>
      <c r="D102" s="205"/>
      <c r="E102" s="205"/>
      <c r="F102" s="205"/>
      <c r="G102" s="207"/>
      <c r="H102" s="207"/>
      <c r="I102" s="207"/>
      <c r="J102" s="214"/>
      <c r="K102" s="211" t="s">
        <v>498</v>
      </c>
      <c r="L102" s="210" t="s">
        <v>646</v>
      </c>
      <c r="M102" s="205"/>
      <c r="N102" s="205"/>
      <c r="O102" s="205"/>
      <c r="P102" s="207"/>
      <c r="Q102" s="207"/>
      <c r="R102" s="207"/>
    </row>
    <row r="103" s="36" customFormat="1" ht="21" customHeight="1" spans="1:18">
      <c r="A103" s="210"/>
      <c r="B103" s="211"/>
      <c r="C103" s="210"/>
      <c r="D103" s="205"/>
      <c r="E103" s="205"/>
      <c r="F103" s="205"/>
      <c r="G103" s="207"/>
      <c r="H103" s="207"/>
      <c r="I103" s="207"/>
      <c r="J103" s="210"/>
      <c r="K103" s="211" t="s">
        <v>511</v>
      </c>
      <c r="L103" s="210" t="s">
        <v>563</v>
      </c>
      <c r="M103" s="205"/>
      <c r="N103" s="205"/>
      <c r="O103" s="205"/>
      <c r="P103" s="207"/>
      <c r="Q103" s="207"/>
      <c r="R103" s="207"/>
    </row>
    <row r="104" s="36" customFormat="1" ht="21" customHeight="1" spans="1:18">
      <c r="A104" s="210"/>
      <c r="B104" s="211"/>
      <c r="C104" s="210"/>
      <c r="D104" s="205"/>
      <c r="E104" s="205"/>
      <c r="F104" s="205"/>
      <c r="G104" s="207"/>
      <c r="H104" s="207"/>
      <c r="I104" s="207"/>
      <c r="J104" s="210"/>
      <c r="K104" s="211" t="s">
        <v>514</v>
      </c>
      <c r="L104" s="210" t="s">
        <v>565</v>
      </c>
      <c r="M104" s="205"/>
      <c r="N104" s="205"/>
      <c r="O104" s="205"/>
      <c r="P104" s="207"/>
      <c r="Q104" s="207"/>
      <c r="R104" s="207"/>
    </row>
    <row r="105" s="36" customFormat="1" ht="21" customHeight="1" spans="1:18">
      <c r="A105" s="210"/>
      <c r="B105" s="211"/>
      <c r="C105" s="210"/>
      <c r="D105" s="205"/>
      <c r="E105" s="205"/>
      <c r="F105" s="205"/>
      <c r="G105" s="207"/>
      <c r="H105" s="207"/>
      <c r="I105" s="207"/>
      <c r="J105" s="210"/>
      <c r="K105" s="211" t="s">
        <v>499</v>
      </c>
      <c r="L105" s="210" t="s">
        <v>568</v>
      </c>
      <c r="M105" s="205"/>
      <c r="N105" s="205"/>
      <c r="O105" s="205"/>
      <c r="P105" s="207"/>
      <c r="Q105" s="207"/>
      <c r="R105" s="207"/>
    </row>
    <row r="106" s="36" customFormat="1" ht="21" customHeight="1" spans="1:18">
      <c r="A106" s="210"/>
      <c r="B106" s="211"/>
      <c r="C106" s="210"/>
      <c r="D106" s="205"/>
      <c r="E106" s="205"/>
      <c r="F106" s="205"/>
      <c r="G106" s="207"/>
      <c r="H106" s="207"/>
      <c r="I106" s="207"/>
      <c r="J106" s="202" t="s">
        <v>647</v>
      </c>
      <c r="K106" s="213" t="s">
        <v>490</v>
      </c>
      <c r="L106" s="214" t="s">
        <v>586</v>
      </c>
      <c r="M106" s="205"/>
      <c r="N106" s="205"/>
      <c r="O106" s="205"/>
      <c r="P106" s="207"/>
      <c r="Q106" s="207"/>
      <c r="R106" s="207"/>
    </row>
    <row r="107" s="36" customFormat="1" ht="21" customHeight="1" spans="1:18">
      <c r="A107" s="210"/>
      <c r="B107" s="211"/>
      <c r="C107" s="210"/>
      <c r="D107" s="205"/>
      <c r="E107" s="205"/>
      <c r="F107" s="205"/>
      <c r="G107" s="207"/>
      <c r="H107" s="207"/>
      <c r="I107" s="207"/>
      <c r="J107" s="210"/>
      <c r="K107" s="211" t="s">
        <v>496</v>
      </c>
      <c r="L107" s="210" t="s">
        <v>588</v>
      </c>
      <c r="M107" s="205"/>
      <c r="N107" s="205"/>
      <c r="O107" s="205"/>
      <c r="P107" s="207"/>
      <c r="Q107" s="207"/>
      <c r="R107" s="207"/>
    </row>
    <row r="108" s="36" customFormat="1" ht="21" customHeight="1" spans="1:18">
      <c r="A108" s="210"/>
      <c r="B108" s="211"/>
      <c r="C108" s="210"/>
      <c r="D108" s="205"/>
      <c r="E108" s="205"/>
      <c r="F108" s="205"/>
      <c r="G108" s="207"/>
      <c r="H108" s="207"/>
      <c r="I108" s="207"/>
      <c r="J108" s="214"/>
      <c r="K108" s="211" t="s">
        <v>498</v>
      </c>
      <c r="L108" s="210" t="s">
        <v>589</v>
      </c>
      <c r="M108" s="205"/>
      <c r="N108" s="205"/>
      <c r="O108" s="205"/>
      <c r="P108" s="207"/>
      <c r="Q108" s="207"/>
      <c r="R108" s="207"/>
    </row>
    <row r="109" s="36" customFormat="1" ht="21" customHeight="1" spans="1:18">
      <c r="A109" s="210"/>
      <c r="B109" s="211"/>
      <c r="C109" s="210"/>
      <c r="D109" s="205"/>
      <c r="E109" s="205"/>
      <c r="F109" s="205"/>
      <c r="G109" s="207"/>
      <c r="H109" s="207"/>
      <c r="I109" s="207"/>
      <c r="J109" s="214"/>
      <c r="K109" s="211" t="s">
        <v>591</v>
      </c>
      <c r="L109" s="210" t="s">
        <v>592</v>
      </c>
      <c r="M109" s="205"/>
      <c r="N109" s="205"/>
      <c r="O109" s="205"/>
      <c r="P109" s="207"/>
      <c r="Q109" s="207"/>
      <c r="R109" s="207"/>
    </row>
    <row r="110" s="36" customFormat="1" ht="21" customHeight="1" spans="1:18">
      <c r="A110" s="210"/>
      <c r="B110" s="211"/>
      <c r="C110" s="210"/>
      <c r="D110" s="205"/>
      <c r="E110" s="205"/>
      <c r="F110" s="205"/>
      <c r="G110" s="207"/>
      <c r="H110" s="207"/>
      <c r="I110" s="207"/>
      <c r="J110" s="202" t="s">
        <v>648</v>
      </c>
      <c r="K110" s="213" t="s">
        <v>490</v>
      </c>
      <c r="L110" s="214" t="s">
        <v>83</v>
      </c>
      <c r="M110" s="205"/>
      <c r="N110" s="205"/>
      <c r="O110" s="205"/>
      <c r="P110" s="207"/>
      <c r="Q110" s="207"/>
      <c r="R110" s="207"/>
    </row>
    <row r="111" s="36" customFormat="1" ht="21" customHeight="1" spans="1:18">
      <c r="A111" s="210"/>
      <c r="B111" s="211"/>
      <c r="C111" s="210"/>
      <c r="D111" s="205"/>
      <c r="E111" s="205"/>
      <c r="F111" s="205"/>
      <c r="G111" s="207"/>
      <c r="H111" s="207"/>
      <c r="I111" s="207"/>
      <c r="J111" s="210"/>
      <c r="K111" s="211" t="s">
        <v>501</v>
      </c>
      <c r="L111" s="210" t="s">
        <v>635</v>
      </c>
      <c r="M111" s="205"/>
      <c r="N111" s="205"/>
      <c r="O111" s="205"/>
      <c r="P111" s="207"/>
      <c r="Q111" s="207"/>
      <c r="R111" s="207"/>
    </row>
    <row r="112" s="36" customFormat="1" ht="21" customHeight="1" spans="1:18">
      <c r="A112" s="210"/>
      <c r="B112" s="211"/>
      <c r="C112" s="210"/>
      <c r="D112" s="205"/>
      <c r="E112" s="205"/>
      <c r="F112" s="205"/>
      <c r="G112" s="207"/>
      <c r="H112" s="207"/>
      <c r="I112" s="207"/>
      <c r="J112" s="214"/>
      <c r="K112" s="211" t="s">
        <v>505</v>
      </c>
      <c r="L112" s="210" t="s">
        <v>636</v>
      </c>
      <c r="M112" s="205"/>
      <c r="N112" s="205"/>
      <c r="O112" s="205"/>
      <c r="P112" s="207"/>
      <c r="Q112" s="207"/>
      <c r="R112" s="207"/>
    </row>
    <row r="113" s="36" customFormat="1" ht="29" customHeight="1" spans="1:18">
      <c r="A113" s="210"/>
      <c r="B113" s="211"/>
      <c r="C113" s="210"/>
      <c r="D113" s="205"/>
      <c r="E113" s="205"/>
      <c r="F113" s="205"/>
      <c r="G113" s="207"/>
      <c r="H113" s="207"/>
      <c r="I113" s="207"/>
      <c r="J113" s="210"/>
      <c r="K113" s="211" t="s">
        <v>507</v>
      </c>
      <c r="L113" s="210" t="s">
        <v>637</v>
      </c>
      <c r="M113" s="205"/>
      <c r="N113" s="205"/>
      <c r="O113" s="205"/>
      <c r="P113" s="207"/>
      <c r="Q113" s="207"/>
      <c r="R113" s="207"/>
    </row>
    <row r="114" s="36" customFormat="1" ht="21" customHeight="1" spans="1:18">
      <c r="A114" s="210"/>
      <c r="B114" s="211"/>
      <c r="C114" s="210"/>
      <c r="D114" s="205"/>
      <c r="E114" s="205"/>
      <c r="F114" s="205"/>
      <c r="G114" s="207"/>
      <c r="H114" s="207"/>
      <c r="I114" s="207"/>
      <c r="J114" s="210"/>
      <c r="K114" s="211" t="s">
        <v>499</v>
      </c>
      <c r="L114" s="210" t="s">
        <v>83</v>
      </c>
      <c r="M114" s="205"/>
      <c r="N114" s="205"/>
      <c r="O114" s="205"/>
      <c r="P114" s="207"/>
      <c r="Q114" s="207"/>
      <c r="R114" s="207"/>
    </row>
    <row r="115" s="36" customFormat="1" ht="27" customHeight="1" spans="1:18">
      <c r="A115" s="210"/>
      <c r="B115" s="211"/>
      <c r="C115" s="210"/>
      <c r="D115" s="205"/>
      <c r="E115" s="205"/>
      <c r="F115" s="205"/>
      <c r="G115" s="207"/>
      <c r="H115" s="207"/>
      <c r="I115" s="207"/>
      <c r="J115" s="210"/>
      <c r="K115" s="212"/>
      <c r="L115" s="212"/>
      <c r="M115" s="205"/>
      <c r="N115" s="205"/>
      <c r="O115" s="205"/>
      <c r="P115" s="207"/>
      <c r="Q115" s="207"/>
      <c r="R115" s="207"/>
    </row>
    <row r="116" s="36" customFormat="1" ht="21" customHeight="1" spans="1:18">
      <c r="A116" s="210"/>
      <c r="B116" s="211"/>
      <c r="C116" s="210"/>
      <c r="D116" s="205"/>
      <c r="E116" s="205"/>
      <c r="F116" s="205"/>
      <c r="G116" s="207"/>
      <c r="H116" s="207"/>
      <c r="I116" s="207"/>
      <c r="J116" s="210"/>
      <c r="K116" s="215"/>
      <c r="L116" s="215"/>
      <c r="M116" s="205"/>
      <c r="N116" s="216"/>
      <c r="O116" s="216"/>
      <c r="P116" s="215"/>
      <c r="Q116" s="215"/>
      <c r="R116" s="215"/>
    </row>
    <row r="117" s="36" customFormat="1" ht="21" customHeight="1" spans="1:18">
      <c r="A117" s="212" t="s">
        <v>649</v>
      </c>
      <c r="B117" s="212"/>
      <c r="C117" s="212"/>
      <c r="D117" s="205">
        <f t="shared" ref="D117" si="3">SUM(E117:F117)</f>
        <v>32620391</v>
      </c>
      <c r="E117" s="205">
        <f>E52+E38+E12+E7</f>
        <v>14140391</v>
      </c>
      <c r="F117" s="205">
        <f>F12+F23+F52</f>
        <v>18480000</v>
      </c>
      <c r="G117" s="207"/>
      <c r="H117" s="207"/>
      <c r="I117" s="207"/>
      <c r="J117" s="217" t="s">
        <v>649</v>
      </c>
      <c r="K117" s="218"/>
      <c r="L117" s="219"/>
      <c r="M117" s="205">
        <f t="shared" si="2"/>
        <v>32620391</v>
      </c>
      <c r="N117" s="205">
        <f>N49+N21+N7</f>
        <v>14140391</v>
      </c>
      <c r="O117" s="205">
        <f>O80+O49+O21</f>
        <v>18480000</v>
      </c>
      <c r="P117" s="215"/>
      <c r="Q117" s="215"/>
      <c r="R117" s="215"/>
    </row>
  </sheetData>
  <mergeCells count="11">
    <mergeCell ref="A1:R1"/>
    <mergeCell ref="A3:I3"/>
    <mergeCell ref="J3:R3"/>
    <mergeCell ref="A4:C4"/>
    <mergeCell ref="D4:F4"/>
    <mergeCell ref="G4:I4"/>
    <mergeCell ref="J4:L4"/>
    <mergeCell ref="M4:O4"/>
    <mergeCell ref="P4:R4"/>
    <mergeCell ref="A117:C117"/>
    <mergeCell ref="J117:L117"/>
  </mergeCells>
  <pageMargins left="0.196527777777778" right="0.196527777777778" top="0.196527777777778" bottom="0.196527777777778" header="0.314583333333333" footer="0.314583333333333"/>
  <pageSetup paperSize="9" scale="5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E11"/>
  <sheetViews>
    <sheetView showGridLines="0" tabSelected="1" workbookViewId="0">
      <pane xSplit="2" ySplit="4" topLeftCell="C5" activePane="bottomRight" state="frozen"/>
      <selection/>
      <selection pane="topRight"/>
      <selection pane="bottomLeft"/>
      <selection pane="bottomRight" activeCell="A11" sqref="A11:E11"/>
    </sheetView>
  </sheetViews>
  <sheetFormatPr defaultColWidth="9.14285714285714" defaultRowHeight="12.75" outlineLevelCol="4"/>
  <cols>
    <col min="1" max="1" width="28.2857142857143" style="17" customWidth="1"/>
    <col min="2" max="2" width="24.7142857142857" style="17" customWidth="1"/>
    <col min="3" max="3" width="20.2857142857143" style="17" customWidth="1"/>
    <col min="4" max="4" width="21.4285714285714" style="17" customWidth="1"/>
    <col min="5" max="5" width="19.1428571428571" style="17" customWidth="1"/>
  </cols>
  <sheetData>
    <row r="1" ht="33.95" customHeight="1" spans="1:1">
      <c r="A1" s="186" t="s">
        <v>19</v>
      </c>
    </row>
    <row r="2" ht="20.85" customHeight="1" spans="1:4">
      <c r="A2" s="131" t="s">
        <v>30</v>
      </c>
      <c r="B2" s="132"/>
      <c r="C2" s="132"/>
      <c r="D2" s="52" t="s">
        <v>31</v>
      </c>
    </row>
    <row r="3" s="49" customFormat="1" ht="20.1" customHeight="1" spans="1:5">
      <c r="A3" s="22" t="s">
        <v>650</v>
      </c>
      <c r="B3" s="22" t="s">
        <v>256</v>
      </c>
      <c r="C3" s="22" t="s">
        <v>651</v>
      </c>
      <c r="D3" s="22" t="s">
        <v>652</v>
      </c>
      <c r="E3" s="32"/>
    </row>
    <row r="4" s="49" customFormat="1" ht="20.1" customHeight="1" spans="1:5">
      <c r="A4" s="24"/>
      <c r="B4" s="24"/>
      <c r="C4" s="24"/>
      <c r="D4" s="22" t="s">
        <v>653</v>
      </c>
      <c r="E4" s="22" t="s">
        <v>654</v>
      </c>
    </row>
    <row r="5" s="49" customFormat="1" ht="20.1" customHeight="1" spans="1:5">
      <c r="A5" s="22" t="s">
        <v>75</v>
      </c>
      <c r="B5" s="187">
        <v>260000</v>
      </c>
      <c r="C5" s="187">
        <v>260000</v>
      </c>
      <c r="D5" s="188"/>
      <c r="E5" s="189">
        <f>D5/C5</f>
        <v>0</v>
      </c>
    </row>
    <row r="6" s="49" customFormat="1" ht="20.1" customHeight="1" spans="1:5">
      <c r="A6" s="78" t="s">
        <v>655</v>
      </c>
      <c r="B6" s="187"/>
      <c r="C6" s="187"/>
      <c r="D6" s="188">
        <v>0</v>
      </c>
      <c r="E6" s="189"/>
    </row>
    <row r="7" s="49" customFormat="1" ht="20.1" customHeight="1" spans="1:5">
      <c r="A7" s="78" t="s">
        <v>656</v>
      </c>
      <c r="B7" s="187">
        <v>115000</v>
      </c>
      <c r="C7" s="187">
        <v>115000</v>
      </c>
      <c r="D7" s="188"/>
      <c r="E7" s="189">
        <f>D7/C7</f>
        <v>0</v>
      </c>
    </row>
    <row r="8" s="49" customFormat="1" ht="20.1" customHeight="1" spans="1:5">
      <c r="A8" s="78" t="s">
        <v>657</v>
      </c>
      <c r="B8" s="187">
        <v>145000</v>
      </c>
      <c r="C8" s="187">
        <v>145000</v>
      </c>
      <c r="D8" s="188"/>
      <c r="E8" s="189">
        <f>D8/C8</f>
        <v>0</v>
      </c>
    </row>
    <row r="9" s="49" customFormat="1" ht="20.1" customHeight="1" spans="1:5">
      <c r="A9" s="78" t="s">
        <v>658</v>
      </c>
      <c r="B9" s="187"/>
      <c r="C9" s="187"/>
      <c r="D9" s="188">
        <v>0</v>
      </c>
      <c r="E9" s="189"/>
    </row>
    <row r="10" s="49" customFormat="1" ht="20.1" customHeight="1" spans="1:5">
      <c r="A10" s="78" t="s">
        <v>659</v>
      </c>
      <c r="B10" s="187">
        <v>145000</v>
      </c>
      <c r="C10" s="187">
        <v>145000</v>
      </c>
      <c r="D10" s="188"/>
      <c r="E10" s="189">
        <f>D10/C10</f>
        <v>0</v>
      </c>
    </row>
    <row r="11" ht="117" customHeight="1" spans="1:5">
      <c r="A11" s="190" t="s">
        <v>660</v>
      </c>
      <c r="B11" s="191"/>
      <c r="C11" s="191"/>
      <c r="D11" s="191"/>
      <c r="E11" s="192"/>
    </row>
  </sheetData>
  <mergeCells count="8">
    <mergeCell ref="A1:E1"/>
    <mergeCell ref="A2:C2"/>
    <mergeCell ref="D2:E2"/>
    <mergeCell ref="D3:E3"/>
    <mergeCell ref="A11:E11"/>
    <mergeCell ref="A3:A4"/>
    <mergeCell ref="B3:B4"/>
    <mergeCell ref="C3:C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462"/>
  <sheetViews>
    <sheetView showGridLines="0" workbookViewId="0">
      <pane xSplit="4" ySplit="4" topLeftCell="F601" activePane="bottomRight" state="frozen"/>
      <selection/>
      <selection pane="topRight"/>
      <selection pane="bottomLeft"/>
      <selection pane="bottomRight" activeCell="G604" sqref="G604"/>
    </sheetView>
  </sheetViews>
  <sheetFormatPr defaultColWidth="9.14285714285714" defaultRowHeight="12.75" outlineLevelCol="7"/>
  <cols>
    <col min="1" max="1" width="20.5714285714286" style="113" customWidth="1"/>
    <col min="2" max="2" width="35.1428571428571" style="170" customWidth="1"/>
    <col min="3" max="4" width="14.8571428571429" style="113" customWidth="1"/>
    <col min="5" max="5" width="31.8571428571429" style="113" customWidth="1"/>
    <col min="6" max="6" width="14.8571428571429" style="113" customWidth="1"/>
    <col min="7" max="7" width="36.7142857142857" style="170" customWidth="1"/>
    <col min="8" max="8" width="12.8571428571429" style="113" customWidth="1"/>
    <col min="9" max="16384" width="9.14285714285714" style="129"/>
  </cols>
  <sheetData>
    <row r="1" customFormat="1" ht="36.6" customHeight="1" spans="1:8">
      <c r="A1" s="50" t="s">
        <v>20</v>
      </c>
      <c r="B1" s="171"/>
      <c r="C1" s="130"/>
      <c r="D1" s="130"/>
      <c r="E1" s="130"/>
      <c r="F1" s="130"/>
      <c r="G1" s="171"/>
      <c r="H1" s="130"/>
    </row>
    <row r="2" customFormat="1" ht="17.1" customHeight="1" spans="1:8">
      <c r="A2" s="131" t="s">
        <v>30</v>
      </c>
      <c r="B2" s="172" t="s">
        <v>661</v>
      </c>
      <c r="C2" s="132" t="s">
        <v>661</v>
      </c>
      <c r="D2" s="166"/>
      <c r="E2" s="17"/>
      <c r="F2" s="17"/>
      <c r="G2" s="35"/>
      <c r="H2" s="17"/>
    </row>
    <row r="3" customFormat="1" ht="14.25" spans="1:8">
      <c r="A3" s="81" t="s">
        <v>662</v>
      </c>
      <c r="B3" s="81" t="s">
        <v>663</v>
      </c>
      <c r="C3" s="81" t="s">
        <v>664</v>
      </c>
      <c r="D3" s="81" t="s">
        <v>665</v>
      </c>
      <c r="E3" s="173" t="s">
        <v>666</v>
      </c>
      <c r="F3" s="173" t="s">
        <v>667</v>
      </c>
      <c r="G3" s="173" t="s">
        <v>668</v>
      </c>
      <c r="H3" s="173" t="s">
        <v>669</v>
      </c>
    </row>
    <row r="4" s="36" customFormat="1" spans="1:8">
      <c r="A4" s="139" t="s">
        <v>471</v>
      </c>
      <c r="B4" s="139" t="s">
        <v>472</v>
      </c>
      <c r="C4" s="139" t="s">
        <v>473</v>
      </c>
      <c r="D4" s="139" t="s">
        <v>474</v>
      </c>
      <c r="E4" s="139" t="s">
        <v>475</v>
      </c>
      <c r="F4" s="139" t="s">
        <v>476</v>
      </c>
      <c r="G4" s="139" t="s">
        <v>477</v>
      </c>
      <c r="H4" s="174" t="s">
        <v>478</v>
      </c>
    </row>
    <row r="5" s="168" customFormat="1" ht="78.75" spans="1:8">
      <c r="A5" s="175" t="s">
        <v>670</v>
      </c>
      <c r="B5" s="176" t="s">
        <v>671</v>
      </c>
      <c r="C5" s="176" t="s">
        <v>672</v>
      </c>
      <c r="D5" s="176" t="s">
        <v>673</v>
      </c>
      <c r="E5" s="176" t="s">
        <v>674</v>
      </c>
      <c r="F5" s="176" t="s">
        <v>675</v>
      </c>
      <c r="G5" s="176" t="s">
        <v>676</v>
      </c>
      <c r="H5" s="177"/>
    </row>
    <row r="6" s="168" customFormat="1" ht="78.75" spans="1:8">
      <c r="A6" s="175"/>
      <c r="B6" s="176" t="s">
        <v>671</v>
      </c>
      <c r="C6" s="176" t="s">
        <v>677</v>
      </c>
      <c r="D6" s="176" t="s">
        <v>678</v>
      </c>
      <c r="E6" s="176" t="s">
        <v>679</v>
      </c>
      <c r="F6" s="176" t="s">
        <v>680</v>
      </c>
      <c r="G6" s="176" t="s">
        <v>676</v>
      </c>
      <c r="H6" s="177"/>
    </row>
    <row r="7" s="168" customFormat="1" ht="78.75" spans="1:8">
      <c r="A7" s="175"/>
      <c r="B7" s="176" t="s">
        <v>671</v>
      </c>
      <c r="C7" s="176" t="s">
        <v>677</v>
      </c>
      <c r="D7" s="176" t="s">
        <v>678</v>
      </c>
      <c r="E7" s="176" t="s">
        <v>681</v>
      </c>
      <c r="F7" s="176" t="s">
        <v>682</v>
      </c>
      <c r="G7" s="176" t="s">
        <v>676</v>
      </c>
      <c r="H7" s="177"/>
    </row>
    <row r="8" s="168" customFormat="1" ht="78.75" spans="1:8">
      <c r="A8" s="175"/>
      <c r="B8" s="176" t="s">
        <v>671</v>
      </c>
      <c r="C8" s="176" t="s">
        <v>677</v>
      </c>
      <c r="D8" s="176" t="s">
        <v>678</v>
      </c>
      <c r="E8" s="176" t="s">
        <v>683</v>
      </c>
      <c r="F8" s="176" t="s">
        <v>684</v>
      </c>
      <c r="G8" s="176" t="s">
        <v>676</v>
      </c>
      <c r="H8" s="177"/>
    </row>
    <row r="9" s="168" customFormat="1" ht="78.75" spans="1:8">
      <c r="A9" s="175"/>
      <c r="B9" s="176" t="s">
        <v>671</v>
      </c>
      <c r="C9" s="176" t="s">
        <v>677</v>
      </c>
      <c r="D9" s="176" t="s">
        <v>678</v>
      </c>
      <c r="E9" s="176" t="s">
        <v>685</v>
      </c>
      <c r="F9" s="176" t="s">
        <v>686</v>
      </c>
      <c r="G9" s="176" t="s">
        <v>676</v>
      </c>
      <c r="H9" s="177"/>
    </row>
    <row r="10" s="168" customFormat="1" ht="78.75" spans="1:8">
      <c r="A10" s="175"/>
      <c r="B10" s="176" t="s">
        <v>671</v>
      </c>
      <c r="C10" s="176" t="s">
        <v>672</v>
      </c>
      <c r="D10" s="176" t="s">
        <v>687</v>
      </c>
      <c r="E10" s="176" t="s">
        <v>688</v>
      </c>
      <c r="F10" s="176" t="s">
        <v>675</v>
      </c>
      <c r="G10" s="176" t="s">
        <v>676</v>
      </c>
      <c r="H10" s="177"/>
    </row>
    <row r="11" s="168" customFormat="1" ht="90" spans="1:8">
      <c r="A11" s="175"/>
      <c r="B11" s="176" t="s">
        <v>671</v>
      </c>
      <c r="C11" s="176" t="s">
        <v>677</v>
      </c>
      <c r="D11" s="176" t="s">
        <v>689</v>
      </c>
      <c r="E11" s="176" t="s">
        <v>690</v>
      </c>
      <c r="F11" s="176" t="s">
        <v>691</v>
      </c>
      <c r="G11" s="176" t="s">
        <v>676</v>
      </c>
      <c r="H11" s="177"/>
    </row>
    <row r="12" s="168" customFormat="1" ht="78.75" spans="1:8">
      <c r="A12" s="178"/>
      <c r="B12" s="176" t="s">
        <v>671</v>
      </c>
      <c r="C12" s="176" t="s">
        <v>692</v>
      </c>
      <c r="D12" s="176" t="s">
        <v>693</v>
      </c>
      <c r="E12" s="176" t="s">
        <v>694</v>
      </c>
      <c r="F12" s="176" t="s">
        <v>695</v>
      </c>
      <c r="G12" s="176" t="s">
        <v>696</v>
      </c>
      <c r="H12" s="177"/>
    </row>
    <row r="13" s="168" customFormat="1" ht="22.5" spans="1:8">
      <c r="A13" s="179" t="s">
        <v>697</v>
      </c>
      <c r="B13" s="176" t="s">
        <v>698</v>
      </c>
      <c r="C13" s="176" t="s">
        <v>672</v>
      </c>
      <c r="D13" s="176" t="s">
        <v>673</v>
      </c>
      <c r="E13" s="176" t="s">
        <v>699</v>
      </c>
      <c r="F13" s="176" t="s">
        <v>700</v>
      </c>
      <c r="G13" s="176" t="s">
        <v>701</v>
      </c>
      <c r="H13" s="177"/>
    </row>
    <row r="14" s="168" customFormat="1" ht="22.5" spans="1:8">
      <c r="A14" s="179"/>
      <c r="B14" s="176" t="s">
        <v>698</v>
      </c>
      <c r="C14" s="176" t="s">
        <v>677</v>
      </c>
      <c r="D14" s="176" t="s">
        <v>702</v>
      </c>
      <c r="E14" s="176" t="s">
        <v>703</v>
      </c>
      <c r="F14" s="176" t="s">
        <v>675</v>
      </c>
      <c r="G14" s="176" t="s">
        <v>701</v>
      </c>
      <c r="H14" s="177"/>
    </row>
    <row r="15" s="168" customFormat="1" ht="22.5" spans="1:8">
      <c r="A15" s="179"/>
      <c r="B15" s="176" t="s">
        <v>698</v>
      </c>
      <c r="C15" s="176" t="s">
        <v>672</v>
      </c>
      <c r="D15" s="176" t="s">
        <v>687</v>
      </c>
      <c r="E15" s="176" t="s">
        <v>704</v>
      </c>
      <c r="F15" s="176" t="s">
        <v>700</v>
      </c>
      <c r="G15" s="176" t="s">
        <v>701</v>
      </c>
      <c r="H15" s="177"/>
    </row>
    <row r="16" s="168" customFormat="1" ht="22.5" spans="1:8">
      <c r="A16" s="179"/>
      <c r="B16" s="176" t="s">
        <v>698</v>
      </c>
      <c r="C16" s="176" t="s">
        <v>692</v>
      </c>
      <c r="D16" s="176" t="s">
        <v>693</v>
      </c>
      <c r="E16" s="176" t="s">
        <v>705</v>
      </c>
      <c r="F16" s="176" t="s">
        <v>675</v>
      </c>
      <c r="G16" s="176" t="s">
        <v>706</v>
      </c>
      <c r="H16" s="177"/>
    </row>
    <row r="17" s="168" customFormat="1" ht="22.5" spans="1:8">
      <c r="A17" s="180"/>
      <c r="B17" s="176" t="s">
        <v>698</v>
      </c>
      <c r="C17" s="176" t="s">
        <v>677</v>
      </c>
      <c r="D17" s="176" t="s">
        <v>689</v>
      </c>
      <c r="E17" s="176" t="s">
        <v>707</v>
      </c>
      <c r="F17" s="176" t="s">
        <v>472</v>
      </c>
      <c r="G17" s="176" t="s">
        <v>701</v>
      </c>
      <c r="H17" s="177"/>
    </row>
    <row r="18" s="168" customFormat="1" ht="45" spans="1:8">
      <c r="A18" s="179" t="s">
        <v>708</v>
      </c>
      <c r="B18" s="176" t="s">
        <v>709</v>
      </c>
      <c r="C18" s="176" t="s">
        <v>677</v>
      </c>
      <c r="D18" s="176" t="s">
        <v>678</v>
      </c>
      <c r="E18" s="176" t="s">
        <v>710</v>
      </c>
      <c r="F18" s="176" t="s">
        <v>711</v>
      </c>
      <c r="G18" s="176" t="s">
        <v>712</v>
      </c>
      <c r="H18" s="177"/>
    </row>
    <row r="19" s="168" customFormat="1" ht="45" spans="1:8">
      <c r="A19" s="179"/>
      <c r="B19" s="176" t="s">
        <v>709</v>
      </c>
      <c r="C19" s="176" t="s">
        <v>692</v>
      </c>
      <c r="D19" s="176" t="s">
        <v>693</v>
      </c>
      <c r="E19" s="176" t="s">
        <v>713</v>
      </c>
      <c r="F19" s="176" t="s">
        <v>714</v>
      </c>
      <c r="G19" s="176" t="s">
        <v>715</v>
      </c>
      <c r="H19" s="177"/>
    </row>
    <row r="20" s="168" customFormat="1" ht="45" spans="1:8">
      <c r="A20" s="179"/>
      <c r="B20" s="176" t="s">
        <v>709</v>
      </c>
      <c r="C20" s="176" t="s">
        <v>677</v>
      </c>
      <c r="D20" s="176" t="s">
        <v>689</v>
      </c>
      <c r="E20" s="176" t="s">
        <v>716</v>
      </c>
      <c r="F20" s="176" t="s">
        <v>717</v>
      </c>
      <c r="G20" s="176" t="s">
        <v>718</v>
      </c>
      <c r="H20" s="177"/>
    </row>
    <row r="21" s="168" customFormat="1" ht="45" spans="1:8">
      <c r="A21" s="179"/>
      <c r="B21" s="176" t="s">
        <v>709</v>
      </c>
      <c r="C21" s="176" t="s">
        <v>672</v>
      </c>
      <c r="D21" s="176" t="s">
        <v>719</v>
      </c>
      <c r="E21" s="176" t="s">
        <v>720</v>
      </c>
      <c r="F21" s="176" t="s">
        <v>721</v>
      </c>
      <c r="G21" s="176" t="s">
        <v>718</v>
      </c>
      <c r="H21" s="177"/>
    </row>
    <row r="22" s="168" customFormat="1" ht="45" spans="1:8">
      <c r="A22" s="179"/>
      <c r="B22" s="176" t="s">
        <v>709</v>
      </c>
      <c r="C22" s="176" t="s">
        <v>677</v>
      </c>
      <c r="D22" s="176" t="s">
        <v>722</v>
      </c>
      <c r="E22" s="176" t="s">
        <v>723</v>
      </c>
      <c r="F22" s="176" t="s">
        <v>724</v>
      </c>
      <c r="G22" s="176" t="s">
        <v>725</v>
      </c>
      <c r="H22" s="177"/>
    </row>
    <row r="23" s="168" customFormat="1" ht="45" spans="1:8">
      <c r="A23" s="179"/>
      <c r="B23" s="176" t="s">
        <v>709</v>
      </c>
      <c r="C23" s="176" t="s">
        <v>677</v>
      </c>
      <c r="D23" s="176" t="s">
        <v>689</v>
      </c>
      <c r="E23" s="176" t="s">
        <v>726</v>
      </c>
      <c r="F23" s="176" t="s">
        <v>714</v>
      </c>
      <c r="G23" s="176" t="s">
        <v>727</v>
      </c>
      <c r="H23" s="177"/>
    </row>
    <row r="24" s="168" customFormat="1" ht="45" spans="1:8">
      <c r="A24" s="179"/>
      <c r="B24" s="176" t="s">
        <v>709</v>
      </c>
      <c r="C24" s="176" t="s">
        <v>672</v>
      </c>
      <c r="D24" s="176" t="s">
        <v>728</v>
      </c>
      <c r="E24" s="176" t="s">
        <v>729</v>
      </c>
      <c r="F24" s="176" t="s">
        <v>471</v>
      </c>
      <c r="G24" s="176" t="s">
        <v>718</v>
      </c>
      <c r="H24" s="177"/>
    </row>
    <row r="25" s="168" customFormat="1" ht="45" spans="1:8">
      <c r="A25" s="179"/>
      <c r="B25" s="176" t="s">
        <v>709</v>
      </c>
      <c r="C25" s="176" t="s">
        <v>677</v>
      </c>
      <c r="D25" s="176" t="s">
        <v>678</v>
      </c>
      <c r="E25" s="176" t="s">
        <v>730</v>
      </c>
      <c r="F25" s="176" t="s">
        <v>731</v>
      </c>
      <c r="G25" s="176" t="s">
        <v>725</v>
      </c>
      <c r="H25" s="177"/>
    </row>
    <row r="26" s="168" customFormat="1" ht="45" spans="1:8">
      <c r="A26" s="179"/>
      <c r="B26" s="176" t="s">
        <v>709</v>
      </c>
      <c r="C26" s="176" t="s">
        <v>677</v>
      </c>
      <c r="D26" s="176" t="s">
        <v>722</v>
      </c>
      <c r="E26" s="176" t="s">
        <v>732</v>
      </c>
      <c r="F26" s="176" t="s">
        <v>733</v>
      </c>
      <c r="G26" s="176" t="s">
        <v>718</v>
      </c>
      <c r="H26" s="177"/>
    </row>
    <row r="27" s="168" customFormat="1" ht="45" spans="1:8">
      <c r="A27" s="179"/>
      <c r="B27" s="176" t="s">
        <v>709</v>
      </c>
      <c r="C27" s="176" t="s">
        <v>677</v>
      </c>
      <c r="D27" s="176" t="s">
        <v>678</v>
      </c>
      <c r="E27" s="176" t="s">
        <v>734</v>
      </c>
      <c r="F27" s="176" t="s">
        <v>735</v>
      </c>
      <c r="G27" s="176" t="s">
        <v>718</v>
      </c>
      <c r="H27" s="177"/>
    </row>
    <row r="28" s="168" customFormat="1" ht="45" spans="1:8">
      <c r="A28" s="179"/>
      <c r="B28" s="176" t="s">
        <v>709</v>
      </c>
      <c r="C28" s="176" t="s">
        <v>677</v>
      </c>
      <c r="D28" s="176" t="s">
        <v>689</v>
      </c>
      <c r="E28" s="176" t="s">
        <v>736</v>
      </c>
      <c r="F28" s="176" t="s">
        <v>737</v>
      </c>
      <c r="G28" s="176" t="s">
        <v>725</v>
      </c>
      <c r="H28" s="177"/>
    </row>
    <row r="29" s="168" customFormat="1" ht="45" spans="1:8">
      <c r="A29" s="179"/>
      <c r="B29" s="176" t="s">
        <v>709</v>
      </c>
      <c r="C29" s="176" t="s">
        <v>677</v>
      </c>
      <c r="D29" s="176" t="s">
        <v>689</v>
      </c>
      <c r="E29" s="176" t="s">
        <v>738</v>
      </c>
      <c r="F29" s="176" t="s">
        <v>739</v>
      </c>
      <c r="G29" s="176" t="s">
        <v>718</v>
      </c>
      <c r="H29" s="177"/>
    </row>
    <row r="30" s="168" customFormat="1" ht="45" spans="1:8">
      <c r="A30" s="180"/>
      <c r="B30" s="176" t="s">
        <v>709</v>
      </c>
      <c r="C30" s="176" t="s">
        <v>677</v>
      </c>
      <c r="D30" s="176" t="s">
        <v>702</v>
      </c>
      <c r="E30" s="176" t="s">
        <v>740</v>
      </c>
      <c r="F30" s="176" t="s">
        <v>741</v>
      </c>
      <c r="G30" s="176" t="s">
        <v>725</v>
      </c>
      <c r="H30" s="177"/>
    </row>
    <row r="31" s="168" customFormat="1" ht="45" spans="1:8">
      <c r="A31" s="179" t="s">
        <v>742</v>
      </c>
      <c r="B31" s="176" t="s">
        <v>743</v>
      </c>
      <c r="C31" s="176" t="s">
        <v>677</v>
      </c>
      <c r="D31" s="176" t="s">
        <v>678</v>
      </c>
      <c r="E31" s="176" t="s">
        <v>744</v>
      </c>
      <c r="F31" s="176" t="s">
        <v>745</v>
      </c>
      <c r="G31" s="176" t="s">
        <v>746</v>
      </c>
      <c r="H31" s="177"/>
    </row>
    <row r="32" s="168" customFormat="1" ht="45" spans="1:8">
      <c r="A32" s="179"/>
      <c r="B32" s="176" t="s">
        <v>743</v>
      </c>
      <c r="C32" s="176" t="s">
        <v>677</v>
      </c>
      <c r="D32" s="176" t="s">
        <v>678</v>
      </c>
      <c r="E32" s="176" t="s">
        <v>747</v>
      </c>
      <c r="F32" s="176" t="s">
        <v>748</v>
      </c>
      <c r="G32" s="176" t="s">
        <v>746</v>
      </c>
      <c r="H32" s="177"/>
    </row>
    <row r="33" s="168" customFormat="1" ht="45" spans="1:8">
      <c r="A33" s="179"/>
      <c r="B33" s="176" t="s">
        <v>743</v>
      </c>
      <c r="C33" s="176" t="s">
        <v>677</v>
      </c>
      <c r="D33" s="176" t="s">
        <v>689</v>
      </c>
      <c r="E33" s="176" t="s">
        <v>749</v>
      </c>
      <c r="F33" s="176" t="s">
        <v>750</v>
      </c>
      <c r="G33" s="176" t="s">
        <v>746</v>
      </c>
      <c r="H33" s="177"/>
    </row>
    <row r="34" s="168" customFormat="1" ht="45" spans="1:8">
      <c r="A34" s="179"/>
      <c r="B34" s="176" t="s">
        <v>743</v>
      </c>
      <c r="C34" s="176" t="s">
        <v>677</v>
      </c>
      <c r="D34" s="176" t="s">
        <v>689</v>
      </c>
      <c r="E34" s="176" t="s">
        <v>751</v>
      </c>
      <c r="F34" s="176" t="s">
        <v>752</v>
      </c>
      <c r="G34" s="176" t="s">
        <v>746</v>
      </c>
      <c r="H34" s="177"/>
    </row>
    <row r="35" s="168" customFormat="1" ht="45" spans="1:8">
      <c r="A35" s="179"/>
      <c r="B35" s="176" t="s">
        <v>743</v>
      </c>
      <c r="C35" s="176" t="s">
        <v>692</v>
      </c>
      <c r="D35" s="176" t="s">
        <v>693</v>
      </c>
      <c r="E35" s="176" t="s">
        <v>694</v>
      </c>
      <c r="F35" s="176" t="s">
        <v>753</v>
      </c>
      <c r="G35" s="176" t="s">
        <v>754</v>
      </c>
      <c r="H35" s="177"/>
    </row>
    <row r="36" s="168" customFormat="1" ht="45" spans="1:8">
      <c r="A36" s="179"/>
      <c r="B36" s="176" t="s">
        <v>743</v>
      </c>
      <c r="C36" s="176" t="s">
        <v>677</v>
      </c>
      <c r="D36" s="176" t="s">
        <v>702</v>
      </c>
      <c r="E36" s="176" t="s">
        <v>755</v>
      </c>
      <c r="F36" s="176" t="s">
        <v>756</v>
      </c>
      <c r="G36" s="176" t="s">
        <v>746</v>
      </c>
      <c r="H36" s="177"/>
    </row>
    <row r="37" s="168" customFormat="1" ht="45" spans="1:8">
      <c r="A37" s="179"/>
      <c r="B37" s="176" t="s">
        <v>743</v>
      </c>
      <c r="C37" s="176" t="s">
        <v>677</v>
      </c>
      <c r="D37" s="176" t="s">
        <v>702</v>
      </c>
      <c r="E37" s="176" t="s">
        <v>757</v>
      </c>
      <c r="F37" s="176" t="s">
        <v>753</v>
      </c>
      <c r="G37" s="176" t="s">
        <v>746</v>
      </c>
      <c r="H37" s="177"/>
    </row>
    <row r="38" s="168" customFormat="1" ht="45" spans="1:8">
      <c r="A38" s="179"/>
      <c r="B38" s="176" t="s">
        <v>743</v>
      </c>
      <c r="C38" s="176" t="s">
        <v>677</v>
      </c>
      <c r="D38" s="176" t="s">
        <v>689</v>
      </c>
      <c r="E38" s="176" t="s">
        <v>758</v>
      </c>
      <c r="F38" s="176" t="s">
        <v>759</v>
      </c>
      <c r="G38" s="176" t="s">
        <v>746</v>
      </c>
      <c r="H38" s="177"/>
    </row>
    <row r="39" s="168" customFormat="1" ht="45" spans="1:8">
      <c r="A39" s="179"/>
      <c r="B39" s="176" t="s">
        <v>743</v>
      </c>
      <c r="C39" s="176" t="s">
        <v>677</v>
      </c>
      <c r="D39" s="176" t="s">
        <v>702</v>
      </c>
      <c r="E39" s="176" t="s">
        <v>760</v>
      </c>
      <c r="F39" s="176" t="s">
        <v>756</v>
      </c>
      <c r="G39" s="176" t="s">
        <v>746</v>
      </c>
      <c r="H39" s="177"/>
    </row>
    <row r="40" s="168" customFormat="1" ht="45" spans="1:8">
      <c r="A40" s="179"/>
      <c r="B40" s="176" t="s">
        <v>743</v>
      </c>
      <c r="C40" s="176" t="s">
        <v>672</v>
      </c>
      <c r="D40" s="176" t="s">
        <v>687</v>
      </c>
      <c r="E40" s="176" t="s">
        <v>761</v>
      </c>
      <c r="F40" s="176" t="s">
        <v>762</v>
      </c>
      <c r="G40" s="176" t="s">
        <v>746</v>
      </c>
      <c r="H40" s="177"/>
    </row>
    <row r="41" s="168" customFormat="1" ht="45" spans="1:8">
      <c r="A41" s="180"/>
      <c r="B41" s="176" t="s">
        <v>743</v>
      </c>
      <c r="C41" s="176" t="s">
        <v>677</v>
      </c>
      <c r="D41" s="176" t="s">
        <v>689</v>
      </c>
      <c r="E41" s="176" t="s">
        <v>755</v>
      </c>
      <c r="F41" s="176" t="s">
        <v>763</v>
      </c>
      <c r="G41" s="176" t="s">
        <v>746</v>
      </c>
      <c r="H41" s="177"/>
    </row>
    <row r="42" s="168" customFormat="1" ht="101.25" spans="1:8">
      <c r="A42" s="179" t="s">
        <v>764</v>
      </c>
      <c r="B42" s="176" t="s">
        <v>765</v>
      </c>
      <c r="C42" s="176" t="s">
        <v>677</v>
      </c>
      <c r="D42" s="176" t="s">
        <v>689</v>
      </c>
      <c r="E42" s="176" t="s">
        <v>766</v>
      </c>
      <c r="F42" s="176" t="s">
        <v>767</v>
      </c>
      <c r="G42" s="176" t="s">
        <v>768</v>
      </c>
      <c r="H42" s="177"/>
    </row>
    <row r="43" s="168" customFormat="1" ht="101.25" spans="1:8">
      <c r="A43" s="179"/>
      <c r="B43" s="176" t="s">
        <v>765</v>
      </c>
      <c r="C43" s="176" t="s">
        <v>677</v>
      </c>
      <c r="D43" s="176" t="s">
        <v>702</v>
      </c>
      <c r="E43" s="176" t="s">
        <v>769</v>
      </c>
      <c r="F43" s="176" t="s">
        <v>714</v>
      </c>
      <c r="G43" s="176" t="s">
        <v>768</v>
      </c>
      <c r="H43" s="177"/>
    </row>
    <row r="44" s="168" customFormat="1" ht="101.25" spans="1:8">
      <c r="A44" s="179"/>
      <c r="B44" s="176" t="s">
        <v>765</v>
      </c>
      <c r="C44" s="176" t="s">
        <v>677</v>
      </c>
      <c r="D44" s="176" t="s">
        <v>678</v>
      </c>
      <c r="E44" s="176" t="s">
        <v>770</v>
      </c>
      <c r="F44" s="176" t="s">
        <v>771</v>
      </c>
      <c r="G44" s="176" t="s">
        <v>768</v>
      </c>
      <c r="H44" s="177"/>
    </row>
    <row r="45" s="168" customFormat="1" ht="101.25" spans="1:8">
      <c r="A45" s="179"/>
      <c r="B45" s="176" t="s">
        <v>765</v>
      </c>
      <c r="C45" s="176" t="s">
        <v>672</v>
      </c>
      <c r="D45" s="176" t="s">
        <v>687</v>
      </c>
      <c r="E45" s="176" t="s">
        <v>772</v>
      </c>
      <c r="F45" s="176" t="s">
        <v>714</v>
      </c>
      <c r="G45" s="176" t="s">
        <v>768</v>
      </c>
      <c r="H45" s="177"/>
    </row>
    <row r="46" s="168" customFormat="1" ht="101.25" spans="1:8">
      <c r="A46" s="179"/>
      <c r="B46" s="176" t="s">
        <v>765</v>
      </c>
      <c r="C46" s="176" t="s">
        <v>677</v>
      </c>
      <c r="D46" s="176" t="s">
        <v>689</v>
      </c>
      <c r="E46" s="176" t="s">
        <v>773</v>
      </c>
      <c r="F46" s="176" t="s">
        <v>477</v>
      </c>
      <c r="G46" s="176" t="s">
        <v>768</v>
      </c>
      <c r="H46" s="177"/>
    </row>
    <row r="47" s="168" customFormat="1" ht="101.25" spans="1:8">
      <c r="A47" s="179"/>
      <c r="B47" s="176" t="s">
        <v>765</v>
      </c>
      <c r="C47" s="176" t="s">
        <v>677</v>
      </c>
      <c r="D47" s="176" t="s">
        <v>689</v>
      </c>
      <c r="E47" s="176" t="s">
        <v>774</v>
      </c>
      <c r="F47" s="176" t="s">
        <v>775</v>
      </c>
      <c r="G47" s="176" t="s">
        <v>768</v>
      </c>
      <c r="H47" s="177"/>
    </row>
    <row r="48" s="168" customFormat="1" ht="101.25" spans="1:8">
      <c r="A48" s="179"/>
      <c r="B48" s="176" t="s">
        <v>765</v>
      </c>
      <c r="C48" s="176" t="s">
        <v>677</v>
      </c>
      <c r="D48" s="176" t="s">
        <v>678</v>
      </c>
      <c r="E48" s="176" t="s">
        <v>776</v>
      </c>
      <c r="F48" s="176" t="s">
        <v>686</v>
      </c>
      <c r="G48" s="176" t="s">
        <v>768</v>
      </c>
      <c r="H48" s="177"/>
    </row>
    <row r="49" s="168" customFormat="1" ht="101.25" spans="1:8">
      <c r="A49" s="179"/>
      <c r="B49" s="176" t="s">
        <v>765</v>
      </c>
      <c r="C49" s="176" t="s">
        <v>677</v>
      </c>
      <c r="D49" s="176" t="s">
        <v>689</v>
      </c>
      <c r="E49" s="176" t="s">
        <v>777</v>
      </c>
      <c r="F49" s="176" t="s">
        <v>778</v>
      </c>
      <c r="G49" s="176" t="s">
        <v>768</v>
      </c>
      <c r="H49" s="177"/>
    </row>
    <row r="50" s="168" customFormat="1" ht="101.25" spans="1:8">
      <c r="A50" s="179"/>
      <c r="B50" s="176" t="s">
        <v>765</v>
      </c>
      <c r="C50" s="176" t="s">
        <v>677</v>
      </c>
      <c r="D50" s="176" t="s">
        <v>702</v>
      </c>
      <c r="E50" s="176" t="s">
        <v>779</v>
      </c>
      <c r="F50" s="176" t="s">
        <v>714</v>
      </c>
      <c r="G50" s="176" t="s">
        <v>768</v>
      </c>
      <c r="H50" s="177"/>
    </row>
    <row r="51" s="168" customFormat="1" ht="101.25" spans="1:8">
      <c r="A51" s="179"/>
      <c r="B51" s="176" t="s">
        <v>765</v>
      </c>
      <c r="C51" s="176" t="s">
        <v>677</v>
      </c>
      <c r="D51" s="176" t="s">
        <v>722</v>
      </c>
      <c r="E51" s="176" t="s">
        <v>780</v>
      </c>
      <c r="F51" s="176" t="s">
        <v>474</v>
      </c>
      <c r="G51" s="176" t="s">
        <v>768</v>
      </c>
      <c r="H51" s="177"/>
    </row>
    <row r="52" s="168" customFormat="1" ht="101.25" spans="1:8">
      <c r="A52" s="179"/>
      <c r="B52" s="176" t="s">
        <v>765</v>
      </c>
      <c r="C52" s="176" t="s">
        <v>677</v>
      </c>
      <c r="D52" s="176" t="s">
        <v>702</v>
      </c>
      <c r="E52" s="176" t="s">
        <v>781</v>
      </c>
      <c r="F52" s="176" t="s">
        <v>714</v>
      </c>
      <c r="G52" s="176" t="s">
        <v>768</v>
      </c>
      <c r="H52" s="177"/>
    </row>
    <row r="53" s="168" customFormat="1" ht="101.25" spans="1:8">
      <c r="A53" s="179"/>
      <c r="B53" s="176" t="s">
        <v>765</v>
      </c>
      <c r="C53" s="176" t="s">
        <v>677</v>
      </c>
      <c r="D53" s="176" t="s">
        <v>702</v>
      </c>
      <c r="E53" s="176" t="s">
        <v>782</v>
      </c>
      <c r="F53" s="176" t="s">
        <v>714</v>
      </c>
      <c r="G53" s="176" t="s">
        <v>768</v>
      </c>
      <c r="H53" s="177"/>
    </row>
    <row r="54" s="168" customFormat="1" ht="101.25" spans="1:8">
      <c r="A54" s="179"/>
      <c r="B54" s="176" t="s">
        <v>765</v>
      </c>
      <c r="C54" s="176" t="s">
        <v>677</v>
      </c>
      <c r="D54" s="176" t="s">
        <v>689</v>
      </c>
      <c r="E54" s="176" t="s">
        <v>781</v>
      </c>
      <c r="F54" s="176" t="s">
        <v>478</v>
      </c>
      <c r="G54" s="176" t="s">
        <v>768</v>
      </c>
      <c r="H54" s="177"/>
    </row>
    <row r="55" s="168" customFormat="1" ht="101.25" spans="1:8">
      <c r="A55" s="179"/>
      <c r="B55" s="176" t="s">
        <v>765</v>
      </c>
      <c r="C55" s="176" t="s">
        <v>677</v>
      </c>
      <c r="D55" s="176" t="s">
        <v>678</v>
      </c>
      <c r="E55" s="176" t="s">
        <v>783</v>
      </c>
      <c r="F55" s="176" t="s">
        <v>784</v>
      </c>
      <c r="G55" s="176" t="s">
        <v>768</v>
      </c>
      <c r="H55" s="177"/>
    </row>
    <row r="56" s="168" customFormat="1" ht="101.25" spans="1:8">
      <c r="A56" s="179"/>
      <c r="B56" s="176" t="s">
        <v>765</v>
      </c>
      <c r="C56" s="176" t="s">
        <v>672</v>
      </c>
      <c r="D56" s="176" t="s">
        <v>687</v>
      </c>
      <c r="E56" s="176" t="s">
        <v>785</v>
      </c>
      <c r="F56" s="176" t="s">
        <v>714</v>
      </c>
      <c r="G56" s="176" t="s">
        <v>768</v>
      </c>
      <c r="H56" s="177"/>
    </row>
    <row r="57" s="168" customFormat="1" ht="101.25" spans="1:8">
      <c r="A57" s="179"/>
      <c r="B57" s="176" t="s">
        <v>765</v>
      </c>
      <c r="C57" s="176" t="s">
        <v>692</v>
      </c>
      <c r="D57" s="176" t="s">
        <v>693</v>
      </c>
      <c r="E57" s="176" t="s">
        <v>786</v>
      </c>
      <c r="F57" s="176" t="s">
        <v>787</v>
      </c>
      <c r="G57" s="176" t="s">
        <v>754</v>
      </c>
      <c r="H57" s="177"/>
    </row>
    <row r="58" s="168" customFormat="1" ht="101.25" spans="1:8">
      <c r="A58" s="179"/>
      <c r="B58" s="176" t="s">
        <v>765</v>
      </c>
      <c r="C58" s="176" t="s">
        <v>672</v>
      </c>
      <c r="D58" s="176" t="s">
        <v>673</v>
      </c>
      <c r="E58" s="176" t="s">
        <v>788</v>
      </c>
      <c r="F58" s="176" t="s">
        <v>714</v>
      </c>
      <c r="G58" s="176" t="s">
        <v>768</v>
      </c>
      <c r="H58" s="177"/>
    </row>
    <row r="59" s="168" customFormat="1" ht="101.25" spans="1:8">
      <c r="A59" s="179"/>
      <c r="B59" s="176" t="s">
        <v>765</v>
      </c>
      <c r="C59" s="176" t="s">
        <v>677</v>
      </c>
      <c r="D59" s="176" t="s">
        <v>689</v>
      </c>
      <c r="E59" s="176" t="s">
        <v>789</v>
      </c>
      <c r="F59" s="176" t="s">
        <v>790</v>
      </c>
      <c r="G59" s="176" t="s">
        <v>768</v>
      </c>
      <c r="H59" s="177"/>
    </row>
    <row r="60" s="168" customFormat="1" ht="101.25" spans="1:8">
      <c r="A60" s="179"/>
      <c r="B60" s="176" t="s">
        <v>765</v>
      </c>
      <c r="C60" s="176" t="s">
        <v>677</v>
      </c>
      <c r="D60" s="176" t="s">
        <v>702</v>
      </c>
      <c r="E60" s="176" t="s">
        <v>791</v>
      </c>
      <c r="F60" s="176" t="s">
        <v>714</v>
      </c>
      <c r="G60" s="176" t="s">
        <v>768</v>
      </c>
      <c r="H60" s="177"/>
    </row>
    <row r="61" s="168" customFormat="1" ht="101.25" spans="1:8">
      <c r="A61" s="180"/>
      <c r="B61" s="176" t="s">
        <v>765</v>
      </c>
      <c r="C61" s="176" t="s">
        <v>677</v>
      </c>
      <c r="D61" s="176" t="s">
        <v>702</v>
      </c>
      <c r="E61" s="176" t="s">
        <v>792</v>
      </c>
      <c r="F61" s="176" t="s">
        <v>714</v>
      </c>
      <c r="G61" s="176" t="s">
        <v>768</v>
      </c>
      <c r="H61" s="177"/>
    </row>
    <row r="62" s="168" customFormat="1" ht="191.25" spans="1:8">
      <c r="A62" s="179" t="s">
        <v>793</v>
      </c>
      <c r="B62" s="176" t="s">
        <v>794</v>
      </c>
      <c r="C62" s="176" t="s">
        <v>677</v>
      </c>
      <c r="D62" s="176" t="s">
        <v>689</v>
      </c>
      <c r="E62" s="176" t="s">
        <v>795</v>
      </c>
      <c r="F62" s="176" t="s">
        <v>796</v>
      </c>
      <c r="G62" s="176" t="s">
        <v>797</v>
      </c>
      <c r="H62" s="177"/>
    </row>
    <row r="63" s="168" customFormat="1" ht="191.25" spans="1:8">
      <c r="A63" s="179"/>
      <c r="B63" s="176" t="s">
        <v>794</v>
      </c>
      <c r="C63" s="176" t="s">
        <v>677</v>
      </c>
      <c r="D63" s="176" t="s">
        <v>678</v>
      </c>
      <c r="E63" s="176" t="s">
        <v>798</v>
      </c>
      <c r="F63" s="176" t="s">
        <v>799</v>
      </c>
      <c r="G63" s="176" t="s">
        <v>797</v>
      </c>
      <c r="H63" s="177"/>
    </row>
    <row r="64" s="168" customFormat="1" ht="191.25" spans="1:8">
      <c r="A64" s="179"/>
      <c r="B64" s="176" t="s">
        <v>794</v>
      </c>
      <c r="C64" s="176" t="s">
        <v>677</v>
      </c>
      <c r="D64" s="176" t="s">
        <v>678</v>
      </c>
      <c r="E64" s="176" t="s">
        <v>800</v>
      </c>
      <c r="F64" s="176" t="s">
        <v>801</v>
      </c>
      <c r="G64" s="176" t="s">
        <v>797</v>
      </c>
      <c r="H64" s="177"/>
    </row>
    <row r="65" s="168" customFormat="1" ht="191.25" spans="1:8">
      <c r="A65" s="179"/>
      <c r="B65" s="176" t="s">
        <v>794</v>
      </c>
      <c r="C65" s="176" t="s">
        <v>672</v>
      </c>
      <c r="D65" s="176" t="s">
        <v>687</v>
      </c>
      <c r="E65" s="176" t="s">
        <v>802</v>
      </c>
      <c r="F65" s="176" t="s">
        <v>803</v>
      </c>
      <c r="G65" s="176" t="s">
        <v>797</v>
      </c>
      <c r="H65" s="177"/>
    </row>
    <row r="66" s="168" customFormat="1" ht="191.25" spans="1:8">
      <c r="A66" s="179"/>
      <c r="B66" s="176" t="s">
        <v>794</v>
      </c>
      <c r="C66" s="176" t="s">
        <v>672</v>
      </c>
      <c r="D66" s="176" t="s">
        <v>687</v>
      </c>
      <c r="E66" s="176" t="s">
        <v>804</v>
      </c>
      <c r="F66" s="176" t="s">
        <v>756</v>
      </c>
      <c r="G66" s="176" t="s">
        <v>797</v>
      </c>
      <c r="H66" s="177"/>
    </row>
    <row r="67" s="168" customFormat="1" ht="191.25" spans="1:8">
      <c r="A67" s="179"/>
      <c r="B67" s="176" t="s">
        <v>794</v>
      </c>
      <c r="C67" s="176" t="s">
        <v>672</v>
      </c>
      <c r="D67" s="176" t="s">
        <v>687</v>
      </c>
      <c r="E67" s="176" t="s">
        <v>805</v>
      </c>
      <c r="F67" s="176" t="s">
        <v>756</v>
      </c>
      <c r="G67" s="176" t="s">
        <v>797</v>
      </c>
      <c r="H67" s="177"/>
    </row>
    <row r="68" s="168" customFormat="1" ht="191.25" spans="1:8">
      <c r="A68" s="179"/>
      <c r="B68" s="176" t="s">
        <v>794</v>
      </c>
      <c r="C68" s="176" t="s">
        <v>677</v>
      </c>
      <c r="D68" s="176" t="s">
        <v>678</v>
      </c>
      <c r="E68" s="176" t="s">
        <v>806</v>
      </c>
      <c r="F68" s="176" t="s">
        <v>807</v>
      </c>
      <c r="G68" s="176" t="s">
        <v>797</v>
      </c>
      <c r="H68" s="177"/>
    </row>
    <row r="69" s="168" customFormat="1" ht="191.25" spans="1:8">
      <c r="A69" s="179"/>
      <c r="B69" s="176" t="s">
        <v>794</v>
      </c>
      <c r="C69" s="176" t="s">
        <v>677</v>
      </c>
      <c r="D69" s="176" t="s">
        <v>689</v>
      </c>
      <c r="E69" s="176" t="s">
        <v>808</v>
      </c>
      <c r="F69" s="176" t="s">
        <v>809</v>
      </c>
      <c r="G69" s="176" t="s">
        <v>797</v>
      </c>
      <c r="H69" s="177"/>
    </row>
    <row r="70" s="168" customFormat="1" ht="191.25" spans="1:8">
      <c r="A70" s="179"/>
      <c r="B70" s="176" t="s">
        <v>794</v>
      </c>
      <c r="C70" s="176" t="s">
        <v>677</v>
      </c>
      <c r="D70" s="176" t="s">
        <v>702</v>
      </c>
      <c r="E70" s="176" t="s">
        <v>810</v>
      </c>
      <c r="F70" s="176" t="s">
        <v>756</v>
      </c>
      <c r="G70" s="176" t="s">
        <v>797</v>
      </c>
      <c r="H70" s="177"/>
    </row>
    <row r="71" s="168" customFormat="1" ht="191.25" spans="1:8">
      <c r="A71" s="179"/>
      <c r="B71" s="176" t="s">
        <v>794</v>
      </c>
      <c r="C71" s="176" t="s">
        <v>692</v>
      </c>
      <c r="D71" s="176" t="s">
        <v>693</v>
      </c>
      <c r="E71" s="176" t="s">
        <v>705</v>
      </c>
      <c r="F71" s="176" t="s">
        <v>803</v>
      </c>
      <c r="G71" s="176" t="s">
        <v>754</v>
      </c>
      <c r="H71" s="177"/>
    </row>
    <row r="72" s="168" customFormat="1" ht="191.25" spans="1:8">
      <c r="A72" s="179"/>
      <c r="B72" s="176" t="s">
        <v>794</v>
      </c>
      <c r="C72" s="176" t="s">
        <v>677</v>
      </c>
      <c r="D72" s="176" t="s">
        <v>689</v>
      </c>
      <c r="E72" s="176" t="s">
        <v>811</v>
      </c>
      <c r="F72" s="176" t="s">
        <v>812</v>
      </c>
      <c r="G72" s="176" t="s">
        <v>797</v>
      </c>
      <c r="H72" s="177"/>
    </row>
    <row r="73" s="168" customFormat="1" ht="191.25" spans="1:8">
      <c r="A73" s="180"/>
      <c r="B73" s="176" t="s">
        <v>794</v>
      </c>
      <c r="C73" s="176" t="s">
        <v>677</v>
      </c>
      <c r="D73" s="176" t="s">
        <v>722</v>
      </c>
      <c r="E73" s="176" t="s">
        <v>813</v>
      </c>
      <c r="F73" s="176" t="s">
        <v>814</v>
      </c>
      <c r="G73" s="176" t="s">
        <v>797</v>
      </c>
      <c r="H73" s="177"/>
    </row>
    <row r="74" s="168" customFormat="1" ht="56.25" spans="1:8">
      <c r="A74" s="179" t="s">
        <v>815</v>
      </c>
      <c r="B74" s="176" t="s">
        <v>816</v>
      </c>
      <c r="C74" s="176" t="s">
        <v>677</v>
      </c>
      <c r="D74" s="176" t="s">
        <v>722</v>
      </c>
      <c r="E74" s="176" t="s">
        <v>817</v>
      </c>
      <c r="F74" s="176" t="s">
        <v>818</v>
      </c>
      <c r="G74" s="176" t="s">
        <v>819</v>
      </c>
      <c r="H74" s="177"/>
    </row>
    <row r="75" s="168" customFormat="1" ht="56.25" spans="1:8">
      <c r="A75" s="179"/>
      <c r="B75" s="176" t="s">
        <v>816</v>
      </c>
      <c r="C75" s="176" t="s">
        <v>677</v>
      </c>
      <c r="D75" s="176" t="s">
        <v>702</v>
      </c>
      <c r="E75" s="176" t="s">
        <v>817</v>
      </c>
      <c r="F75" s="176" t="s">
        <v>820</v>
      </c>
      <c r="G75" s="176" t="s">
        <v>819</v>
      </c>
      <c r="H75" s="177"/>
    </row>
    <row r="76" s="168" customFormat="1" ht="56.25" spans="1:8">
      <c r="A76" s="179"/>
      <c r="B76" s="176" t="s">
        <v>816</v>
      </c>
      <c r="C76" s="176" t="s">
        <v>672</v>
      </c>
      <c r="D76" s="176" t="s">
        <v>719</v>
      </c>
      <c r="E76" s="176" t="s">
        <v>821</v>
      </c>
      <c r="F76" s="176" t="s">
        <v>475</v>
      </c>
      <c r="G76" s="176" t="s">
        <v>819</v>
      </c>
      <c r="H76" s="177"/>
    </row>
    <row r="77" s="168" customFormat="1" ht="56.25" spans="1:8">
      <c r="A77" s="179"/>
      <c r="B77" s="176" t="s">
        <v>816</v>
      </c>
      <c r="C77" s="176" t="s">
        <v>677</v>
      </c>
      <c r="D77" s="176" t="s">
        <v>722</v>
      </c>
      <c r="E77" s="176" t="s">
        <v>822</v>
      </c>
      <c r="F77" s="176" t="s">
        <v>823</v>
      </c>
      <c r="G77" s="176" t="s">
        <v>819</v>
      </c>
      <c r="H77" s="177"/>
    </row>
    <row r="78" s="168" customFormat="1" ht="56.25" spans="1:8">
      <c r="A78" s="179"/>
      <c r="B78" s="176" t="s">
        <v>816</v>
      </c>
      <c r="C78" s="176" t="s">
        <v>677</v>
      </c>
      <c r="D78" s="176" t="s">
        <v>689</v>
      </c>
      <c r="E78" s="176" t="s">
        <v>824</v>
      </c>
      <c r="F78" s="176" t="s">
        <v>471</v>
      </c>
      <c r="G78" s="176" t="s">
        <v>819</v>
      </c>
      <c r="H78" s="177"/>
    </row>
    <row r="79" s="168" customFormat="1" ht="56.25" spans="1:8">
      <c r="A79" s="179"/>
      <c r="B79" s="176" t="s">
        <v>816</v>
      </c>
      <c r="C79" s="176" t="s">
        <v>677</v>
      </c>
      <c r="D79" s="176" t="s">
        <v>722</v>
      </c>
      <c r="E79" s="176" t="s">
        <v>824</v>
      </c>
      <c r="F79" s="176" t="s">
        <v>825</v>
      </c>
      <c r="G79" s="176" t="s">
        <v>819</v>
      </c>
      <c r="H79" s="177"/>
    </row>
    <row r="80" s="168" customFormat="1" ht="56.25" spans="1:8">
      <c r="A80" s="179"/>
      <c r="B80" s="176" t="s">
        <v>816</v>
      </c>
      <c r="C80" s="176" t="s">
        <v>677</v>
      </c>
      <c r="D80" s="176" t="s">
        <v>678</v>
      </c>
      <c r="E80" s="176" t="s">
        <v>826</v>
      </c>
      <c r="F80" s="176" t="s">
        <v>827</v>
      </c>
      <c r="G80" s="176" t="s">
        <v>819</v>
      </c>
      <c r="H80" s="177"/>
    </row>
    <row r="81" s="168" customFormat="1" ht="56.25" spans="1:8">
      <c r="A81" s="179"/>
      <c r="B81" s="176" t="s">
        <v>816</v>
      </c>
      <c r="C81" s="176" t="s">
        <v>677</v>
      </c>
      <c r="D81" s="176" t="s">
        <v>678</v>
      </c>
      <c r="E81" s="176" t="s">
        <v>828</v>
      </c>
      <c r="F81" s="176" t="s">
        <v>829</v>
      </c>
      <c r="G81" s="176" t="s">
        <v>819</v>
      </c>
      <c r="H81" s="177"/>
    </row>
    <row r="82" s="168" customFormat="1" ht="56.25" spans="1:8">
      <c r="A82" s="179"/>
      <c r="B82" s="176" t="s">
        <v>816</v>
      </c>
      <c r="C82" s="176" t="s">
        <v>677</v>
      </c>
      <c r="D82" s="176" t="s">
        <v>722</v>
      </c>
      <c r="E82" s="176" t="s">
        <v>830</v>
      </c>
      <c r="F82" s="176" t="s">
        <v>831</v>
      </c>
      <c r="G82" s="176" t="s">
        <v>819</v>
      </c>
      <c r="H82" s="177"/>
    </row>
    <row r="83" s="168" customFormat="1" ht="78.75" spans="1:8">
      <c r="A83" s="179"/>
      <c r="B83" s="176" t="s">
        <v>816</v>
      </c>
      <c r="C83" s="176" t="s">
        <v>677</v>
      </c>
      <c r="D83" s="176" t="s">
        <v>702</v>
      </c>
      <c r="E83" s="176" t="s">
        <v>824</v>
      </c>
      <c r="F83" s="176" t="s">
        <v>832</v>
      </c>
      <c r="G83" s="176" t="s">
        <v>819</v>
      </c>
      <c r="H83" s="177"/>
    </row>
    <row r="84" s="168" customFormat="1" ht="56.25" spans="1:8">
      <c r="A84" s="179"/>
      <c r="B84" s="176" t="s">
        <v>816</v>
      </c>
      <c r="C84" s="176" t="s">
        <v>677</v>
      </c>
      <c r="D84" s="176" t="s">
        <v>689</v>
      </c>
      <c r="E84" s="176" t="s">
        <v>830</v>
      </c>
      <c r="F84" s="176" t="s">
        <v>471</v>
      </c>
      <c r="G84" s="176" t="s">
        <v>819</v>
      </c>
      <c r="H84" s="177"/>
    </row>
    <row r="85" s="168" customFormat="1" ht="56.25" spans="1:8">
      <c r="A85" s="179"/>
      <c r="B85" s="176" t="s">
        <v>816</v>
      </c>
      <c r="C85" s="176" t="s">
        <v>677</v>
      </c>
      <c r="D85" s="176" t="s">
        <v>702</v>
      </c>
      <c r="E85" s="176" t="s">
        <v>822</v>
      </c>
      <c r="F85" s="176" t="s">
        <v>833</v>
      </c>
      <c r="G85" s="176" t="s">
        <v>819</v>
      </c>
      <c r="H85" s="177"/>
    </row>
    <row r="86" s="168" customFormat="1" ht="56.25" spans="1:8">
      <c r="A86" s="179"/>
      <c r="B86" s="176" t="s">
        <v>816</v>
      </c>
      <c r="C86" s="176" t="s">
        <v>677</v>
      </c>
      <c r="D86" s="176" t="s">
        <v>689</v>
      </c>
      <c r="E86" s="176" t="s">
        <v>817</v>
      </c>
      <c r="F86" s="176" t="s">
        <v>737</v>
      </c>
      <c r="G86" s="176" t="s">
        <v>819</v>
      </c>
      <c r="H86" s="177"/>
    </row>
    <row r="87" s="168" customFormat="1" ht="56.25" spans="1:8">
      <c r="A87" s="179"/>
      <c r="B87" s="176" t="s">
        <v>816</v>
      </c>
      <c r="C87" s="176" t="s">
        <v>692</v>
      </c>
      <c r="D87" s="176" t="s">
        <v>693</v>
      </c>
      <c r="E87" s="176" t="s">
        <v>834</v>
      </c>
      <c r="F87" s="176" t="s">
        <v>835</v>
      </c>
      <c r="G87" s="176" t="s">
        <v>754</v>
      </c>
      <c r="H87" s="177"/>
    </row>
    <row r="88" s="168" customFormat="1" ht="78.75" spans="1:8">
      <c r="A88" s="179"/>
      <c r="B88" s="176" t="s">
        <v>816</v>
      </c>
      <c r="C88" s="176" t="s">
        <v>677</v>
      </c>
      <c r="D88" s="176" t="s">
        <v>702</v>
      </c>
      <c r="E88" s="176" t="s">
        <v>830</v>
      </c>
      <c r="F88" s="176" t="s">
        <v>832</v>
      </c>
      <c r="G88" s="176" t="s">
        <v>819</v>
      </c>
      <c r="H88" s="177"/>
    </row>
    <row r="89" s="168" customFormat="1" ht="56.25" spans="1:8">
      <c r="A89" s="179"/>
      <c r="B89" s="176" t="s">
        <v>816</v>
      </c>
      <c r="C89" s="176" t="s">
        <v>672</v>
      </c>
      <c r="D89" s="176" t="s">
        <v>222</v>
      </c>
      <c r="E89" s="176" t="s">
        <v>836</v>
      </c>
      <c r="F89" s="176" t="s">
        <v>837</v>
      </c>
      <c r="G89" s="176" t="s">
        <v>819</v>
      </c>
      <c r="H89" s="177"/>
    </row>
    <row r="90" s="168" customFormat="1" ht="56.25" spans="1:8">
      <c r="A90" s="179"/>
      <c r="B90" s="176" t="s">
        <v>816</v>
      </c>
      <c r="C90" s="176" t="s">
        <v>677</v>
      </c>
      <c r="D90" s="176" t="s">
        <v>689</v>
      </c>
      <c r="E90" s="176" t="s">
        <v>822</v>
      </c>
      <c r="F90" s="176" t="s">
        <v>838</v>
      </c>
      <c r="G90" s="176" t="s">
        <v>819</v>
      </c>
      <c r="H90" s="177"/>
    </row>
    <row r="91" s="168" customFormat="1" ht="78.75" spans="1:8">
      <c r="A91" s="179" t="s">
        <v>839</v>
      </c>
      <c r="B91" s="176" t="s">
        <v>840</v>
      </c>
      <c r="C91" s="176" t="s">
        <v>677</v>
      </c>
      <c r="D91" s="176" t="s">
        <v>678</v>
      </c>
      <c r="E91" s="176" t="s">
        <v>841</v>
      </c>
      <c r="F91" s="176" t="s">
        <v>842</v>
      </c>
      <c r="G91" s="176" t="s">
        <v>843</v>
      </c>
      <c r="H91" s="177"/>
    </row>
    <row r="92" s="168" customFormat="1" ht="78.75" spans="1:8">
      <c r="A92" s="179"/>
      <c r="B92" s="176" t="s">
        <v>840</v>
      </c>
      <c r="C92" s="176" t="s">
        <v>672</v>
      </c>
      <c r="D92" s="176" t="s">
        <v>222</v>
      </c>
      <c r="E92" s="176" t="s">
        <v>844</v>
      </c>
      <c r="F92" s="176" t="s">
        <v>845</v>
      </c>
      <c r="G92" s="176" t="s">
        <v>843</v>
      </c>
      <c r="H92" s="177"/>
    </row>
    <row r="93" s="168" customFormat="1" ht="78.75" spans="1:8">
      <c r="A93" s="179"/>
      <c r="B93" s="176" t="s">
        <v>840</v>
      </c>
      <c r="C93" s="176" t="s">
        <v>692</v>
      </c>
      <c r="D93" s="176" t="s">
        <v>693</v>
      </c>
      <c r="E93" s="176" t="s">
        <v>846</v>
      </c>
      <c r="F93" s="176" t="s">
        <v>778</v>
      </c>
      <c r="G93" s="176" t="s">
        <v>843</v>
      </c>
      <c r="H93" s="177"/>
    </row>
    <row r="94" s="168" customFormat="1" ht="78.75" spans="1:8">
      <c r="A94" s="179"/>
      <c r="B94" s="176" t="s">
        <v>840</v>
      </c>
      <c r="C94" s="176" t="s">
        <v>677</v>
      </c>
      <c r="D94" s="176" t="s">
        <v>722</v>
      </c>
      <c r="E94" s="176" t="s">
        <v>847</v>
      </c>
      <c r="F94" s="176" t="s">
        <v>471</v>
      </c>
      <c r="G94" s="176" t="s">
        <v>843</v>
      </c>
      <c r="H94" s="177"/>
    </row>
    <row r="95" s="168" customFormat="1" ht="78.75" spans="1:8">
      <c r="A95" s="179"/>
      <c r="B95" s="176" t="s">
        <v>840</v>
      </c>
      <c r="C95" s="176" t="s">
        <v>677</v>
      </c>
      <c r="D95" s="176" t="s">
        <v>702</v>
      </c>
      <c r="E95" s="176" t="s">
        <v>848</v>
      </c>
      <c r="F95" s="176" t="s">
        <v>480</v>
      </c>
      <c r="G95" s="176" t="s">
        <v>843</v>
      </c>
      <c r="H95" s="177"/>
    </row>
    <row r="96" s="168" customFormat="1" ht="78.75" spans="1:8">
      <c r="A96" s="179"/>
      <c r="B96" s="176" t="s">
        <v>840</v>
      </c>
      <c r="C96" s="176" t="s">
        <v>672</v>
      </c>
      <c r="D96" s="176" t="s">
        <v>719</v>
      </c>
      <c r="E96" s="176" t="s">
        <v>849</v>
      </c>
      <c r="F96" s="176" t="s">
        <v>480</v>
      </c>
      <c r="G96" s="176" t="s">
        <v>843</v>
      </c>
      <c r="H96" s="177"/>
    </row>
    <row r="97" s="168" customFormat="1" ht="78.75" spans="1:8">
      <c r="A97" s="179"/>
      <c r="B97" s="176" t="s">
        <v>840</v>
      </c>
      <c r="C97" s="176" t="s">
        <v>677</v>
      </c>
      <c r="D97" s="176" t="s">
        <v>689</v>
      </c>
      <c r="E97" s="176" t="s">
        <v>850</v>
      </c>
      <c r="F97" s="176" t="s">
        <v>851</v>
      </c>
      <c r="G97" s="176" t="s">
        <v>843</v>
      </c>
      <c r="H97" s="177"/>
    </row>
    <row r="98" s="168" customFormat="1" ht="33.75" spans="1:8">
      <c r="A98" s="179" t="s">
        <v>852</v>
      </c>
      <c r="B98" s="176" t="s">
        <v>853</v>
      </c>
      <c r="C98" s="176" t="s">
        <v>677</v>
      </c>
      <c r="D98" s="176" t="s">
        <v>689</v>
      </c>
      <c r="E98" s="176" t="s">
        <v>854</v>
      </c>
      <c r="F98" s="176" t="s">
        <v>855</v>
      </c>
      <c r="G98" s="176" t="s">
        <v>856</v>
      </c>
      <c r="H98" s="177"/>
    </row>
    <row r="99" s="168" customFormat="1" ht="33.75" spans="1:8">
      <c r="A99" s="179"/>
      <c r="B99" s="176" t="s">
        <v>853</v>
      </c>
      <c r="C99" s="176" t="s">
        <v>692</v>
      </c>
      <c r="D99" s="176" t="s">
        <v>693</v>
      </c>
      <c r="E99" s="176" t="s">
        <v>857</v>
      </c>
      <c r="F99" s="176" t="s">
        <v>858</v>
      </c>
      <c r="G99" s="176" t="s">
        <v>754</v>
      </c>
      <c r="H99" s="177"/>
    </row>
    <row r="100" s="168" customFormat="1" ht="33.75" spans="1:8">
      <c r="A100" s="179"/>
      <c r="B100" s="176" t="s">
        <v>853</v>
      </c>
      <c r="C100" s="176" t="s">
        <v>677</v>
      </c>
      <c r="D100" s="176" t="s">
        <v>702</v>
      </c>
      <c r="E100" s="176" t="s">
        <v>859</v>
      </c>
      <c r="F100" s="176" t="s">
        <v>714</v>
      </c>
      <c r="G100" s="176" t="s">
        <v>860</v>
      </c>
      <c r="H100" s="177"/>
    </row>
    <row r="101" s="168" customFormat="1" ht="33.75" spans="1:8">
      <c r="A101" s="179"/>
      <c r="B101" s="176" t="s">
        <v>853</v>
      </c>
      <c r="C101" s="176" t="s">
        <v>677</v>
      </c>
      <c r="D101" s="176" t="s">
        <v>678</v>
      </c>
      <c r="E101" s="176" t="s">
        <v>854</v>
      </c>
      <c r="F101" s="176" t="s">
        <v>861</v>
      </c>
      <c r="G101" s="176" t="s">
        <v>860</v>
      </c>
      <c r="H101" s="177"/>
    </row>
    <row r="102" s="168" customFormat="1" ht="33.75" spans="1:8">
      <c r="A102" s="179"/>
      <c r="B102" s="176" t="s">
        <v>853</v>
      </c>
      <c r="C102" s="176" t="s">
        <v>677</v>
      </c>
      <c r="D102" s="176" t="s">
        <v>722</v>
      </c>
      <c r="E102" s="176" t="s">
        <v>862</v>
      </c>
      <c r="F102" s="176" t="s">
        <v>863</v>
      </c>
      <c r="G102" s="176" t="s">
        <v>860</v>
      </c>
      <c r="H102" s="177"/>
    </row>
    <row r="103" s="168" customFormat="1" ht="33.75" spans="1:8">
      <c r="A103" s="179"/>
      <c r="B103" s="176" t="s">
        <v>853</v>
      </c>
      <c r="C103" s="176" t="s">
        <v>672</v>
      </c>
      <c r="D103" s="176" t="s">
        <v>728</v>
      </c>
      <c r="E103" s="176" t="s">
        <v>864</v>
      </c>
      <c r="F103" s="176" t="s">
        <v>865</v>
      </c>
      <c r="G103" s="176" t="s">
        <v>860</v>
      </c>
      <c r="H103" s="177"/>
    </row>
    <row r="104" s="168" customFormat="1" ht="33.75" spans="1:8">
      <c r="A104" s="179"/>
      <c r="B104" s="176" t="s">
        <v>853</v>
      </c>
      <c r="C104" s="176" t="s">
        <v>672</v>
      </c>
      <c r="D104" s="176" t="s">
        <v>222</v>
      </c>
      <c r="E104" s="176" t="s">
        <v>866</v>
      </c>
      <c r="F104" s="176" t="s">
        <v>867</v>
      </c>
      <c r="G104" s="176" t="s">
        <v>860</v>
      </c>
      <c r="H104" s="177"/>
    </row>
    <row r="105" s="168" customFormat="1" ht="33.75" spans="1:8">
      <c r="A105" s="179"/>
      <c r="B105" s="176" t="s">
        <v>853</v>
      </c>
      <c r="C105" s="176" t="s">
        <v>677</v>
      </c>
      <c r="D105" s="176" t="s">
        <v>689</v>
      </c>
      <c r="E105" s="176" t="s">
        <v>868</v>
      </c>
      <c r="F105" s="176" t="s">
        <v>869</v>
      </c>
      <c r="G105" s="176" t="s">
        <v>860</v>
      </c>
      <c r="H105" s="177"/>
    </row>
    <row r="106" s="168" customFormat="1" ht="33.75" spans="1:8">
      <c r="A106" s="179"/>
      <c r="B106" s="176" t="s">
        <v>853</v>
      </c>
      <c r="C106" s="176" t="s">
        <v>672</v>
      </c>
      <c r="D106" s="176" t="s">
        <v>719</v>
      </c>
      <c r="E106" s="176" t="s">
        <v>870</v>
      </c>
      <c r="F106" s="176" t="s">
        <v>871</v>
      </c>
      <c r="G106" s="176" t="s">
        <v>860</v>
      </c>
      <c r="H106" s="177"/>
    </row>
    <row r="107" s="168" customFormat="1" ht="33.75" spans="1:8">
      <c r="A107" s="179"/>
      <c r="B107" s="176" t="s">
        <v>853</v>
      </c>
      <c r="C107" s="176" t="s">
        <v>677</v>
      </c>
      <c r="D107" s="176" t="s">
        <v>678</v>
      </c>
      <c r="E107" s="176" t="s">
        <v>872</v>
      </c>
      <c r="F107" s="176" t="s">
        <v>686</v>
      </c>
      <c r="G107" s="176" t="s">
        <v>860</v>
      </c>
      <c r="H107" s="177"/>
    </row>
    <row r="108" s="168" customFormat="1" ht="33.75" spans="1:8">
      <c r="A108" s="179"/>
      <c r="B108" s="176" t="s">
        <v>853</v>
      </c>
      <c r="C108" s="176" t="s">
        <v>672</v>
      </c>
      <c r="D108" s="176" t="s">
        <v>673</v>
      </c>
      <c r="E108" s="176" t="s">
        <v>873</v>
      </c>
      <c r="F108" s="176" t="s">
        <v>874</v>
      </c>
      <c r="G108" s="176" t="s">
        <v>860</v>
      </c>
      <c r="H108" s="177"/>
    </row>
    <row r="109" s="168" customFormat="1" ht="33.75" spans="1:8">
      <c r="A109" s="179" t="s">
        <v>875</v>
      </c>
      <c r="B109" s="176" t="s">
        <v>876</v>
      </c>
      <c r="C109" s="176" t="s">
        <v>677</v>
      </c>
      <c r="D109" s="176" t="s">
        <v>678</v>
      </c>
      <c r="E109" s="176" t="s">
        <v>877</v>
      </c>
      <c r="F109" s="176" t="s">
        <v>878</v>
      </c>
      <c r="G109" s="176" t="s">
        <v>879</v>
      </c>
      <c r="H109" s="177"/>
    </row>
    <row r="110" s="168" customFormat="1" ht="33.75" spans="1:8">
      <c r="A110" s="179"/>
      <c r="B110" s="176" t="s">
        <v>876</v>
      </c>
      <c r="C110" s="176" t="s">
        <v>672</v>
      </c>
      <c r="D110" s="176" t="s">
        <v>222</v>
      </c>
      <c r="E110" s="176" t="s">
        <v>880</v>
      </c>
      <c r="F110" s="176" t="s">
        <v>823</v>
      </c>
      <c r="G110" s="176" t="s">
        <v>879</v>
      </c>
      <c r="H110" s="177"/>
    </row>
    <row r="111" s="168" customFormat="1" ht="33.75" spans="1:8">
      <c r="A111" s="179"/>
      <c r="B111" s="176" t="s">
        <v>876</v>
      </c>
      <c r="C111" s="176" t="s">
        <v>677</v>
      </c>
      <c r="D111" s="176" t="s">
        <v>689</v>
      </c>
      <c r="E111" s="176" t="s">
        <v>881</v>
      </c>
      <c r="F111" s="176" t="s">
        <v>737</v>
      </c>
      <c r="G111" s="176" t="s">
        <v>879</v>
      </c>
      <c r="H111" s="177"/>
    </row>
    <row r="112" s="168" customFormat="1" ht="33.75" spans="1:8">
      <c r="A112" s="179"/>
      <c r="B112" s="176" t="s">
        <v>876</v>
      </c>
      <c r="C112" s="176" t="s">
        <v>672</v>
      </c>
      <c r="D112" s="176" t="s">
        <v>673</v>
      </c>
      <c r="E112" s="176" t="s">
        <v>882</v>
      </c>
      <c r="F112" s="176" t="s">
        <v>883</v>
      </c>
      <c r="G112" s="176" t="s">
        <v>879</v>
      </c>
      <c r="H112" s="177"/>
    </row>
    <row r="113" s="168" customFormat="1" ht="33.75" spans="1:8">
      <c r="A113" s="179"/>
      <c r="B113" s="176" t="s">
        <v>876</v>
      </c>
      <c r="C113" s="176" t="s">
        <v>677</v>
      </c>
      <c r="D113" s="176" t="s">
        <v>702</v>
      </c>
      <c r="E113" s="176" t="s">
        <v>884</v>
      </c>
      <c r="F113" s="176" t="s">
        <v>885</v>
      </c>
      <c r="G113" s="176" t="s">
        <v>879</v>
      </c>
      <c r="H113" s="177"/>
    </row>
    <row r="114" s="168" customFormat="1" ht="33.75" spans="1:8">
      <c r="A114" s="179"/>
      <c r="B114" s="176" t="s">
        <v>876</v>
      </c>
      <c r="C114" s="176" t="s">
        <v>677</v>
      </c>
      <c r="D114" s="176" t="s">
        <v>689</v>
      </c>
      <c r="E114" s="176" t="s">
        <v>886</v>
      </c>
      <c r="F114" s="176" t="s">
        <v>478</v>
      </c>
      <c r="G114" s="176" t="s">
        <v>879</v>
      </c>
      <c r="H114" s="177"/>
    </row>
    <row r="115" s="168" customFormat="1" ht="33.75" spans="1:8">
      <c r="A115" s="179"/>
      <c r="B115" s="176" t="s">
        <v>876</v>
      </c>
      <c r="C115" s="176" t="s">
        <v>677</v>
      </c>
      <c r="D115" s="176" t="s">
        <v>678</v>
      </c>
      <c r="E115" s="176" t="s">
        <v>887</v>
      </c>
      <c r="F115" s="176" t="s">
        <v>888</v>
      </c>
      <c r="G115" s="176" t="s">
        <v>879</v>
      </c>
      <c r="H115" s="177"/>
    </row>
    <row r="116" s="168" customFormat="1" ht="33.75" spans="1:8">
      <c r="A116" s="179"/>
      <c r="B116" s="176" t="s">
        <v>876</v>
      </c>
      <c r="C116" s="176" t="s">
        <v>677</v>
      </c>
      <c r="D116" s="176" t="s">
        <v>678</v>
      </c>
      <c r="E116" s="176" t="s">
        <v>889</v>
      </c>
      <c r="F116" s="176" t="s">
        <v>890</v>
      </c>
      <c r="G116" s="176" t="s">
        <v>879</v>
      </c>
      <c r="H116" s="177"/>
    </row>
    <row r="117" s="168" customFormat="1" ht="33.75" spans="1:8">
      <c r="A117" s="179"/>
      <c r="B117" s="176" t="s">
        <v>876</v>
      </c>
      <c r="C117" s="176" t="s">
        <v>677</v>
      </c>
      <c r="D117" s="176" t="s">
        <v>722</v>
      </c>
      <c r="E117" s="176" t="s">
        <v>891</v>
      </c>
      <c r="F117" s="176" t="s">
        <v>471</v>
      </c>
      <c r="G117" s="176" t="s">
        <v>879</v>
      </c>
      <c r="H117" s="177"/>
    </row>
    <row r="118" s="168" customFormat="1" ht="33.75" spans="1:8">
      <c r="A118" s="179"/>
      <c r="B118" s="176" t="s">
        <v>876</v>
      </c>
      <c r="C118" s="176" t="s">
        <v>692</v>
      </c>
      <c r="D118" s="176" t="s">
        <v>693</v>
      </c>
      <c r="E118" s="176" t="s">
        <v>705</v>
      </c>
      <c r="F118" s="176" t="s">
        <v>675</v>
      </c>
      <c r="G118" s="176" t="s">
        <v>892</v>
      </c>
      <c r="H118" s="177"/>
    </row>
    <row r="119" s="168" customFormat="1" ht="33.75" spans="1:8">
      <c r="A119" s="179"/>
      <c r="B119" s="176" t="s">
        <v>876</v>
      </c>
      <c r="C119" s="176" t="s">
        <v>677</v>
      </c>
      <c r="D119" s="176" t="s">
        <v>689</v>
      </c>
      <c r="E119" s="176" t="s">
        <v>893</v>
      </c>
      <c r="F119" s="176" t="s">
        <v>894</v>
      </c>
      <c r="G119" s="176" t="s">
        <v>879</v>
      </c>
      <c r="H119" s="177"/>
    </row>
    <row r="120" s="168" customFormat="1" ht="33.75" spans="1:8">
      <c r="A120" s="179"/>
      <c r="B120" s="176" t="s">
        <v>876</v>
      </c>
      <c r="C120" s="176" t="s">
        <v>677</v>
      </c>
      <c r="D120" s="176" t="s">
        <v>689</v>
      </c>
      <c r="E120" s="176" t="s">
        <v>895</v>
      </c>
      <c r="F120" s="176" t="s">
        <v>478</v>
      </c>
      <c r="G120" s="176" t="s">
        <v>879</v>
      </c>
      <c r="H120" s="177"/>
    </row>
    <row r="121" s="168" customFormat="1" ht="33.75" spans="1:8">
      <c r="A121" s="179"/>
      <c r="B121" s="176" t="s">
        <v>876</v>
      </c>
      <c r="C121" s="176" t="s">
        <v>677</v>
      </c>
      <c r="D121" s="176" t="s">
        <v>678</v>
      </c>
      <c r="E121" s="176" t="s">
        <v>896</v>
      </c>
      <c r="F121" s="176" t="s">
        <v>897</v>
      </c>
      <c r="G121" s="176" t="s">
        <v>879</v>
      </c>
      <c r="H121" s="177"/>
    </row>
    <row r="122" s="168" customFormat="1" ht="33.75" spans="1:8">
      <c r="A122" s="179"/>
      <c r="B122" s="176" t="s">
        <v>876</v>
      </c>
      <c r="C122" s="176" t="s">
        <v>672</v>
      </c>
      <c r="D122" s="176" t="s">
        <v>719</v>
      </c>
      <c r="E122" s="176" t="s">
        <v>898</v>
      </c>
      <c r="F122" s="176" t="s">
        <v>899</v>
      </c>
      <c r="G122" s="176" t="s">
        <v>879</v>
      </c>
      <c r="H122" s="177"/>
    </row>
    <row r="123" s="168" customFormat="1" ht="33.75" spans="1:8">
      <c r="A123" s="179"/>
      <c r="B123" s="176" t="s">
        <v>876</v>
      </c>
      <c r="C123" s="176" t="s">
        <v>677</v>
      </c>
      <c r="D123" s="176" t="s">
        <v>678</v>
      </c>
      <c r="E123" s="176" t="s">
        <v>900</v>
      </c>
      <c r="F123" s="176" t="s">
        <v>901</v>
      </c>
      <c r="G123" s="176" t="s">
        <v>879</v>
      </c>
      <c r="H123" s="177"/>
    </row>
    <row r="124" s="168" customFormat="1" ht="33.75" spans="1:8">
      <c r="A124" s="179"/>
      <c r="B124" s="176" t="s">
        <v>876</v>
      </c>
      <c r="C124" s="176" t="s">
        <v>677</v>
      </c>
      <c r="D124" s="176" t="s">
        <v>689</v>
      </c>
      <c r="E124" s="176" t="s">
        <v>902</v>
      </c>
      <c r="F124" s="176" t="s">
        <v>475</v>
      </c>
      <c r="G124" s="176" t="s">
        <v>879</v>
      </c>
      <c r="H124" s="177"/>
    </row>
    <row r="125" s="168" customFormat="1" ht="67.5" spans="1:8">
      <c r="A125" s="179" t="s">
        <v>903</v>
      </c>
      <c r="B125" s="176" t="s">
        <v>904</v>
      </c>
      <c r="C125" s="176" t="s">
        <v>672</v>
      </c>
      <c r="D125" s="176" t="s">
        <v>687</v>
      </c>
      <c r="E125" s="176" t="s">
        <v>905</v>
      </c>
      <c r="F125" s="176" t="s">
        <v>714</v>
      </c>
      <c r="G125" s="176" t="s">
        <v>906</v>
      </c>
      <c r="H125" s="177"/>
    </row>
    <row r="126" s="168" customFormat="1" ht="67.5" spans="1:8">
      <c r="A126" s="179"/>
      <c r="B126" s="176" t="s">
        <v>904</v>
      </c>
      <c r="C126" s="176" t="s">
        <v>672</v>
      </c>
      <c r="D126" s="176" t="s">
        <v>687</v>
      </c>
      <c r="E126" s="176" t="s">
        <v>907</v>
      </c>
      <c r="F126" s="176" t="s">
        <v>675</v>
      </c>
      <c r="G126" s="176" t="s">
        <v>906</v>
      </c>
      <c r="H126" s="177"/>
    </row>
    <row r="127" s="168" customFormat="1" ht="67.5" spans="1:8">
      <c r="A127" s="179"/>
      <c r="B127" s="176" t="s">
        <v>904</v>
      </c>
      <c r="C127" s="176" t="s">
        <v>677</v>
      </c>
      <c r="D127" s="176" t="s">
        <v>689</v>
      </c>
      <c r="E127" s="176" t="s">
        <v>908</v>
      </c>
      <c r="F127" s="176" t="s">
        <v>478</v>
      </c>
      <c r="G127" s="176" t="s">
        <v>906</v>
      </c>
      <c r="H127" s="177"/>
    </row>
    <row r="128" s="168" customFormat="1" ht="67.5" spans="1:8">
      <c r="A128" s="179"/>
      <c r="B128" s="176" t="s">
        <v>904</v>
      </c>
      <c r="C128" s="176" t="s">
        <v>677</v>
      </c>
      <c r="D128" s="176" t="s">
        <v>689</v>
      </c>
      <c r="E128" s="176" t="s">
        <v>909</v>
      </c>
      <c r="F128" s="176" t="s">
        <v>471</v>
      </c>
      <c r="G128" s="176" t="s">
        <v>906</v>
      </c>
      <c r="H128" s="177"/>
    </row>
    <row r="129" s="168" customFormat="1" ht="67.5" spans="1:8">
      <c r="A129" s="179"/>
      <c r="B129" s="176" t="s">
        <v>904</v>
      </c>
      <c r="C129" s="176" t="s">
        <v>677</v>
      </c>
      <c r="D129" s="176" t="s">
        <v>689</v>
      </c>
      <c r="E129" s="176" t="s">
        <v>910</v>
      </c>
      <c r="F129" s="176" t="s">
        <v>471</v>
      </c>
      <c r="G129" s="176" t="s">
        <v>906</v>
      </c>
      <c r="H129" s="177"/>
    </row>
    <row r="130" s="168" customFormat="1" ht="67.5" spans="1:8">
      <c r="A130" s="179"/>
      <c r="B130" s="176" t="s">
        <v>904</v>
      </c>
      <c r="C130" s="176" t="s">
        <v>677</v>
      </c>
      <c r="D130" s="176" t="s">
        <v>689</v>
      </c>
      <c r="E130" s="176" t="s">
        <v>911</v>
      </c>
      <c r="F130" s="176" t="s">
        <v>474</v>
      </c>
      <c r="G130" s="176" t="s">
        <v>906</v>
      </c>
      <c r="H130" s="177"/>
    </row>
    <row r="131" s="168" customFormat="1" ht="67.5" spans="1:8">
      <c r="A131" s="179"/>
      <c r="B131" s="176" t="s">
        <v>904</v>
      </c>
      <c r="C131" s="176" t="s">
        <v>677</v>
      </c>
      <c r="D131" s="176" t="s">
        <v>689</v>
      </c>
      <c r="E131" s="176" t="s">
        <v>912</v>
      </c>
      <c r="F131" s="176" t="s">
        <v>471</v>
      </c>
      <c r="G131" s="176" t="s">
        <v>906</v>
      </c>
      <c r="H131" s="177"/>
    </row>
    <row r="132" s="168" customFormat="1" ht="67.5" spans="1:8">
      <c r="A132" s="179"/>
      <c r="B132" s="176" t="s">
        <v>904</v>
      </c>
      <c r="C132" s="176" t="s">
        <v>677</v>
      </c>
      <c r="D132" s="176" t="s">
        <v>722</v>
      </c>
      <c r="E132" s="176" t="s">
        <v>913</v>
      </c>
      <c r="F132" s="176" t="s">
        <v>471</v>
      </c>
      <c r="G132" s="176" t="s">
        <v>906</v>
      </c>
      <c r="H132" s="177"/>
    </row>
    <row r="133" s="168" customFormat="1" ht="67.5" spans="1:8">
      <c r="A133" s="179"/>
      <c r="B133" s="176" t="s">
        <v>904</v>
      </c>
      <c r="C133" s="176" t="s">
        <v>677</v>
      </c>
      <c r="D133" s="176" t="s">
        <v>678</v>
      </c>
      <c r="E133" s="176" t="s">
        <v>914</v>
      </c>
      <c r="F133" s="176" t="s">
        <v>915</v>
      </c>
      <c r="G133" s="176" t="s">
        <v>906</v>
      </c>
      <c r="H133" s="177"/>
    </row>
    <row r="134" s="168" customFormat="1" ht="67.5" spans="1:8">
      <c r="A134" s="179"/>
      <c r="B134" s="176" t="s">
        <v>904</v>
      </c>
      <c r="C134" s="176" t="s">
        <v>677</v>
      </c>
      <c r="D134" s="176" t="s">
        <v>689</v>
      </c>
      <c r="E134" s="176" t="s">
        <v>916</v>
      </c>
      <c r="F134" s="176" t="s">
        <v>784</v>
      </c>
      <c r="G134" s="176" t="s">
        <v>906</v>
      </c>
      <c r="H134" s="177"/>
    </row>
    <row r="135" s="168" customFormat="1" ht="67.5" spans="1:8">
      <c r="A135" s="179"/>
      <c r="B135" s="176" t="s">
        <v>904</v>
      </c>
      <c r="C135" s="176" t="s">
        <v>677</v>
      </c>
      <c r="D135" s="176" t="s">
        <v>678</v>
      </c>
      <c r="E135" s="176" t="s">
        <v>917</v>
      </c>
      <c r="F135" s="176" t="s">
        <v>918</v>
      </c>
      <c r="G135" s="176" t="s">
        <v>906</v>
      </c>
      <c r="H135" s="177"/>
    </row>
    <row r="136" s="168" customFormat="1" ht="67.5" spans="1:8">
      <c r="A136" s="179"/>
      <c r="B136" s="176" t="s">
        <v>904</v>
      </c>
      <c r="C136" s="176" t="s">
        <v>677</v>
      </c>
      <c r="D136" s="176" t="s">
        <v>689</v>
      </c>
      <c r="E136" s="176" t="s">
        <v>919</v>
      </c>
      <c r="F136" s="176" t="s">
        <v>920</v>
      </c>
      <c r="G136" s="176" t="s">
        <v>906</v>
      </c>
      <c r="H136" s="177"/>
    </row>
    <row r="137" s="168" customFormat="1" ht="67.5" spans="1:8">
      <c r="A137" s="179"/>
      <c r="B137" s="176" t="s">
        <v>904</v>
      </c>
      <c r="C137" s="176" t="s">
        <v>677</v>
      </c>
      <c r="D137" s="176" t="s">
        <v>678</v>
      </c>
      <c r="E137" s="176" t="s">
        <v>921</v>
      </c>
      <c r="F137" s="176" t="s">
        <v>915</v>
      </c>
      <c r="G137" s="176" t="s">
        <v>906</v>
      </c>
      <c r="H137" s="177"/>
    </row>
    <row r="138" s="168" customFormat="1" ht="67.5" spans="1:8">
      <c r="A138" s="179"/>
      <c r="B138" s="176" t="s">
        <v>904</v>
      </c>
      <c r="C138" s="176" t="s">
        <v>677</v>
      </c>
      <c r="D138" s="176" t="s">
        <v>689</v>
      </c>
      <c r="E138" s="176" t="s">
        <v>922</v>
      </c>
      <c r="F138" s="176" t="s">
        <v>923</v>
      </c>
      <c r="G138" s="176" t="s">
        <v>906</v>
      </c>
      <c r="H138" s="177"/>
    </row>
    <row r="139" s="168" customFormat="1" ht="67.5" spans="1:8">
      <c r="A139" s="179"/>
      <c r="B139" s="176" t="s">
        <v>904</v>
      </c>
      <c r="C139" s="176" t="s">
        <v>677</v>
      </c>
      <c r="D139" s="176" t="s">
        <v>689</v>
      </c>
      <c r="E139" s="176" t="s">
        <v>924</v>
      </c>
      <c r="F139" s="176" t="s">
        <v>471</v>
      </c>
      <c r="G139" s="176" t="s">
        <v>906</v>
      </c>
      <c r="H139" s="177"/>
    </row>
    <row r="140" s="168" customFormat="1" ht="67.5" spans="1:8">
      <c r="A140" s="179"/>
      <c r="B140" s="176" t="s">
        <v>904</v>
      </c>
      <c r="C140" s="176" t="s">
        <v>677</v>
      </c>
      <c r="D140" s="176" t="s">
        <v>702</v>
      </c>
      <c r="E140" s="176" t="s">
        <v>925</v>
      </c>
      <c r="F140" s="176" t="s">
        <v>714</v>
      </c>
      <c r="G140" s="176" t="s">
        <v>906</v>
      </c>
      <c r="H140" s="177"/>
    </row>
    <row r="141" s="168" customFormat="1" ht="67.5" spans="1:8">
      <c r="A141" s="179"/>
      <c r="B141" s="176" t="s">
        <v>904</v>
      </c>
      <c r="C141" s="176" t="s">
        <v>677</v>
      </c>
      <c r="D141" s="176" t="s">
        <v>689</v>
      </c>
      <c r="E141" s="176" t="s">
        <v>926</v>
      </c>
      <c r="F141" s="176" t="s">
        <v>784</v>
      </c>
      <c r="G141" s="176" t="s">
        <v>906</v>
      </c>
      <c r="H141" s="177"/>
    </row>
    <row r="142" s="168" customFormat="1" ht="67.5" spans="1:8">
      <c r="A142" s="179"/>
      <c r="B142" s="176" t="s">
        <v>904</v>
      </c>
      <c r="C142" s="176" t="s">
        <v>677</v>
      </c>
      <c r="D142" s="176" t="s">
        <v>689</v>
      </c>
      <c r="E142" s="176" t="s">
        <v>927</v>
      </c>
      <c r="F142" s="176" t="s">
        <v>486</v>
      </c>
      <c r="G142" s="176" t="s">
        <v>906</v>
      </c>
      <c r="H142" s="177"/>
    </row>
    <row r="143" s="168" customFormat="1" ht="67.5" spans="1:8">
      <c r="A143" s="179"/>
      <c r="B143" s="176" t="s">
        <v>904</v>
      </c>
      <c r="C143" s="176" t="s">
        <v>677</v>
      </c>
      <c r="D143" s="176" t="s">
        <v>689</v>
      </c>
      <c r="E143" s="176" t="s">
        <v>928</v>
      </c>
      <c r="F143" s="176" t="s">
        <v>929</v>
      </c>
      <c r="G143" s="176" t="s">
        <v>906</v>
      </c>
      <c r="H143" s="177"/>
    </row>
    <row r="144" s="168" customFormat="1" ht="67.5" spans="1:8">
      <c r="A144" s="179"/>
      <c r="B144" s="176" t="s">
        <v>904</v>
      </c>
      <c r="C144" s="176" t="s">
        <v>677</v>
      </c>
      <c r="D144" s="176" t="s">
        <v>689</v>
      </c>
      <c r="E144" s="176" t="s">
        <v>930</v>
      </c>
      <c r="F144" s="176" t="s">
        <v>473</v>
      </c>
      <c r="G144" s="176" t="s">
        <v>906</v>
      </c>
      <c r="H144" s="177"/>
    </row>
    <row r="145" s="168" customFormat="1" ht="67.5" spans="1:8">
      <c r="A145" s="179"/>
      <c r="B145" s="176" t="s">
        <v>904</v>
      </c>
      <c r="C145" s="176" t="s">
        <v>677</v>
      </c>
      <c r="D145" s="176" t="s">
        <v>702</v>
      </c>
      <c r="E145" s="176" t="s">
        <v>931</v>
      </c>
      <c r="F145" s="176" t="s">
        <v>714</v>
      </c>
      <c r="G145" s="176" t="s">
        <v>906</v>
      </c>
      <c r="H145" s="177"/>
    </row>
    <row r="146" s="168" customFormat="1" ht="67.5" spans="1:8">
      <c r="A146" s="179"/>
      <c r="B146" s="176" t="s">
        <v>904</v>
      </c>
      <c r="C146" s="176" t="s">
        <v>677</v>
      </c>
      <c r="D146" s="176" t="s">
        <v>702</v>
      </c>
      <c r="E146" s="176" t="s">
        <v>932</v>
      </c>
      <c r="F146" s="176" t="s">
        <v>714</v>
      </c>
      <c r="G146" s="176" t="s">
        <v>906</v>
      </c>
      <c r="H146" s="177"/>
    </row>
    <row r="147" s="168" customFormat="1" ht="67.5" spans="1:8">
      <c r="A147" s="179"/>
      <c r="B147" s="176" t="s">
        <v>904</v>
      </c>
      <c r="C147" s="176" t="s">
        <v>692</v>
      </c>
      <c r="D147" s="176" t="s">
        <v>693</v>
      </c>
      <c r="E147" s="176" t="s">
        <v>705</v>
      </c>
      <c r="F147" s="176" t="s">
        <v>675</v>
      </c>
      <c r="G147" s="176" t="s">
        <v>706</v>
      </c>
      <c r="H147" s="177"/>
    </row>
    <row r="148" s="168" customFormat="1" ht="67.5" spans="1:8">
      <c r="A148" s="179"/>
      <c r="B148" s="176" t="s">
        <v>904</v>
      </c>
      <c r="C148" s="176" t="s">
        <v>672</v>
      </c>
      <c r="D148" s="176" t="s">
        <v>673</v>
      </c>
      <c r="E148" s="176" t="s">
        <v>933</v>
      </c>
      <c r="F148" s="176" t="s">
        <v>823</v>
      </c>
      <c r="G148" s="176" t="s">
        <v>906</v>
      </c>
      <c r="H148" s="177"/>
    </row>
    <row r="149" s="168" customFormat="1" ht="67.5" spans="1:8">
      <c r="A149" s="179"/>
      <c r="B149" s="176" t="s">
        <v>904</v>
      </c>
      <c r="C149" s="176" t="s">
        <v>677</v>
      </c>
      <c r="D149" s="176" t="s">
        <v>689</v>
      </c>
      <c r="E149" s="176" t="s">
        <v>934</v>
      </c>
      <c r="F149" s="176" t="s">
        <v>474</v>
      </c>
      <c r="G149" s="176" t="s">
        <v>906</v>
      </c>
      <c r="H149" s="177"/>
    </row>
    <row r="150" s="168" customFormat="1" ht="67.5" spans="1:8">
      <c r="A150" s="179"/>
      <c r="B150" s="176" t="s">
        <v>904</v>
      </c>
      <c r="C150" s="176" t="s">
        <v>677</v>
      </c>
      <c r="D150" s="176" t="s">
        <v>678</v>
      </c>
      <c r="E150" s="176" t="s">
        <v>935</v>
      </c>
      <c r="F150" s="176" t="s">
        <v>936</v>
      </c>
      <c r="G150" s="176" t="s">
        <v>906</v>
      </c>
      <c r="H150" s="177"/>
    </row>
    <row r="151" s="168" customFormat="1" ht="33.75" spans="1:8">
      <c r="A151" s="179" t="s">
        <v>937</v>
      </c>
      <c r="B151" s="176" t="s">
        <v>938</v>
      </c>
      <c r="C151" s="176" t="s">
        <v>677</v>
      </c>
      <c r="D151" s="176" t="s">
        <v>689</v>
      </c>
      <c r="E151" s="176" t="s">
        <v>939</v>
      </c>
      <c r="F151" s="176" t="s">
        <v>473</v>
      </c>
      <c r="G151" s="176" t="s">
        <v>940</v>
      </c>
      <c r="H151" s="177"/>
    </row>
    <row r="152" s="168" customFormat="1" ht="33.75" spans="1:8">
      <c r="A152" s="179"/>
      <c r="B152" s="176" t="s">
        <v>938</v>
      </c>
      <c r="C152" s="176" t="s">
        <v>677</v>
      </c>
      <c r="D152" s="176" t="s">
        <v>722</v>
      </c>
      <c r="E152" s="176" t="s">
        <v>941</v>
      </c>
      <c r="F152" s="176" t="s">
        <v>756</v>
      </c>
      <c r="G152" s="176" t="s">
        <v>940</v>
      </c>
      <c r="H152" s="177"/>
    </row>
    <row r="153" s="168" customFormat="1" ht="33.75" spans="1:8">
      <c r="A153" s="179"/>
      <c r="B153" s="176" t="s">
        <v>938</v>
      </c>
      <c r="C153" s="176" t="s">
        <v>677</v>
      </c>
      <c r="D153" s="176" t="s">
        <v>678</v>
      </c>
      <c r="E153" s="176" t="s">
        <v>942</v>
      </c>
      <c r="F153" s="176" t="s">
        <v>480</v>
      </c>
      <c r="G153" s="176" t="s">
        <v>940</v>
      </c>
      <c r="H153" s="177"/>
    </row>
    <row r="154" s="168" customFormat="1" ht="33.75" spans="1:8">
      <c r="A154" s="179"/>
      <c r="B154" s="176" t="s">
        <v>938</v>
      </c>
      <c r="C154" s="176" t="s">
        <v>672</v>
      </c>
      <c r="D154" s="176" t="s">
        <v>687</v>
      </c>
      <c r="E154" s="176" t="s">
        <v>943</v>
      </c>
      <c r="F154" s="176" t="s">
        <v>700</v>
      </c>
      <c r="G154" s="176" t="s">
        <v>940</v>
      </c>
      <c r="H154" s="177"/>
    </row>
    <row r="155" s="168" customFormat="1" ht="33.75" spans="1:8">
      <c r="A155" s="179"/>
      <c r="B155" s="176" t="s">
        <v>938</v>
      </c>
      <c r="C155" s="176" t="s">
        <v>692</v>
      </c>
      <c r="D155" s="176" t="s">
        <v>693</v>
      </c>
      <c r="E155" s="176" t="s">
        <v>705</v>
      </c>
      <c r="F155" s="176" t="s">
        <v>803</v>
      </c>
      <c r="G155" s="176" t="s">
        <v>944</v>
      </c>
      <c r="H155" s="177"/>
    </row>
    <row r="156" s="168" customFormat="1" ht="22.5" spans="1:8">
      <c r="A156" s="179" t="s">
        <v>945</v>
      </c>
      <c r="B156" s="176" t="s">
        <v>946</v>
      </c>
      <c r="C156" s="176" t="s">
        <v>677</v>
      </c>
      <c r="D156" s="176" t="s">
        <v>678</v>
      </c>
      <c r="E156" s="176" t="s">
        <v>947</v>
      </c>
      <c r="F156" s="176" t="s">
        <v>948</v>
      </c>
      <c r="G156" s="176" t="s">
        <v>949</v>
      </c>
      <c r="H156" s="177"/>
    </row>
    <row r="157" s="168" customFormat="1" ht="22.5" spans="1:8">
      <c r="A157" s="179"/>
      <c r="B157" s="176" t="s">
        <v>946</v>
      </c>
      <c r="C157" s="176" t="s">
        <v>677</v>
      </c>
      <c r="D157" s="176" t="s">
        <v>678</v>
      </c>
      <c r="E157" s="176" t="s">
        <v>950</v>
      </c>
      <c r="F157" s="176" t="s">
        <v>951</v>
      </c>
      <c r="G157" s="176" t="s">
        <v>949</v>
      </c>
      <c r="H157" s="177"/>
    </row>
    <row r="158" s="168" customFormat="1" ht="22.5" spans="1:8">
      <c r="A158" s="179"/>
      <c r="B158" s="176" t="s">
        <v>946</v>
      </c>
      <c r="C158" s="176" t="s">
        <v>677</v>
      </c>
      <c r="D158" s="176" t="s">
        <v>722</v>
      </c>
      <c r="E158" s="176" t="s">
        <v>952</v>
      </c>
      <c r="F158" s="176" t="s">
        <v>471</v>
      </c>
      <c r="G158" s="176" t="s">
        <v>949</v>
      </c>
      <c r="H158" s="177"/>
    </row>
    <row r="159" s="168" customFormat="1" ht="22.5" spans="1:8">
      <c r="A159" s="179"/>
      <c r="B159" s="176" t="s">
        <v>946</v>
      </c>
      <c r="C159" s="176" t="s">
        <v>677</v>
      </c>
      <c r="D159" s="176" t="s">
        <v>702</v>
      </c>
      <c r="E159" s="176" t="s">
        <v>953</v>
      </c>
      <c r="F159" s="176" t="s">
        <v>714</v>
      </c>
      <c r="G159" s="176" t="s">
        <v>949</v>
      </c>
      <c r="H159" s="177"/>
    </row>
    <row r="160" s="168" customFormat="1" ht="22.5" spans="1:8">
      <c r="A160" s="179"/>
      <c r="B160" s="176" t="s">
        <v>946</v>
      </c>
      <c r="C160" s="176" t="s">
        <v>672</v>
      </c>
      <c r="D160" s="176" t="s">
        <v>719</v>
      </c>
      <c r="E160" s="176" t="s">
        <v>954</v>
      </c>
      <c r="F160" s="176" t="s">
        <v>823</v>
      </c>
      <c r="G160" s="176" t="s">
        <v>949</v>
      </c>
      <c r="H160" s="177"/>
    </row>
    <row r="161" s="168" customFormat="1" ht="22.5" spans="1:8">
      <c r="A161" s="179"/>
      <c r="B161" s="176" t="s">
        <v>946</v>
      </c>
      <c r="C161" s="176" t="s">
        <v>672</v>
      </c>
      <c r="D161" s="176" t="s">
        <v>222</v>
      </c>
      <c r="E161" s="176" t="s">
        <v>955</v>
      </c>
      <c r="F161" s="176" t="s">
        <v>956</v>
      </c>
      <c r="G161" s="176" t="s">
        <v>949</v>
      </c>
      <c r="H161" s="177"/>
    </row>
    <row r="162" s="168" customFormat="1" ht="22.5" spans="1:8">
      <c r="A162" s="179"/>
      <c r="B162" s="176" t="s">
        <v>946</v>
      </c>
      <c r="C162" s="176" t="s">
        <v>677</v>
      </c>
      <c r="D162" s="176" t="s">
        <v>678</v>
      </c>
      <c r="E162" s="176" t="s">
        <v>957</v>
      </c>
      <c r="F162" s="176" t="s">
        <v>958</v>
      </c>
      <c r="G162" s="176" t="s">
        <v>949</v>
      </c>
      <c r="H162" s="177"/>
    </row>
    <row r="163" s="168" customFormat="1" ht="22.5" spans="1:8">
      <c r="A163" s="179"/>
      <c r="B163" s="176" t="s">
        <v>946</v>
      </c>
      <c r="C163" s="176" t="s">
        <v>692</v>
      </c>
      <c r="D163" s="176" t="s">
        <v>693</v>
      </c>
      <c r="E163" s="176" t="s">
        <v>959</v>
      </c>
      <c r="F163" s="176" t="s">
        <v>894</v>
      </c>
      <c r="G163" s="176" t="s">
        <v>706</v>
      </c>
      <c r="H163" s="177"/>
    </row>
    <row r="164" s="168" customFormat="1" ht="22.5" spans="1:8">
      <c r="A164" s="179"/>
      <c r="B164" s="176" t="s">
        <v>946</v>
      </c>
      <c r="C164" s="176" t="s">
        <v>677</v>
      </c>
      <c r="D164" s="176" t="s">
        <v>689</v>
      </c>
      <c r="E164" s="176" t="s">
        <v>960</v>
      </c>
      <c r="F164" s="176" t="s">
        <v>714</v>
      </c>
      <c r="G164" s="176" t="s">
        <v>949</v>
      </c>
      <c r="H164" s="177"/>
    </row>
    <row r="165" s="168" customFormat="1" ht="101.25" spans="1:8">
      <c r="A165" s="179" t="s">
        <v>961</v>
      </c>
      <c r="B165" s="176" t="s">
        <v>962</v>
      </c>
      <c r="C165" s="176" t="s">
        <v>677</v>
      </c>
      <c r="D165" s="176" t="s">
        <v>678</v>
      </c>
      <c r="E165" s="176" t="s">
        <v>963</v>
      </c>
      <c r="F165" s="176" t="s">
        <v>964</v>
      </c>
      <c r="G165" s="176" t="s">
        <v>965</v>
      </c>
      <c r="H165" s="177"/>
    </row>
    <row r="166" s="168" customFormat="1" ht="101.25" spans="1:8">
      <c r="A166" s="179"/>
      <c r="B166" s="176" t="s">
        <v>962</v>
      </c>
      <c r="C166" s="176" t="s">
        <v>672</v>
      </c>
      <c r="D166" s="176" t="s">
        <v>719</v>
      </c>
      <c r="E166" s="176" t="s">
        <v>966</v>
      </c>
      <c r="F166" s="176" t="s">
        <v>967</v>
      </c>
      <c r="G166" s="176" t="s">
        <v>965</v>
      </c>
      <c r="H166" s="177"/>
    </row>
    <row r="167" s="168" customFormat="1" ht="101.25" spans="1:8">
      <c r="A167" s="179"/>
      <c r="B167" s="176" t="s">
        <v>962</v>
      </c>
      <c r="C167" s="176" t="s">
        <v>677</v>
      </c>
      <c r="D167" s="176" t="s">
        <v>678</v>
      </c>
      <c r="E167" s="176" t="s">
        <v>968</v>
      </c>
      <c r="F167" s="176" t="s">
        <v>915</v>
      </c>
      <c r="G167" s="176" t="s">
        <v>965</v>
      </c>
      <c r="H167" s="177"/>
    </row>
    <row r="168" s="168" customFormat="1" ht="101.25" spans="1:8">
      <c r="A168" s="179"/>
      <c r="B168" s="176" t="s">
        <v>962</v>
      </c>
      <c r="C168" s="176" t="s">
        <v>677</v>
      </c>
      <c r="D168" s="176" t="s">
        <v>702</v>
      </c>
      <c r="E168" s="176" t="s">
        <v>969</v>
      </c>
      <c r="F168" s="176" t="s">
        <v>970</v>
      </c>
      <c r="G168" s="176" t="s">
        <v>965</v>
      </c>
      <c r="H168" s="177"/>
    </row>
    <row r="169" s="168" customFormat="1" ht="101.25" spans="1:8">
      <c r="A169" s="179"/>
      <c r="B169" s="176" t="s">
        <v>962</v>
      </c>
      <c r="C169" s="176" t="s">
        <v>672</v>
      </c>
      <c r="D169" s="176" t="s">
        <v>728</v>
      </c>
      <c r="E169" s="176" t="s">
        <v>966</v>
      </c>
      <c r="F169" s="176" t="s">
        <v>967</v>
      </c>
      <c r="G169" s="176" t="s">
        <v>971</v>
      </c>
      <c r="H169" s="177"/>
    </row>
    <row r="170" s="168" customFormat="1" ht="101.25" spans="1:8">
      <c r="A170" s="179"/>
      <c r="B170" s="176" t="s">
        <v>962</v>
      </c>
      <c r="C170" s="176" t="s">
        <v>677</v>
      </c>
      <c r="D170" s="176" t="s">
        <v>689</v>
      </c>
      <c r="E170" s="176" t="s">
        <v>963</v>
      </c>
      <c r="F170" s="176" t="s">
        <v>472</v>
      </c>
      <c r="G170" s="176" t="s">
        <v>965</v>
      </c>
      <c r="H170" s="177"/>
    </row>
    <row r="171" s="168" customFormat="1" ht="101.25" spans="1:8">
      <c r="A171" s="179"/>
      <c r="B171" s="176" t="s">
        <v>962</v>
      </c>
      <c r="C171" s="176" t="s">
        <v>672</v>
      </c>
      <c r="D171" s="176" t="s">
        <v>728</v>
      </c>
      <c r="E171" s="176" t="s">
        <v>972</v>
      </c>
      <c r="F171" s="176" t="s">
        <v>973</v>
      </c>
      <c r="G171" s="176" t="s">
        <v>965</v>
      </c>
      <c r="H171" s="177"/>
    </row>
    <row r="172" s="168" customFormat="1" ht="101.25" spans="1:8">
      <c r="A172" s="179"/>
      <c r="B172" s="176" t="s">
        <v>962</v>
      </c>
      <c r="C172" s="176" t="s">
        <v>677</v>
      </c>
      <c r="D172" s="176" t="s">
        <v>702</v>
      </c>
      <c r="E172" s="176" t="s">
        <v>974</v>
      </c>
      <c r="F172" s="176" t="s">
        <v>700</v>
      </c>
      <c r="G172" s="176" t="s">
        <v>965</v>
      </c>
      <c r="H172" s="177"/>
    </row>
    <row r="173" s="168" customFormat="1" ht="101.25" spans="1:8">
      <c r="A173" s="179"/>
      <c r="B173" s="176" t="s">
        <v>962</v>
      </c>
      <c r="C173" s="176" t="s">
        <v>677</v>
      </c>
      <c r="D173" s="176" t="s">
        <v>678</v>
      </c>
      <c r="E173" s="176" t="s">
        <v>975</v>
      </c>
      <c r="F173" s="176" t="s">
        <v>976</v>
      </c>
      <c r="G173" s="176" t="s">
        <v>965</v>
      </c>
      <c r="H173" s="177"/>
    </row>
    <row r="174" s="168" customFormat="1" ht="101.25" spans="1:8">
      <c r="A174" s="179"/>
      <c r="B174" s="176" t="s">
        <v>962</v>
      </c>
      <c r="C174" s="176" t="s">
        <v>677</v>
      </c>
      <c r="D174" s="176" t="s">
        <v>689</v>
      </c>
      <c r="E174" s="176" t="s">
        <v>977</v>
      </c>
      <c r="F174" s="176" t="s">
        <v>714</v>
      </c>
      <c r="G174" s="176" t="s">
        <v>965</v>
      </c>
      <c r="H174" s="177"/>
    </row>
    <row r="175" s="168" customFormat="1" ht="101.25" spans="1:8">
      <c r="A175" s="179"/>
      <c r="B175" s="176" t="s">
        <v>962</v>
      </c>
      <c r="C175" s="176" t="s">
        <v>677</v>
      </c>
      <c r="D175" s="176" t="s">
        <v>689</v>
      </c>
      <c r="E175" s="176" t="s">
        <v>968</v>
      </c>
      <c r="F175" s="176" t="s">
        <v>471</v>
      </c>
      <c r="G175" s="176" t="s">
        <v>965</v>
      </c>
      <c r="H175" s="177"/>
    </row>
    <row r="176" s="168" customFormat="1" ht="101.25" spans="1:8">
      <c r="A176" s="179"/>
      <c r="B176" s="176" t="s">
        <v>962</v>
      </c>
      <c r="C176" s="176" t="s">
        <v>677</v>
      </c>
      <c r="D176" s="176" t="s">
        <v>678</v>
      </c>
      <c r="E176" s="176" t="s">
        <v>968</v>
      </c>
      <c r="F176" s="176" t="s">
        <v>915</v>
      </c>
      <c r="G176" s="176" t="s">
        <v>965</v>
      </c>
      <c r="H176" s="177"/>
    </row>
    <row r="177" s="168" customFormat="1" ht="101.25" spans="1:8">
      <c r="A177" s="179"/>
      <c r="B177" s="176" t="s">
        <v>962</v>
      </c>
      <c r="C177" s="176" t="s">
        <v>672</v>
      </c>
      <c r="D177" s="176" t="s">
        <v>728</v>
      </c>
      <c r="E177" s="176" t="s">
        <v>978</v>
      </c>
      <c r="F177" s="176" t="s">
        <v>978</v>
      </c>
      <c r="G177" s="176" t="s">
        <v>965</v>
      </c>
      <c r="H177" s="177"/>
    </row>
    <row r="178" s="168" customFormat="1" ht="101.25" spans="1:8">
      <c r="A178" s="179"/>
      <c r="B178" s="176" t="s">
        <v>962</v>
      </c>
      <c r="C178" s="176" t="s">
        <v>672</v>
      </c>
      <c r="D178" s="176" t="s">
        <v>728</v>
      </c>
      <c r="E178" s="176" t="s">
        <v>979</v>
      </c>
      <c r="F178" s="176" t="s">
        <v>967</v>
      </c>
      <c r="G178" s="176" t="s">
        <v>965</v>
      </c>
      <c r="H178" s="177"/>
    </row>
    <row r="179" s="168" customFormat="1" ht="101.25" spans="1:8">
      <c r="A179" s="179"/>
      <c r="B179" s="176" t="s">
        <v>962</v>
      </c>
      <c r="C179" s="176" t="s">
        <v>677</v>
      </c>
      <c r="D179" s="176" t="s">
        <v>702</v>
      </c>
      <c r="E179" s="176" t="s">
        <v>980</v>
      </c>
      <c r="F179" s="176" t="s">
        <v>981</v>
      </c>
      <c r="G179" s="176" t="s">
        <v>965</v>
      </c>
      <c r="H179" s="177"/>
    </row>
    <row r="180" s="168" customFormat="1" ht="101.25" spans="1:8">
      <c r="A180" s="179"/>
      <c r="B180" s="176" t="s">
        <v>962</v>
      </c>
      <c r="C180" s="176" t="s">
        <v>677</v>
      </c>
      <c r="D180" s="176" t="s">
        <v>722</v>
      </c>
      <c r="E180" s="176" t="s">
        <v>982</v>
      </c>
      <c r="F180" s="176" t="s">
        <v>471</v>
      </c>
      <c r="G180" s="176" t="s">
        <v>983</v>
      </c>
      <c r="H180" s="177"/>
    </row>
    <row r="181" s="168" customFormat="1" ht="101.25" spans="1:8">
      <c r="A181" s="179"/>
      <c r="B181" s="176" t="s">
        <v>962</v>
      </c>
      <c r="C181" s="176" t="s">
        <v>677</v>
      </c>
      <c r="D181" s="176" t="s">
        <v>689</v>
      </c>
      <c r="E181" s="176" t="s">
        <v>984</v>
      </c>
      <c r="F181" s="176" t="s">
        <v>985</v>
      </c>
      <c r="G181" s="176" t="s">
        <v>965</v>
      </c>
      <c r="H181" s="177"/>
    </row>
    <row r="182" s="168" customFormat="1" ht="101.25" spans="1:8">
      <c r="A182" s="179"/>
      <c r="B182" s="176" t="s">
        <v>962</v>
      </c>
      <c r="C182" s="176" t="s">
        <v>692</v>
      </c>
      <c r="D182" s="176" t="s">
        <v>693</v>
      </c>
      <c r="E182" s="176" t="s">
        <v>986</v>
      </c>
      <c r="F182" s="176" t="s">
        <v>894</v>
      </c>
      <c r="G182" s="176" t="s">
        <v>754</v>
      </c>
      <c r="H182" s="177"/>
    </row>
    <row r="183" s="168" customFormat="1" ht="101.25" spans="1:8">
      <c r="A183" s="179"/>
      <c r="B183" s="176" t="s">
        <v>962</v>
      </c>
      <c r="C183" s="176" t="s">
        <v>672</v>
      </c>
      <c r="D183" s="176" t="s">
        <v>222</v>
      </c>
      <c r="E183" s="176" t="s">
        <v>987</v>
      </c>
      <c r="F183" s="176" t="s">
        <v>967</v>
      </c>
      <c r="G183" s="176" t="s">
        <v>965</v>
      </c>
      <c r="H183" s="177"/>
    </row>
    <row r="184" s="168" customFormat="1" ht="101.25" spans="1:8">
      <c r="A184" s="179" t="s">
        <v>988</v>
      </c>
      <c r="B184" s="176" t="s">
        <v>989</v>
      </c>
      <c r="C184" s="176" t="s">
        <v>677</v>
      </c>
      <c r="D184" s="176" t="s">
        <v>722</v>
      </c>
      <c r="E184" s="176" t="s">
        <v>990</v>
      </c>
      <c r="F184" s="176" t="s">
        <v>471</v>
      </c>
      <c r="G184" s="176" t="s">
        <v>991</v>
      </c>
      <c r="H184" s="177"/>
    </row>
    <row r="185" s="168" customFormat="1" ht="101.25" spans="1:8">
      <c r="A185" s="179"/>
      <c r="B185" s="176" t="s">
        <v>989</v>
      </c>
      <c r="C185" s="176" t="s">
        <v>677</v>
      </c>
      <c r="D185" s="176" t="s">
        <v>702</v>
      </c>
      <c r="E185" s="176" t="s">
        <v>992</v>
      </c>
      <c r="F185" s="176" t="s">
        <v>787</v>
      </c>
      <c r="G185" s="176" t="s">
        <v>991</v>
      </c>
      <c r="H185" s="177"/>
    </row>
    <row r="186" s="168" customFormat="1" ht="101.25" spans="1:8">
      <c r="A186" s="179"/>
      <c r="B186" s="176" t="s">
        <v>989</v>
      </c>
      <c r="C186" s="176" t="s">
        <v>672</v>
      </c>
      <c r="D186" s="176" t="s">
        <v>687</v>
      </c>
      <c r="E186" s="176" t="s">
        <v>993</v>
      </c>
      <c r="F186" s="176" t="s">
        <v>994</v>
      </c>
      <c r="G186" s="176" t="s">
        <v>991</v>
      </c>
      <c r="H186" s="177"/>
    </row>
    <row r="187" s="168" customFormat="1" ht="101.25" spans="1:8">
      <c r="A187" s="179"/>
      <c r="B187" s="176" t="s">
        <v>989</v>
      </c>
      <c r="C187" s="176" t="s">
        <v>677</v>
      </c>
      <c r="D187" s="176" t="s">
        <v>689</v>
      </c>
      <c r="E187" s="176" t="s">
        <v>995</v>
      </c>
      <c r="F187" s="176" t="s">
        <v>996</v>
      </c>
      <c r="G187" s="176" t="s">
        <v>991</v>
      </c>
      <c r="H187" s="177"/>
    </row>
    <row r="188" s="168" customFormat="1" ht="101.25" spans="1:8">
      <c r="A188" s="179"/>
      <c r="B188" s="176" t="s">
        <v>989</v>
      </c>
      <c r="C188" s="176" t="s">
        <v>677</v>
      </c>
      <c r="D188" s="176" t="s">
        <v>678</v>
      </c>
      <c r="E188" s="176" t="s">
        <v>997</v>
      </c>
      <c r="F188" s="176" t="s">
        <v>998</v>
      </c>
      <c r="G188" s="176" t="s">
        <v>991</v>
      </c>
      <c r="H188" s="177"/>
    </row>
    <row r="189" s="168" customFormat="1" ht="101.25" spans="1:8">
      <c r="A189" s="180"/>
      <c r="B189" s="176" t="s">
        <v>989</v>
      </c>
      <c r="C189" s="176" t="s">
        <v>692</v>
      </c>
      <c r="D189" s="176" t="s">
        <v>693</v>
      </c>
      <c r="E189" s="176" t="s">
        <v>999</v>
      </c>
      <c r="F189" s="176" t="s">
        <v>753</v>
      </c>
      <c r="G189" s="176" t="s">
        <v>754</v>
      </c>
      <c r="H189" s="177"/>
    </row>
    <row r="190" s="168" customFormat="1" ht="22.5" spans="1:8">
      <c r="A190" s="179" t="s">
        <v>1000</v>
      </c>
      <c r="B190" s="176" t="s">
        <v>1001</v>
      </c>
      <c r="C190" s="176" t="s">
        <v>677</v>
      </c>
      <c r="D190" s="176" t="s">
        <v>678</v>
      </c>
      <c r="E190" s="176" t="s">
        <v>1002</v>
      </c>
      <c r="F190" s="176" t="s">
        <v>1003</v>
      </c>
      <c r="G190" s="176" t="s">
        <v>1004</v>
      </c>
      <c r="H190" s="177"/>
    </row>
    <row r="191" s="168" customFormat="1" ht="22.5" spans="1:8">
      <c r="A191" s="179"/>
      <c r="B191" s="176" t="s">
        <v>1001</v>
      </c>
      <c r="C191" s="176" t="s">
        <v>677</v>
      </c>
      <c r="D191" s="176" t="s">
        <v>689</v>
      </c>
      <c r="E191" s="176" t="s">
        <v>1002</v>
      </c>
      <c r="F191" s="176" t="s">
        <v>814</v>
      </c>
      <c r="G191" s="176" t="s">
        <v>1004</v>
      </c>
      <c r="H191" s="177"/>
    </row>
    <row r="192" s="168" customFormat="1" ht="22.5" spans="1:8">
      <c r="A192" s="179"/>
      <c r="B192" s="176" t="s">
        <v>1001</v>
      </c>
      <c r="C192" s="176" t="s">
        <v>677</v>
      </c>
      <c r="D192" s="176" t="s">
        <v>702</v>
      </c>
      <c r="E192" s="176" t="s">
        <v>1005</v>
      </c>
      <c r="F192" s="176" t="s">
        <v>695</v>
      </c>
      <c r="G192" s="176" t="s">
        <v>1004</v>
      </c>
      <c r="H192" s="177"/>
    </row>
    <row r="193" s="168" customFormat="1" ht="22.5" spans="1:8">
      <c r="A193" s="179"/>
      <c r="B193" s="176" t="s">
        <v>1001</v>
      </c>
      <c r="C193" s="176" t="s">
        <v>692</v>
      </c>
      <c r="D193" s="176" t="s">
        <v>693</v>
      </c>
      <c r="E193" s="176" t="s">
        <v>705</v>
      </c>
      <c r="F193" s="176" t="s">
        <v>695</v>
      </c>
      <c r="G193" s="176" t="s">
        <v>754</v>
      </c>
      <c r="H193" s="177"/>
    </row>
    <row r="194" s="168" customFormat="1" ht="22.5" spans="1:8">
      <c r="A194" s="179"/>
      <c r="B194" s="176" t="s">
        <v>1001</v>
      </c>
      <c r="C194" s="176" t="s">
        <v>677</v>
      </c>
      <c r="D194" s="176" t="s">
        <v>722</v>
      </c>
      <c r="E194" s="176" t="s">
        <v>1006</v>
      </c>
      <c r="F194" s="176" t="s">
        <v>814</v>
      </c>
      <c r="G194" s="176" t="s">
        <v>1004</v>
      </c>
      <c r="H194" s="177"/>
    </row>
    <row r="195" s="168" customFormat="1" ht="22.5" spans="1:8">
      <c r="A195" s="179"/>
      <c r="B195" s="176" t="s">
        <v>1001</v>
      </c>
      <c r="C195" s="176" t="s">
        <v>672</v>
      </c>
      <c r="D195" s="176" t="s">
        <v>673</v>
      </c>
      <c r="E195" s="176" t="s">
        <v>1007</v>
      </c>
      <c r="F195" s="176" t="s">
        <v>1008</v>
      </c>
      <c r="G195" s="176" t="s">
        <v>1004</v>
      </c>
      <c r="H195" s="177"/>
    </row>
    <row r="196" s="168" customFormat="1" ht="22.5" spans="1:8">
      <c r="A196" s="179"/>
      <c r="B196" s="176" t="s">
        <v>1001</v>
      </c>
      <c r="C196" s="176" t="s">
        <v>677</v>
      </c>
      <c r="D196" s="176" t="s">
        <v>689</v>
      </c>
      <c r="E196" s="176" t="s">
        <v>1009</v>
      </c>
      <c r="F196" s="176" t="s">
        <v>1010</v>
      </c>
      <c r="G196" s="176" t="s">
        <v>1004</v>
      </c>
      <c r="H196" s="177"/>
    </row>
    <row r="197" s="168" customFormat="1" ht="22.5" spans="1:8">
      <c r="A197" s="179"/>
      <c r="B197" s="176" t="s">
        <v>1001</v>
      </c>
      <c r="C197" s="176" t="s">
        <v>672</v>
      </c>
      <c r="D197" s="176" t="s">
        <v>728</v>
      </c>
      <c r="E197" s="176" t="s">
        <v>1011</v>
      </c>
      <c r="F197" s="176" t="s">
        <v>1012</v>
      </c>
      <c r="G197" s="176" t="s">
        <v>1004</v>
      </c>
      <c r="H197" s="177"/>
    </row>
    <row r="198" s="168" customFormat="1" ht="22.5" spans="1:8">
      <c r="A198" s="179"/>
      <c r="B198" s="176" t="s">
        <v>1001</v>
      </c>
      <c r="C198" s="176" t="s">
        <v>677</v>
      </c>
      <c r="D198" s="176" t="s">
        <v>678</v>
      </c>
      <c r="E198" s="176" t="s">
        <v>1009</v>
      </c>
      <c r="F198" s="176" t="s">
        <v>1013</v>
      </c>
      <c r="G198" s="176" t="s">
        <v>1004</v>
      </c>
      <c r="H198" s="177"/>
    </row>
    <row r="199" s="168" customFormat="1" ht="90" spans="1:8">
      <c r="A199" s="179" t="s">
        <v>1014</v>
      </c>
      <c r="B199" s="176" t="s">
        <v>1015</v>
      </c>
      <c r="C199" s="176" t="s">
        <v>677</v>
      </c>
      <c r="D199" s="176" t="s">
        <v>722</v>
      </c>
      <c r="E199" s="176" t="s">
        <v>1016</v>
      </c>
      <c r="F199" s="176" t="s">
        <v>471</v>
      </c>
      <c r="G199" s="176" t="s">
        <v>1017</v>
      </c>
      <c r="H199" s="177"/>
    </row>
    <row r="200" s="168" customFormat="1" ht="90" spans="1:8">
      <c r="A200" s="179"/>
      <c r="B200" s="176" t="s">
        <v>1015</v>
      </c>
      <c r="C200" s="176" t="s">
        <v>677</v>
      </c>
      <c r="D200" s="176" t="s">
        <v>689</v>
      </c>
      <c r="E200" s="176" t="s">
        <v>1018</v>
      </c>
      <c r="F200" s="176" t="s">
        <v>1019</v>
      </c>
      <c r="G200" s="176" t="s">
        <v>1017</v>
      </c>
      <c r="H200" s="177"/>
    </row>
    <row r="201" s="168" customFormat="1" ht="90" spans="1:8">
      <c r="A201" s="179"/>
      <c r="B201" s="176" t="s">
        <v>1015</v>
      </c>
      <c r="C201" s="176" t="s">
        <v>677</v>
      </c>
      <c r="D201" s="176" t="s">
        <v>702</v>
      </c>
      <c r="E201" s="176" t="s">
        <v>1020</v>
      </c>
      <c r="F201" s="176" t="s">
        <v>714</v>
      </c>
      <c r="G201" s="176" t="s">
        <v>1017</v>
      </c>
      <c r="H201" s="177"/>
    </row>
    <row r="202" s="168" customFormat="1" ht="90" spans="1:8">
      <c r="A202" s="179"/>
      <c r="B202" s="176" t="s">
        <v>1015</v>
      </c>
      <c r="C202" s="176" t="s">
        <v>677</v>
      </c>
      <c r="D202" s="176" t="s">
        <v>678</v>
      </c>
      <c r="E202" s="176" t="s">
        <v>1021</v>
      </c>
      <c r="F202" s="176" t="s">
        <v>1022</v>
      </c>
      <c r="G202" s="176" t="s">
        <v>1017</v>
      </c>
      <c r="H202" s="177"/>
    </row>
    <row r="203" s="168" customFormat="1" ht="33.75" spans="1:8">
      <c r="A203" s="179"/>
      <c r="B203" s="176" t="s">
        <v>1015</v>
      </c>
      <c r="C203" s="176" t="s">
        <v>692</v>
      </c>
      <c r="D203" s="176" t="s">
        <v>693</v>
      </c>
      <c r="E203" s="176" t="s">
        <v>1023</v>
      </c>
      <c r="F203" s="176" t="s">
        <v>894</v>
      </c>
      <c r="G203" s="176" t="s">
        <v>754</v>
      </c>
      <c r="H203" s="177"/>
    </row>
    <row r="204" s="168" customFormat="1" ht="90" spans="1:8">
      <c r="A204" s="179"/>
      <c r="B204" s="176" t="s">
        <v>1015</v>
      </c>
      <c r="C204" s="176" t="s">
        <v>672</v>
      </c>
      <c r="D204" s="176" t="s">
        <v>719</v>
      </c>
      <c r="E204" s="176" t="s">
        <v>1024</v>
      </c>
      <c r="F204" s="176" t="s">
        <v>894</v>
      </c>
      <c r="G204" s="176" t="s">
        <v>1017</v>
      </c>
      <c r="H204" s="177"/>
    </row>
    <row r="205" s="168" customFormat="1" ht="90" spans="1:8">
      <c r="A205" s="179"/>
      <c r="B205" s="176" t="s">
        <v>1015</v>
      </c>
      <c r="C205" s="176" t="s">
        <v>677</v>
      </c>
      <c r="D205" s="176" t="s">
        <v>678</v>
      </c>
      <c r="E205" s="176" t="s">
        <v>1025</v>
      </c>
      <c r="F205" s="176" t="s">
        <v>1026</v>
      </c>
      <c r="G205" s="176" t="s">
        <v>1017</v>
      </c>
      <c r="H205" s="177"/>
    </row>
    <row r="206" s="168" customFormat="1" ht="90" spans="1:8">
      <c r="A206" s="179"/>
      <c r="B206" s="176" t="s">
        <v>1015</v>
      </c>
      <c r="C206" s="176" t="s">
        <v>677</v>
      </c>
      <c r="D206" s="176" t="s">
        <v>678</v>
      </c>
      <c r="E206" s="176" t="s">
        <v>1027</v>
      </c>
      <c r="F206" s="176" t="s">
        <v>1028</v>
      </c>
      <c r="G206" s="176" t="s">
        <v>1017</v>
      </c>
      <c r="H206" s="177"/>
    </row>
    <row r="207" s="168" customFormat="1" ht="90" spans="1:8">
      <c r="A207" s="179"/>
      <c r="B207" s="176" t="s">
        <v>1015</v>
      </c>
      <c r="C207" s="176" t="s">
        <v>672</v>
      </c>
      <c r="D207" s="176" t="s">
        <v>222</v>
      </c>
      <c r="E207" s="176" t="s">
        <v>1029</v>
      </c>
      <c r="F207" s="176" t="s">
        <v>737</v>
      </c>
      <c r="G207" s="176" t="s">
        <v>1017</v>
      </c>
      <c r="H207" s="177"/>
    </row>
    <row r="208" s="168" customFormat="1" ht="101.25" spans="1:8">
      <c r="A208" s="179" t="s">
        <v>1030</v>
      </c>
      <c r="B208" s="176" t="s">
        <v>1031</v>
      </c>
      <c r="C208" s="176" t="s">
        <v>692</v>
      </c>
      <c r="D208" s="176" t="s">
        <v>693</v>
      </c>
      <c r="E208" s="176" t="s">
        <v>1032</v>
      </c>
      <c r="F208" s="176" t="s">
        <v>803</v>
      </c>
      <c r="G208" s="176" t="s">
        <v>1033</v>
      </c>
      <c r="H208" s="177"/>
    </row>
    <row r="209" s="168" customFormat="1" ht="101.25" spans="1:8">
      <c r="A209" s="179"/>
      <c r="B209" s="176" t="s">
        <v>1031</v>
      </c>
      <c r="C209" s="176" t="s">
        <v>672</v>
      </c>
      <c r="D209" s="176" t="s">
        <v>687</v>
      </c>
      <c r="E209" s="176" t="s">
        <v>1034</v>
      </c>
      <c r="F209" s="176" t="s">
        <v>762</v>
      </c>
      <c r="G209" s="176" t="s">
        <v>1033</v>
      </c>
      <c r="H209" s="177"/>
    </row>
    <row r="210" s="168" customFormat="1" ht="101.25" spans="1:8">
      <c r="A210" s="179"/>
      <c r="B210" s="176" t="s">
        <v>1031</v>
      </c>
      <c r="C210" s="176" t="s">
        <v>677</v>
      </c>
      <c r="D210" s="176" t="s">
        <v>702</v>
      </c>
      <c r="E210" s="176" t="s">
        <v>1035</v>
      </c>
      <c r="F210" s="176" t="s">
        <v>756</v>
      </c>
      <c r="G210" s="176" t="s">
        <v>1033</v>
      </c>
      <c r="H210" s="177"/>
    </row>
    <row r="211" s="168" customFormat="1" ht="101.25" spans="1:8">
      <c r="A211" s="179"/>
      <c r="B211" s="176" t="s">
        <v>1031</v>
      </c>
      <c r="C211" s="176" t="s">
        <v>677</v>
      </c>
      <c r="D211" s="176" t="s">
        <v>689</v>
      </c>
      <c r="E211" s="176" t="s">
        <v>1036</v>
      </c>
      <c r="F211" s="176" t="s">
        <v>471</v>
      </c>
      <c r="G211" s="176" t="s">
        <v>1033</v>
      </c>
      <c r="H211" s="177"/>
    </row>
    <row r="212" s="168" customFormat="1" ht="101.25" spans="1:8">
      <c r="A212" s="179"/>
      <c r="B212" s="176" t="s">
        <v>1031</v>
      </c>
      <c r="C212" s="176" t="s">
        <v>677</v>
      </c>
      <c r="D212" s="176" t="s">
        <v>689</v>
      </c>
      <c r="E212" s="176" t="s">
        <v>1037</v>
      </c>
      <c r="F212" s="176" t="s">
        <v>763</v>
      </c>
      <c r="G212" s="176" t="s">
        <v>1033</v>
      </c>
      <c r="H212" s="177"/>
    </row>
    <row r="213" s="168" customFormat="1" ht="101.25" spans="1:8">
      <c r="A213" s="179"/>
      <c r="B213" s="176" t="s">
        <v>1031</v>
      </c>
      <c r="C213" s="176" t="s">
        <v>677</v>
      </c>
      <c r="D213" s="176" t="s">
        <v>722</v>
      </c>
      <c r="E213" s="176" t="s">
        <v>1038</v>
      </c>
      <c r="F213" s="176" t="s">
        <v>1039</v>
      </c>
      <c r="G213" s="176" t="s">
        <v>1033</v>
      </c>
      <c r="H213" s="177"/>
    </row>
    <row r="214" s="168" customFormat="1" ht="135" spans="1:8">
      <c r="A214" s="179" t="s">
        <v>1040</v>
      </c>
      <c r="B214" s="176" t="s">
        <v>1041</v>
      </c>
      <c r="C214" s="176" t="s">
        <v>672</v>
      </c>
      <c r="D214" s="176" t="s">
        <v>687</v>
      </c>
      <c r="E214" s="176" t="s">
        <v>1042</v>
      </c>
      <c r="F214" s="176" t="s">
        <v>994</v>
      </c>
      <c r="G214" s="176" t="s">
        <v>1043</v>
      </c>
      <c r="H214" s="177"/>
    </row>
    <row r="215" s="168" customFormat="1" ht="135" spans="1:8">
      <c r="A215" s="179"/>
      <c r="B215" s="176" t="s">
        <v>1041</v>
      </c>
      <c r="C215" s="176" t="s">
        <v>677</v>
      </c>
      <c r="D215" s="176" t="s">
        <v>678</v>
      </c>
      <c r="E215" s="176" t="s">
        <v>1044</v>
      </c>
      <c r="F215" s="176" t="s">
        <v>1045</v>
      </c>
      <c r="G215" s="176" t="s">
        <v>1043</v>
      </c>
      <c r="H215" s="177"/>
    </row>
    <row r="216" s="168" customFormat="1" ht="135" spans="1:8">
      <c r="A216" s="179"/>
      <c r="B216" s="176" t="s">
        <v>1041</v>
      </c>
      <c r="C216" s="176" t="s">
        <v>677</v>
      </c>
      <c r="D216" s="176" t="s">
        <v>678</v>
      </c>
      <c r="E216" s="176" t="s">
        <v>1046</v>
      </c>
      <c r="F216" s="176" t="s">
        <v>1047</v>
      </c>
      <c r="G216" s="176" t="s">
        <v>1043</v>
      </c>
      <c r="H216" s="177"/>
    </row>
    <row r="217" s="168" customFormat="1" ht="135" spans="1:8">
      <c r="A217" s="179"/>
      <c r="B217" s="176" t="s">
        <v>1041</v>
      </c>
      <c r="C217" s="176" t="s">
        <v>677</v>
      </c>
      <c r="D217" s="176" t="s">
        <v>689</v>
      </c>
      <c r="E217" s="176" t="s">
        <v>1048</v>
      </c>
      <c r="F217" s="176" t="s">
        <v>814</v>
      </c>
      <c r="G217" s="176" t="s">
        <v>1043</v>
      </c>
      <c r="H217" s="177"/>
    </row>
    <row r="218" s="168" customFormat="1" ht="135" spans="1:8">
      <c r="A218" s="179"/>
      <c r="B218" s="176" t="s">
        <v>1041</v>
      </c>
      <c r="C218" s="176" t="s">
        <v>677</v>
      </c>
      <c r="D218" s="176" t="s">
        <v>678</v>
      </c>
      <c r="E218" s="176" t="s">
        <v>1049</v>
      </c>
      <c r="F218" s="176" t="s">
        <v>1050</v>
      </c>
      <c r="G218" s="176" t="s">
        <v>1043</v>
      </c>
      <c r="H218" s="177"/>
    </row>
    <row r="219" s="168" customFormat="1" ht="135" spans="1:8">
      <c r="A219" s="179"/>
      <c r="B219" s="176" t="s">
        <v>1041</v>
      </c>
      <c r="C219" s="176" t="s">
        <v>677</v>
      </c>
      <c r="D219" s="176" t="s">
        <v>689</v>
      </c>
      <c r="E219" s="176" t="s">
        <v>1051</v>
      </c>
      <c r="F219" s="176" t="s">
        <v>1052</v>
      </c>
      <c r="G219" s="176" t="s">
        <v>1043</v>
      </c>
      <c r="H219" s="177"/>
    </row>
    <row r="220" s="168" customFormat="1" ht="135" spans="1:8">
      <c r="A220" s="179"/>
      <c r="B220" s="176" t="s">
        <v>1041</v>
      </c>
      <c r="C220" s="176" t="s">
        <v>692</v>
      </c>
      <c r="D220" s="176" t="s">
        <v>693</v>
      </c>
      <c r="E220" s="176" t="s">
        <v>694</v>
      </c>
      <c r="F220" s="176" t="s">
        <v>695</v>
      </c>
      <c r="G220" s="176" t="s">
        <v>754</v>
      </c>
      <c r="H220" s="177"/>
    </row>
    <row r="221" s="168" customFormat="1" ht="135" spans="1:8">
      <c r="A221" s="179"/>
      <c r="B221" s="176" t="s">
        <v>1041</v>
      </c>
      <c r="C221" s="176" t="s">
        <v>677</v>
      </c>
      <c r="D221" s="176" t="s">
        <v>702</v>
      </c>
      <c r="E221" s="176" t="s">
        <v>1053</v>
      </c>
      <c r="F221" s="176" t="s">
        <v>756</v>
      </c>
      <c r="G221" s="176" t="s">
        <v>1043</v>
      </c>
      <c r="H221" s="177"/>
    </row>
    <row r="222" s="168" customFormat="1" ht="135" spans="1:8">
      <c r="A222" s="179"/>
      <c r="B222" s="176" t="s">
        <v>1041</v>
      </c>
      <c r="C222" s="176" t="s">
        <v>672</v>
      </c>
      <c r="D222" s="176" t="s">
        <v>687</v>
      </c>
      <c r="E222" s="176" t="s">
        <v>1054</v>
      </c>
      <c r="F222" s="176" t="s">
        <v>1055</v>
      </c>
      <c r="G222" s="176" t="s">
        <v>1043</v>
      </c>
      <c r="H222" s="177"/>
    </row>
    <row r="223" s="168" customFormat="1" ht="135" spans="1:8">
      <c r="A223" s="179"/>
      <c r="B223" s="176" t="s">
        <v>1041</v>
      </c>
      <c r="C223" s="176" t="s">
        <v>677</v>
      </c>
      <c r="D223" s="176" t="s">
        <v>722</v>
      </c>
      <c r="E223" s="176" t="s">
        <v>1056</v>
      </c>
      <c r="F223" s="176" t="s">
        <v>814</v>
      </c>
      <c r="G223" s="176" t="s">
        <v>1043</v>
      </c>
      <c r="H223" s="177"/>
    </row>
    <row r="224" s="168" customFormat="1" ht="135" spans="1:8">
      <c r="A224" s="179"/>
      <c r="B224" s="176" t="s">
        <v>1041</v>
      </c>
      <c r="C224" s="176" t="s">
        <v>677</v>
      </c>
      <c r="D224" s="176" t="s">
        <v>689</v>
      </c>
      <c r="E224" s="176" t="s">
        <v>1057</v>
      </c>
      <c r="F224" s="176" t="s">
        <v>1058</v>
      </c>
      <c r="G224" s="176" t="s">
        <v>1043</v>
      </c>
      <c r="H224" s="177"/>
    </row>
    <row r="225" s="168" customFormat="1" ht="101.25" spans="1:8">
      <c r="A225" s="179" t="s">
        <v>1059</v>
      </c>
      <c r="B225" s="176" t="s">
        <v>1060</v>
      </c>
      <c r="C225" s="176" t="s">
        <v>677</v>
      </c>
      <c r="D225" s="176" t="s">
        <v>678</v>
      </c>
      <c r="E225" s="176" t="s">
        <v>1061</v>
      </c>
      <c r="F225" s="176" t="s">
        <v>1062</v>
      </c>
      <c r="G225" s="176" t="s">
        <v>1063</v>
      </c>
      <c r="H225" s="177"/>
    </row>
    <row r="226" s="168" customFormat="1" ht="101.25" spans="1:8">
      <c r="A226" s="179"/>
      <c r="B226" s="176" t="s">
        <v>1060</v>
      </c>
      <c r="C226" s="176" t="s">
        <v>677</v>
      </c>
      <c r="D226" s="176" t="s">
        <v>689</v>
      </c>
      <c r="E226" s="176" t="s">
        <v>1064</v>
      </c>
      <c r="F226" s="176" t="s">
        <v>1065</v>
      </c>
      <c r="G226" s="176" t="s">
        <v>1063</v>
      </c>
      <c r="H226" s="177"/>
    </row>
    <row r="227" s="168" customFormat="1" ht="101.25" spans="1:8">
      <c r="A227" s="179"/>
      <c r="B227" s="176" t="s">
        <v>1060</v>
      </c>
      <c r="C227" s="176" t="s">
        <v>677</v>
      </c>
      <c r="D227" s="176" t="s">
        <v>702</v>
      </c>
      <c r="E227" s="176" t="s">
        <v>1066</v>
      </c>
      <c r="F227" s="176" t="s">
        <v>714</v>
      </c>
      <c r="G227" s="176" t="s">
        <v>1063</v>
      </c>
      <c r="H227" s="177"/>
    </row>
    <row r="228" s="168" customFormat="1" ht="101.25" spans="1:8">
      <c r="A228" s="179"/>
      <c r="B228" s="176" t="s">
        <v>1060</v>
      </c>
      <c r="C228" s="176" t="s">
        <v>692</v>
      </c>
      <c r="D228" s="176" t="s">
        <v>693</v>
      </c>
      <c r="E228" s="176" t="s">
        <v>1067</v>
      </c>
      <c r="F228" s="176" t="s">
        <v>1068</v>
      </c>
      <c r="G228" s="176" t="s">
        <v>754</v>
      </c>
      <c r="H228" s="177"/>
    </row>
    <row r="229" s="168" customFormat="1" ht="101.25" spans="1:8">
      <c r="A229" s="179"/>
      <c r="B229" s="176" t="s">
        <v>1060</v>
      </c>
      <c r="C229" s="176" t="s">
        <v>677</v>
      </c>
      <c r="D229" s="176" t="s">
        <v>722</v>
      </c>
      <c r="E229" s="176" t="s">
        <v>1069</v>
      </c>
      <c r="F229" s="176" t="s">
        <v>814</v>
      </c>
      <c r="G229" s="176" t="s">
        <v>1063</v>
      </c>
      <c r="H229" s="177"/>
    </row>
    <row r="230" s="168" customFormat="1" ht="101.25" spans="1:8">
      <c r="A230" s="179"/>
      <c r="B230" s="176" t="s">
        <v>1060</v>
      </c>
      <c r="C230" s="176" t="s">
        <v>677</v>
      </c>
      <c r="D230" s="176" t="s">
        <v>702</v>
      </c>
      <c r="E230" s="176" t="s">
        <v>1070</v>
      </c>
      <c r="F230" s="176" t="s">
        <v>756</v>
      </c>
      <c r="G230" s="176" t="s">
        <v>1063</v>
      </c>
      <c r="H230" s="177"/>
    </row>
    <row r="231" s="168" customFormat="1" ht="101.25" spans="1:8">
      <c r="A231" s="179"/>
      <c r="B231" s="176" t="s">
        <v>1060</v>
      </c>
      <c r="C231" s="176" t="s">
        <v>677</v>
      </c>
      <c r="D231" s="176" t="s">
        <v>702</v>
      </c>
      <c r="E231" s="176" t="s">
        <v>1071</v>
      </c>
      <c r="F231" s="176" t="s">
        <v>695</v>
      </c>
      <c r="G231" s="176" t="s">
        <v>1063</v>
      </c>
      <c r="H231" s="177"/>
    </row>
    <row r="232" s="168" customFormat="1" ht="101.25" spans="1:8">
      <c r="A232" s="179"/>
      <c r="B232" s="176" t="s">
        <v>1060</v>
      </c>
      <c r="C232" s="176" t="s">
        <v>672</v>
      </c>
      <c r="D232" s="176" t="s">
        <v>687</v>
      </c>
      <c r="E232" s="176" t="s">
        <v>1072</v>
      </c>
      <c r="F232" s="176" t="s">
        <v>1068</v>
      </c>
      <c r="G232" s="176" t="s">
        <v>1063</v>
      </c>
      <c r="H232" s="177"/>
    </row>
    <row r="233" s="168" customFormat="1" ht="101.25" spans="1:8">
      <c r="A233" s="179"/>
      <c r="B233" s="176" t="s">
        <v>1060</v>
      </c>
      <c r="C233" s="176" t="s">
        <v>677</v>
      </c>
      <c r="D233" s="176" t="s">
        <v>722</v>
      </c>
      <c r="E233" s="176" t="s">
        <v>1073</v>
      </c>
      <c r="F233" s="176" t="s">
        <v>814</v>
      </c>
      <c r="G233" s="176" t="s">
        <v>1063</v>
      </c>
      <c r="H233" s="177"/>
    </row>
    <row r="234" s="168" customFormat="1" ht="101.25" spans="1:8">
      <c r="A234" s="179"/>
      <c r="B234" s="176" t="s">
        <v>1060</v>
      </c>
      <c r="C234" s="176" t="s">
        <v>677</v>
      </c>
      <c r="D234" s="176" t="s">
        <v>702</v>
      </c>
      <c r="E234" s="176" t="s">
        <v>1074</v>
      </c>
      <c r="F234" s="176" t="s">
        <v>1075</v>
      </c>
      <c r="G234" s="176" t="s">
        <v>1063</v>
      </c>
      <c r="H234" s="177"/>
    </row>
    <row r="235" s="168" customFormat="1" ht="101.25" spans="1:8">
      <c r="A235" s="179"/>
      <c r="B235" s="176" t="s">
        <v>1060</v>
      </c>
      <c r="C235" s="176" t="s">
        <v>672</v>
      </c>
      <c r="D235" s="176" t="s">
        <v>673</v>
      </c>
      <c r="E235" s="176" t="s">
        <v>1076</v>
      </c>
      <c r="F235" s="176" t="s">
        <v>700</v>
      </c>
      <c r="G235" s="176" t="s">
        <v>1063</v>
      </c>
      <c r="H235" s="177"/>
    </row>
    <row r="236" s="168" customFormat="1" ht="101.25" spans="1:8">
      <c r="A236" s="179"/>
      <c r="B236" s="176" t="s">
        <v>1060</v>
      </c>
      <c r="C236" s="176" t="s">
        <v>677</v>
      </c>
      <c r="D236" s="176" t="s">
        <v>689</v>
      </c>
      <c r="E236" s="176" t="s">
        <v>1077</v>
      </c>
      <c r="F236" s="176" t="s">
        <v>1078</v>
      </c>
      <c r="G236" s="176" t="s">
        <v>1063</v>
      </c>
      <c r="H236" s="177"/>
    </row>
    <row r="237" s="168" customFormat="1" ht="101.25" spans="1:8">
      <c r="A237" s="179"/>
      <c r="B237" s="176" t="s">
        <v>1060</v>
      </c>
      <c r="C237" s="176" t="s">
        <v>677</v>
      </c>
      <c r="D237" s="176" t="s">
        <v>702</v>
      </c>
      <c r="E237" s="176" t="s">
        <v>1079</v>
      </c>
      <c r="F237" s="176" t="s">
        <v>894</v>
      </c>
      <c r="G237" s="176" t="s">
        <v>1063</v>
      </c>
      <c r="H237" s="177"/>
    </row>
    <row r="238" s="168" customFormat="1" ht="101.25" spans="1:8">
      <c r="A238" s="179"/>
      <c r="B238" s="176" t="s">
        <v>1060</v>
      </c>
      <c r="C238" s="176" t="s">
        <v>677</v>
      </c>
      <c r="D238" s="176" t="s">
        <v>689</v>
      </c>
      <c r="E238" s="176" t="s">
        <v>1080</v>
      </c>
      <c r="F238" s="176" t="s">
        <v>1081</v>
      </c>
      <c r="G238" s="176" t="s">
        <v>1063</v>
      </c>
      <c r="H238" s="177"/>
    </row>
    <row r="239" s="168" customFormat="1" ht="101.25" spans="1:8">
      <c r="A239" s="179"/>
      <c r="B239" s="176" t="s">
        <v>1060</v>
      </c>
      <c r="C239" s="176" t="s">
        <v>677</v>
      </c>
      <c r="D239" s="176" t="s">
        <v>689</v>
      </c>
      <c r="E239" s="176" t="s">
        <v>1069</v>
      </c>
      <c r="F239" s="176" t="s">
        <v>1082</v>
      </c>
      <c r="G239" s="176" t="s">
        <v>1063</v>
      </c>
      <c r="H239" s="177"/>
    </row>
    <row r="240" s="168" customFormat="1" ht="101.25" spans="1:8">
      <c r="A240" s="179"/>
      <c r="B240" s="176" t="s">
        <v>1060</v>
      </c>
      <c r="C240" s="176" t="s">
        <v>677</v>
      </c>
      <c r="D240" s="176" t="s">
        <v>689</v>
      </c>
      <c r="E240" s="176" t="s">
        <v>1083</v>
      </c>
      <c r="F240" s="176" t="s">
        <v>1084</v>
      </c>
      <c r="G240" s="176" t="s">
        <v>1063</v>
      </c>
      <c r="H240" s="177"/>
    </row>
    <row r="241" s="168" customFormat="1" ht="33.75" spans="1:8">
      <c r="A241" s="179" t="s">
        <v>1085</v>
      </c>
      <c r="B241" s="176" t="s">
        <v>1086</v>
      </c>
      <c r="C241" s="176" t="s">
        <v>677</v>
      </c>
      <c r="D241" s="176" t="s">
        <v>702</v>
      </c>
      <c r="E241" s="176" t="s">
        <v>1087</v>
      </c>
      <c r="F241" s="176" t="s">
        <v>472</v>
      </c>
      <c r="G241" s="176" t="s">
        <v>1088</v>
      </c>
      <c r="H241" s="177"/>
    </row>
    <row r="242" s="168" customFormat="1" ht="33.75" spans="1:8">
      <c r="A242" s="179"/>
      <c r="B242" s="176" t="s">
        <v>1086</v>
      </c>
      <c r="C242" s="176" t="s">
        <v>692</v>
      </c>
      <c r="D242" s="176" t="s">
        <v>693</v>
      </c>
      <c r="E242" s="176" t="s">
        <v>1089</v>
      </c>
      <c r="F242" s="176" t="s">
        <v>827</v>
      </c>
      <c r="G242" s="176" t="s">
        <v>754</v>
      </c>
      <c r="H242" s="177"/>
    </row>
    <row r="243" s="168" customFormat="1" ht="33.75" spans="1:8">
      <c r="A243" s="179"/>
      <c r="B243" s="176" t="s">
        <v>1086</v>
      </c>
      <c r="C243" s="176" t="s">
        <v>672</v>
      </c>
      <c r="D243" s="176" t="s">
        <v>728</v>
      </c>
      <c r="E243" s="176" t="s">
        <v>1087</v>
      </c>
      <c r="F243" s="176" t="s">
        <v>1090</v>
      </c>
      <c r="G243" s="176" t="s">
        <v>1088</v>
      </c>
      <c r="H243" s="177"/>
    </row>
    <row r="244" s="168" customFormat="1" ht="33.75" spans="1:8">
      <c r="A244" s="179"/>
      <c r="B244" s="176" t="s">
        <v>1086</v>
      </c>
      <c r="C244" s="176" t="s">
        <v>672</v>
      </c>
      <c r="D244" s="176" t="s">
        <v>673</v>
      </c>
      <c r="E244" s="176" t="s">
        <v>1087</v>
      </c>
      <c r="F244" s="176" t="s">
        <v>1091</v>
      </c>
      <c r="G244" s="176" t="s">
        <v>1088</v>
      </c>
      <c r="H244" s="177"/>
    </row>
    <row r="245" s="168" customFormat="1" ht="33.75" spans="1:8">
      <c r="A245" s="179"/>
      <c r="B245" s="176" t="s">
        <v>1086</v>
      </c>
      <c r="C245" s="176" t="s">
        <v>672</v>
      </c>
      <c r="D245" s="176" t="s">
        <v>687</v>
      </c>
      <c r="E245" s="176" t="s">
        <v>1092</v>
      </c>
      <c r="F245" s="176" t="s">
        <v>1093</v>
      </c>
      <c r="G245" s="176" t="s">
        <v>1088</v>
      </c>
      <c r="H245" s="177"/>
    </row>
    <row r="246" s="168" customFormat="1" ht="33.75" spans="1:8">
      <c r="A246" s="179"/>
      <c r="B246" s="176" t="s">
        <v>1086</v>
      </c>
      <c r="C246" s="176" t="s">
        <v>672</v>
      </c>
      <c r="D246" s="176" t="s">
        <v>719</v>
      </c>
      <c r="E246" s="176" t="s">
        <v>1094</v>
      </c>
      <c r="F246" s="176" t="s">
        <v>1095</v>
      </c>
      <c r="G246" s="176" t="s">
        <v>1088</v>
      </c>
      <c r="H246" s="177"/>
    </row>
    <row r="247" s="168" customFormat="1" ht="33.75" spans="1:8">
      <c r="A247" s="179"/>
      <c r="B247" s="176" t="s">
        <v>1086</v>
      </c>
      <c r="C247" s="176" t="s">
        <v>677</v>
      </c>
      <c r="D247" s="176" t="s">
        <v>689</v>
      </c>
      <c r="E247" s="176" t="s">
        <v>1096</v>
      </c>
      <c r="F247" s="176" t="s">
        <v>1097</v>
      </c>
      <c r="G247" s="176" t="s">
        <v>1088</v>
      </c>
      <c r="H247" s="177"/>
    </row>
    <row r="248" s="168" customFormat="1" ht="33.75" spans="1:8">
      <c r="A248" s="179"/>
      <c r="B248" s="176" t="s">
        <v>1086</v>
      </c>
      <c r="C248" s="176" t="s">
        <v>692</v>
      </c>
      <c r="D248" s="176" t="s">
        <v>693</v>
      </c>
      <c r="E248" s="176" t="s">
        <v>1098</v>
      </c>
      <c r="F248" s="176" t="s">
        <v>827</v>
      </c>
      <c r="G248" s="176" t="s">
        <v>754</v>
      </c>
      <c r="H248" s="177"/>
    </row>
    <row r="249" s="168" customFormat="1" ht="33.75" spans="1:8">
      <c r="A249" s="179"/>
      <c r="B249" s="176" t="s">
        <v>1086</v>
      </c>
      <c r="C249" s="176" t="s">
        <v>677</v>
      </c>
      <c r="D249" s="176" t="s">
        <v>722</v>
      </c>
      <c r="E249" s="176" t="s">
        <v>1092</v>
      </c>
      <c r="F249" s="176" t="s">
        <v>480</v>
      </c>
      <c r="G249" s="176" t="s">
        <v>1088</v>
      </c>
      <c r="H249" s="177"/>
    </row>
    <row r="250" s="168" customFormat="1" ht="33.75" spans="1:8">
      <c r="A250" s="179"/>
      <c r="B250" s="176" t="s">
        <v>1086</v>
      </c>
      <c r="C250" s="176" t="s">
        <v>677</v>
      </c>
      <c r="D250" s="176" t="s">
        <v>678</v>
      </c>
      <c r="E250" s="176" t="s">
        <v>1099</v>
      </c>
      <c r="F250" s="176" t="s">
        <v>714</v>
      </c>
      <c r="G250" s="176" t="s">
        <v>1088</v>
      </c>
      <c r="H250" s="177"/>
    </row>
    <row r="251" s="168" customFormat="1" ht="11.25" spans="1:8">
      <c r="A251" s="179" t="s">
        <v>1100</v>
      </c>
      <c r="B251" s="176" t="s">
        <v>1101</v>
      </c>
      <c r="C251" s="176" t="s">
        <v>677</v>
      </c>
      <c r="D251" s="176" t="s">
        <v>689</v>
      </c>
      <c r="E251" s="176" t="s">
        <v>1102</v>
      </c>
      <c r="F251" s="176" t="s">
        <v>814</v>
      </c>
      <c r="G251" s="176" t="s">
        <v>1103</v>
      </c>
      <c r="H251" s="177"/>
    </row>
    <row r="252" s="168" customFormat="1" ht="11.25" spans="1:8">
      <c r="A252" s="179"/>
      <c r="B252" s="176" t="s">
        <v>1101</v>
      </c>
      <c r="C252" s="176" t="s">
        <v>677</v>
      </c>
      <c r="D252" s="176" t="s">
        <v>722</v>
      </c>
      <c r="E252" s="176" t="s">
        <v>1104</v>
      </c>
      <c r="F252" s="176" t="s">
        <v>814</v>
      </c>
      <c r="G252" s="176" t="s">
        <v>1103</v>
      </c>
      <c r="H252" s="177"/>
    </row>
    <row r="253" s="168" customFormat="1" ht="22.5" spans="1:8">
      <c r="A253" s="179"/>
      <c r="B253" s="176" t="s">
        <v>1101</v>
      </c>
      <c r="C253" s="176" t="s">
        <v>692</v>
      </c>
      <c r="D253" s="176" t="s">
        <v>693</v>
      </c>
      <c r="E253" s="176" t="s">
        <v>1105</v>
      </c>
      <c r="F253" s="176" t="s">
        <v>753</v>
      </c>
      <c r="G253" s="176" t="s">
        <v>754</v>
      </c>
      <c r="H253" s="177"/>
    </row>
    <row r="254" s="168" customFormat="1" ht="11.25" spans="1:8">
      <c r="A254" s="179"/>
      <c r="B254" s="176" t="s">
        <v>1101</v>
      </c>
      <c r="C254" s="176" t="s">
        <v>677</v>
      </c>
      <c r="D254" s="176" t="s">
        <v>678</v>
      </c>
      <c r="E254" s="176" t="s">
        <v>1106</v>
      </c>
      <c r="F254" s="176" t="s">
        <v>1107</v>
      </c>
      <c r="G254" s="176" t="s">
        <v>1103</v>
      </c>
      <c r="H254" s="177"/>
    </row>
    <row r="255" s="168" customFormat="1" ht="22.5" spans="1:8">
      <c r="A255" s="180"/>
      <c r="B255" s="176" t="s">
        <v>1101</v>
      </c>
      <c r="C255" s="176" t="s">
        <v>672</v>
      </c>
      <c r="D255" s="176" t="s">
        <v>687</v>
      </c>
      <c r="E255" s="176" t="s">
        <v>1108</v>
      </c>
      <c r="F255" s="176" t="s">
        <v>762</v>
      </c>
      <c r="G255" s="176" t="s">
        <v>1103</v>
      </c>
      <c r="H255" s="177"/>
    </row>
    <row r="256" s="168" customFormat="1" ht="67.5" spans="1:8">
      <c r="A256" s="179" t="s">
        <v>1109</v>
      </c>
      <c r="B256" s="176" t="s">
        <v>1110</v>
      </c>
      <c r="C256" s="176" t="s">
        <v>677</v>
      </c>
      <c r="D256" s="176" t="s">
        <v>702</v>
      </c>
      <c r="E256" s="176" t="s">
        <v>1111</v>
      </c>
      <c r="F256" s="176" t="s">
        <v>1112</v>
      </c>
      <c r="G256" s="176" t="s">
        <v>1113</v>
      </c>
      <c r="H256" s="177"/>
    </row>
    <row r="257" s="168" customFormat="1" ht="67.5" spans="1:8">
      <c r="A257" s="179"/>
      <c r="B257" s="176" t="s">
        <v>1110</v>
      </c>
      <c r="C257" s="176" t="s">
        <v>677</v>
      </c>
      <c r="D257" s="176" t="s">
        <v>702</v>
      </c>
      <c r="E257" s="176" t="s">
        <v>1114</v>
      </c>
      <c r="F257" s="176" t="s">
        <v>695</v>
      </c>
      <c r="G257" s="176" t="s">
        <v>1113</v>
      </c>
      <c r="H257" s="177"/>
    </row>
    <row r="258" s="168" customFormat="1" ht="67.5" spans="1:8">
      <c r="A258" s="179"/>
      <c r="B258" s="176" t="s">
        <v>1110</v>
      </c>
      <c r="C258" s="176" t="s">
        <v>677</v>
      </c>
      <c r="D258" s="176" t="s">
        <v>722</v>
      </c>
      <c r="E258" s="176" t="s">
        <v>1115</v>
      </c>
      <c r="F258" s="176" t="s">
        <v>471</v>
      </c>
      <c r="G258" s="176" t="s">
        <v>1113</v>
      </c>
      <c r="H258" s="177"/>
    </row>
    <row r="259" s="168" customFormat="1" ht="67.5" spans="1:8">
      <c r="A259" s="179"/>
      <c r="B259" s="176" t="s">
        <v>1110</v>
      </c>
      <c r="C259" s="176" t="s">
        <v>677</v>
      </c>
      <c r="D259" s="176" t="s">
        <v>722</v>
      </c>
      <c r="E259" s="176" t="s">
        <v>1111</v>
      </c>
      <c r="F259" s="176" t="s">
        <v>814</v>
      </c>
      <c r="G259" s="176" t="s">
        <v>1113</v>
      </c>
      <c r="H259" s="177"/>
    </row>
    <row r="260" s="168" customFormat="1" ht="67.5" spans="1:8">
      <c r="A260" s="179"/>
      <c r="B260" s="176" t="s">
        <v>1110</v>
      </c>
      <c r="C260" s="176" t="s">
        <v>672</v>
      </c>
      <c r="D260" s="176" t="s">
        <v>673</v>
      </c>
      <c r="E260" s="176" t="s">
        <v>1116</v>
      </c>
      <c r="F260" s="176" t="s">
        <v>823</v>
      </c>
      <c r="G260" s="176" t="s">
        <v>1113</v>
      </c>
      <c r="H260" s="177"/>
    </row>
    <row r="261" s="168" customFormat="1" ht="67.5" spans="1:8">
      <c r="A261" s="179"/>
      <c r="B261" s="176" t="s">
        <v>1110</v>
      </c>
      <c r="C261" s="176" t="s">
        <v>677</v>
      </c>
      <c r="D261" s="176" t="s">
        <v>689</v>
      </c>
      <c r="E261" s="176" t="s">
        <v>1117</v>
      </c>
      <c r="F261" s="176" t="s">
        <v>1118</v>
      </c>
      <c r="G261" s="176" t="s">
        <v>1113</v>
      </c>
      <c r="H261" s="177"/>
    </row>
    <row r="262" s="168" customFormat="1" ht="67.5" spans="1:8">
      <c r="A262" s="179"/>
      <c r="B262" s="176" t="s">
        <v>1110</v>
      </c>
      <c r="C262" s="176" t="s">
        <v>692</v>
      </c>
      <c r="D262" s="176" t="s">
        <v>693</v>
      </c>
      <c r="E262" s="176" t="s">
        <v>1119</v>
      </c>
      <c r="F262" s="176" t="s">
        <v>714</v>
      </c>
      <c r="G262" s="176" t="s">
        <v>754</v>
      </c>
      <c r="H262" s="177"/>
    </row>
    <row r="263" s="168" customFormat="1" ht="67.5" spans="1:8">
      <c r="A263" s="179"/>
      <c r="B263" s="176" t="s">
        <v>1110</v>
      </c>
      <c r="C263" s="176" t="s">
        <v>677</v>
      </c>
      <c r="D263" s="176" t="s">
        <v>702</v>
      </c>
      <c r="E263" s="176" t="s">
        <v>1120</v>
      </c>
      <c r="F263" s="176" t="s">
        <v>695</v>
      </c>
      <c r="G263" s="176" t="s">
        <v>1113</v>
      </c>
      <c r="H263" s="177"/>
    </row>
    <row r="264" s="168" customFormat="1" ht="67.5" spans="1:8">
      <c r="A264" s="179"/>
      <c r="B264" s="176" t="s">
        <v>1110</v>
      </c>
      <c r="C264" s="176" t="s">
        <v>677</v>
      </c>
      <c r="D264" s="176" t="s">
        <v>702</v>
      </c>
      <c r="E264" s="176" t="s">
        <v>1121</v>
      </c>
      <c r="F264" s="176" t="s">
        <v>894</v>
      </c>
      <c r="G264" s="176" t="s">
        <v>1113</v>
      </c>
      <c r="H264" s="177"/>
    </row>
    <row r="265" s="168" customFormat="1" ht="67.5" spans="1:8">
      <c r="A265" s="179"/>
      <c r="B265" s="176" t="s">
        <v>1110</v>
      </c>
      <c r="C265" s="176" t="s">
        <v>677</v>
      </c>
      <c r="D265" s="176" t="s">
        <v>722</v>
      </c>
      <c r="E265" s="176" t="s">
        <v>1122</v>
      </c>
      <c r="F265" s="176" t="s">
        <v>814</v>
      </c>
      <c r="G265" s="176" t="s">
        <v>1113</v>
      </c>
      <c r="H265" s="177"/>
    </row>
    <row r="266" s="168" customFormat="1" ht="67.5" spans="1:8">
      <c r="A266" s="179"/>
      <c r="B266" s="176" t="s">
        <v>1110</v>
      </c>
      <c r="C266" s="176" t="s">
        <v>677</v>
      </c>
      <c r="D266" s="176" t="s">
        <v>678</v>
      </c>
      <c r="E266" s="176" t="s">
        <v>1123</v>
      </c>
      <c r="F266" s="176" t="s">
        <v>711</v>
      </c>
      <c r="G266" s="176" t="s">
        <v>1113</v>
      </c>
      <c r="H266" s="177"/>
    </row>
    <row r="267" s="168" customFormat="1" ht="67.5" spans="1:8">
      <c r="A267" s="179"/>
      <c r="B267" s="176" t="s">
        <v>1110</v>
      </c>
      <c r="C267" s="176" t="s">
        <v>677</v>
      </c>
      <c r="D267" s="176" t="s">
        <v>689</v>
      </c>
      <c r="E267" s="176" t="s">
        <v>1124</v>
      </c>
      <c r="F267" s="176" t="s">
        <v>1125</v>
      </c>
      <c r="G267" s="176" t="s">
        <v>1113</v>
      </c>
      <c r="H267" s="177"/>
    </row>
    <row r="268" s="168" customFormat="1" ht="67.5" spans="1:8">
      <c r="A268" s="179"/>
      <c r="B268" s="176" t="s">
        <v>1110</v>
      </c>
      <c r="C268" s="176" t="s">
        <v>677</v>
      </c>
      <c r="D268" s="176" t="s">
        <v>722</v>
      </c>
      <c r="E268" s="176" t="s">
        <v>1126</v>
      </c>
      <c r="F268" s="176" t="s">
        <v>814</v>
      </c>
      <c r="G268" s="176" t="s">
        <v>1113</v>
      </c>
      <c r="H268" s="177"/>
    </row>
    <row r="269" s="168" customFormat="1" ht="67.5" spans="1:8">
      <c r="A269" s="179"/>
      <c r="B269" s="176" t="s">
        <v>1110</v>
      </c>
      <c r="C269" s="176" t="s">
        <v>677</v>
      </c>
      <c r="D269" s="176" t="s">
        <v>722</v>
      </c>
      <c r="E269" s="176" t="s">
        <v>1120</v>
      </c>
      <c r="F269" s="176" t="s">
        <v>814</v>
      </c>
      <c r="G269" s="176" t="s">
        <v>1113</v>
      </c>
      <c r="H269" s="177"/>
    </row>
    <row r="270" s="168" customFormat="1" ht="67.5" spans="1:8">
      <c r="A270" s="179"/>
      <c r="B270" s="176" t="s">
        <v>1110</v>
      </c>
      <c r="C270" s="176" t="s">
        <v>677</v>
      </c>
      <c r="D270" s="176" t="s">
        <v>678</v>
      </c>
      <c r="E270" s="176" t="s">
        <v>1127</v>
      </c>
      <c r="F270" s="176" t="s">
        <v>1128</v>
      </c>
      <c r="G270" s="176" t="s">
        <v>1113</v>
      </c>
      <c r="H270" s="177"/>
    </row>
    <row r="271" s="168" customFormat="1" ht="67.5" spans="1:8">
      <c r="A271" s="179"/>
      <c r="B271" s="176" t="s">
        <v>1110</v>
      </c>
      <c r="C271" s="176" t="s">
        <v>677</v>
      </c>
      <c r="D271" s="176" t="s">
        <v>702</v>
      </c>
      <c r="E271" s="176" t="s">
        <v>1129</v>
      </c>
      <c r="F271" s="176" t="s">
        <v>1130</v>
      </c>
      <c r="G271" s="176" t="s">
        <v>1113</v>
      </c>
      <c r="H271" s="177"/>
    </row>
    <row r="272" s="168" customFormat="1" ht="67.5" spans="1:8">
      <c r="A272" s="179"/>
      <c r="B272" s="176" t="s">
        <v>1110</v>
      </c>
      <c r="C272" s="176" t="s">
        <v>677</v>
      </c>
      <c r="D272" s="176" t="s">
        <v>689</v>
      </c>
      <c r="E272" s="176" t="s">
        <v>1127</v>
      </c>
      <c r="F272" s="176" t="s">
        <v>1131</v>
      </c>
      <c r="G272" s="176" t="s">
        <v>1113</v>
      </c>
      <c r="H272" s="177"/>
    </row>
    <row r="273" s="168" customFormat="1" ht="67.5" spans="1:8">
      <c r="A273" s="179"/>
      <c r="B273" s="176" t="s">
        <v>1110</v>
      </c>
      <c r="C273" s="176" t="s">
        <v>677</v>
      </c>
      <c r="D273" s="176" t="s">
        <v>722</v>
      </c>
      <c r="E273" s="176" t="s">
        <v>1114</v>
      </c>
      <c r="F273" s="176" t="s">
        <v>814</v>
      </c>
      <c r="G273" s="176" t="s">
        <v>1113</v>
      </c>
      <c r="H273" s="177"/>
    </row>
    <row r="274" s="168" customFormat="1" ht="67.5" spans="1:8">
      <c r="A274" s="179"/>
      <c r="B274" s="176" t="s">
        <v>1110</v>
      </c>
      <c r="C274" s="176" t="s">
        <v>672</v>
      </c>
      <c r="D274" s="176" t="s">
        <v>687</v>
      </c>
      <c r="E274" s="176" t="s">
        <v>1132</v>
      </c>
      <c r="F274" s="176" t="s">
        <v>1133</v>
      </c>
      <c r="G274" s="176" t="s">
        <v>1113</v>
      </c>
      <c r="H274" s="177"/>
    </row>
    <row r="275" s="168" customFormat="1" ht="67.5" spans="1:8">
      <c r="A275" s="179"/>
      <c r="B275" s="176" t="s">
        <v>1110</v>
      </c>
      <c r="C275" s="176" t="s">
        <v>677</v>
      </c>
      <c r="D275" s="176" t="s">
        <v>702</v>
      </c>
      <c r="E275" s="176" t="s">
        <v>1122</v>
      </c>
      <c r="F275" s="176" t="s">
        <v>756</v>
      </c>
      <c r="G275" s="176" t="s">
        <v>1113</v>
      </c>
      <c r="H275" s="177"/>
    </row>
    <row r="276" s="168" customFormat="1" ht="67.5" spans="1:8">
      <c r="A276" s="179"/>
      <c r="B276" s="176" t="s">
        <v>1110</v>
      </c>
      <c r="C276" s="176" t="s">
        <v>677</v>
      </c>
      <c r="D276" s="176" t="s">
        <v>702</v>
      </c>
      <c r="E276" s="176" t="s">
        <v>1134</v>
      </c>
      <c r="F276" s="176" t="s">
        <v>695</v>
      </c>
      <c r="G276" s="176" t="s">
        <v>1113</v>
      </c>
      <c r="H276" s="177"/>
    </row>
    <row r="277" s="168" customFormat="1" ht="67.5" spans="1:8">
      <c r="A277" s="179"/>
      <c r="B277" s="176" t="s">
        <v>1110</v>
      </c>
      <c r="C277" s="176" t="s">
        <v>677</v>
      </c>
      <c r="D277" s="176" t="s">
        <v>678</v>
      </c>
      <c r="E277" s="176" t="s">
        <v>1135</v>
      </c>
      <c r="F277" s="176" t="s">
        <v>1136</v>
      </c>
      <c r="G277" s="176" t="s">
        <v>1113</v>
      </c>
      <c r="H277" s="177"/>
    </row>
    <row r="278" s="168" customFormat="1" ht="67.5" spans="1:8">
      <c r="A278" s="179"/>
      <c r="B278" s="176" t="s">
        <v>1110</v>
      </c>
      <c r="C278" s="176" t="s">
        <v>677</v>
      </c>
      <c r="D278" s="176" t="s">
        <v>702</v>
      </c>
      <c r="E278" s="176" t="s">
        <v>1137</v>
      </c>
      <c r="F278" s="176" t="s">
        <v>1138</v>
      </c>
      <c r="G278" s="176" t="s">
        <v>1113</v>
      </c>
      <c r="H278" s="177"/>
    </row>
    <row r="279" s="168" customFormat="1" ht="67.5" spans="1:8">
      <c r="A279" s="179"/>
      <c r="B279" s="176" t="s">
        <v>1110</v>
      </c>
      <c r="C279" s="176" t="s">
        <v>677</v>
      </c>
      <c r="D279" s="176" t="s">
        <v>722</v>
      </c>
      <c r="E279" s="176" t="s">
        <v>1121</v>
      </c>
      <c r="F279" s="176" t="s">
        <v>814</v>
      </c>
      <c r="G279" s="176" t="s">
        <v>1113</v>
      </c>
      <c r="H279" s="177"/>
    </row>
    <row r="280" s="168" customFormat="1" ht="67.5" spans="1:8">
      <c r="A280" s="179"/>
      <c r="B280" s="176" t="s">
        <v>1110</v>
      </c>
      <c r="C280" s="176" t="s">
        <v>677</v>
      </c>
      <c r="D280" s="176" t="s">
        <v>689</v>
      </c>
      <c r="E280" s="176" t="s">
        <v>1139</v>
      </c>
      <c r="F280" s="176" t="s">
        <v>1140</v>
      </c>
      <c r="G280" s="176" t="s">
        <v>1113</v>
      </c>
      <c r="H280" s="177"/>
    </row>
    <row r="281" s="168" customFormat="1" ht="22.5" spans="1:8">
      <c r="A281" s="179" t="s">
        <v>1141</v>
      </c>
      <c r="B281" s="176" t="s">
        <v>1142</v>
      </c>
      <c r="C281" s="176" t="s">
        <v>692</v>
      </c>
      <c r="D281" s="176" t="s">
        <v>693</v>
      </c>
      <c r="E281" s="176" t="s">
        <v>1143</v>
      </c>
      <c r="F281" s="176" t="s">
        <v>1144</v>
      </c>
      <c r="G281" s="176" t="s">
        <v>754</v>
      </c>
      <c r="H281" s="177"/>
    </row>
    <row r="282" s="168" customFormat="1" ht="22.5" spans="1:8">
      <c r="A282" s="179"/>
      <c r="B282" s="176" t="s">
        <v>1142</v>
      </c>
      <c r="C282" s="176" t="s">
        <v>677</v>
      </c>
      <c r="D282" s="176" t="s">
        <v>689</v>
      </c>
      <c r="E282" s="176" t="s">
        <v>1145</v>
      </c>
      <c r="F282" s="176" t="s">
        <v>1146</v>
      </c>
      <c r="G282" s="176" t="s">
        <v>1147</v>
      </c>
      <c r="H282" s="177"/>
    </row>
    <row r="283" s="168" customFormat="1" ht="22.5" spans="1:8">
      <c r="A283" s="179"/>
      <c r="B283" s="176" t="s">
        <v>1142</v>
      </c>
      <c r="C283" s="176" t="s">
        <v>677</v>
      </c>
      <c r="D283" s="176" t="s">
        <v>722</v>
      </c>
      <c r="E283" s="176" t="s">
        <v>1145</v>
      </c>
      <c r="F283" s="176" t="s">
        <v>814</v>
      </c>
      <c r="G283" s="176" t="s">
        <v>1147</v>
      </c>
      <c r="H283" s="177"/>
    </row>
    <row r="284" s="168" customFormat="1" ht="22.5" spans="1:8">
      <c r="A284" s="179"/>
      <c r="B284" s="176" t="s">
        <v>1142</v>
      </c>
      <c r="C284" s="176" t="s">
        <v>677</v>
      </c>
      <c r="D284" s="176" t="s">
        <v>689</v>
      </c>
      <c r="E284" s="176" t="s">
        <v>1148</v>
      </c>
      <c r="F284" s="176" t="s">
        <v>1149</v>
      </c>
      <c r="G284" s="176" t="s">
        <v>1147</v>
      </c>
      <c r="H284" s="177"/>
    </row>
    <row r="285" s="168" customFormat="1" ht="22.5" spans="1:8">
      <c r="A285" s="179"/>
      <c r="B285" s="176" t="s">
        <v>1142</v>
      </c>
      <c r="C285" s="176" t="s">
        <v>677</v>
      </c>
      <c r="D285" s="176" t="s">
        <v>689</v>
      </c>
      <c r="E285" s="176" t="s">
        <v>1150</v>
      </c>
      <c r="F285" s="176" t="s">
        <v>1151</v>
      </c>
      <c r="G285" s="176" t="s">
        <v>1147</v>
      </c>
      <c r="H285" s="177"/>
    </row>
    <row r="286" s="168" customFormat="1" ht="22.5" spans="1:8">
      <c r="A286" s="179"/>
      <c r="B286" s="176" t="s">
        <v>1142</v>
      </c>
      <c r="C286" s="176" t="s">
        <v>677</v>
      </c>
      <c r="D286" s="176" t="s">
        <v>689</v>
      </c>
      <c r="E286" s="176" t="s">
        <v>1152</v>
      </c>
      <c r="F286" s="176" t="s">
        <v>756</v>
      </c>
      <c r="G286" s="176" t="s">
        <v>1147</v>
      </c>
      <c r="H286" s="177"/>
    </row>
    <row r="287" s="168" customFormat="1" ht="22.5" spans="1:8">
      <c r="A287" s="179"/>
      <c r="B287" s="176" t="s">
        <v>1142</v>
      </c>
      <c r="C287" s="176" t="s">
        <v>677</v>
      </c>
      <c r="D287" s="176" t="s">
        <v>689</v>
      </c>
      <c r="E287" s="176" t="s">
        <v>1153</v>
      </c>
      <c r="F287" s="176" t="s">
        <v>1010</v>
      </c>
      <c r="G287" s="176" t="s">
        <v>1147</v>
      </c>
      <c r="H287" s="177"/>
    </row>
    <row r="288" s="143" customFormat="1" ht="22.5" spans="1:8">
      <c r="A288" s="181"/>
      <c r="B288" s="176" t="s">
        <v>1142</v>
      </c>
      <c r="C288" s="182" t="s">
        <v>677</v>
      </c>
      <c r="D288" s="182" t="s">
        <v>702</v>
      </c>
      <c r="E288" s="182" t="s">
        <v>1154</v>
      </c>
      <c r="F288" s="182" t="s">
        <v>1010</v>
      </c>
      <c r="G288" s="176" t="s">
        <v>1147</v>
      </c>
      <c r="H288" s="183"/>
    </row>
    <row r="289" s="143" customFormat="1" ht="22.5" spans="1:8">
      <c r="A289" s="181"/>
      <c r="B289" s="176" t="s">
        <v>1142</v>
      </c>
      <c r="C289" s="182" t="s">
        <v>677</v>
      </c>
      <c r="D289" s="182" t="s">
        <v>702</v>
      </c>
      <c r="E289" s="182" t="s">
        <v>1145</v>
      </c>
      <c r="F289" s="182" t="s">
        <v>1155</v>
      </c>
      <c r="G289" s="176" t="s">
        <v>1147</v>
      </c>
      <c r="H289" s="183"/>
    </row>
    <row r="290" s="143" customFormat="1" ht="22.5" spans="1:8">
      <c r="A290" s="181"/>
      <c r="B290" s="176" t="s">
        <v>1142</v>
      </c>
      <c r="C290" s="182" t="s">
        <v>677</v>
      </c>
      <c r="D290" s="182" t="s">
        <v>702</v>
      </c>
      <c r="E290" s="182" t="s">
        <v>1156</v>
      </c>
      <c r="F290" s="182" t="s">
        <v>1157</v>
      </c>
      <c r="G290" s="176" t="s">
        <v>1147</v>
      </c>
      <c r="H290" s="183"/>
    </row>
    <row r="291" s="143" customFormat="1" ht="22.5" spans="1:8">
      <c r="A291" s="181"/>
      <c r="B291" s="176" t="s">
        <v>1142</v>
      </c>
      <c r="C291" s="182" t="s">
        <v>677</v>
      </c>
      <c r="D291" s="182" t="s">
        <v>702</v>
      </c>
      <c r="E291" s="182" t="s">
        <v>1150</v>
      </c>
      <c r="F291" s="182" t="s">
        <v>471</v>
      </c>
      <c r="G291" s="176" t="s">
        <v>1147</v>
      </c>
      <c r="H291" s="183"/>
    </row>
    <row r="292" s="143" customFormat="1" ht="22.5" spans="1:8">
      <c r="A292" s="181"/>
      <c r="B292" s="176" t="s">
        <v>1142</v>
      </c>
      <c r="C292" s="182" t="s">
        <v>677</v>
      </c>
      <c r="D292" s="182" t="s">
        <v>702</v>
      </c>
      <c r="E292" s="182" t="s">
        <v>1158</v>
      </c>
      <c r="F292" s="182" t="s">
        <v>1159</v>
      </c>
      <c r="G292" s="176" t="s">
        <v>1147</v>
      </c>
      <c r="H292" s="183"/>
    </row>
    <row r="293" s="143" customFormat="1" ht="22.5" spans="1:8">
      <c r="A293" s="181"/>
      <c r="B293" s="176" t="s">
        <v>1142</v>
      </c>
      <c r="C293" s="182" t="s">
        <v>677</v>
      </c>
      <c r="D293" s="182" t="s">
        <v>678</v>
      </c>
      <c r="E293" s="182" t="s">
        <v>1145</v>
      </c>
      <c r="F293" s="182" t="s">
        <v>1160</v>
      </c>
      <c r="G293" s="176" t="s">
        <v>1147</v>
      </c>
      <c r="H293" s="183"/>
    </row>
    <row r="294" s="143" customFormat="1" ht="22.5" spans="1:8">
      <c r="A294" s="181"/>
      <c r="B294" s="176" t="s">
        <v>1142</v>
      </c>
      <c r="C294" s="182" t="s">
        <v>672</v>
      </c>
      <c r="D294" s="182" t="s">
        <v>687</v>
      </c>
      <c r="E294" s="182" t="s">
        <v>1161</v>
      </c>
      <c r="F294" s="182" t="s">
        <v>1162</v>
      </c>
      <c r="G294" s="176" t="s">
        <v>1147</v>
      </c>
      <c r="H294" s="183"/>
    </row>
    <row r="295" s="143" customFormat="1" ht="123.75" spans="1:8">
      <c r="A295" s="175" t="s">
        <v>1163</v>
      </c>
      <c r="B295" s="176" t="s">
        <v>1164</v>
      </c>
      <c r="C295" s="182" t="s">
        <v>692</v>
      </c>
      <c r="D295" s="182" t="s">
        <v>693</v>
      </c>
      <c r="E295" s="182" t="s">
        <v>1165</v>
      </c>
      <c r="F295" s="182" t="s">
        <v>803</v>
      </c>
      <c r="G295" s="176" t="s">
        <v>754</v>
      </c>
      <c r="H295" s="183"/>
    </row>
    <row r="296" s="143" customFormat="1" ht="123.75" spans="1:8">
      <c r="A296" s="175"/>
      <c r="B296" s="176" t="s">
        <v>1164</v>
      </c>
      <c r="C296" s="182" t="s">
        <v>677</v>
      </c>
      <c r="D296" s="182" t="s">
        <v>702</v>
      </c>
      <c r="E296" s="182" t="s">
        <v>1166</v>
      </c>
      <c r="F296" s="182" t="s">
        <v>756</v>
      </c>
      <c r="G296" s="176" t="s">
        <v>1167</v>
      </c>
      <c r="H296" s="183"/>
    </row>
    <row r="297" s="143" customFormat="1" ht="123.75" spans="1:8">
      <c r="A297" s="175"/>
      <c r="B297" s="176" t="s">
        <v>1164</v>
      </c>
      <c r="C297" s="182" t="s">
        <v>677</v>
      </c>
      <c r="D297" s="182" t="s">
        <v>689</v>
      </c>
      <c r="E297" s="182" t="s">
        <v>1168</v>
      </c>
      <c r="F297" s="182" t="s">
        <v>1169</v>
      </c>
      <c r="G297" s="176" t="s">
        <v>1167</v>
      </c>
      <c r="H297" s="183"/>
    </row>
    <row r="298" s="143" customFormat="1" ht="123.75" spans="1:8">
      <c r="A298" s="175"/>
      <c r="B298" s="176" t="s">
        <v>1164</v>
      </c>
      <c r="C298" s="182" t="s">
        <v>672</v>
      </c>
      <c r="D298" s="182" t="s">
        <v>673</v>
      </c>
      <c r="E298" s="182" t="s">
        <v>1170</v>
      </c>
      <c r="F298" s="182" t="s">
        <v>700</v>
      </c>
      <c r="G298" s="176" t="s">
        <v>1167</v>
      </c>
      <c r="H298" s="183"/>
    </row>
    <row r="299" s="143" customFormat="1" ht="123.75" spans="1:8">
      <c r="A299" s="175"/>
      <c r="B299" s="176" t="s">
        <v>1164</v>
      </c>
      <c r="C299" s="182" t="s">
        <v>677</v>
      </c>
      <c r="D299" s="182" t="s">
        <v>678</v>
      </c>
      <c r="E299" s="182" t="s">
        <v>1171</v>
      </c>
      <c r="F299" s="182" t="s">
        <v>1172</v>
      </c>
      <c r="G299" s="176" t="s">
        <v>1167</v>
      </c>
      <c r="H299" s="183"/>
    </row>
    <row r="300" s="143" customFormat="1" ht="123.75" spans="1:8">
      <c r="A300" s="175"/>
      <c r="B300" s="176" t="s">
        <v>1164</v>
      </c>
      <c r="C300" s="182" t="s">
        <v>677</v>
      </c>
      <c r="D300" s="182" t="s">
        <v>678</v>
      </c>
      <c r="E300" s="182" t="s">
        <v>1173</v>
      </c>
      <c r="F300" s="182" t="s">
        <v>1174</v>
      </c>
      <c r="G300" s="176" t="s">
        <v>1167</v>
      </c>
      <c r="H300" s="183"/>
    </row>
    <row r="301" s="143" customFormat="1" ht="123.75" spans="1:8">
      <c r="A301" s="175"/>
      <c r="B301" s="176" t="s">
        <v>1164</v>
      </c>
      <c r="C301" s="182" t="s">
        <v>677</v>
      </c>
      <c r="D301" s="182" t="s">
        <v>678</v>
      </c>
      <c r="E301" s="182" t="s">
        <v>1175</v>
      </c>
      <c r="F301" s="182" t="s">
        <v>1176</v>
      </c>
      <c r="G301" s="176" t="s">
        <v>1167</v>
      </c>
      <c r="H301" s="183"/>
    </row>
    <row r="302" s="143" customFormat="1" ht="123.75" spans="1:8">
      <c r="A302" s="175"/>
      <c r="B302" s="176" t="s">
        <v>1164</v>
      </c>
      <c r="C302" s="182" t="s">
        <v>672</v>
      </c>
      <c r="D302" s="182" t="s">
        <v>687</v>
      </c>
      <c r="E302" s="182" t="s">
        <v>1177</v>
      </c>
      <c r="F302" s="182" t="s">
        <v>1178</v>
      </c>
      <c r="G302" s="176" t="s">
        <v>1167</v>
      </c>
      <c r="H302" s="183"/>
    </row>
    <row r="303" s="143" customFormat="1" ht="123.75" spans="1:8">
      <c r="A303" s="175"/>
      <c r="B303" s="176" t="s">
        <v>1164</v>
      </c>
      <c r="C303" s="182" t="s">
        <v>677</v>
      </c>
      <c r="D303" s="182" t="s">
        <v>689</v>
      </c>
      <c r="E303" s="182" t="s">
        <v>1179</v>
      </c>
      <c r="F303" s="182" t="s">
        <v>1180</v>
      </c>
      <c r="G303" s="176" t="s">
        <v>1167</v>
      </c>
      <c r="H303" s="183"/>
    </row>
    <row r="304" s="143" customFormat="1" ht="123.75" spans="1:8">
      <c r="A304" s="175"/>
      <c r="B304" s="176" t="s">
        <v>1164</v>
      </c>
      <c r="C304" s="182" t="s">
        <v>677</v>
      </c>
      <c r="D304" s="182" t="s">
        <v>702</v>
      </c>
      <c r="E304" s="182" t="s">
        <v>1181</v>
      </c>
      <c r="F304" s="182" t="s">
        <v>756</v>
      </c>
      <c r="G304" s="176" t="s">
        <v>1167</v>
      </c>
      <c r="H304" s="183"/>
    </row>
    <row r="305" s="143" customFormat="1" ht="123.75" spans="1:8">
      <c r="A305" s="175"/>
      <c r="B305" s="176" t="s">
        <v>1164</v>
      </c>
      <c r="C305" s="182" t="s">
        <v>677</v>
      </c>
      <c r="D305" s="182" t="s">
        <v>689</v>
      </c>
      <c r="E305" s="182" t="s">
        <v>1182</v>
      </c>
      <c r="F305" s="182" t="s">
        <v>1183</v>
      </c>
      <c r="G305" s="176" t="s">
        <v>1167</v>
      </c>
      <c r="H305" s="183"/>
    </row>
    <row r="306" s="143" customFormat="1" ht="135" spans="1:8">
      <c r="A306" s="181" t="s">
        <v>1184</v>
      </c>
      <c r="B306" s="176" t="s">
        <v>1185</v>
      </c>
      <c r="C306" s="182" t="s">
        <v>677</v>
      </c>
      <c r="D306" s="182" t="s">
        <v>678</v>
      </c>
      <c r="E306" s="182" t="s">
        <v>1186</v>
      </c>
      <c r="F306" s="182" t="s">
        <v>1187</v>
      </c>
      <c r="G306" s="176" t="s">
        <v>1188</v>
      </c>
      <c r="H306" s="183"/>
    </row>
    <row r="307" s="143" customFormat="1" ht="135" spans="1:8">
      <c r="A307" s="181"/>
      <c r="B307" s="176" t="s">
        <v>1185</v>
      </c>
      <c r="C307" s="182" t="s">
        <v>677</v>
      </c>
      <c r="D307" s="182" t="s">
        <v>689</v>
      </c>
      <c r="E307" s="182" t="s">
        <v>1189</v>
      </c>
      <c r="F307" s="182" t="s">
        <v>474</v>
      </c>
      <c r="G307" s="176" t="s">
        <v>1188</v>
      </c>
      <c r="H307" s="183"/>
    </row>
    <row r="308" s="143" customFormat="1" ht="135" spans="1:8">
      <c r="A308" s="181"/>
      <c r="B308" s="176" t="s">
        <v>1185</v>
      </c>
      <c r="C308" s="182" t="s">
        <v>672</v>
      </c>
      <c r="D308" s="182" t="s">
        <v>719</v>
      </c>
      <c r="E308" s="182" t="s">
        <v>1190</v>
      </c>
      <c r="F308" s="182" t="s">
        <v>1012</v>
      </c>
      <c r="G308" s="176" t="s">
        <v>1188</v>
      </c>
      <c r="H308" s="183"/>
    </row>
    <row r="309" s="143" customFormat="1" ht="135" spans="1:8">
      <c r="A309" s="181"/>
      <c r="B309" s="176" t="s">
        <v>1185</v>
      </c>
      <c r="C309" s="182" t="s">
        <v>677</v>
      </c>
      <c r="D309" s="182" t="s">
        <v>678</v>
      </c>
      <c r="E309" s="182" t="s">
        <v>1191</v>
      </c>
      <c r="F309" s="182" t="s">
        <v>1022</v>
      </c>
      <c r="G309" s="176" t="s">
        <v>1188</v>
      </c>
      <c r="H309" s="183"/>
    </row>
    <row r="310" s="143" customFormat="1" ht="135" spans="1:8">
      <c r="A310" s="181"/>
      <c r="B310" s="176" t="s">
        <v>1185</v>
      </c>
      <c r="C310" s="182" t="s">
        <v>677</v>
      </c>
      <c r="D310" s="182" t="s">
        <v>689</v>
      </c>
      <c r="E310" s="182" t="s">
        <v>1192</v>
      </c>
      <c r="F310" s="182" t="s">
        <v>482</v>
      </c>
      <c r="G310" s="176" t="s">
        <v>1188</v>
      </c>
      <c r="H310" s="183"/>
    </row>
    <row r="311" s="143" customFormat="1" ht="135" spans="1:8">
      <c r="A311" s="181"/>
      <c r="B311" s="176" t="s">
        <v>1185</v>
      </c>
      <c r="C311" s="182" t="s">
        <v>677</v>
      </c>
      <c r="D311" s="182" t="s">
        <v>689</v>
      </c>
      <c r="E311" s="182" t="s">
        <v>1193</v>
      </c>
      <c r="F311" s="182" t="s">
        <v>474</v>
      </c>
      <c r="G311" s="176" t="s">
        <v>1188</v>
      </c>
      <c r="H311" s="183"/>
    </row>
    <row r="312" s="143" customFormat="1" ht="135" spans="1:8">
      <c r="A312" s="181"/>
      <c r="B312" s="176" t="s">
        <v>1185</v>
      </c>
      <c r="C312" s="182" t="s">
        <v>677</v>
      </c>
      <c r="D312" s="182" t="s">
        <v>678</v>
      </c>
      <c r="E312" s="182" t="s">
        <v>1194</v>
      </c>
      <c r="F312" s="182" t="s">
        <v>1028</v>
      </c>
      <c r="G312" s="176" t="s">
        <v>1188</v>
      </c>
      <c r="H312" s="183"/>
    </row>
    <row r="313" s="143" customFormat="1" ht="135" spans="1:8">
      <c r="A313" s="181"/>
      <c r="B313" s="176" t="s">
        <v>1185</v>
      </c>
      <c r="C313" s="182" t="s">
        <v>677</v>
      </c>
      <c r="D313" s="182" t="s">
        <v>689</v>
      </c>
      <c r="E313" s="182" t="s">
        <v>1195</v>
      </c>
      <c r="F313" s="182" t="s">
        <v>478</v>
      </c>
      <c r="G313" s="176" t="s">
        <v>1188</v>
      </c>
      <c r="H313" s="183"/>
    </row>
    <row r="314" s="143" customFormat="1" ht="135" spans="1:8">
      <c r="A314" s="181"/>
      <c r="B314" s="176" t="s">
        <v>1185</v>
      </c>
      <c r="C314" s="182" t="s">
        <v>677</v>
      </c>
      <c r="D314" s="182" t="s">
        <v>678</v>
      </c>
      <c r="E314" s="182" t="s">
        <v>1196</v>
      </c>
      <c r="F314" s="182" t="s">
        <v>1197</v>
      </c>
      <c r="G314" s="176" t="s">
        <v>1188</v>
      </c>
      <c r="H314" s="183"/>
    </row>
    <row r="315" s="143" customFormat="1" ht="135" spans="1:8">
      <c r="A315" s="181"/>
      <c r="B315" s="176" t="s">
        <v>1185</v>
      </c>
      <c r="C315" s="182" t="s">
        <v>677</v>
      </c>
      <c r="D315" s="182" t="s">
        <v>678</v>
      </c>
      <c r="E315" s="182" t="s">
        <v>1198</v>
      </c>
      <c r="F315" s="182" t="s">
        <v>1187</v>
      </c>
      <c r="G315" s="176" t="s">
        <v>1188</v>
      </c>
      <c r="H315" s="183"/>
    </row>
    <row r="316" s="143" customFormat="1" ht="135" spans="1:8">
      <c r="A316" s="181"/>
      <c r="B316" s="176" t="s">
        <v>1185</v>
      </c>
      <c r="C316" s="182" t="s">
        <v>677</v>
      </c>
      <c r="D316" s="182" t="s">
        <v>678</v>
      </c>
      <c r="E316" s="182" t="s">
        <v>1199</v>
      </c>
      <c r="F316" s="182" t="s">
        <v>1022</v>
      </c>
      <c r="G316" s="176" t="s">
        <v>1188</v>
      </c>
      <c r="H316" s="183"/>
    </row>
    <row r="317" s="143" customFormat="1" ht="135" spans="1:8">
      <c r="A317" s="181"/>
      <c r="B317" s="176" t="s">
        <v>1185</v>
      </c>
      <c r="C317" s="182" t="s">
        <v>692</v>
      </c>
      <c r="D317" s="182" t="s">
        <v>693</v>
      </c>
      <c r="E317" s="182" t="s">
        <v>1200</v>
      </c>
      <c r="F317" s="182" t="s">
        <v>714</v>
      </c>
      <c r="G317" s="176" t="s">
        <v>715</v>
      </c>
      <c r="H317" s="183"/>
    </row>
    <row r="318" s="143" customFormat="1" ht="135" spans="1:8">
      <c r="A318" s="181"/>
      <c r="B318" s="176" t="s">
        <v>1185</v>
      </c>
      <c r="C318" s="182" t="s">
        <v>677</v>
      </c>
      <c r="D318" s="182" t="s">
        <v>678</v>
      </c>
      <c r="E318" s="182" t="s">
        <v>1201</v>
      </c>
      <c r="F318" s="182" t="s">
        <v>1202</v>
      </c>
      <c r="G318" s="176" t="s">
        <v>1188</v>
      </c>
      <c r="H318" s="183"/>
    </row>
    <row r="319" s="143" customFormat="1" ht="135" spans="1:8">
      <c r="A319" s="181"/>
      <c r="B319" s="176" t="s">
        <v>1185</v>
      </c>
      <c r="C319" s="182" t="s">
        <v>677</v>
      </c>
      <c r="D319" s="182" t="s">
        <v>689</v>
      </c>
      <c r="E319" s="182" t="s">
        <v>1203</v>
      </c>
      <c r="F319" s="182" t="s">
        <v>948</v>
      </c>
      <c r="G319" s="176" t="s">
        <v>1188</v>
      </c>
      <c r="H319" s="183"/>
    </row>
    <row r="320" s="143" customFormat="1" ht="135" spans="1:8">
      <c r="A320" s="181"/>
      <c r="B320" s="176" t="s">
        <v>1185</v>
      </c>
      <c r="C320" s="182" t="s">
        <v>677</v>
      </c>
      <c r="D320" s="182" t="s">
        <v>678</v>
      </c>
      <c r="E320" s="182" t="s">
        <v>1204</v>
      </c>
      <c r="F320" s="182" t="s">
        <v>1205</v>
      </c>
      <c r="G320" s="176" t="s">
        <v>1188</v>
      </c>
      <c r="H320" s="183"/>
    </row>
    <row r="321" s="143" customFormat="1" ht="135" spans="1:8">
      <c r="A321" s="181"/>
      <c r="B321" s="176" t="s">
        <v>1185</v>
      </c>
      <c r="C321" s="182" t="s">
        <v>677</v>
      </c>
      <c r="D321" s="182" t="s">
        <v>689</v>
      </c>
      <c r="E321" s="182" t="s">
        <v>1206</v>
      </c>
      <c r="F321" s="182" t="s">
        <v>1207</v>
      </c>
      <c r="G321" s="176" t="s">
        <v>1188</v>
      </c>
      <c r="H321" s="183"/>
    </row>
    <row r="322" s="143" customFormat="1" ht="135" spans="1:8">
      <c r="A322" s="181"/>
      <c r="B322" s="176" t="s">
        <v>1185</v>
      </c>
      <c r="C322" s="182" t="s">
        <v>672</v>
      </c>
      <c r="D322" s="182" t="s">
        <v>222</v>
      </c>
      <c r="E322" s="182" t="s">
        <v>1190</v>
      </c>
      <c r="F322" s="182" t="s">
        <v>1012</v>
      </c>
      <c r="G322" s="176" t="s">
        <v>1188</v>
      </c>
      <c r="H322" s="183"/>
    </row>
    <row r="323" s="143" customFormat="1" ht="135" spans="1:8">
      <c r="A323" s="181"/>
      <c r="B323" s="176" t="s">
        <v>1185</v>
      </c>
      <c r="C323" s="182" t="s">
        <v>677</v>
      </c>
      <c r="D323" s="182" t="s">
        <v>722</v>
      </c>
      <c r="E323" s="182" t="s">
        <v>1208</v>
      </c>
      <c r="F323" s="182" t="s">
        <v>471</v>
      </c>
      <c r="G323" s="176" t="s">
        <v>1188</v>
      </c>
      <c r="H323" s="183"/>
    </row>
    <row r="324" s="143" customFormat="1" ht="135" spans="1:8">
      <c r="A324" s="181"/>
      <c r="B324" s="176" t="s">
        <v>1185</v>
      </c>
      <c r="C324" s="182" t="s">
        <v>677</v>
      </c>
      <c r="D324" s="182" t="s">
        <v>722</v>
      </c>
      <c r="E324" s="182" t="s">
        <v>1209</v>
      </c>
      <c r="F324" s="182" t="s">
        <v>482</v>
      </c>
      <c r="G324" s="176" t="s">
        <v>1188</v>
      </c>
      <c r="H324" s="183"/>
    </row>
    <row r="325" s="143" customFormat="1" ht="135" spans="1:8">
      <c r="A325" s="181"/>
      <c r="B325" s="176" t="s">
        <v>1185</v>
      </c>
      <c r="C325" s="182" t="s">
        <v>672</v>
      </c>
      <c r="D325" s="182" t="s">
        <v>728</v>
      </c>
      <c r="E325" s="182" t="s">
        <v>1190</v>
      </c>
      <c r="F325" s="182" t="s">
        <v>1012</v>
      </c>
      <c r="G325" s="176" t="s">
        <v>1188</v>
      </c>
      <c r="H325" s="183"/>
    </row>
    <row r="326" s="143" customFormat="1" ht="135" spans="1:8">
      <c r="A326" s="181"/>
      <c r="B326" s="176" t="s">
        <v>1185</v>
      </c>
      <c r="C326" s="182" t="s">
        <v>677</v>
      </c>
      <c r="D326" s="182" t="s">
        <v>702</v>
      </c>
      <c r="E326" s="182" t="s">
        <v>1210</v>
      </c>
      <c r="F326" s="182" t="s">
        <v>741</v>
      </c>
      <c r="G326" s="176" t="s">
        <v>1188</v>
      </c>
      <c r="H326" s="183"/>
    </row>
    <row r="327" s="169" customFormat="1" ht="45" spans="1:8">
      <c r="A327" s="175" t="s">
        <v>1211</v>
      </c>
      <c r="B327" s="184" t="s">
        <v>1212</v>
      </c>
      <c r="C327" s="184" t="s">
        <v>672</v>
      </c>
      <c r="D327" s="184" t="s">
        <v>719</v>
      </c>
      <c r="E327" s="184" t="s">
        <v>1213</v>
      </c>
      <c r="F327" s="184" t="s">
        <v>477</v>
      </c>
      <c r="G327" s="184" t="s">
        <v>1214</v>
      </c>
      <c r="H327" s="185"/>
    </row>
    <row r="328" s="169" customFormat="1" ht="45" spans="1:8">
      <c r="A328" s="175"/>
      <c r="B328" s="184" t="s">
        <v>1212</v>
      </c>
      <c r="C328" s="184" t="s">
        <v>677</v>
      </c>
      <c r="D328" s="184" t="s">
        <v>722</v>
      </c>
      <c r="E328" s="184" t="s">
        <v>1215</v>
      </c>
      <c r="F328" s="184" t="s">
        <v>471</v>
      </c>
      <c r="G328" s="184" t="s">
        <v>1214</v>
      </c>
      <c r="H328" s="185"/>
    </row>
    <row r="329" s="169" customFormat="1" ht="45" spans="1:8">
      <c r="A329" s="175"/>
      <c r="B329" s="184" t="s">
        <v>1212</v>
      </c>
      <c r="C329" s="184" t="s">
        <v>677</v>
      </c>
      <c r="D329" s="184" t="s">
        <v>702</v>
      </c>
      <c r="E329" s="184" t="s">
        <v>1216</v>
      </c>
      <c r="F329" s="184" t="s">
        <v>714</v>
      </c>
      <c r="G329" s="184" t="s">
        <v>1214</v>
      </c>
      <c r="H329" s="185"/>
    </row>
    <row r="330" s="169" customFormat="1" ht="45" spans="1:8">
      <c r="A330" s="175"/>
      <c r="B330" s="184" t="s">
        <v>1212</v>
      </c>
      <c r="C330" s="184" t="s">
        <v>672</v>
      </c>
      <c r="D330" s="184" t="s">
        <v>222</v>
      </c>
      <c r="E330" s="184" t="s">
        <v>1217</v>
      </c>
      <c r="F330" s="184" t="s">
        <v>721</v>
      </c>
      <c r="G330" s="184" t="s">
        <v>1214</v>
      </c>
      <c r="H330" s="185"/>
    </row>
    <row r="331" s="169" customFormat="1" ht="45" spans="1:8">
      <c r="A331" s="175"/>
      <c r="B331" s="184" t="s">
        <v>1212</v>
      </c>
      <c r="C331" s="184" t="s">
        <v>677</v>
      </c>
      <c r="D331" s="184" t="s">
        <v>722</v>
      </c>
      <c r="E331" s="184" t="s">
        <v>1218</v>
      </c>
      <c r="F331" s="184" t="s">
        <v>471</v>
      </c>
      <c r="G331" s="184" t="s">
        <v>1214</v>
      </c>
      <c r="H331" s="185"/>
    </row>
    <row r="332" s="169" customFormat="1" ht="45" spans="1:8">
      <c r="A332" s="175"/>
      <c r="B332" s="184" t="s">
        <v>1212</v>
      </c>
      <c r="C332" s="184" t="s">
        <v>672</v>
      </c>
      <c r="D332" s="184" t="s">
        <v>728</v>
      </c>
      <c r="E332" s="184" t="s">
        <v>905</v>
      </c>
      <c r="F332" s="184" t="s">
        <v>894</v>
      </c>
      <c r="G332" s="184" t="s">
        <v>1214</v>
      </c>
      <c r="H332" s="185"/>
    </row>
    <row r="333" s="169" customFormat="1" ht="45" spans="1:8">
      <c r="A333" s="175"/>
      <c r="B333" s="184" t="s">
        <v>1212</v>
      </c>
      <c r="C333" s="184" t="s">
        <v>692</v>
      </c>
      <c r="D333" s="184" t="s">
        <v>693</v>
      </c>
      <c r="E333" s="184" t="s">
        <v>1219</v>
      </c>
      <c r="F333" s="184" t="s">
        <v>714</v>
      </c>
      <c r="G333" s="184" t="s">
        <v>706</v>
      </c>
      <c r="H333" s="185"/>
    </row>
    <row r="334" s="169" customFormat="1" ht="45" spans="1:8">
      <c r="A334" s="175"/>
      <c r="B334" s="184" t="s">
        <v>1212</v>
      </c>
      <c r="C334" s="184" t="s">
        <v>677</v>
      </c>
      <c r="D334" s="184" t="s">
        <v>678</v>
      </c>
      <c r="E334" s="184" t="s">
        <v>1220</v>
      </c>
      <c r="F334" s="184" t="s">
        <v>1221</v>
      </c>
      <c r="G334" s="184" t="s">
        <v>1214</v>
      </c>
      <c r="H334" s="185"/>
    </row>
    <row r="335" s="169" customFormat="1" ht="45" spans="1:8">
      <c r="A335" s="175"/>
      <c r="B335" s="184" t="s">
        <v>1212</v>
      </c>
      <c r="C335" s="184" t="s">
        <v>677</v>
      </c>
      <c r="D335" s="184" t="s">
        <v>689</v>
      </c>
      <c r="E335" s="184" t="s">
        <v>1222</v>
      </c>
      <c r="F335" s="184" t="s">
        <v>1223</v>
      </c>
      <c r="G335" s="184" t="s">
        <v>1214</v>
      </c>
      <c r="H335" s="185"/>
    </row>
    <row r="336" s="169" customFormat="1" ht="45" spans="1:8">
      <c r="A336" s="175" t="s">
        <v>1224</v>
      </c>
      <c r="B336" s="184" t="s">
        <v>1225</v>
      </c>
      <c r="C336" s="184" t="s">
        <v>677</v>
      </c>
      <c r="D336" s="184" t="s">
        <v>702</v>
      </c>
      <c r="E336" s="184" t="s">
        <v>1226</v>
      </c>
      <c r="F336" s="184" t="s">
        <v>714</v>
      </c>
      <c r="G336" s="184" t="s">
        <v>1227</v>
      </c>
      <c r="H336" s="185"/>
    </row>
    <row r="337" s="169" customFormat="1" ht="22.5" spans="1:8">
      <c r="A337" s="175"/>
      <c r="B337" s="184" t="s">
        <v>1225</v>
      </c>
      <c r="C337" s="184" t="s">
        <v>692</v>
      </c>
      <c r="D337" s="184" t="s">
        <v>693</v>
      </c>
      <c r="E337" s="184" t="s">
        <v>705</v>
      </c>
      <c r="F337" s="184" t="s">
        <v>695</v>
      </c>
      <c r="G337" s="184" t="s">
        <v>754</v>
      </c>
      <c r="H337" s="185"/>
    </row>
    <row r="338" s="169" customFormat="1" ht="45" spans="1:8">
      <c r="A338" s="175"/>
      <c r="B338" s="184" t="s">
        <v>1225</v>
      </c>
      <c r="C338" s="184" t="s">
        <v>677</v>
      </c>
      <c r="D338" s="184" t="s">
        <v>689</v>
      </c>
      <c r="E338" s="184" t="s">
        <v>1228</v>
      </c>
      <c r="F338" s="184" t="s">
        <v>1229</v>
      </c>
      <c r="G338" s="184" t="s">
        <v>1227</v>
      </c>
      <c r="H338" s="185"/>
    </row>
    <row r="339" s="169" customFormat="1" ht="45" spans="1:8">
      <c r="A339" s="175"/>
      <c r="B339" s="184" t="s">
        <v>1225</v>
      </c>
      <c r="C339" s="184" t="s">
        <v>672</v>
      </c>
      <c r="D339" s="184" t="s">
        <v>687</v>
      </c>
      <c r="E339" s="184" t="s">
        <v>1230</v>
      </c>
      <c r="F339" s="184" t="s">
        <v>756</v>
      </c>
      <c r="G339" s="184" t="s">
        <v>1227</v>
      </c>
      <c r="H339" s="185"/>
    </row>
    <row r="340" s="169" customFormat="1" ht="45" spans="1:8">
      <c r="A340" s="175"/>
      <c r="B340" s="184" t="s">
        <v>1225</v>
      </c>
      <c r="C340" s="184" t="s">
        <v>672</v>
      </c>
      <c r="D340" s="184" t="s">
        <v>673</v>
      </c>
      <c r="E340" s="184" t="s">
        <v>1231</v>
      </c>
      <c r="F340" s="184" t="s">
        <v>1232</v>
      </c>
      <c r="G340" s="184" t="s">
        <v>1227</v>
      </c>
      <c r="H340" s="185"/>
    </row>
    <row r="341" s="169" customFormat="1" ht="33.75" spans="1:8">
      <c r="A341" s="175" t="s">
        <v>1233</v>
      </c>
      <c r="B341" s="184" t="s">
        <v>1234</v>
      </c>
      <c r="C341" s="184" t="s">
        <v>672</v>
      </c>
      <c r="D341" s="184" t="s">
        <v>687</v>
      </c>
      <c r="E341" s="184" t="s">
        <v>1235</v>
      </c>
      <c r="F341" s="184" t="s">
        <v>675</v>
      </c>
      <c r="G341" s="184" t="s">
        <v>1236</v>
      </c>
      <c r="H341" s="185"/>
    </row>
    <row r="342" s="169" customFormat="1" ht="33.75" spans="1:8">
      <c r="A342" s="175"/>
      <c r="B342" s="184" t="s">
        <v>1234</v>
      </c>
      <c r="C342" s="184" t="s">
        <v>677</v>
      </c>
      <c r="D342" s="184" t="s">
        <v>689</v>
      </c>
      <c r="E342" s="184" t="s">
        <v>1237</v>
      </c>
      <c r="F342" s="184" t="s">
        <v>480</v>
      </c>
      <c r="G342" s="184" t="s">
        <v>1236</v>
      </c>
      <c r="H342" s="185"/>
    </row>
    <row r="343" s="169" customFormat="1" ht="33.75" spans="1:8">
      <c r="A343" s="175"/>
      <c r="B343" s="184" t="s">
        <v>1234</v>
      </c>
      <c r="C343" s="184" t="s">
        <v>677</v>
      </c>
      <c r="D343" s="184" t="s">
        <v>678</v>
      </c>
      <c r="E343" s="184" t="s">
        <v>1238</v>
      </c>
      <c r="F343" s="184" t="s">
        <v>915</v>
      </c>
      <c r="G343" s="184" t="s">
        <v>1236</v>
      </c>
      <c r="H343" s="185"/>
    </row>
    <row r="344" s="169" customFormat="1" ht="33.75" spans="1:8">
      <c r="A344" s="175"/>
      <c r="B344" s="184" t="s">
        <v>1234</v>
      </c>
      <c r="C344" s="184" t="s">
        <v>677</v>
      </c>
      <c r="D344" s="184" t="s">
        <v>702</v>
      </c>
      <c r="E344" s="184" t="s">
        <v>1239</v>
      </c>
      <c r="F344" s="184" t="s">
        <v>748</v>
      </c>
      <c r="G344" s="184" t="s">
        <v>1236</v>
      </c>
      <c r="H344" s="185"/>
    </row>
    <row r="345" s="169" customFormat="1" ht="33.75" spans="1:8">
      <c r="A345" s="175"/>
      <c r="B345" s="184" t="s">
        <v>1234</v>
      </c>
      <c r="C345" s="184" t="s">
        <v>692</v>
      </c>
      <c r="D345" s="184" t="s">
        <v>693</v>
      </c>
      <c r="E345" s="184" t="s">
        <v>1240</v>
      </c>
      <c r="F345" s="184" t="s">
        <v>1241</v>
      </c>
      <c r="G345" s="184" t="s">
        <v>754</v>
      </c>
      <c r="H345" s="185"/>
    </row>
    <row r="346" s="169" customFormat="1" ht="45" spans="1:8">
      <c r="A346" s="175" t="s">
        <v>1242</v>
      </c>
      <c r="B346" s="184" t="s">
        <v>1243</v>
      </c>
      <c r="C346" s="184" t="s">
        <v>692</v>
      </c>
      <c r="D346" s="184" t="s">
        <v>693</v>
      </c>
      <c r="E346" s="184" t="s">
        <v>1244</v>
      </c>
      <c r="F346" s="184" t="s">
        <v>894</v>
      </c>
      <c r="G346" s="184" t="s">
        <v>1245</v>
      </c>
      <c r="H346" s="185"/>
    </row>
    <row r="347" s="169" customFormat="1" ht="45" spans="1:8">
      <c r="A347" s="175"/>
      <c r="B347" s="184" t="s">
        <v>1243</v>
      </c>
      <c r="C347" s="184" t="s">
        <v>677</v>
      </c>
      <c r="D347" s="184" t="s">
        <v>702</v>
      </c>
      <c r="E347" s="184" t="s">
        <v>1246</v>
      </c>
      <c r="F347" s="184" t="s">
        <v>714</v>
      </c>
      <c r="G347" s="184" t="s">
        <v>1245</v>
      </c>
      <c r="H347" s="185"/>
    </row>
    <row r="348" s="169" customFormat="1" ht="45" spans="1:8">
      <c r="A348" s="175"/>
      <c r="B348" s="184" t="s">
        <v>1243</v>
      </c>
      <c r="C348" s="184" t="s">
        <v>672</v>
      </c>
      <c r="D348" s="184" t="s">
        <v>719</v>
      </c>
      <c r="E348" s="184" t="s">
        <v>1213</v>
      </c>
      <c r="F348" s="184" t="s">
        <v>476</v>
      </c>
      <c r="G348" s="184" t="s">
        <v>1245</v>
      </c>
      <c r="H348" s="185"/>
    </row>
    <row r="349" s="169" customFormat="1" ht="45" spans="1:8">
      <c r="A349" s="175"/>
      <c r="B349" s="184" t="s">
        <v>1243</v>
      </c>
      <c r="C349" s="184" t="s">
        <v>672</v>
      </c>
      <c r="D349" s="184" t="s">
        <v>719</v>
      </c>
      <c r="E349" s="184" t="s">
        <v>905</v>
      </c>
      <c r="F349" s="184" t="s">
        <v>894</v>
      </c>
      <c r="G349" s="184" t="s">
        <v>1245</v>
      </c>
      <c r="H349" s="185"/>
    </row>
    <row r="350" s="169" customFormat="1" ht="45" spans="1:8">
      <c r="A350" s="175"/>
      <c r="B350" s="184" t="s">
        <v>1243</v>
      </c>
      <c r="C350" s="184" t="s">
        <v>677</v>
      </c>
      <c r="D350" s="184" t="s">
        <v>678</v>
      </c>
      <c r="E350" s="184" t="s">
        <v>1247</v>
      </c>
      <c r="F350" s="184" t="s">
        <v>1248</v>
      </c>
      <c r="G350" s="184" t="s">
        <v>1245</v>
      </c>
      <c r="H350" s="185"/>
    </row>
    <row r="351" s="169" customFormat="1" ht="45" spans="1:8">
      <c r="A351" s="175"/>
      <c r="B351" s="184" t="s">
        <v>1243</v>
      </c>
      <c r="C351" s="184" t="s">
        <v>677</v>
      </c>
      <c r="D351" s="184" t="s">
        <v>722</v>
      </c>
      <c r="E351" s="184" t="s">
        <v>1249</v>
      </c>
      <c r="F351" s="184" t="s">
        <v>482</v>
      </c>
      <c r="G351" s="184" t="s">
        <v>1245</v>
      </c>
      <c r="H351" s="185"/>
    </row>
    <row r="352" s="169" customFormat="1" ht="45" spans="1:8">
      <c r="A352" s="175"/>
      <c r="B352" s="184" t="s">
        <v>1243</v>
      </c>
      <c r="C352" s="184" t="s">
        <v>677</v>
      </c>
      <c r="D352" s="184" t="s">
        <v>689</v>
      </c>
      <c r="E352" s="184" t="s">
        <v>1250</v>
      </c>
      <c r="F352" s="184" t="s">
        <v>1223</v>
      </c>
      <c r="G352" s="184" t="s">
        <v>1245</v>
      </c>
      <c r="H352" s="185"/>
    </row>
    <row r="353" s="169" customFormat="1" ht="45" spans="1:8">
      <c r="A353" s="175"/>
      <c r="B353" s="184" t="s">
        <v>1243</v>
      </c>
      <c r="C353" s="184" t="s">
        <v>677</v>
      </c>
      <c r="D353" s="184" t="s">
        <v>689</v>
      </c>
      <c r="E353" s="184" t="s">
        <v>1251</v>
      </c>
      <c r="F353" s="184" t="s">
        <v>1252</v>
      </c>
      <c r="G353" s="184" t="s">
        <v>1245</v>
      </c>
      <c r="H353" s="185"/>
    </row>
    <row r="354" s="169" customFormat="1" ht="45" spans="1:8">
      <c r="A354" s="175"/>
      <c r="B354" s="184" t="s">
        <v>1243</v>
      </c>
      <c r="C354" s="184" t="s">
        <v>677</v>
      </c>
      <c r="D354" s="184" t="s">
        <v>689</v>
      </c>
      <c r="E354" s="184" t="s">
        <v>1253</v>
      </c>
      <c r="F354" s="184" t="s">
        <v>473</v>
      </c>
      <c r="G354" s="184" t="s">
        <v>1245</v>
      </c>
      <c r="H354" s="185"/>
    </row>
    <row r="355" s="169" customFormat="1" ht="45" spans="1:8">
      <c r="A355" s="178"/>
      <c r="B355" s="184" t="s">
        <v>1243</v>
      </c>
      <c r="C355" s="184" t="s">
        <v>677</v>
      </c>
      <c r="D355" s="184" t="s">
        <v>722</v>
      </c>
      <c r="E355" s="184" t="s">
        <v>1254</v>
      </c>
      <c r="F355" s="184" t="s">
        <v>471</v>
      </c>
      <c r="G355" s="184" t="s">
        <v>1245</v>
      </c>
      <c r="H355" s="185"/>
    </row>
    <row r="356" s="169" customFormat="1" ht="90" spans="1:8">
      <c r="A356" s="175" t="s">
        <v>1255</v>
      </c>
      <c r="B356" s="184" t="s">
        <v>1256</v>
      </c>
      <c r="C356" s="184" t="s">
        <v>677</v>
      </c>
      <c r="D356" s="184" t="s">
        <v>722</v>
      </c>
      <c r="E356" s="184" t="s">
        <v>1257</v>
      </c>
      <c r="F356" s="184" t="s">
        <v>1169</v>
      </c>
      <c r="G356" s="184" t="s">
        <v>1258</v>
      </c>
      <c r="H356" s="185"/>
    </row>
    <row r="357" s="169" customFormat="1" ht="90" spans="1:8">
      <c r="A357" s="175"/>
      <c r="B357" s="184" t="s">
        <v>1256</v>
      </c>
      <c r="C357" s="184" t="s">
        <v>677</v>
      </c>
      <c r="D357" s="184" t="s">
        <v>689</v>
      </c>
      <c r="E357" s="184" t="s">
        <v>1259</v>
      </c>
      <c r="F357" s="184" t="s">
        <v>1169</v>
      </c>
      <c r="G357" s="184" t="s">
        <v>1258</v>
      </c>
      <c r="H357" s="185"/>
    </row>
    <row r="358" s="169" customFormat="1" ht="90" spans="1:8">
      <c r="A358" s="175"/>
      <c r="B358" s="184" t="s">
        <v>1256</v>
      </c>
      <c r="C358" s="184" t="s">
        <v>672</v>
      </c>
      <c r="D358" s="184" t="s">
        <v>687</v>
      </c>
      <c r="E358" s="184" t="s">
        <v>1260</v>
      </c>
      <c r="F358" s="184" t="s">
        <v>756</v>
      </c>
      <c r="G358" s="184" t="s">
        <v>1258</v>
      </c>
      <c r="H358" s="185"/>
    </row>
    <row r="359" s="169" customFormat="1" ht="78.75" spans="1:8">
      <c r="A359" s="175"/>
      <c r="B359" s="184" t="s">
        <v>1256</v>
      </c>
      <c r="C359" s="184" t="s">
        <v>692</v>
      </c>
      <c r="D359" s="184" t="s">
        <v>693</v>
      </c>
      <c r="E359" s="184" t="s">
        <v>694</v>
      </c>
      <c r="F359" s="184" t="s">
        <v>756</v>
      </c>
      <c r="G359" s="184" t="s">
        <v>754</v>
      </c>
      <c r="H359" s="185"/>
    </row>
    <row r="360" s="169" customFormat="1" ht="90" spans="1:8">
      <c r="A360" s="175"/>
      <c r="B360" s="184" t="s">
        <v>1256</v>
      </c>
      <c r="C360" s="184" t="s">
        <v>677</v>
      </c>
      <c r="D360" s="184" t="s">
        <v>722</v>
      </c>
      <c r="E360" s="184" t="s">
        <v>1261</v>
      </c>
      <c r="F360" s="184" t="s">
        <v>1262</v>
      </c>
      <c r="G360" s="184" t="s">
        <v>1258</v>
      </c>
      <c r="H360" s="185"/>
    </row>
    <row r="361" s="169" customFormat="1" ht="90" spans="1:8">
      <c r="A361" s="175"/>
      <c r="B361" s="184" t="s">
        <v>1256</v>
      </c>
      <c r="C361" s="184" t="s">
        <v>677</v>
      </c>
      <c r="D361" s="184" t="s">
        <v>678</v>
      </c>
      <c r="E361" s="184" t="s">
        <v>1263</v>
      </c>
      <c r="F361" s="184" t="s">
        <v>1264</v>
      </c>
      <c r="G361" s="184" t="s">
        <v>1258</v>
      </c>
      <c r="H361" s="185"/>
    </row>
    <row r="362" s="169" customFormat="1" ht="90" spans="1:8">
      <c r="A362" s="175"/>
      <c r="B362" s="184" t="s">
        <v>1256</v>
      </c>
      <c r="C362" s="184" t="s">
        <v>677</v>
      </c>
      <c r="D362" s="184" t="s">
        <v>689</v>
      </c>
      <c r="E362" s="184" t="s">
        <v>1265</v>
      </c>
      <c r="F362" s="184" t="s">
        <v>1266</v>
      </c>
      <c r="G362" s="184" t="s">
        <v>1258</v>
      </c>
      <c r="H362" s="185"/>
    </row>
    <row r="363" s="169" customFormat="1" ht="90" spans="1:8">
      <c r="A363" s="175"/>
      <c r="B363" s="184" t="s">
        <v>1256</v>
      </c>
      <c r="C363" s="184" t="s">
        <v>677</v>
      </c>
      <c r="D363" s="184" t="s">
        <v>722</v>
      </c>
      <c r="E363" s="184" t="s">
        <v>1267</v>
      </c>
      <c r="F363" s="184" t="s">
        <v>814</v>
      </c>
      <c r="G363" s="184" t="s">
        <v>1258</v>
      </c>
      <c r="H363" s="185"/>
    </row>
    <row r="364" s="169" customFormat="1" ht="90" spans="1:8">
      <c r="A364" s="175"/>
      <c r="B364" s="184" t="s">
        <v>1256</v>
      </c>
      <c r="C364" s="184" t="s">
        <v>677</v>
      </c>
      <c r="D364" s="184" t="s">
        <v>689</v>
      </c>
      <c r="E364" s="184" t="s">
        <v>1268</v>
      </c>
      <c r="F364" s="184" t="s">
        <v>1269</v>
      </c>
      <c r="G364" s="184" t="s">
        <v>1258</v>
      </c>
      <c r="H364" s="185"/>
    </row>
    <row r="365" s="169" customFormat="1" ht="90" spans="1:8">
      <c r="A365" s="175"/>
      <c r="B365" s="184" t="s">
        <v>1256</v>
      </c>
      <c r="C365" s="184" t="s">
        <v>677</v>
      </c>
      <c r="D365" s="184" t="s">
        <v>689</v>
      </c>
      <c r="E365" s="184" t="s">
        <v>1270</v>
      </c>
      <c r="F365" s="184" t="s">
        <v>1271</v>
      </c>
      <c r="G365" s="184" t="s">
        <v>1258</v>
      </c>
      <c r="H365" s="185"/>
    </row>
    <row r="366" s="169" customFormat="1" ht="90" spans="1:8">
      <c r="A366" s="175"/>
      <c r="B366" s="184" t="s">
        <v>1256</v>
      </c>
      <c r="C366" s="184" t="s">
        <v>672</v>
      </c>
      <c r="D366" s="184" t="s">
        <v>728</v>
      </c>
      <c r="E366" s="184" t="s">
        <v>1272</v>
      </c>
      <c r="F366" s="184" t="s">
        <v>803</v>
      </c>
      <c r="G366" s="184" t="s">
        <v>1258</v>
      </c>
      <c r="H366" s="185"/>
    </row>
    <row r="367" s="169" customFormat="1" ht="90" spans="1:8">
      <c r="A367" s="175"/>
      <c r="B367" s="184" t="s">
        <v>1256</v>
      </c>
      <c r="C367" s="184" t="s">
        <v>677</v>
      </c>
      <c r="D367" s="184" t="s">
        <v>702</v>
      </c>
      <c r="E367" s="184" t="s">
        <v>1273</v>
      </c>
      <c r="F367" s="184" t="s">
        <v>756</v>
      </c>
      <c r="G367" s="184" t="s">
        <v>1258</v>
      </c>
      <c r="H367" s="185"/>
    </row>
    <row r="368" s="169" customFormat="1" ht="90" spans="1:8">
      <c r="A368" s="175"/>
      <c r="B368" s="184" t="s">
        <v>1256</v>
      </c>
      <c r="C368" s="184" t="s">
        <v>677</v>
      </c>
      <c r="D368" s="184" t="s">
        <v>722</v>
      </c>
      <c r="E368" s="184" t="s">
        <v>1274</v>
      </c>
      <c r="F368" s="184" t="s">
        <v>814</v>
      </c>
      <c r="G368" s="184" t="s">
        <v>1258</v>
      </c>
      <c r="H368" s="185"/>
    </row>
    <row r="369" s="169" customFormat="1" ht="90" spans="1:8">
      <c r="A369" s="175"/>
      <c r="B369" s="184" t="s">
        <v>1256</v>
      </c>
      <c r="C369" s="184" t="s">
        <v>677</v>
      </c>
      <c r="D369" s="184" t="s">
        <v>689</v>
      </c>
      <c r="E369" s="184" t="s">
        <v>1275</v>
      </c>
      <c r="F369" s="184" t="s">
        <v>1276</v>
      </c>
      <c r="G369" s="184" t="s">
        <v>1258</v>
      </c>
      <c r="H369" s="185"/>
    </row>
    <row r="370" s="169" customFormat="1" ht="90" spans="1:8">
      <c r="A370" s="175"/>
      <c r="B370" s="184" t="s">
        <v>1256</v>
      </c>
      <c r="C370" s="184" t="s">
        <v>677</v>
      </c>
      <c r="D370" s="184" t="s">
        <v>678</v>
      </c>
      <c r="E370" s="184" t="s">
        <v>1277</v>
      </c>
      <c r="F370" s="184" t="s">
        <v>1278</v>
      </c>
      <c r="G370" s="184" t="s">
        <v>1258</v>
      </c>
      <c r="H370" s="185"/>
    </row>
    <row r="371" s="169" customFormat="1" ht="90" spans="1:8">
      <c r="A371" s="175"/>
      <c r="B371" s="184" t="s">
        <v>1256</v>
      </c>
      <c r="C371" s="184" t="s">
        <v>672</v>
      </c>
      <c r="D371" s="184" t="s">
        <v>719</v>
      </c>
      <c r="E371" s="184" t="s">
        <v>1279</v>
      </c>
      <c r="F371" s="184" t="s">
        <v>803</v>
      </c>
      <c r="G371" s="184" t="s">
        <v>1258</v>
      </c>
      <c r="H371" s="185"/>
    </row>
    <row r="372" s="169" customFormat="1" ht="90" spans="1:8">
      <c r="A372" s="175"/>
      <c r="B372" s="184" t="s">
        <v>1256</v>
      </c>
      <c r="C372" s="184" t="s">
        <v>677</v>
      </c>
      <c r="D372" s="184" t="s">
        <v>678</v>
      </c>
      <c r="E372" s="184" t="s">
        <v>1280</v>
      </c>
      <c r="F372" s="184" t="s">
        <v>1281</v>
      </c>
      <c r="G372" s="184" t="s">
        <v>1258</v>
      </c>
      <c r="H372" s="185"/>
    </row>
    <row r="373" s="169" customFormat="1" ht="90" spans="1:8">
      <c r="A373" s="175"/>
      <c r="B373" s="184" t="s">
        <v>1256</v>
      </c>
      <c r="C373" s="184" t="s">
        <v>677</v>
      </c>
      <c r="D373" s="184" t="s">
        <v>702</v>
      </c>
      <c r="E373" s="184" t="s">
        <v>1274</v>
      </c>
      <c r="F373" s="184" t="s">
        <v>1282</v>
      </c>
      <c r="G373" s="184" t="s">
        <v>1258</v>
      </c>
      <c r="H373" s="185"/>
    </row>
    <row r="374" s="169" customFormat="1" ht="90" spans="1:8">
      <c r="A374" s="175"/>
      <c r="B374" s="184" t="s">
        <v>1256</v>
      </c>
      <c r="C374" s="184" t="s">
        <v>677</v>
      </c>
      <c r="D374" s="184" t="s">
        <v>702</v>
      </c>
      <c r="E374" s="184" t="s">
        <v>1283</v>
      </c>
      <c r="F374" s="184" t="s">
        <v>1282</v>
      </c>
      <c r="G374" s="184" t="s">
        <v>1258</v>
      </c>
      <c r="H374" s="185"/>
    </row>
    <row r="375" s="169" customFormat="1" ht="90" spans="1:8">
      <c r="A375" s="175"/>
      <c r="B375" s="184" t="s">
        <v>1256</v>
      </c>
      <c r="C375" s="184" t="s">
        <v>677</v>
      </c>
      <c r="D375" s="184" t="s">
        <v>689</v>
      </c>
      <c r="E375" s="184" t="s">
        <v>1284</v>
      </c>
      <c r="F375" s="184" t="s">
        <v>1285</v>
      </c>
      <c r="G375" s="184" t="s">
        <v>1258</v>
      </c>
      <c r="H375" s="185"/>
    </row>
    <row r="376" s="169" customFormat="1" ht="90" spans="1:8">
      <c r="A376" s="175"/>
      <c r="B376" s="184" t="s">
        <v>1256</v>
      </c>
      <c r="C376" s="184" t="s">
        <v>677</v>
      </c>
      <c r="D376" s="184" t="s">
        <v>722</v>
      </c>
      <c r="E376" s="184" t="s">
        <v>1286</v>
      </c>
      <c r="F376" s="184" t="s">
        <v>1262</v>
      </c>
      <c r="G376" s="184" t="s">
        <v>1258</v>
      </c>
      <c r="H376" s="185"/>
    </row>
    <row r="377" s="169" customFormat="1" ht="90" spans="1:8">
      <c r="A377" s="175"/>
      <c r="B377" s="184" t="s">
        <v>1256</v>
      </c>
      <c r="C377" s="184" t="s">
        <v>677</v>
      </c>
      <c r="D377" s="184" t="s">
        <v>678</v>
      </c>
      <c r="E377" s="184" t="s">
        <v>1287</v>
      </c>
      <c r="F377" s="184" t="s">
        <v>1288</v>
      </c>
      <c r="G377" s="184" t="s">
        <v>1258</v>
      </c>
      <c r="H377" s="185"/>
    </row>
    <row r="378" s="169" customFormat="1" ht="90" spans="1:8">
      <c r="A378" s="175"/>
      <c r="B378" s="184" t="s">
        <v>1256</v>
      </c>
      <c r="C378" s="184" t="s">
        <v>677</v>
      </c>
      <c r="D378" s="184" t="s">
        <v>702</v>
      </c>
      <c r="E378" s="184" t="s">
        <v>1289</v>
      </c>
      <c r="F378" s="184" t="s">
        <v>1282</v>
      </c>
      <c r="G378" s="184" t="s">
        <v>1258</v>
      </c>
      <c r="H378" s="185"/>
    </row>
    <row r="379" s="169" customFormat="1" ht="90" spans="1:8">
      <c r="A379" s="175"/>
      <c r="B379" s="184" t="s">
        <v>1256</v>
      </c>
      <c r="C379" s="184" t="s">
        <v>677</v>
      </c>
      <c r="D379" s="184" t="s">
        <v>678</v>
      </c>
      <c r="E379" s="184" t="s">
        <v>1261</v>
      </c>
      <c r="F379" s="184" t="s">
        <v>1013</v>
      </c>
      <c r="G379" s="184" t="s">
        <v>1258</v>
      </c>
      <c r="H379" s="185"/>
    </row>
    <row r="380" s="169" customFormat="1" ht="90" spans="1:8">
      <c r="A380" s="175"/>
      <c r="B380" s="184" t="s">
        <v>1256</v>
      </c>
      <c r="C380" s="184" t="s">
        <v>677</v>
      </c>
      <c r="D380" s="184" t="s">
        <v>678</v>
      </c>
      <c r="E380" s="184" t="s">
        <v>1290</v>
      </c>
      <c r="F380" s="184" t="s">
        <v>1291</v>
      </c>
      <c r="G380" s="184" t="s">
        <v>1258</v>
      </c>
      <c r="H380" s="185"/>
    </row>
    <row r="381" s="169" customFormat="1" ht="90" spans="1:8">
      <c r="A381" s="175"/>
      <c r="B381" s="184" t="s">
        <v>1256</v>
      </c>
      <c r="C381" s="184" t="s">
        <v>677</v>
      </c>
      <c r="D381" s="184" t="s">
        <v>722</v>
      </c>
      <c r="E381" s="184" t="s">
        <v>1289</v>
      </c>
      <c r="F381" s="184" t="s">
        <v>1262</v>
      </c>
      <c r="G381" s="184" t="s">
        <v>1258</v>
      </c>
      <c r="H381" s="185"/>
    </row>
    <row r="382" s="169" customFormat="1" ht="123.75" spans="1:8">
      <c r="A382" s="175" t="s">
        <v>1292</v>
      </c>
      <c r="B382" s="184" t="s">
        <v>1293</v>
      </c>
      <c r="C382" s="184" t="s">
        <v>692</v>
      </c>
      <c r="D382" s="184" t="s">
        <v>693</v>
      </c>
      <c r="E382" s="184" t="s">
        <v>1294</v>
      </c>
      <c r="F382" s="184" t="s">
        <v>714</v>
      </c>
      <c r="G382" s="184" t="s">
        <v>706</v>
      </c>
      <c r="H382" s="185"/>
    </row>
    <row r="383" s="169" customFormat="1" ht="123.75" spans="1:8">
      <c r="A383" s="175"/>
      <c r="B383" s="184" t="s">
        <v>1293</v>
      </c>
      <c r="C383" s="184" t="s">
        <v>672</v>
      </c>
      <c r="D383" s="184" t="s">
        <v>728</v>
      </c>
      <c r="E383" s="184" t="s">
        <v>1295</v>
      </c>
      <c r="F383" s="184" t="s">
        <v>675</v>
      </c>
      <c r="G383" s="184" t="s">
        <v>1296</v>
      </c>
      <c r="H383" s="185"/>
    </row>
    <row r="384" s="169" customFormat="1" ht="123.75" spans="1:8">
      <c r="A384" s="175"/>
      <c r="B384" s="184" t="s">
        <v>1293</v>
      </c>
      <c r="C384" s="184" t="s">
        <v>677</v>
      </c>
      <c r="D384" s="184" t="s">
        <v>722</v>
      </c>
      <c r="E384" s="184" t="s">
        <v>1297</v>
      </c>
      <c r="F384" s="184" t="s">
        <v>1298</v>
      </c>
      <c r="G384" s="184" t="s">
        <v>1296</v>
      </c>
      <c r="H384" s="185"/>
    </row>
    <row r="385" s="169" customFormat="1" ht="123.75" spans="1:8">
      <c r="A385" s="175"/>
      <c r="B385" s="184" t="s">
        <v>1293</v>
      </c>
      <c r="C385" s="184" t="s">
        <v>672</v>
      </c>
      <c r="D385" s="184" t="s">
        <v>673</v>
      </c>
      <c r="E385" s="184" t="s">
        <v>1299</v>
      </c>
      <c r="F385" s="184" t="s">
        <v>675</v>
      </c>
      <c r="G385" s="184" t="s">
        <v>1296</v>
      </c>
      <c r="H385" s="185"/>
    </row>
    <row r="386" s="169" customFormat="1" ht="123.75" spans="1:8">
      <c r="A386" s="175"/>
      <c r="B386" s="184" t="s">
        <v>1293</v>
      </c>
      <c r="C386" s="184" t="s">
        <v>672</v>
      </c>
      <c r="D386" s="184" t="s">
        <v>687</v>
      </c>
      <c r="E386" s="184" t="s">
        <v>1299</v>
      </c>
      <c r="F386" s="184" t="s">
        <v>675</v>
      </c>
      <c r="G386" s="184" t="s">
        <v>1296</v>
      </c>
      <c r="H386" s="185"/>
    </row>
    <row r="387" s="169" customFormat="1" ht="123.75" spans="1:8">
      <c r="A387" s="175"/>
      <c r="B387" s="184" t="s">
        <v>1293</v>
      </c>
      <c r="C387" s="184" t="s">
        <v>677</v>
      </c>
      <c r="D387" s="184" t="s">
        <v>689</v>
      </c>
      <c r="E387" s="184" t="s">
        <v>1300</v>
      </c>
      <c r="F387" s="184" t="s">
        <v>1301</v>
      </c>
      <c r="G387" s="184" t="s">
        <v>1296</v>
      </c>
      <c r="H387" s="185"/>
    </row>
    <row r="388" s="169" customFormat="1" ht="123.75" spans="1:8">
      <c r="A388" s="175"/>
      <c r="B388" s="184" t="s">
        <v>1293</v>
      </c>
      <c r="C388" s="184" t="s">
        <v>677</v>
      </c>
      <c r="D388" s="184" t="s">
        <v>678</v>
      </c>
      <c r="E388" s="184" t="s">
        <v>1297</v>
      </c>
      <c r="F388" s="184" t="s">
        <v>1302</v>
      </c>
      <c r="G388" s="184" t="s">
        <v>1296</v>
      </c>
      <c r="H388" s="185"/>
    </row>
    <row r="389" s="169" customFormat="1" ht="123.75" spans="1:8">
      <c r="A389" s="175"/>
      <c r="B389" s="184" t="s">
        <v>1293</v>
      </c>
      <c r="C389" s="184" t="s">
        <v>677</v>
      </c>
      <c r="D389" s="184" t="s">
        <v>702</v>
      </c>
      <c r="E389" s="184" t="s">
        <v>1303</v>
      </c>
      <c r="F389" s="184" t="s">
        <v>714</v>
      </c>
      <c r="G389" s="184" t="s">
        <v>1296</v>
      </c>
      <c r="H389" s="185"/>
    </row>
    <row r="390" s="169" customFormat="1" ht="123.75" spans="1:8">
      <c r="A390" s="175"/>
      <c r="B390" s="184" t="s">
        <v>1293</v>
      </c>
      <c r="C390" s="184" t="s">
        <v>677</v>
      </c>
      <c r="D390" s="184" t="s">
        <v>689</v>
      </c>
      <c r="E390" s="184" t="s">
        <v>1300</v>
      </c>
      <c r="F390" s="184" t="s">
        <v>471</v>
      </c>
      <c r="G390" s="184" t="s">
        <v>1296</v>
      </c>
      <c r="H390" s="185"/>
    </row>
    <row r="391" s="169" customFormat="1" ht="45" spans="1:8">
      <c r="A391" s="175" t="s">
        <v>1304</v>
      </c>
      <c r="B391" s="184" t="s">
        <v>1305</v>
      </c>
      <c r="C391" s="184" t="s">
        <v>692</v>
      </c>
      <c r="D391" s="184" t="s">
        <v>693</v>
      </c>
      <c r="E391" s="184" t="s">
        <v>694</v>
      </c>
      <c r="F391" s="184" t="s">
        <v>675</v>
      </c>
      <c r="G391" s="184" t="s">
        <v>754</v>
      </c>
      <c r="H391" s="185"/>
    </row>
    <row r="392" s="169" customFormat="1" ht="45" spans="1:8">
      <c r="A392" s="175"/>
      <c r="B392" s="184" t="s">
        <v>1305</v>
      </c>
      <c r="C392" s="184" t="s">
        <v>677</v>
      </c>
      <c r="D392" s="184" t="s">
        <v>702</v>
      </c>
      <c r="E392" s="184" t="s">
        <v>1306</v>
      </c>
      <c r="F392" s="184" t="s">
        <v>714</v>
      </c>
      <c r="G392" s="184" t="s">
        <v>1307</v>
      </c>
      <c r="H392" s="185"/>
    </row>
    <row r="393" s="169" customFormat="1" ht="45" spans="1:8">
      <c r="A393" s="175"/>
      <c r="B393" s="184" t="s">
        <v>1305</v>
      </c>
      <c r="C393" s="184" t="s">
        <v>677</v>
      </c>
      <c r="D393" s="184" t="s">
        <v>689</v>
      </c>
      <c r="E393" s="184" t="s">
        <v>1308</v>
      </c>
      <c r="F393" s="184" t="s">
        <v>1010</v>
      </c>
      <c r="G393" s="184" t="s">
        <v>1307</v>
      </c>
      <c r="H393" s="185"/>
    </row>
    <row r="394" s="169" customFormat="1" ht="45" spans="1:8">
      <c r="A394" s="175"/>
      <c r="B394" s="184" t="s">
        <v>1305</v>
      </c>
      <c r="C394" s="184" t="s">
        <v>672</v>
      </c>
      <c r="D394" s="184" t="s">
        <v>673</v>
      </c>
      <c r="E394" s="184" t="s">
        <v>1309</v>
      </c>
      <c r="F394" s="184" t="s">
        <v>994</v>
      </c>
      <c r="G394" s="184" t="s">
        <v>1307</v>
      </c>
      <c r="H394" s="185"/>
    </row>
    <row r="395" s="169" customFormat="1" ht="45" spans="1:8">
      <c r="A395" s="175"/>
      <c r="B395" s="184" t="s">
        <v>1305</v>
      </c>
      <c r="C395" s="184" t="s">
        <v>672</v>
      </c>
      <c r="D395" s="184" t="s">
        <v>687</v>
      </c>
      <c r="E395" s="184" t="s">
        <v>1310</v>
      </c>
      <c r="F395" s="184" t="s">
        <v>994</v>
      </c>
      <c r="G395" s="184" t="s">
        <v>1307</v>
      </c>
      <c r="H395" s="185"/>
    </row>
    <row r="396" s="169" customFormat="1" ht="90" spans="1:8">
      <c r="A396" s="175" t="s">
        <v>1311</v>
      </c>
      <c r="B396" s="184" t="s">
        <v>1312</v>
      </c>
      <c r="C396" s="184" t="s">
        <v>677</v>
      </c>
      <c r="D396" s="184" t="s">
        <v>678</v>
      </c>
      <c r="E396" s="184" t="s">
        <v>1313</v>
      </c>
      <c r="F396" s="184" t="s">
        <v>1314</v>
      </c>
      <c r="G396" s="184" t="s">
        <v>1315</v>
      </c>
      <c r="H396" s="185"/>
    </row>
    <row r="397" s="169" customFormat="1" ht="90" spans="1:8">
      <c r="A397" s="175"/>
      <c r="B397" s="184" t="s">
        <v>1312</v>
      </c>
      <c r="C397" s="184" t="s">
        <v>677</v>
      </c>
      <c r="D397" s="184" t="s">
        <v>678</v>
      </c>
      <c r="E397" s="184" t="s">
        <v>1316</v>
      </c>
      <c r="F397" s="184" t="s">
        <v>915</v>
      </c>
      <c r="G397" s="184" t="s">
        <v>1315</v>
      </c>
      <c r="H397" s="185"/>
    </row>
    <row r="398" s="169" customFormat="1" ht="90" spans="1:8">
      <c r="A398" s="175"/>
      <c r="B398" s="184" t="s">
        <v>1312</v>
      </c>
      <c r="C398" s="184" t="s">
        <v>677</v>
      </c>
      <c r="D398" s="184" t="s">
        <v>722</v>
      </c>
      <c r="E398" s="184" t="s">
        <v>1317</v>
      </c>
      <c r="F398" s="184" t="s">
        <v>1318</v>
      </c>
      <c r="G398" s="184" t="s">
        <v>1315</v>
      </c>
      <c r="H398" s="185"/>
    </row>
    <row r="399" s="169" customFormat="1" ht="90" spans="1:8">
      <c r="A399" s="175"/>
      <c r="B399" s="184" t="s">
        <v>1312</v>
      </c>
      <c r="C399" s="184" t="s">
        <v>677</v>
      </c>
      <c r="D399" s="184" t="s">
        <v>722</v>
      </c>
      <c r="E399" s="184" t="s">
        <v>1319</v>
      </c>
      <c r="F399" s="184" t="s">
        <v>480</v>
      </c>
      <c r="G399" s="184" t="s">
        <v>1315</v>
      </c>
      <c r="H399" s="185"/>
    </row>
    <row r="400" s="169" customFormat="1" ht="90" spans="1:8">
      <c r="A400" s="175"/>
      <c r="B400" s="184" t="s">
        <v>1312</v>
      </c>
      <c r="C400" s="184" t="s">
        <v>677</v>
      </c>
      <c r="D400" s="184" t="s">
        <v>722</v>
      </c>
      <c r="E400" s="184" t="s">
        <v>1320</v>
      </c>
      <c r="F400" s="184" t="s">
        <v>1321</v>
      </c>
      <c r="G400" s="184" t="s">
        <v>1315</v>
      </c>
      <c r="H400" s="185"/>
    </row>
    <row r="401" s="169" customFormat="1" ht="90" spans="1:8">
      <c r="A401" s="175"/>
      <c r="B401" s="184" t="s">
        <v>1312</v>
      </c>
      <c r="C401" s="184" t="s">
        <v>677</v>
      </c>
      <c r="D401" s="184" t="s">
        <v>678</v>
      </c>
      <c r="E401" s="184" t="s">
        <v>1322</v>
      </c>
      <c r="F401" s="184" t="s">
        <v>1323</v>
      </c>
      <c r="G401" s="184" t="s">
        <v>1315</v>
      </c>
      <c r="H401" s="185"/>
    </row>
    <row r="402" s="169" customFormat="1" ht="90" spans="1:8">
      <c r="A402" s="175"/>
      <c r="B402" s="184" t="s">
        <v>1312</v>
      </c>
      <c r="C402" s="184" t="s">
        <v>677</v>
      </c>
      <c r="D402" s="184" t="s">
        <v>702</v>
      </c>
      <c r="E402" s="184" t="s">
        <v>1324</v>
      </c>
      <c r="F402" s="184" t="s">
        <v>714</v>
      </c>
      <c r="G402" s="184" t="s">
        <v>1315</v>
      </c>
      <c r="H402" s="185"/>
    </row>
    <row r="403" s="169" customFormat="1" ht="90" spans="1:8">
      <c r="A403" s="175"/>
      <c r="B403" s="184" t="s">
        <v>1312</v>
      </c>
      <c r="C403" s="184" t="s">
        <v>677</v>
      </c>
      <c r="D403" s="184" t="s">
        <v>678</v>
      </c>
      <c r="E403" s="184" t="s">
        <v>1325</v>
      </c>
      <c r="F403" s="184" t="s">
        <v>1326</v>
      </c>
      <c r="G403" s="184" t="s">
        <v>1315</v>
      </c>
      <c r="H403" s="185"/>
    </row>
    <row r="404" s="169" customFormat="1" ht="90" spans="1:8">
      <c r="A404" s="175"/>
      <c r="B404" s="184" t="s">
        <v>1312</v>
      </c>
      <c r="C404" s="184" t="s">
        <v>672</v>
      </c>
      <c r="D404" s="184" t="s">
        <v>728</v>
      </c>
      <c r="E404" s="184" t="s">
        <v>1327</v>
      </c>
      <c r="F404" s="184" t="s">
        <v>1328</v>
      </c>
      <c r="G404" s="184" t="s">
        <v>1315</v>
      </c>
      <c r="H404" s="185"/>
    </row>
    <row r="405" s="169" customFormat="1" ht="90" spans="1:8">
      <c r="A405" s="175"/>
      <c r="B405" s="184" t="s">
        <v>1312</v>
      </c>
      <c r="C405" s="184" t="s">
        <v>677</v>
      </c>
      <c r="D405" s="184" t="s">
        <v>689</v>
      </c>
      <c r="E405" s="184" t="s">
        <v>1329</v>
      </c>
      <c r="F405" s="184" t="s">
        <v>472</v>
      </c>
      <c r="G405" s="184" t="s">
        <v>1315</v>
      </c>
      <c r="H405" s="185"/>
    </row>
    <row r="406" s="169" customFormat="1" ht="90" spans="1:8">
      <c r="A406" s="175"/>
      <c r="B406" s="184" t="s">
        <v>1312</v>
      </c>
      <c r="C406" s="184" t="s">
        <v>677</v>
      </c>
      <c r="D406" s="184" t="s">
        <v>689</v>
      </c>
      <c r="E406" s="184" t="s">
        <v>1330</v>
      </c>
      <c r="F406" s="184" t="s">
        <v>480</v>
      </c>
      <c r="G406" s="184" t="s">
        <v>1315</v>
      </c>
      <c r="H406" s="185"/>
    </row>
    <row r="407" s="169" customFormat="1" ht="90" spans="1:8">
      <c r="A407" s="175"/>
      <c r="B407" s="184" t="s">
        <v>1312</v>
      </c>
      <c r="C407" s="184" t="s">
        <v>677</v>
      </c>
      <c r="D407" s="184" t="s">
        <v>722</v>
      </c>
      <c r="E407" s="184" t="s">
        <v>1331</v>
      </c>
      <c r="F407" s="184" t="s">
        <v>1318</v>
      </c>
      <c r="G407" s="184" t="s">
        <v>1315</v>
      </c>
      <c r="H407" s="185"/>
    </row>
    <row r="408" s="169" customFormat="1" ht="90" spans="1:8">
      <c r="A408" s="175"/>
      <c r="B408" s="184" t="s">
        <v>1312</v>
      </c>
      <c r="C408" s="184" t="s">
        <v>672</v>
      </c>
      <c r="D408" s="184" t="s">
        <v>687</v>
      </c>
      <c r="E408" s="184" t="s">
        <v>1332</v>
      </c>
      <c r="F408" s="184" t="s">
        <v>1333</v>
      </c>
      <c r="G408" s="184" t="s">
        <v>1315</v>
      </c>
      <c r="H408" s="185"/>
    </row>
    <row r="409" s="169" customFormat="1" ht="90" spans="1:8">
      <c r="A409" s="175"/>
      <c r="B409" s="184" t="s">
        <v>1312</v>
      </c>
      <c r="C409" s="184" t="s">
        <v>677</v>
      </c>
      <c r="D409" s="184" t="s">
        <v>702</v>
      </c>
      <c r="E409" s="184" t="s">
        <v>1334</v>
      </c>
      <c r="F409" s="184" t="s">
        <v>714</v>
      </c>
      <c r="G409" s="184" t="s">
        <v>1315</v>
      </c>
      <c r="H409" s="185"/>
    </row>
    <row r="410" s="169" customFormat="1" ht="90" spans="1:8">
      <c r="A410" s="175"/>
      <c r="B410" s="184" t="s">
        <v>1312</v>
      </c>
      <c r="C410" s="184" t="s">
        <v>677</v>
      </c>
      <c r="D410" s="184" t="s">
        <v>722</v>
      </c>
      <c r="E410" s="184" t="s">
        <v>1335</v>
      </c>
      <c r="F410" s="184" t="s">
        <v>472</v>
      </c>
      <c r="G410" s="184" t="s">
        <v>1315</v>
      </c>
      <c r="H410" s="185"/>
    </row>
    <row r="411" s="169" customFormat="1" ht="90" spans="1:8">
      <c r="A411" s="175"/>
      <c r="B411" s="184" t="s">
        <v>1312</v>
      </c>
      <c r="C411" s="184" t="s">
        <v>677</v>
      </c>
      <c r="D411" s="184" t="s">
        <v>689</v>
      </c>
      <c r="E411" s="184" t="s">
        <v>1336</v>
      </c>
      <c r="F411" s="184" t="s">
        <v>478</v>
      </c>
      <c r="G411" s="184" t="s">
        <v>1315</v>
      </c>
      <c r="H411" s="185"/>
    </row>
    <row r="412" s="169" customFormat="1" ht="90" spans="1:8">
      <c r="A412" s="175"/>
      <c r="B412" s="184" t="s">
        <v>1312</v>
      </c>
      <c r="C412" s="184" t="s">
        <v>677</v>
      </c>
      <c r="D412" s="184" t="s">
        <v>678</v>
      </c>
      <c r="E412" s="184" t="s">
        <v>1337</v>
      </c>
      <c r="F412" s="184" t="s">
        <v>1338</v>
      </c>
      <c r="G412" s="184" t="s">
        <v>1315</v>
      </c>
      <c r="H412" s="185"/>
    </row>
    <row r="413" s="169" customFormat="1" ht="90" spans="1:8">
      <c r="A413" s="175"/>
      <c r="B413" s="184" t="s">
        <v>1312</v>
      </c>
      <c r="C413" s="184" t="s">
        <v>677</v>
      </c>
      <c r="D413" s="184" t="s">
        <v>722</v>
      </c>
      <c r="E413" s="184" t="s">
        <v>1339</v>
      </c>
      <c r="F413" s="184" t="s">
        <v>1318</v>
      </c>
      <c r="G413" s="184" t="s">
        <v>1315</v>
      </c>
      <c r="H413" s="185"/>
    </row>
    <row r="414" s="169" customFormat="1" ht="90" spans="1:8">
      <c r="A414" s="175"/>
      <c r="B414" s="184" t="s">
        <v>1312</v>
      </c>
      <c r="C414" s="184" t="s">
        <v>677</v>
      </c>
      <c r="D414" s="184" t="s">
        <v>678</v>
      </c>
      <c r="E414" s="184" t="s">
        <v>1340</v>
      </c>
      <c r="F414" s="184" t="s">
        <v>1341</v>
      </c>
      <c r="G414" s="184" t="s">
        <v>1315</v>
      </c>
      <c r="H414" s="185"/>
    </row>
    <row r="415" s="169" customFormat="1" ht="90" spans="1:8">
      <c r="A415" s="175"/>
      <c r="B415" s="184" t="s">
        <v>1312</v>
      </c>
      <c r="C415" s="184" t="s">
        <v>692</v>
      </c>
      <c r="D415" s="184" t="s">
        <v>693</v>
      </c>
      <c r="E415" s="184" t="s">
        <v>1342</v>
      </c>
      <c r="F415" s="184" t="s">
        <v>894</v>
      </c>
      <c r="G415" s="184" t="s">
        <v>754</v>
      </c>
      <c r="H415" s="185"/>
    </row>
    <row r="416" s="169" customFormat="1" ht="90" spans="1:8">
      <c r="A416" s="175"/>
      <c r="B416" s="184" t="s">
        <v>1312</v>
      </c>
      <c r="C416" s="184" t="s">
        <v>677</v>
      </c>
      <c r="D416" s="184" t="s">
        <v>678</v>
      </c>
      <c r="E416" s="184" t="s">
        <v>1343</v>
      </c>
      <c r="F416" s="184" t="s">
        <v>684</v>
      </c>
      <c r="G416" s="184" t="s">
        <v>1315</v>
      </c>
      <c r="H416" s="185"/>
    </row>
    <row r="417" s="169" customFormat="1" ht="90" spans="1:8">
      <c r="A417" s="175"/>
      <c r="B417" s="184" t="s">
        <v>1312</v>
      </c>
      <c r="C417" s="184" t="s">
        <v>692</v>
      </c>
      <c r="D417" s="184" t="s">
        <v>693</v>
      </c>
      <c r="E417" s="184" t="s">
        <v>1344</v>
      </c>
      <c r="F417" s="184" t="s">
        <v>778</v>
      </c>
      <c r="G417" s="184" t="s">
        <v>754</v>
      </c>
      <c r="H417" s="185"/>
    </row>
    <row r="418" s="169" customFormat="1" ht="90" spans="1:8">
      <c r="A418" s="175"/>
      <c r="B418" s="184" t="s">
        <v>1312</v>
      </c>
      <c r="C418" s="184" t="s">
        <v>677</v>
      </c>
      <c r="D418" s="184" t="s">
        <v>689</v>
      </c>
      <c r="E418" s="184" t="s">
        <v>1345</v>
      </c>
      <c r="F418" s="184" t="s">
        <v>471</v>
      </c>
      <c r="G418" s="184" t="s">
        <v>1315</v>
      </c>
      <c r="H418" s="185"/>
    </row>
    <row r="419" s="169" customFormat="1" ht="90" spans="1:8">
      <c r="A419" s="175"/>
      <c r="B419" s="184" t="s">
        <v>1312</v>
      </c>
      <c r="C419" s="184" t="s">
        <v>677</v>
      </c>
      <c r="D419" s="184" t="s">
        <v>689</v>
      </c>
      <c r="E419" s="184" t="s">
        <v>1346</v>
      </c>
      <c r="F419" s="184" t="s">
        <v>471</v>
      </c>
      <c r="G419" s="184" t="s">
        <v>1315</v>
      </c>
      <c r="H419" s="185"/>
    </row>
    <row r="420" s="169" customFormat="1" ht="90" spans="1:8">
      <c r="A420" s="175"/>
      <c r="B420" s="184" t="s">
        <v>1312</v>
      </c>
      <c r="C420" s="184" t="s">
        <v>677</v>
      </c>
      <c r="D420" s="184" t="s">
        <v>678</v>
      </c>
      <c r="E420" s="184" t="s">
        <v>1347</v>
      </c>
      <c r="F420" s="184" t="s">
        <v>1348</v>
      </c>
      <c r="G420" s="184" t="s">
        <v>1315</v>
      </c>
      <c r="H420" s="185"/>
    </row>
    <row r="421" s="169" customFormat="1" ht="90" spans="1:8">
      <c r="A421" s="175"/>
      <c r="B421" s="184" t="s">
        <v>1312</v>
      </c>
      <c r="C421" s="184" t="s">
        <v>672</v>
      </c>
      <c r="D421" s="184" t="s">
        <v>719</v>
      </c>
      <c r="E421" s="184" t="s">
        <v>1349</v>
      </c>
      <c r="F421" s="184" t="s">
        <v>1333</v>
      </c>
      <c r="G421" s="184" t="s">
        <v>1315</v>
      </c>
      <c r="H421" s="185"/>
    </row>
    <row r="422" s="169" customFormat="1" ht="90" spans="1:8">
      <c r="A422" s="175"/>
      <c r="B422" s="184" t="s">
        <v>1312</v>
      </c>
      <c r="C422" s="184" t="s">
        <v>677</v>
      </c>
      <c r="D422" s="184" t="s">
        <v>722</v>
      </c>
      <c r="E422" s="184" t="s">
        <v>1350</v>
      </c>
      <c r="F422" s="184" t="s">
        <v>1351</v>
      </c>
      <c r="G422" s="184" t="s">
        <v>1315</v>
      </c>
      <c r="H422" s="185"/>
    </row>
    <row r="423" s="169" customFormat="1" ht="90" spans="1:8">
      <c r="A423" s="175"/>
      <c r="B423" s="184" t="s">
        <v>1312</v>
      </c>
      <c r="C423" s="184" t="s">
        <v>672</v>
      </c>
      <c r="D423" s="184" t="s">
        <v>673</v>
      </c>
      <c r="E423" s="184" t="s">
        <v>1352</v>
      </c>
      <c r="F423" s="184" t="s">
        <v>1353</v>
      </c>
      <c r="G423" s="184" t="s">
        <v>1315</v>
      </c>
      <c r="H423" s="185"/>
    </row>
    <row r="424" s="169" customFormat="1" ht="90" spans="1:8">
      <c r="A424" s="175"/>
      <c r="B424" s="184" t="s">
        <v>1312</v>
      </c>
      <c r="C424" s="184" t="s">
        <v>677</v>
      </c>
      <c r="D424" s="184" t="s">
        <v>678</v>
      </c>
      <c r="E424" s="184" t="s">
        <v>1354</v>
      </c>
      <c r="F424" s="184" t="s">
        <v>686</v>
      </c>
      <c r="G424" s="184" t="s">
        <v>1315</v>
      </c>
      <c r="H424" s="185"/>
    </row>
    <row r="425" s="169" customFormat="1" ht="90" spans="1:8">
      <c r="A425" s="175"/>
      <c r="B425" s="184" t="s">
        <v>1312</v>
      </c>
      <c r="C425" s="184" t="s">
        <v>677</v>
      </c>
      <c r="D425" s="184" t="s">
        <v>678</v>
      </c>
      <c r="E425" s="184" t="s">
        <v>1355</v>
      </c>
      <c r="F425" s="184" t="s">
        <v>684</v>
      </c>
      <c r="G425" s="184" t="s">
        <v>1315</v>
      </c>
      <c r="H425" s="185"/>
    </row>
    <row r="426" s="169" customFormat="1" ht="90" spans="1:8">
      <c r="A426" s="175"/>
      <c r="B426" s="184" t="s">
        <v>1312</v>
      </c>
      <c r="C426" s="184" t="s">
        <v>677</v>
      </c>
      <c r="D426" s="184" t="s">
        <v>722</v>
      </c>
      <c r="E426" s="184" t="s">
        <v>1356</v>
      </c>
      <c r="F426" s="184" t="s">
        <v>1357</v>
      </c>
      <c r="G426" s="184" t="s">
        <v>1315</v>
      </c>
      <c r="H426" s="185"/>
    </row>
    <row r="427" s="169" customFormat="1" ht="94" customHeight="1" spans="1:8">
      <c r="A427" s="175"/>
      <c r="B427" s="184" t="s">
        <v>1312</v>
      </c>
      <c r="C427" s="184" t="s">
        <v>672</v>
      </c>
      <c r="D427" s="184" t="s">
        <v>673</v>
      </c>
      <c r="E427" s="184" t="s">
        <v>1358</v>
      </c>
      <c r="F427" s="184" t="s">
        <v>700</v>
      </c>
      <c r="G427" s="184" t="s">
        <v>1315</v>
      </c>
      <c r="H427" s="185"/>
    </row>
    <row r="428" s="169" customFormat="1" ht="90" spans="1:8">
      <c r="A428" s="175"/>
      <c r="B428" s="184" t="s">
        <v>1312</v>
      </c>
      <c r="C428" s="184" t="s">
        <v>677</v>
      </c>
      <c r="D428" s="184" t="s">
        <v>678</v>
      </c>
      <c r="E428" s="184" t="s">
        <v>1359</v>
      </c>
      <c r="F428" s="184" t="s">
        <v>1360</v>
      </c>
      <c r="G428" s="184" t="s">
        <v>1315</v>
      </c>
      <c r="H428" s="185"/>
    </row>
    <row r="429" s="169" customFormat="1" ht="90" spans="1:8">
      <c r="A429" s="175"/>
      <c r="B429" s="184" t="s">
        <v>1312</v>
      </c>
      <c r="C429" s="184" t="s">
        <v>677</v>
      </c>
      <c r="D429" s="184" t="s">
        <v>722</v>
      </c>
      <c r="E429" s="184" t="s">
        <v>1361</v>
      </c>
      <c r="F429" s="184" t="s">
        <v>700</v>
      </c>
      <c r="G429" s="184" t="s">
        <v>1315</v>
      </c>
      <c r="H429" s="185"/>
    </row>
    <row r="430" s="169" customFormat="1" ht="90" spans="1:8">
      <c r="A430" s="175"/>
      <c r="B430" s="184" t="s">
        <v>1312</v>
      </c>
      <c r="C430" s="184" t="s">
        <v>677</v>
      </c>
      <c r="D430" s="184" t="s">
        <v>678</v>
      </c>
      <c r="E430" s="184" t="s">
        <v>1362</v>
      </c>
      <c r="F430" s="184" t="s">
        <v>827</v>
      </c>
      <c r="G430" s="184" t="s">
        <v>1315</v>
      </c>
      <c r="H430" s="185"/>
    </row>
    <row r="431" s="169" customFormat="1" ht="90" spans="1:8">
      <c r="A431" s="175"/>
      <c r="B431" s="184" t="s">
        <v>1312</v>
      </c>
      <c r="C431" s="184" t="s">
        <v>677</v>
      </c>
      <c r="D431" s="184" t="s">
        <v>689</v>
      </c>
      <c r="E431" s="184" t="s">
        <v>1363</v>
      </c>
      <c r="F431" s="184" t="s">
        <v>472</v>
      </c>
      <c r="G431" s="184" t="s">
        <v>1315</v>
      </c>
      <c r="H431" s="185"/>
    </row>
    <row r="432" s="169" customFormat="1" ht="22.5" spans="1:8">
      <c r="A432" s="175" t="s">
        <v>1364</v>
      </c>
      <c r="B432" s="184" t="s">
        <v>1365</v>
      </c>
      <c r="C432" s="184" t="s">
        <v>677</v>
      </c>
      <c r="D432" s="184" t="s">
        <v>689</v>
      </c>
      <c r="E432" s="184" t="s">
        <v>1366</v>
      </c>
      <c r="F432" s="184" t="s">
        <v>474</v>
      </c>
      <c r="G432" s="184" t="s">
        <v>1367</v>
      </c>
      <c r="H432" s="185"/>
    </row>
    <row r="433" s="169" customFormat="1" ht="22.5" spans="1:8">
      <c r="A433" s="175"/>
      <c r="B433" s="184" t="s">
        <v>1365</v>
      </c>
      <c r="C433" s="184" t="s">
        <v>692</v>
      </c>
      <c r="D433" s="184" t="s">
        <v>693</v>
      </c>
      <c r="E433" s="184" t="s">
        <v>694</v>
      </c>
      <c r="F433" s="184" t="s">
        <v>695</v>
      </c>
      <c r="G433" s="184" t="s">
        <v>754</v>
      </c>
      <c r="H433" s="185"/>
    </row>
    <row r="434" s="169" customFormat="1" ht="22.5" spans="1:8">
      <c r="A434" s="175"/>
      <c r="B434" s="184" t="s">
        <v>1365</v>
      </c>
      <c r="C434" s="184" t="s">
        <v>672</v>
      </c>
      <c r="D434" s="184" t="s">
        <v>687</v>
      </c>
      <c r="E434" s="184" t="s">
        <v>1368</v>
      </c>
      <c r="F434" s="184" t="s">
        <v>700</v>
      </c>
      <c r="G434" s="184" t="s">
        <v>1367</v>
      </c>
      <c r="H434" s="185"/>
    </row>
    <row r="435" s="169" customFormat="1" ht="22.5" spans="1:8">
      <c r="A435" s="175"/>
      <c r="B435" s="184" t="s">
        <v>1365</v>
      </c>
      <c r="C435" s="184" t="s">
        <v>677</v>
      </c>
      <c r="D435" s="184" t="s">
        <v>678</v>
      </c>
      <c r="E435" s="184" t="s">
        <v>1369</v>
      </c>
      <c r="F435" s="184" t="s">
        <v>915</v>
      </c>
      <c r="G435" s="184" t="s">
        <v>1367</v>
      </c>
      <c r="H435" s="185"/>
    </row>
    <row r="436" s="169" customFormat="1" ht="22.5" spans="1:8">
      <c r="A436" s="175"/>
      <c r="B436" s="184" t="s">
        <v>1365</v>
      </c>
      <c r="C436" s="184" t="s">
        <v>677</v>
      </c>
      <c r="D436" s="184" t="s">
        <v>689</v>
      </c>
      <c r="E436" s="184" t="s">
        <v>1370</v>
      </c>
      <c r="F436" s="184" t="s">
        <v>471</v>
      </c>
      <c r="G436" s="184" t="s">
        <v>1367</v>
      </c>
      <c r="H436" s="185"/>
    </row>
    <row r="437" s="169" customFormat="1" ht="22.5" spans="1:8">
      <c r="A437" s="175"/>
      <c r="B437" s="184" t="s">
        <v>1365</v>
      </c>
      <c r="C437" s="184" t="s">
        <v>677</v>
      </c>
      <c r="D437" s="184" t="s">
        <v>678</v>
      </c>
      <c r="E437" s="184" t="s">
        <v>1371</v>
      </c>
      <c r="F437" s="184" t="s">
        <v>784</v>
      </c>
      <c r="G437" s="184" t="s">
        <v>1367</v>
      </c>
      <c r="H437" s="185"/>
    </row>
    <row r="438" s="169" customFormat="1" ht="22.5" spans="1:8">
      <c r="A438" s="175" t="s">
        <v>1372</v>
      </c>
      <c r="B438" s="184" t="s">
        <v>1373</v>
      </c>
      <c r="C438" s="184" t="s">
        <v>677</v>
      </c>
      <c r="D438" s="184" t="s">
        <v>702</v>
      </c>
      <c r="E438" s="184" t="s">
        <v>1374</v>
      </c>
      <c r="F438" s="184" t="s">
        <v>1241</v>
      </c>
      <c r="G438" s="184" t="s">
        <v>1375</v>
      </c>
      <c r="H438" s="185"/>
    </row>
    <row r="439" s="169" customFormat="1" ht="22.5" spans="1:8">
      <c r="A439" s="175"/>
      <c r="B439" s="184" t="s">
        <v>1373</v>
      </c>
      <c r="C439" s="184" t="s">
        <v>677</v>
      </c>
      <c r="D439" s="184" t="s">
        <v>678</v>
      </c>
      <c r="E439" s="184" t="s">
        <v>1376</v>
      </c>
      <c r="F439" s="184" t="s">
        <v>1377</v>
      </c>
      <c r="G439" s="184" t="s">
        <v>1375</v>
      </c>
      <c r="H439" s="185"/>
    </row>
    <row r="440" s="169" customFormat="1" ht="22.5" spans="1:8">
      <c r="A440" s="175"/>
      <c r="B440" s="184" t="s">
        <v>1373</v>
      </c>
      <c r="C440" s="184" t="s">
        <v>672</v>
      </c>
      <c r="D440" s="184" t="s">
        <v>687</v>
      </c>
      <c r="E440" s="184" t="s">
        <v>1378</v>
      </c>
      <c r="F440" s="184" t="s">
        <v>756</v>
      </c>
      <c r="G440" s="184" t="s">
        <v>1375</v>
      </c>
      <c r="H440" s="185"/>
    </row>
    <row r="441" s="169" customFormat="1" ht="22.5" spans="1:8">
      <c r="A441" s="175"/>
      <c r="B441" s="184" t="s">
        <v>1373</v>
      </c>
      <c r="C441" s="184" t="s">
        <v>677</v>
      </c>
      <c r="D441" s="184" t="s">
        <v>689</v>
      </c>
      <c r="E441" s="184" t="s">
        <v>1379</v>
      </c>
      <c r="F441" s="184" t="s">
        <v>1380</v>
      </c>
      <c r="G441" s="184" t="s">
        <v>1375</v>
      </c>
      <c r="H441" s="185"/>
    </row>
    <row r="442" s="169" customFormat="1" ht="22.5" spans="1:8">
      <c r="A442" s="175"/>
      <c r="B442" s="184" t="s">
        <v>1373</v>
      </c>
      <c r="C442" s="184" t="s">
        <v>692</v>
      </c>
      <c r="D442" s="184" t="s">
        <v>693</v>
      </c>
      <c r="E442" s="184" t="s">
        <v>1381</v>
      </c>
      <c r="F442" s="184" t="s">
        <v>695</v>
      </c>
      <c r="G442" s="184" t="s">
        <v>1375</v>
      </c>
      <c r="H442" s="185"/>
    </row>
    <row r="443" s="169" customFormat="1" ht="45" spans="1:8">
      <c r="A443" s="175" t="s">
        <v>1382</v>
      </c>
      <c r="B443" s="184" t="s">
        <v>1383</v>
      </c>
      <c r="C443" s="184" t="s">
        <v>677</v>
      </c>
      <c r="D443" s="184" t="s">
        <v>689</v>
      </c>
      <c r="E443" s="184" t="s">
        <v>1384</v>
      </c>
      <c r="F443" s="184" t="s">
        <v>759</v>
      </c>
      <c r="G443" s="184" t="s">
        <v>1385</v>
      </c>
      <c r="H443" s="185"/>
    </row>
    <row r="444" s="169" customFormat="1" ht="45" spans="1:8">
      <c r="A444" s="175"/>
      <c r="B444" s="184" t="s">
        <v>1383</v>
      </c>
      <c r="C444" s="184" t="s">
        <v>677</v>
      </c>
      <c r="D444" s="184" t="s">
        <v>678</v>
      </c>
      <c r="E444" s="184" t="s">
        <v>1386</v>
      </c>
      <c r="F444" s="184" t="s">
        <v>1387</v>
      </c>
      <c r="G444" s="184" t="s">
        <v>1385</v>
      </c>
      <c r="H444" s="185"/>
    </row>
    <row r="445" s="169" customFormat="1" ht="45" spans="1:8">
      <c r="A445" s="175"/>
      <c r="B445" s="184" t="s">
        <v>1383</v>
      </c>
      <c r="C445" s="184" t="s">
        <v>677</v>
      </c>
      <c r="D445" s="184" t="s">
        <v>689</v>
      </c>
      <c r="E445" s="184" t="s">
        <v>1388</v>
      </c>
      <c r="F445" s="184" t="s">
        <v>1389</v>
      </c>
      <c r="G445" s="184" t="s">
        <v>1385</v>
      </c>
      <c r="H445" s="185"/>
    </row>
    <row r="446" s="169" customFormat="1" ht="45" spans="1:8">
      <c r="A446" s="175"/>
      <c r="B446" s="184" t="s">
        <v>1383</v>
      </c>
      <c r="C446" s="184" t="s">
        <v>677</v>
      </c>
      <c r="D446" s="184" t="s">
        <v>678</v>
      </c>
      <c r="E446" s="184" t="s">
        <v>1390</v>
      </c>
      <c r="F446" s="184" t="s">
        <v>1136</v>
      </c>
      <c r="G446" s="184" t="s">
        <v>1385</v>
      </c>
      <c r="H446" s="185"/>
    </row>
    <row r="447" s="169" customFormat="1" ht="45" spans="1:8">
      <c r="A447" s="175"/>
      <c r="B447" s="184" t="s">
        <v>1383</v>
      </c>
      <c r="C447" s="184" t="s">
        <v>677</v>
      </c>
      <c r="D447" s="184" t="s">
        <v>678</v>
      </c>
      <c r="E447" s="184" t="s">
        <v>1391</v>
      </c>
      <c r="F447" s="184" t="s">
        <v>1081</v>
      </c>
      <c r="G447" s="184" t="s">
        <v>1385</v>
      </c>
      <c r="H447" s="185"/>
    </row>
    <row r="448" s="169" customFormat="1" ht="45" spans="1:8">
      <c r="A448" s="175"/>
      <c r="B448" s="184" t="s">
        <v>1383</v>
      </c>
      <c r="C448" s="184" t="s">
        <v>692</v>
      </c>
      <c r="D448" s="184" t="s">
        <v>693</v>
      </c>
      <c r="E448" s="184" t="s">
        <v>1392</v>
      </c>
      <c r="F448" s="184" t="s">
        <v>803</v>
      </c>
      <c r="G448" s="184" t="s">
        <v>754</v>
      </c>
      <c r="H448" s="185"/>
    </row>
    <row r="449" s="169" customFormat="1" ht="45" spans="1:8">
      <c r="A449" s="175"/>
      <c r="B449" s="184" t="s">
        <v>1383</v>
      </c>
      <c r="C449" s="184" t="s">
        <v>677</v>
      </c>
      <c r="D449" s="184" t="s">
        <v>678</v>
      </c>
      <c r="E449" s="184" t="s">
        <v>1393</v>
      </c>
      <c r="F449" s="184" t="s">
        <v>680</v>
      </c>
      <c r="G449" s="184" t="s">
        <v>1385</v>
      </c>
      <c r="H449" s="185"/>
    </row>
    <row r="450" s="169" customFormat="1" ht="45" spans="1:8">
      <c r="A450" s="175"/>
      <c r="B450" s="184" t="s">
        <v>1383</v>
      </c>
      <c r="C450" s="184" t="s">
        <v>677</v>
      </c>
      <c r="D450" s="184" t="s">
        <v>678</v>
      </c>
      <c r="E450" s="184" t="s">
        <v>1394</v>
      </c>
      <c r="F450" s="184" t="s">
        <v>1395</v>
      </c>
      <c r="G450" s="184" t="s">
        <v>1385</v>
      </c>
      <c r="H450" s="185"/>
    </row>
    <row r="451" s="169" customFormat="1" ht="45" spans="1:8">
      <c r="A451" s="175"/>
      <c r="B451" s="184" t="s">
        <v>1383</v>
      </c>
      <c r="C451" s="184" t="s">
        <v>677</v>
      </c>
      <c r="D451" s="184" t="s">
        <v>678</v>
      </c>
      <c r="E451" s="184" t="s">
        <v>1396</v>
      </c>
      <c r="F451" s="184" t="s">
        <v>1397</v>
      </c>
      <c r="G451" s="184" t="s">
        <v>1385</v>
      </c>
      <c r="H451" s="185"/>
    </row>
    <row r="452" s="169" customFormat="1" ht="45" spans="1:8">
      <c r="A452" s="175"/>
      <c r="B452" s="184" t="s">
        <v>1383</v>
      </c>
      <c r="C452" s="184" t="s">
        <v>677</v>
      </c>
      <c r="D452" s="184" t="s">
        <v>702</v>
      </c>
      <c r="E452" s="184" t="s">
        <v>1398</v>
      </c>
      <c r="F452" s="184" t="s">
        <v>1399</v>
      </c>
      <c r="G452" s="184" t="s">
        <v>1385</v>
      </c>
      <c r="H452" s="185"/>
    </row>
    <row r="453" s="169" customFormat="1" ht="45" spans="1:8">
      <c r="A453" s="175"/>
      <c r="B453" s="184" t="s">
        <v>1383</v>
      </c>
      <c r="C453" s="184" t="s">
        <v>672</v>
      </c>
      <c r="D453" s="184" t="s">
        <v>687</v>
      </c>
      <c r="E453" s="184" t="s">
        <v>1400</v>
      </c>
      <c r="F453" s="184" t="s">
        <v>762</v>
      </c>
      <c r="G453" s="184" t="s">
        <v>1385</v>
      </c>
      <c r="H453" s="185"/>
    </row>
    <row r="454" s="169" customFormat="1" ht="45" spans="1:8">
      <c r="A454" s="175"/>
      <c r="B454" s="184" t="s">
        <v>1383</v>
      </c>
      <c r="C454" s="184" t="s">
        <v>677</v>
      </c>
      <c r="D454" s="184" t="s">
        <v>678</v>
      </c>
      <c r="E454" s="184" t="s">
        <v>1401</v>
      </c>
      <c r="F454" s="184" t="s">
        <v>1081</v>
      </c>
      <c r="G454" s="184" t="s">
        <v>1385</v>
      </c>
      <c r="H454" s="185"/>
    </row>
    <row r="455" s="169" customFormat="1" ht="22.5" spans="1:8">
      <c r="A455" s="175" t="s">
        <v>1402</v>
      </c>
      <c r="B455" s="184" t="s">
        <v>1403</v>
      </c>
      <c r="C455" s="184" t="s">
        <v>677</v>
      </c>
      <c r="D455" s="184" t="s">
        <v>702</v>
      </c>
      <c r="E455" s="184" t="s">
        <v>1404</v>
      </c>
      <c r="F455" s="184" t="s">
        <v>756</v>
      </c>
      <c r="G455" s="184" t="s">
        <v>1405</v>
      </c>
      <c r="H455" s="185"/>
    </row>
    <row r="456" s="169" customFormat="1" ht="22.5" spans="1:8">
      <c r="A456" s="175"/>
      <c r="B456" s="184" t="s">
        <v>1403</v>
      </c>
      <c r="C456" s="184" t="s">
        <v>677</v>
      </c>
      <c r="D456" s="184" t="s">
        <v>702</v>
      </c>
      <c r="E456" s="184" t="s">
        <v>1406</v>
      </c>
      <c r="F456" s="184" t="s">
        <v>756</v>
      </c>
      <c r="G456" s="184" t="s">
        <v>1405</v>
      </c>
      <c r="H456" s="185"/>
    </row>
    <row r="457" s="169" customFormat="1" ht="22.5" spans="1:8">
      <c r="A457" s="175"/>
      <c r="B457" s="184" t="s">
        <v>1403</v>
      </c>
      <c r="C457" s="184" t="s">
        <v>692</v>
      </c>
      <c r="D457" s="184" t="s">
        <v>693</v>
      </c>
      <c r="E457" s="184" t="s">
        <v>1407</v>
      </c>
      <c r="F457" s="184" t="s">
        <v>714</v>
      </c>
      <c r="G457" s="184" t="s">
        <v>754</v>
      </c>
      <c r="H457" s="185"/>
    </row>
    <row r="458" s="169" customFormat="1" ht="22.5" spans="1:8">
      <c r="A458" s="175"/>
      <c r="B458" s="184" t="s">
        <v>1403</v>
      </c>
      <c r="C458" s="184" t="s">
        <v>672</v>
      </c>
      <c r="D458" s="184" t="s">
        <v>687</v>
      </c>
      <c r="E458" s="184" t="s">
        <v>1408</v>
      </c>
      <c r="F458" s="184" t="s">
        <v>814</v>
      </c>
      <c r="G458" s="184" t="s">
        <v>1405</v>
      </c>
      <c r="H458" s="185"/>
    </row>
    <row r="459" s="169" customFormat="1" ht="22.5" spans="1:8">
      <c r="A459" s="175"/>
      <c r="B459" s="184" t="s">
        <v>1403</v>
      </c>
      <c r="C459" s="184" t="s">
        <v>677</v>
      </c>
      <c r="D459" s="184" t="s">
        <v>678</v>
      </c>
      <c r="E459" s="184" t="s">
        <v>1406</v>
      </c>
      <c r="F459" s="184" t="s">
        <v>1409</v>
      </c>
      <c r="G459" s="184" t="s">
        <v>1405</v>
      </c>
      <c r="H459" s="185"/>
    </row>
    <row r="460" s="169" customFormat="1" ht="22.5" spans="1:8">
      <c r="A460" s="175"/>
      <c r="B460" s="184" t="s">
        <v>1403</v>
      </c>
      <c r="C460" s="184" t="s">
        <v>677</v>
      </c>
      <c r="D460" s="184" t="s">
        <v>678</v>
      </c>
      <c r="E460" s="184" t="s">
        <v>1410</v>
      </c>
      <c r="F460" s="184" t="s">
        <v>1411</v>
      </c>
      <c r="G460" s="184" t="s">
        <v>1405</v>
      </c>
      <c r="H460" s="185"/>
    </row>
    <row r="461" s="169" customFormat="1" ht="22.5" spans="1:8">
      <c r="A461" s="175"/>
      <c r="B461" s="184" t="s">
        <v>1403</v>
      </c>
      <c r="C461" s="184" t="s">
        <v>677</v>
      </c>
      <c r="D461" s="184" t="s">
        <v>689</v>
      </c>
      <c r="E461" s="184" t="s">
        <v>1412</v>
      </c>
      <c r="F461" s="184" t="s">
        <v>1413</v>
      </c>
      <c r="G461" s="184" t="s">
        <v>1405</v>
      </c>
      <c r="H461" s="185"/>
    </row>
    <row r="462" s="169" customFormat="1" ht="22.5" spans="1:8">
      <c r="A462" s="175"/>
      <c r="B462" s="184" t="s">
        <v>1403</v>
      </c>
      <c r="C462" s="184" t="s">
        <v>677</v>
      </c>
      <c r="D462" s="184" t="s">
        <v>689</v>
      </c>
      <c r="E462" s="184" t="s">
        <v>1414</v>
      </c>
      <c r="F462" s="184" t="s">
        <v>1065</v>
      </c>
      <c r="G462" s="184" t="s">
        <v>1405</v>
      </c>
      <c r="H462" s="185"/>
    </row>
    <row r="463" s="169" customFormat="1" ht="22.5" spans="1:8">
      <c r="A463" s="175"/>
      <c r="B463" s="184" t="s">
        <v>1403</v>
      </c>
      <c r="C463" s="184" t="s">
        <v>677</v>
      </c>
      <c r="D463" s="184" t="s">
        <v>678</v>
      </c>
      <c r="E463" s="184" t="s">
        <v>1415</v>
      </c>
      <c r="F463" s="184" t="s">
        <v>1416</v>
      </c>
      <c r="G463" s="184" t="s">
        <v>1405</v>
      </c>
      <c r="H463" s="185"/>
    </row>
    <row r="464" s="169" customFormat="1" ht="22.5" spans="1:8">
      <c r="A464" s="175"/>
      <c r="B464" s="184" t="s">
        <v>1403</v>
      </c>
      <c r="C464" s="184" t="s">
        <v>677</v>
      </c>
      <c r="D464" s="184" t="s">
        <v>689</v>
      </c>
      <c r="E464" s="184" t="s">
        <v>1417</v>
      </c>
      <c r="F464" s="184" t="s">
        <v>763</v>
      </c>
      <c r="G464" s="184" t="s">
        <v>1405</v>
      </c>
      <c r="H464" s="185"/>
    </row>
    <row r="465" s="169" customFormat="1" ht="22.5" spans="1:8">
      <c r="A465" s="175"/>
      <c r="B465" s="184" t="s">
        <v>1403</v>
      </c>
      <c r="C465" s="184" t="s">
        <v>677</v>
      </c>
      <c r="D465" s="184" t="s">
        <v>689</v>
      </c>
      <c r="E465" s="184" t="s">
        <v>1415</v>
      </c>
      <c r="F465" s="184" t="s">
        <v>1416</v>
      </c>
      <c r="G465" s="184" t="s">
        <v>1405</v>
      </c>
      <c r="H465" s="185"/>
    </row>
    <row r="466" s="169" customFormat="1" ht="22.5" spans="1:8">
      <c r="A466" s="178"/>
      <c r="B466" s="184" t="s">
        <v>1403</v>
      </c>
      <c r="C466" s="184" t="s">
        <v>672</v>
      </c>
      <c r="D466" s="184" t="s">
        <v>673</v>
      </c>
      <c r="E466" s="184" t="s">
        <v>1418</v>
      </c>
      <c r="F466" s="184" t="s">
        <v>700</v>
      </c>
      <c r="G466" s="184" t="s">
        <v>1405</v>
      </c>
      <c r="H466" s="185"/>
    </row>
    <row r="467" s="169" customFormat="1" ht="22.5" spans="1:8">
      <c r="A467" s="175" t="s">
        <v>1419</v>
      </c>
      <c r="B467" s="184" t="s">
        <v>1420</v>
      </c>
      <c r="C467" s="184" t="s">
        <v>692</v>
      </c>
      <c r="D467" s="184" t="s">
        <v>693</v>
      </c>
      <c r="E467" s="184" t="s">
        <v>1421</v>
      </c>
      <c r="F467" s="184" t="s">
        <v>756</v>
      </c>
      <c r="G467" s="184" t="s">
        <v>754</v>
      </c>
      <c r="H467" s="185"/>
    </row>
    <row r="468" s="169" customFormat="1" ht="67.5" spans="1:8">
      <c r="A468" s="175"/>
      <c r="B468" s="184" t="s">
        <v>1420</v>
      </c>
      <c r="C468" s="184" t="s">
        <v>677</v>
      </c>
      <c r="D468" s="184" t="s">
        <v>689</v>
      </c>
      <c r="E468" s="184" t="s">
        <v>1422</v>
      </c>
      <c r="F468" s="184" t="s">
        <v>763</v>
      </c>
      <c r="G468" s="184" t="s">
        <v>1423</v>
      </c>
      <c r="H468" s="185"/>
    </row>
    <row r="469" s="169" customFormat="1" ht="67.5" spans="1:8">
      <c r="A469" s="175"/>
      <c r="B469" s="184" t="s">
        <v>1420</v>
      </c>
      <c r="C469" s="184" t="s">
        <v>672</v>
      </c>
      <c r="D469" s="184" t="s">
        <v>728</v>
      </c>
      <c r="E469" s="184" t="s">
        <v>1424</v>
      </c>
      <c r="F469" s="184" t="s">
        <v>1425</v>
      </c>
      <c r="G469" s="184" t="s">
        <v>1423</v>
      </c>
      <c r="H469" s="185"/>
    </row>
    <row r="470" s="169" customFormat="1" ht="67.5" spans="1:8">
      <c r="A470" s="175"/>
      <c r="B470" s="184" t="s">
        <v>1420</v>
      </c>
      <c r="C470" s="184" t="s">
        <v>677</v>
      </c>
      <c r="D470" s="184" t="s">
        <v>689</v>
      </c>
      <c r="E470" s="184" t="s">
        <v>1426</v>
      </c>
      <c r="F470" s="184" t="s">
        <v>763</v>
      </c>
      <c r="G470" s="184" t="s">
        <v>1423</v>
      </c>
      <c r="H470" s="185"/>
    </row>
    <row r="471" s="169" customFormat="1" ht="67.5" spans="1:8">
      <c r="A471" s="175"/>
      <c r="B471" s="184" t="s">
        <v>1420</v>
      </c>
      <c r="C471" s="184" t="s">
        <v>672</v>
      </c>
      <c r="D471" s="184" t="s">
        <v>673</v>
      </c>
      <c r="E471" s="184" t="s">
        <v>1418</v>
      </c>
      <c r="F471" s="184" t="s">
        <v>700</v>
      </c>
      <c r="G471" s="184" t="s">
        <v>1423</v>
      </c>
      <c r="H471" s="185"/>
    </row>
    <row r="472" s="169" customFormat="1" ht="67.5" spans="1:8">
      <c r="A472" s="175"/>
      <c r="B472" s="184" t="s">
        <v>1420</v>
      </c>
      <c r="C472" s="184" t="s">
        <v>677</v>
      </c>
      <c r="D472" s="184" t="s">
        <v>678</v>
      </c>
      <c r="E472" s="184" t="s">
        <v>1427</v>
      </c>
      <c r="F472" s="184" t="s">
        <v>1428</v>
      </c>
      <c r="G472" s="184" t="s">
        <v>1423</v>
      </c>
      <c r="H472" s="185"/>
    </row>
    <row r="473" s="169" customFormat="1" ht="67.5" spans="1:8">
      <c r="A473" s="175"/>
      <c r="B473" s="184" t="s">
        <v>1420</v>
      </c>
      <c r="C473" s="184" t="s">
        <v>677</v>
      </c>
      <c r="D473" s="184" t="s">
        <v>678</v>
      </c>
      <c r="E473" s="184" t="s">
        <v>1422</v>
      </c>
      <c r="F473" s="184" t="s">
        <v>1428</v>
      </c>
      <c r="G473" s="184" t="s">
        <v>1423</v>
      </c>
      <c r="H473" s="185"/>
    </row>
    <row r="474" s="169" customFormat="1" ht="67.5" spans="1:8">
      <c r="A474" s="175"/>
      <c r="B474" s="184" t="s">
        <v>1420</v>
      </c>
      <c r="C474" s="184" t="s">
        <v>677</v>
      </c>
      <c r="D474" s="184" t="s">
        <v>689</v>
      </c>
      <c r="E474" s="184" t="s">
        <v>1429</v>
      </c>
      <c r="F474" s="184" t="s">
        <v>1430</v>
      </c>
      <c r="G474" s="184" t="s">
        <v>1423</v>
      </c>
      <c r="H474" s="185"/>
    </row>
    <row r="475" s="169" customFormat="1" ht="67.5" spans="1:8">
      <c r="A475" s="175"/>
      <c r="B475" s="184" t="s">
        <v>1420</v>
      </c>
      <c r="C475" s="184" t="s">
        <v>677</v>
      </c>
      <c r="D475" s="184" t="s">
        <v>689</v>
      </c>
      <c r="E475" s="184" t="s">
        <v>1431</v>
      </c>
      <c r="F475" s="184" t="s">
        <v>763</v>
      </c>
      <c r="G475" s="184" t="s">
        <v>1423</v>
      </c>
      <c r="H475" s="185"/>
    </row>
    <row r="476" s="169" customFormat="1" ht="67.5" spans="1:8">
      <c r="A476" s="175"/>
      <c r="B476" s="184" t="s">
        <v>1420</v>
      </c>
      <c r="C476" s="184" t="s">
        <v>677</v>
      </c>
      <c r="D476" s="184" t="s">
        <v>689</v>
      </c>
      <c r="E476" s="184" t="s">
        <v>1427</v>
      </c>
      <c r="F476" s="184" t="s">
        <v>763</v>
      </c>
      <c r="G476" s="184" t="s">
        <v>1423</v>
      </c>
      <c r="H476" s="185"/>
    </row>
    <row r="477" s="169" customFormat="1" ht="22.5" spans="1:8">
      <c r="A477" s="175" t="s">
        <v>1432</v>
      </c>
      <c r="B477" s="184" t="s">
        <v>1433</v>
      </c>
      <c r="C477" s="184" t="s">
        <v>692</v>
      </c>
      <c r="D477" s="184" t="s">
        <v>693</v>
      </c>
      <c r="E477" s="184" t="s">
        <v>1434</v>
      </c>
      <c r="F477" s="184" t="s">
        <v>675</v>
      </c>
      <c r="G477" s="184" t="s">
        <v>1435</v>
      </c>
      <c r="H477" s="185"/>
    </row>
    <row r="478" s="169" customFormat="1" ht="11.25" spans="1:8">
      <c r="A478" s="175"/>
      <c r="B478" s="184" t="s">
        <v>1433</v>
      </c>
      <c r="C478" s="184" t="s">
        <v>672</v>
      </c>
      <c r="D478" s="184" t="s">
        <v>673</v>
      </c>
      <c r="E478" s="184" t="s">
        <v>1436</v>
      </c>
      <c r="F478" s="184" t="s">
        <v>714</v>
      </c>
      <c r="G478" s="184" t="s">
        <v>1437</v>
      </c>
      <c r="H478" s="185"/>
    </row>
    <row r="479" s="169" customFormat="1" ht="11.25" spans="1:8">
      <c r="A479" s="175"/>
      <c r="B479" s="184" t="s">
        <v>1433</v>
      </c>
      <c r="C479" s="184" t="s">
        <v>677</v>
      </c>
      <c r="D479" s="184" t="s">
        <v>678</v>
      </c>
      <c r="E479" s="184" t="s">
        <v>1438</v>
      </c>
      <c r="F479" s="184" t="s">
        <v>929</v>
      </c>
      <c r="G479" s="184" t="s">
        <v>1437</v>
      </c>
      <c r="H479" s="185"/>
    </row>
    <row r="480" s="169" customFormat="1" ht="11.25" spans="1:8">
      <c r="A480" s="175"/>
      <c r="B480" s="184" t="s">
        <v>1433</v>
      </c>
      <c r="C480" s="184" t="s">
        <v>677</v>
      </c>
      <c r="D480" s="184" t="s">
        <v>689</v>
      </c>
      <c r="E480" s="184" t="s">
        <v>1439</v>
      </c>
      <c r="F480" s="184" t="s">
        <v>1440</v>
      </c>
      <c r="G480" s="184" t="s">
        <v>1437</v>
      </c>
      <c r="H480" s="185"/>
    </row>
    <row r="481" s="169" customFormat="1" ht="11.25" spans="1:8">
      <c r="A481" s="175"/>
      <c r="B481" s="184" t="s">
        <v>1433</v>
      </c>
      <c r="C481" s="184" t="s">
        <v>677</v>
      </c>
      <c r="D481" s="184" t="s">
        <v>722</v>
      </c>
      <c r="E481" s="184" t="s">
        <v>1441</v>
      </c>
      <c r="F481" s="184" t="s">
        <v>1442</v>
      </c>
      <c r="G481" s="184" t="s">
        <v>1437</v>
      </c>
      <c r="H481" s="185"/>
    </row>
    <row r="482" s="169" customFormat="1" ht="33.75" spans="1:8">
      <c r="A482" s="175" t="s">
        <v>1443</v>
      </c>
      <c r="B482" s="184" t="s">
        <v>1444</v>
      </c>
      <c r="C482" s="184" t="s">
        <v>672</v>
      </c>
      <c r="D482" s="184" t="s">
        <v>673</v>
      </c>
      <c r="E482" s="184" t="s">
        <v>1445</v>
      </c>
      <c r="F482" s="184" t="s">
        <v>1446</v>
      </c>
      <c r="G482" s="184" t="s">
        <v>1447</v>
      </c>
      <c r="H482" s="185"/>
    </row>
    <row r="483" s="169" customFormat="1" ht="33.75" spans="1:8">
      <c r="A483" s="175"/>
      <c r="B483" s="184" t="s">
        <v>1444</v>
      </c>
      <c r="C483" s="184" t="s">
        <v>692</v>
      </c>
      <c r="D483" s="184" t="s">
        <v>693</v>
      </c>
      <c r="E483" s="184" t="s">
        <v>1448</v>
      </c>
      <c r="F483" s="184" t="s">
        <v>753</v>
      </c>
      <c r="G483" s="184" t="s">
        <v>754</v>
      </c>
      <c r="H483" s="185"/>
    </row>
    <row r="484" s="169" customFormat="1" ht="33.75" spans="1:8">
      <c r="A484" s="175"/>
      <c r="B484" s="184" t="s">
        <v>1444</v>
      </c>
      <c r="C484" s="184" t="s">
        <v>677</v>
      </c>
      <c r="D484" s="184" t="s">
        <v>689</v>
      </c>
      <c r="E484" s="184" t="s">
        <v>1449</v>
      </c>
      <c r="F484" s="184" t="s">
        <v>814</v>
      </c>
      <c r="G484" s="184" t="s">
        <v>1447</v>
      </c>
      <c r="H484" s="185"/>
    </row>
    <row r="485" s="169" customFormat="1" ht="33.75" spans="1:8">
      <c r="A485" s="175"/>
      <c r="B485" s="184" t="s">
        <v>1444</v>
      </c>
      <c r="C485" s="184" t="s">
        <v>672</v>
      </c>
      <c r="D485" s="184" t="s">
        <v>687</v>
      </c>
      <c r="E485" s="184" t="s">
        <v>1450</v>
      </c>
      <c r="F485" s="184" t="s">
        <v>1232</v>
      </c>
      <c r="G485" s="184" t="s">
        <v>1447</v>
      </c>
      <c r="H485" s="185"/>
    </row>
    <row r="486" s="169" customFormat="1" ht="33.75" spans="1:8">
      <c r="A486" s="175"/>
      <c r="B486" s="184" t="s">
        <v>1444</v>
      </c>
      <c r="C486" s="184" t="s">
        <v>677</v>
      </c>
      <c r="D486" s="184" t="s">
        <v>702</v>
      </c>
      <c r="E486" s="184" t="s">
        <v>1451</v>
      </c>
      <c r="F486" s="184" t="s">
        <v>756</v>
      </c>
      <c r="G486" s="184" t="s">
        <v>1447</v>
      </c>
      <c r="H486" s="185"/>
    </row>
    <row r="487" s="169" customFormat="1" ht="33.75" spans="1:8">
      <c r="A487" s="175"/>
      <c r="B487" s="184" t="s">
        <v>1444</v>
      </c>
      <c r="C487" s="184" t="s">
        <v>677</v>
      </c>
      <c r="D487" s="184" t="s">
        <v>678</v>
      </c>
      <c r="E487" s="184" t="s">
        <v>1452</v>
      </c>
      <c r="F487" s="184" t="s">
        <v>1187</v>
      </c>
      <c r="G487" s="184" t="s">
        <v>1447</v>
      </c>
      <c r="H487" s="185"/>
    </row>
    <row r="488" s="169" customFormat="1" ht="101.25" spans="1:8">
      <c r="A488" s="175" t="s">
        <v>1453</v>
      </c>
      <c r="B488" s="184" t="s">
        <v>1454</v>
      </c>
      <c r="C488" s="184" t="s">
        <v>677</v>
      </c>
      <c r="D488" s="184" t="s">
        <v>689</v>
      </c>
      <c r="E488" s="184" t="s">
        <v>1455</v>
      </c>
      <c r="F488" s="184" t="s">
        <v>1456</v>
      </c>
      <c r="G488" s="184" t="s">
        <v>1457</v>
      </c>
      <c r="H488" s="185"/>
    </row>
    <row r="489" s="169" customFormat="1" ht="101.25" spans="1:8">
      <c r="A489" s="175"/>
      <c r="B489" s="184" t="s">
        <v>1454</v>
      </c>
      <c r="C489" s="184" t="s">
        <v>677</v>
      </c>
      <c r="D489" s="184" t="s">
        <v>702</v>
      </c>
      <c r="E489" s="184" t="s">
        <v>1458</v>
      </c>
      <c r="F489" s="184" t="s">
        <v>1459</v>
      </c>
      <c r="G489" s="184" t="s">
        <v>1457</v>
      </c>
      <c r="H489" s="185"/>
    </row>
    <row r="490" s="169" customFormat="1" ht="101.25" spans="1:8">
      <c r="A490" s="175"/>
      <c r="B490" s="184" t="s">
        <v>1454</v>
      </c>
      <c r="C490" s="184" t="s">
        <v>677</v>
      </c>
      <c r="D490" s="184" t="s">
        <v>678</v>
      </c>
      <c r="E490" s="184" t="s">
        <v>1460</v>
      </c>
      <c r="F490" s="184" t="s">
        <v>1461</v>
      </c>
      <c r="G490" s="184" t="s">
        <v>1457</v>
      </c>
      <c r="H490" s="185"/>
    </row>
    <row r="491" s="169" customFormat="1" ht="101.25" spans="1:8">
      <c r="A491" s="175"/>
      <c r="B491" s="184" t="s">
        <v>1454</v>
      </c>
      <c r="C491" s="184" t="s">
        <v>672</v>
      </c>
      <c r="D491" s="184" t="s">
        <v>687</v>
      </c>
      <c r="E491" s="184" t="s">
        <v>1462</v>
      </c>
      <c r="F491" s="184" t="s">
        <v>1463</v>
      </c>
      <c r="G491" s="184" t="s">
        <v>1464</v>
      </c>
      <c r="H491" s="185"/>
    </row>
    <row r="492" s="169" customFormat="1" ht="101.25" spans="1:8">
      <c r="A492" s="175"/>
      <c r="B492" s="184" t="s">
        <v>1454</v>
      </c>
      <c r="C492" s="184" t="s">
        <v>677</v>
      </c>
      <c r="D492" s="184" t="s">
        <v>689</v>
      </c>
      <c r="E492" s="184" t="s">
        <v>1465</v>
      </c>
      <c r="F492" s="184" t="s">
        <v>737</v>
      </c>
      <c r="G492" s="184" t="s">
        <v>1464</v>
      </c>
      <c r="H492" s="185"/>
    </row>
    <row r="493" s="169" customFormat="1" ht="101.25" spans="1:8">
      <c r="A493" s="175"/>
      <c r="B493" s="184" t="s">
        <v>1454</v>
      </c>
      <c r="C493" s="184" t="s">
        <v>692</v>
      </c>
      <c r="D493" s="184" t="s">
        <v>693</v>
      </c>
      <c r="E493" s="184" t="s">
        <v>1466</v>
      </c>
      <c r="F493" s="184" t="s">
        <v>675</v>
      </c>
      <c r="G493" s="184" t="s">
        <v>754</v>
      </c>
      <c r="H493" s="185"/>
    </row>
    <row r="494" s="169" customFormat="1" ht="101.25" spans="1:8">
      <c r="A494" s="175"/>
      <c r="B494" s="184" t="s">
        <v>1454</v>
      </c>
      <c r="C494" s="184" t="s">
        <v>677</v>
      </c>
      <c r="D494" s="184" t="s">
        <v>722</v>
      </c>
      <c r="E494" s="184" t="s">
        <v>1467</v>
      </c>
      <c r="F494" s="184" t="s">
        <v>814</v>
      </c>
      <c r="G494" s="184" t="s">
        <v>1464</v>
      </c>
      <c r="H494" s="185"/>
    </row>
    <row r="495" s="169" customFormat="1" ht="101.25" spans="1:8">
      <c r="A495" s="175"/>
      <c r="B495" s="184" t="s">
        <v>1454</v>
      </c>
      <c r="C495" s="184" t="s">
        <v>672</v>
      </c>
      <c r="D495" s="184" t="s">
        <v>687</v>
      </c>
      <c r="E495" s="184" t="s">
        <v>1468</v>
      </c>
      <c r="F495" s="184" t="s">
        <v>1469</v>
      </c>
      <c r="G495" s="184" t="s">
        <v>1457</v>
      </c>
      <c r="H495" s="185"/>
    </row>
    <row r="496" s="169" customFormat="1" ht="101.25" spans="1:8">
      <c r="A496" s="175"/>
      <c r="B496" s="184" t="s">
        <v>1454</v>
      </c>
      <c r="C496" s="184" t="s">
        <v>677</v>
      </c>
      <c r="D496" s="184" t="s">
        <v>722</v>
      </c>
      <c r="E496" s="184" t="s">
        <v>1470</v>
      </c>
      <c r="F496" s="184" t="s">
        <v>814</v>
      </c>
      <c r="G496" s="184" t="s">
        <v>1457</v>
      </c>
      <c r="H496" s="185"/>
    </row>
    <row r="497" s="169" customFormat="1" ht="101.25" spans="1:8">
      <c r="A497" s="175"/>
      <c r="B497" s="184" t="s">
        <v>1454</v>
      </c>
      <c r="C497" s="184" t="s">
        <v>677</v>
      </c>
      <c r="D497" s="184" t="s">
        <v>689</v>
      </c>
      <c r="E497" s="184" t="s">
        <v>1471</v>
      </c>
      <c r="F497" s="184" t="s">
        <v>480</v>
      </c>
      <c r="G497" s="184" t="s">
        <v>1464</v>
      </c>
      <c r="H497" s="185"/>
    </row>
    <row r="498" s="169" customFormat="1" ht="101.25" spans="1:8">
      <c r="A498" s="175"/>
      <c r="B498" s="184" t="s">
        <v>1454</v>
      </c>
      <c r="C498" s="184" t="s">
        <v>677</v>
      </c>
      <c r="D498" s="184" t="s">
        <v>678</v>
      </c>
      <c r="E498" s="184" t="s">
        <v>1472</v>
      </c>
      <c r="F498" s="184" t="s">
        <v>814</v>
      </c>
      <c r="G498" s="184" t="s">
        <v>1464</v>
      </c>
      <c r="H498" s="185"/>
    </row>
    <row r="499" s="169" customFormat="1" ht="22.5" spans="1:8">
      <c r="A499" s="175" t="s">
        <v>1473</v>
      </c>
      <c r="B499" s="184" t="s">
        <v>1474</v>
      </c>
      <c r="C499" s="184" t="s">
        <v>677</v>
      </c>
      <c r="D499" s="184" t="s">
        <v>678</v>
      </c>
      <c r="E499" s="184" t="s">
        <v>1475</v>
      </c>
      <c r="F499" s="184" t="s">
        <v>1338</v>
      </c>
      <c r="G499" s="184" t="s">
        <v>1476</v>
      </c>
      <c r="H499" s="185"/>
    </row>
    <row r="500" s="169" customFormat="1" ht="22.5" spans="1:8">
      <c r="A500" s="175"/>
      <c r="B500" s="184" t="s">
        <v>1474</v>
      </c>
      <c r="C500" s="184" t="s">
        <v>692</v>
      </c>
      <c r="D500" s="184" t="s">
        <v>693</v>
      </c>
      <c r="E500" s="184" t="s">
        <v>1477</v>
      </c>
      <c r="F500" s="184" t="s">
        <v>714</v>
      </c>
      <c r="G500" s="184" t="s">
        <v>706</v>
      </c>
      <c r="H500" s="185"/>
    </row>
    <row r="501" s="169" customFormat="1" ht="22.5" spans="1:8">
      <c r="A501" s="175"/>
      <c r="B501" s="184" t="s">
        <v>1474</v>
      </c>
      <c r="C501" s="184" t="s">
        <v>672</v>
      </c>
      <c r="D501" s="184" t="s">
        <v>719</v>
      </c>
      <c r="E501" s="184" t="s">
        <v>1478</v>
      </c>
      <c r="F501" s="184" t="s">
        <v>894</v>
      </c>
      <c r="G501" s="184" t="s">
        <v>1476</v>
      </c>
      <c r="H501" s="185"/>
    </row>
    <row r="502" s="169" customFormat="1" ht="22.5" spans="1:8">
      <c r="A502" s="175"/>
      <c r="B502" s="184" t="s">
        <v>1474</v>
      </c>
      <c r="C502" s="184" t="s">
        <v>677</v>
      </c>
      <c r="D502" s="184" t="s">
        <v>702</v>
      </c>
      <c r="E502" s="184" t="s">
        <v>1479</v>
      </c>
      <c r="F502" s="184" t="s">
        <v>714</v>
      </c>
      <c r="G502" s="184" t="s">
        <v>1476</v>
      </c>
      <c r="H502" s="185"/>
    </row>
    <row r="503" s="169" customFormat="1" ht="22.5" spans="1:8">
      <c r="A503" s="175"/>
      <c r="B503" s="184" t="s">
        <v>1474</v>
      </c>
      <c r="C503" s="184" t="s">
        <v>677</v>
      </c>
      <c r="D503" s="184" t="s">
        <v>689</v>
      </c>
      <c r="E503" s="184" t="s">
        <v>1480</v>
      </c>
      <c r="F503" s="184" t="s">
        <v>478</v>
      </c>
      <c r="G503" s="184" t="s">
        <v>1476</v>
      </c>
      <c r="H503" s="185"/>
    </row>
    <row r="504" s="169" customFormat="1" ht="22.5" spans="1:8">
      <c r="A504" s="175"/>
      <c r="B504" s="184" t="s">
        <v>1474</v>
      </c>
      <c r="C504" s="184" t="s">
        <v>677</v>
      </c>
      <c r="D504" s="184" t="s">
        <v>702</v>
      </c>
      <c r="E504" s="184" t="s">
        <v>1481</v>
      </c>
      <c r="F504" s="184" t="s">
        <v>714</v>
      </c>
      <c r="G504" s="184" t="s">
        <v>1476</v>
      </c>
      <c r="H504" s="185"/>
    </row>
    <row r="505" s="169" customFormat="1" ht="22.5" spans="1:8">
      <c r="A505" s="175"/>
      <c r="B505" s="184" t="s">
        <v>1474</v>
      </c>
      <c r="C505" s="184" t="s">
        <v>677</v>
      </c>
      <c r="D505" s="184" t="s">
        <v>678</v>
      </c>
      <c r="E505" s="184" t="s">
        <v>1482</v>
      </c>
      <c r="F505" s="184" t="s">
        <v>915</v>
      </c>
      <c r="G505" s="184" t="s">
        <v>1476</v>
      </c>
      <c r="H505" s="185"/>
    </row>
    <row r="506" s="169" customFormat="1" ht="22.5" spans="1:8">
      <c r="A506" s="175"/>
      <c r="B506" s="184" t="s">
        <v>1474</v>
      </c>
      <c r="C506" s="184" t="s">
        <v>677</v>
      </c>
      <c r="D506" s="184" t="s">
        <v>689</v>
      </c>
      <c r="E506" s="184" t="s">
        <v>1483</v>
      </c>
      <c r="F506" s="184" t="s">
        <v>474</v>
      </c>
      <c r="G506" s="184" t="s">
        <v>1476</v>
      </c>
      <c r="H506" s="185"/>
    </row>
    <row r="507" s="169" customFormat="1" ht="22.5" spans="1:8">
      <c r="A507" s="175"/>
      <c r="B507" s="184" t="s">
        <v>1474</v>
      </c>
      <c r="C507" s="184" t="s">
        <v>677</v>
      </c>
      <c r="D507" s="184" t="s">
        <v>722</v>
      </c>
      <c r="E507" s="184" t="s">
        <v>1484</v>
      </c>
      <c r="F507" s="184" t="s">
        <v>471</v>
      </c>
      <c r="G507" s="184" t="s">
        <v>1476</v>
      </c>
      <c r="H507" s="185"/>
    </row>
    <row r="508" s="169" customFormat="1" ht="22.5" spans="1:8">
      <c r="A508" s="175"/>
      <c r="B508" s="184" t="s">
        <v>1474</v>
      </c>
      <c r="C508" s="184" t="s">
        <v>677</v>
      </c>
      <c r="D508" s="184" t="s">
        <v>678</v>
      </c>
      <c r="E508" s="184" t="s">
        <v>1485</v>
      </c>
      <c r="F508" s="184" t="s">
        <v>958</v>
      </c>
      <c r="G508" s="184" t="s">
        <v>1476</v>
      </c>
      <c r="H508" s="185"/>
    </row>
    <row r="509" s="169" customFormat="1" ht="56.25" spans="1:8">
      <c r="A509" s="175"/>
      <c r="B509" s="184" t="s">
        <v>1474</v>
      </c>
      <c r="C509" s="184" t="s">
        <v>672</v>
      </c>
      <c r="D509" s="184" t="s">
        <v>222</v>
      </c>
      <c r="E509" s="184" t="s">
        <v>1486</v>
      </c>
      <c r="F509" s="184" t="s">
        <v>823</v>
      </c>
      <c r="G509" s="184" t="s">
        <v>1487</v>
      </c>
      <c r="H509" s="185"/>
    </row>
    <row r="510" s="169" customFormat="1" ht="22.5" spans="1:8">
      <c r="A510" s="175"/>
      <c r="B510" s="184" t="s">
        <v>1474</v>
      </c>
      <c r="C510" s="184" t="s">
        <v>677</v>
      </c>
      <c r="D510" s="184" t="s">
        <v>678</v>
      </c>
      <c r="E510" s="184" t="s">
        <v>1488</v>
      </c>
      <c r="F510" s="184" t="s">
        <v>1028</v>
      </c>
      <c r="G510" s="184" t="s">
        <v>1476</v>
      </c>
      <c r="H510" s="185"/>
    </row>
    <row r="511" s="169" customFormat="1" ht="146.25" spans="1:8">
      <c r="A511" s="175" t="s">
        <v>1489</v>
      </c>
      <c r="B511" s="184" t="s">
        <v>1490</v>
      </c>
      <c r="C511" s="184" t="s">
        <v>672</v>
      </c>
      <c r="D511" s="184" t="s">
        <v>687</v>
      </c>
      <c r="E511" s="184" t="s">
        <v>1491</v>
      </c>
      <c r="F511" s="184" t="s">
        <v>756</v>
      </c>
      <c r="G511" s="184" t="s">
        <v>1492</v>
      </c>
      <c r="H511" s="185"/>
    </row>
    <row r="512" s="169" customFormat="1" ht="67.5" spans="1:8">
      <c r="A512" s="175"/>
      <c r="B512" s="184" t="s">
        <v>1490</v>
      </c>
      <c r="C512" s="184" t="s">
        <v>692</v>
      </c>
      <c r="D512" s="184" t="s">
        <v>693</v>
      </c>
      <c r="E512" s="184" t="s">
        <v>694</v>
      </c>
      <c r="F512" s="184" t="s">
        <v>756</v>
      </c>
      <c r="G512" s="184" t="s">
        <v>754</v>
      </c>
      <c r="H512" s="185"/>
    </row>
    <row r="513" s="169" customFormat="1" ht="146.25" spans="1:8">
      <c r="A513" s="175"/>
      <c r="B513" s="184" t="s">
        <v>1490</v>
      </c>
      <c r="C513" s="184" t="s">
        <v>677</v>
      </c>
      <c r="D513" s="184" t="s">
        <v>689</v>
      </c>
      <c r="E513" s="184" t="s">
        <v>1493</v>
      </c>
      <c r="F513" s="184" t="s">
        <v>1494</v>
      </c>
      <c r="G513" s="184" t="s">
        <v>1492</v>
      </c>
      <c r="H513" s="185"/>
    </row>
    <row r="514" s="169" customFormat="1" ht="146.25" spans="1:8">
      <c r="A514" s="175"/>
      <c r="B514" s="184" t="s">
        <v>1490</v>
      </c>
      <c r="C514" s="184" t="s">
        <v>677</v>
      </c>
      <c r="D514" s="184" t="s">
        <v>678</v>
      </c>
      <c r="E514" s="184" t="s">
        <v>1495</v>
      </c>
      <c r="F514" s="184" t="s">
        <v>1496</v>
      </c>
      <c r="G514" s="184" t="s">
        <v>1492</v>
      </c>
      <c r="H514" s="185"/>
    </row>
    <row r="515" s="169" customFormat="1" ht="146.25" spans="1:8">
      <c r="A515" s="175"/>
      <c r="B515" s="184" t="s">
        <v>1490</v>
      </c>
      <c r="C515" s="184" t="s">
        <v>677</v>
      </c>
      <c r="D515" s="184" t="s">
        <v>702</v>
      </c>
      <c r="E515" s="184" t="s">
        <v>1497</v>
      </c>
      <c r="F515" s="184" t="s">
        <v>695</v>
      </c>
      <c r="G515" s="184" t="s">
        <v>1492</v>
      </c>
      <c r="H515" s="185"/>
    </row>
    <row r="516" s="169" customFormat="1" ht="146.25" spans="1:8">
      <c r="A516" s="175"/>
      <c r="B516" s="184" t="s">
        <v>1490</v>
      </c>
      <c r="C516" s="184" t="s">
        <v>677</v>
      </c>
      <c r="D516" s="184" t="s">
        <v>722</v>
      </c>
      <c r="E516" s="184" t="s">
        <v>1498</v>
      </c>
      <c r="F516" s="184" t="s">
        <v>814</v>
      </c>
      <c r="G516" s="184" t="s">
        <v>1492</v>
      </c>
      <c r="H516" s="185"/>
    </row>
    <row r="517" s="169" customFormat="1" ht="146.25" spans="1:8">
      <c r="A517" s="175"/>
      <c r="B517" s="184" t="s">
        <v>1490</v>
      </c>
      <c r="C517" s="184" t="s">
        <v>677</v>
      </c>
      <c r="D517" s="184" t="s">
        <v>702</v>
      </c>
      <c r="E517" s="184" t="s">
        <v>1499</v>
      </c>
      <c r="F517" s="184" t="s">
        <v>756</v>
      </c>
      <c r="G517" s="184" t="s">
        <v>1492</v>
      </c>
      <c r="H517" s="185"/>
    </row>
    <row r="518" s="169" customFormat="1" ht="146.25" spans="1:8">
      <c r="A518" s="175"/>
      <c r="B518" s="184" t="s">
        <v>1490</v>
      </c>
      <c r="C518" s="184" t="s">
        <v>677</v>
      </c>
      <c r="D518" s="184" t="s">
        <v>689</v>
      </c>
      <c r="E518" s="184" t="s">
        <v>1500</v>
      </c>
      <c r="F518" s="184" t="s">
        <v>1501</v>
      </c>
      <c r="G518" s="184" t="s">
        <v>1492</v>
      </c>
      <c r="H518" s="185"/>
    </row>
    <row r="519" s="169" customFormat="1" ht="146.25" spans="1:8">
      <c r="A519" s="175"/>
      <c r="B519" s="184" t="s">
        <v>1490</v>
      </c>
      <c r="C519" s="184" t="s">
        <v>677</v>
      </c>
      <c r="D519" s="184" t="s">
        <v>678</v>
      </c>
      <c r="E519" s="184" t="s">
        <v>1502</v>
      </c>
      <c r="F519" s="184" t="s">
        <v>1503</v>
      </c>
      <c r="G519" s="184" t="s">
        <v>1492</v>
      </c>
      <c r="H519" s="185"/>
    </row>
    <row r="520" s="169" customFormat="1" ht="146.25" spans="1:8">
      <c r="A520" s="175"/>
      <c r="B520" s="184" t="s">
        <v>1490</v>
      </c>
      <c r="C520" s="184" t="s">
        <v>677</v>
      </c>
      <c r="D520" s="184" t="s">
        <v>689</v>
      </c>
      <c r="E520" s="184" t="s">
        <v>1504</v>
      </c>
      <c r="F520" s="184" t="s">
        <v>763</v>
      </c>
      <c r="G520" s="184" t="s">
        <v>1492</v>
      </c>
      <c r="H520" s="185"/>
    </row>
    <row r="521" s="169" customFormat="1" ht="146.25" spans="1:8">
      <c r="A521" s="175"/>
      <c r="B521" s="184" t="s">
        <v>1490</v>
      </c>
      <c r="C521" s="184" t="s">
        <v>677</v>
      </c>
      <c r="D521" s="184" t="s">
        <v>678</v>
      </c>
      <c r="E521" s="184" t="s">
        <v>1505</v>
      </c>
      <c r="F521" s="184" t="s">
        <v>1506</v>
      </c>
      <c r="G521" s="184" t="s">
        <v>1492</v>
      </c>
      <c r="H521" s="185"/>
    </row>
    <row r="522" s="169" customFormat="1" ht="146.25" spans="1:8">
      <c r="A522" s="175"/>
      <c r="B522" s="184" t="s">
        <v>1490</v>
      </c>
      <c r="C522" s="184" t="s">
        <v>672</v>
      </c>
      <c r="D522" s="184" t="s">
        <v>728</v>
      </c>
      <c r="E522" s="184" t="s">
        <v>1507</v>
      </c>
      <c r="F522" s="184" t="s">
        <v>756</v>
      </c>
      <c r="G522" s="184" t="s">
        <v>1492</v>
      </c>
      <c r="H522" s="185"/>
    </row>
    <row r="523" s="169" customFormat="1" ht="146.25" spans="1:8">
      <c r="A523" s="175"/>
      <c r="B523" s="184" t="s">
        <v>1490</v>
      </c>
      <c r="C523" s="184" t="s">
        <v>677</v>
      </c>
      <c r="D523" s="184" t="s">
        <v>689</v>
      </c>
      <c r="E523" s="184" t="s">
        <v>1508</v>
      </c>
      <c r="F523" s="184" t="s">
        <v>1509</v>
      </c>
      <c r="G523" s="184" t="s">
        <v>1492</v>
      </c>
      <c r="H523" s="185"/>
    </row>
    <row r="524" s="169" customFormat="1" ht="146.25" spans="1:8">
      <c r="A524" s="175"/>
      <c r="B524" s="184" t="s">
        <v>1490</v>
      </c>
      <c r="C524" s="184" t="s">
        <v>677</v>
      </c>
      <c r="D524" s="184" t="s">
        <v>678</v>
      </c>
      <c r="E524" s="184" t="s">
        <v>1510</v>
      </c>
      <c r="F524" s="184" t="s">
        <v>1511</v>
      </c>
      <c r="G524" s="184" t="s">
        <v>1492</v>
      </c>
      <c r="H524" s="185"/>
    </row>
    <row r="525" s="169" customFormat="1" ht="146.25" spans="1:8">
      <c r="A525" s="175"/>
      <c r="B525" s="184" t="s">
        <v>1490</v>
      </c>
      <c r="C525" s="184" t="s">
        <v>677</v>
      </c>
      <c r="D525" s="184" t="s">
        <v>689</v>
      </c>
      <c r="E525" s="184" t="s">
        <v>1512</v>
      </c>
      <c r="F525" s="184" t="s">
        <v>1513</v>
      </c>
      <c r="G525" s="184" t="s">
        <v>1492</v>
      </c>
      <c r="H525" s="185"/>
    </row>
    <row r="526" s="169" customFormat="1" ht="67.5" spans="1:8">
      <c r="A526" s="175" t="s">
        <v>1514</v>
      </c>
      <c r="B526" s="184" t="s">
        <v>1515</v>
      </c>
      <c r="C526" s="184" t="s">
        <v>677</v>
      </c>
      <c r="D526" s="184" t="s">
        <v>689</v>
      </c>
      <c r="E526" s="184" t="s">
        <v>1516</v>
      </c>
      <c r="F526" s="184" t="s">
        <v>1517</v>
      </c>
      <c r="G526" s="184" t="s">
        <v>1518</v>
      </c>
      <c r="H526" s="185"/>
    </row>
    <row r="527" s="169" customFormat="1" ht="67.5" spans="1:8">
      <c r="A527" s="175"/>
      <c r="B527" s="184" t="s">
        <v>1515</v>
      </c>
      <c r="C527" s="184" t="s">
        <v>677</v>
      </c>
      <c r="D527" s="184" t="s">
        <v>678</v>
      </c>
      <c r="E527" s="184" t="s">
        <v>1519</v>
      </c>
      <c r="F527" s="184" t="s">
        <v>1221</v>
      </c>
      <c r="G527" s="184" t="s">
        <v>1518</v>
      </c>
      <c r="H527" s="185"/>
    </row>
    <row r="528" s="169" customFormat="1" ht="67.5" spans="1:8">
      <c r="A528" s="175"/>
      <c r="B528" s="184" t="s">
        <v>1515</v>
      </c>
      <c r="C528" s="184" t="s">
        <v>677</v>
      </c>
      <c r="D528" s="184" t="s">
        <v>722</v>
      </c>
      <c r="E528" s="184" t="s">
        <v>1520</v>
      </c>
      <c r="F528" s="184" t="s">
        <v>814</v>
      </c>
      <c r="G528" s="184" t="s">
        <v>1518</v>
      </c>
      <c r="H528" s="185"/>
    </row>
    <row r="529" s="169" customFormat="1" ht="67.5" spans="1:8">
      <c r="A529" s="175"/>
      <c r="B529" s="184" t="s">
        <v>1515</v>
      </c>
      <c r="C529" s="184" t="s">
        <v>677</v>
      </c>
      <c r="D529" s="184" t="s">
        <v>702</v>
      </c>
      <c r="E529" s="184" t="s">
        <v>1521</v>
      </c>
      <c r="F529" s="184" t="s">
        <v>695</v>
      </c>
      <c r="G529" s="184" t="s">
        <v>1518</v>
      </c>
      <c r="H529" s="185"/>
    </row>
    <row r="530" s="169" customFormat="1" ht="33.75" spans="1:8">
      <c r="A530" s="175"/>
      <c r="B530" s="184" t="s">
        <v>1515</v>
      </c>
      <c r="C530" s="184" t="s">
        <v>692</v>
      </c>
      <c r="D530" s="184" t="s">
        <v>693</v>
      </c>
      <c r="E530" s="184" t="s">
        <v>694</v>
      </c>
      <c r="F530" s="184" t="s">
        <v>803</v>
      </c>
      <c r="G530" s="184" t="s">
        <v>754</v>
      </c>
      <c r="H530" s="185"/>
    </row>
    <row r="531" s="169" customFormat="1" ht="67.5" spans="1:8">
      <c r="A531" s="175"/>
      <c r="B531" s="184" t="s">
        <v>1515</v>
      </c>
      <c r="C531" s="184" t="s">
        <v>677</v>
      </c>
      <c r="D531" s="184" t="s">
        <v>702</v>
      </c>
      <c r="E531" s="184" t="s">
        <v>1522</v>
      </c>
      <c r="F531" s="184" t="s">
        <v>756</v>
      </c>
      <c r="G531" s="184" t="s">
        <v>1518</v>
      </c>
      <c r="H531" s="185"/>
    </row>
    <row r="532" s="169" customFormat="1" ht="67.5" spans="1:8">
      <c r="A532" s="175"/>
      <c r="B532" s="184" t="s">
        <v>1515</v>
      </c>
      <c r="C532" s="184" t="s">
        <v>677</v>
      </c>
      <c r="D532" s="184" t="s">
        <v>689</v>
      </c>
      <c r="E532" s="184" t="s">
        <v>1523</v>
      </c>
      <c r="F532" s="184" t="s">
        <v>1524</v>
      </c>
      <c r="G532" s="184" t="s">
        <v>1518</v>
      </c>
      <c r="H532" s="185"/>
    </row>
    <row r="533" s="169" customFormat="1" ht="67.5" spans="1:8">
      <c r="A533" s="175"/>
      <c r="B533" s="184" t="s">
        <v>1515</v>
      </c>
      <c r="C533" s="184" t="s">
        <v>672</v>
      </c>
      <c r="D533" s="184" t="s">
        <v>687</v>
      </c>
      <c r="E533" s="184" t="s">
        <v>1525</v>
      </c>
      <c r="F533" s="184" t="s">
        <v>1144</v>
      </c>
      <c r="G533" s="184" t="s">
        <v>1518</v>
      </c>
      <c r="H533" s="185"/>
    </row>
    <row r="534" s="169" customFormat="1" ht="67.5" spans="1:8">
      <c r="A534" s="175"/>
      <c r="B534" s="184" t="s">
        <v>1515</v>
      </c>
      <c r="C534" s="184" t="s">
        <v>677</v>
      </c>
      <c r="D534" s="184" t="s">
        <v>678</v>
      </c>
      <c r="E534" s="184" t="s">
        <v>1526</v>
      </c>
      <c r="F534" s="184" t="s">
        <v>1527</v>
      </c>
      <c r="G534" s="184" t="s">
        <v>1518</v>
      </c>
      <c r="H534" s="185"/>
    </row>
    <row r="535" s="169" customFormat="1" ht="112.5" spans="1:8">
      <c r="A535" s="175" t="s">
        <v>1528</v>
      </c>
      <c r="B535" s="184" t="s">
        <v>1529</v>
      </c>
      <c r="C535" s="184" t="s">
        <v>677</v>
      </c>
      <c r="D535" s="184" t="s">
        <v>702</v>
      </c>
      <c r="E535" s="184" t="s">
        <v>1530</v>
      </c>
      <c r="F535" s="184" t="s">
        <v>756</v>
      </c>
      <c r="G535" s="184" t="s">
        <v>1531</v>
      </c>
      <c r="H535" s="185"/>
    </row>
    <row r="536" s="169" customFormat="1" ht="112.5" spans="1:8">
      <c r="A536" s="175"/>
      <c r="B536" s="184" t="s">
        <v>1529</v>
      </c>
      <c r="C536" s="184" t="s">
        <v>677</v>
      </c>
      <c r="D536" s="184" t="s">
        <v>689</v>
      </c>
      <c r="E536" s="184" t="s">
        <v>1532</v>
      </c>
      <c r="F536" s="184" t="s">
        <v>1533</v>
      </c>
      <c r="G536" s="184" t="s">
        <v>1531</v>
      </c>
      <c r="H536" s="185"/>
    </row>
    <row r="537" s="169" customFormat="1" ht="112.5" spans="1:8">
      <c r="A537" s="175"/>
      <c r="B537" s="184" t="s">
        <v>1529</v>
      </c>
      <c r="C537" s="184" t="s">
        <v>672</v>
      </c>
      <c r="D537" s="184" t="s">
        <v>687</v>
      </c>
      <c r="E537" s="184" t="s">
        <v>1534</v>
      </c>
      <c r="F537" s="184" t="s">
        <v>994</v>
      </c>
      <c r="G537" s="184" t="s">
        <v>1531</v>
      </c>
      <c r="H537" s="185"/>
    </row>
    <row r="538" s="169" customFormat="1" ht="112.5" spans="1:8">
      <c r="A538" s="175"/>
      <c r="B538" s="184" t="s">
        <v>1529</v>
      </c>
      <c r="C538" s="184" t="s">
        <v>677</v>
      </c>
      <c r="D538" s="184" t="s">
        <v>702</v>
      </c>
      <c r="E538" s="184" t="s">
        <v>1535</v>
      </c>
      <c r="F538" s="184" t="s">
        <v>803</v>
      </c>
      <c r="G538" s="184" t="s">
        <v>1531</v>
      </c>
      <c r="H538" s="185"/>
    </row>
    <row r="539" s="169" customFormat="1" ht="112.5" spans="1:8">
      <c r="A539" s="175"/>
      <c r="B539" s="184" t="s">
        <v>1529</v>
      </c>
      <c r="C539" s="184" t="s">
        <v>677</v>
      </c>
      <c r="D539" s="184" t="s">
        <v>689</v>
      </c>
      <c r="E539" s="184" t="s">
        <v>1536</v>
      </c>
      <c r="F539" s="184" t="s">
        <v>1537</v>
      </c>
      <c r="G539" s="184" t="s">
        <v>1531</v>
      </c>
      <c r="H539" s="185"/>
    </row>
    <row r="540" s="169" customFormat="1" ht="112.5" spans="1:8">
      <c r="A540" s="175"/>
      <c r="B540" s="184" t="s">
        <v>1529</v>
      </c>
      <c r="C540" s="184" t="s">
        <v>677</v>
      </c>
      <c r="D540" s="184" t="s">
        <v>702</v>
      </c>
      <c r="E540" s="184" t="s">
        <v>1538</v>
      </c>
      <c r="F540" s="184" t="s">
        <v>756</v>
      </c>
      <c r="G540" s="184" t="s">
        <v>1531</v>
      </c>
      <c r="H540" s="185"/>
    </row>
    <row r="541" s="169" customFormat="1" ht="112.5" spans="1:8">
      <c r="A541" s="175"/>
      <c r="B541" s="184" t="s">
        <v>1529</v>
      </c>
      <c r="C541" s="184" t="s">
        <v>677</v>
      </c>
      <c r="D541" s="184" t="s">
        <v>678</v>
      </c>
      <c r="E541" s="184" t="s">
        <v>1539</v>
      </c>
      <c r="F541" s="184" t="s">
        <v>1028</v>
      </c>
      <c r="G541" s="184" t="s">
        <v>1531</v>
      </c>
      <c r="H541" s="185"/>
    </row>
    <row r="542" s="169" customFormat="1" ht="112.5" spans="1:8">
      <c r="A542" s="175"/>
      <c r="B542" s="184" t="s">
        <v>1529</v>
      </c>
      <c r="C542" s="184" t="s">
        <v>692</v>
      </c>
      <c r="D542" s="184" t="s">
        <v>693</v>
      </c>
      <c r="E542" s="184" t="s">
        <v>1540</v>
      </c>
      <c r="F542" s="184" t="s">
        <v>756</v>
      </c>
      <c r="G542" s="184" t="s">
        <v>754</v>
      </c>
      <c r="H542" s="185"/>
    </row>
    <row r="543" s="169" customFormat="1" ht="112.5" spans="1:8">
      <c r="A543" s="175"/>
      <c r="B543" s="184" t="s">
        <v>1529</v>
      </c>
      <c r="C543" s="184" t="s">
        <v>677</v>
      </c>
      <c r="D543" s="184" t="s">
        <v>678</v>
      </c>
      <c r="E543" s="184" t="s">
        <v>1541</v>
      </c>
      <c r="F543" s="184" t="s">
        <v>686</v>
      </c>
      <c r="G543" s="184" t="s">
        <v>1531</v>
      </c>
      <c r="H543" s="185"/>
    </row>
    <row r="544" s="169" customFormat="1" ht="112.5" spans="1:8">
      <c r="A544" s="175"/>
      <c r="B544" s="184" t="s">
        <v>1529</v>
      </c>
      <c r="C544" s="184" t="s">
        <v>677</v>
      </c>
      <c r="D544" s="184" t="s">
        <v>722</v>
      </c>
      <c r="E544" s="184" t="s">
        <v>1542</v>
      </c>
      <c r="F544" s="184" t="s">
        <v>814</v>
      </c>
      <c r="G544" s="184" t="s">
        <v>1531</v>
      </c>
      <c r="H544" s="185"/>
    </row>
    <row r="545" s="169" customFormat="1" ht="112.5" spans="1:8">
      <c r="A545" s="175"/>
      <c r="B545" s="184" t="s">
        <v>1529</v>
      </c>
      <c r="C545" s="184" t="s">
        <v>677</v>
      </c>
      <c r="D545" s="184" t="s">
        <v>702</v>
      </c>
      <c r="E545" s="184" t="s">
        <v>1543</v>
      </c>
      <c r="F545" s="184" t="s">
        <v>1112</v>
      </c>
      <c r="G545" s="184" t="s">
        <v>1531</v>
      </c>
      <c r="H545" s="185"/>
    </row>
    <row r="546" s="169" customFormat="1" ht="112.5" spans="1:8">
      <c r="A546" s="175"/>
      <c r="B546" s="184" t="s">
        <v>1529</v>
      </c>
      <c r="C546" s="184" t="s">
        <v>677</v>
      </c>
      <c r="D546" s="184" t="s">
        <v>722</v>
      </c>
      <c r="E546" s="184" t="s">
        <v>1544</v>
      </c>
      <c r="F546" s="184" t="s">
        <v>472</v>
      </c>
      <c r="G546" s="184" t="s">
        <v>1531</v>
      </c>
      <c r="H546" s="185"/>
    </row>
    <row r="547" s="169" customFormat="1" ht="112.5" spans="1:8">
      <c r="A547" s="175"/>
      <c r="B547" s="184" t="s">
        <v>1529</v>
      </c>
      <c r="C547" s="184" t="s">
        <v>677</v>
      </c>
      <c r="D547" s="184" t="s">
        <v>689</v>
      </c>
      <c r="E547" s="184" t="s">
        <v>1545</v>
      </c>
      <c r="F547" s="184" t="s">
        <v>1546</v>
      </c>
      <c r="G547" s="184" t="s">
        <v>1531</v>
      </c>
      <c r="H547" s="185"/>
    </row>
    <row r="548" s="169" customFormat="1" ht="112.5" spans="1:8">
      <c r="A548" s="175"/>
      <c r="B548" s="184" t="s">
        <v>1529</v>
      </c>
      <c r="C548" s="184" t="s">
        <v>677</v>
      </c>
      <c r="D548" s="184" t="s">
        <v>678</v>
      </c>
      <c r="E548" s="184" t="s">
        <v>1547</v>
      </c>
      <c r="F548" s="184" t="s">
        <v>1128</v>
      </c>
      <c r="G548" s="184" t="s">
        <v>1531</v>
      </c>
      <c r="H548" s="185"/>
    </row>
    <row r="549" s="169" customFormat="1" ht="90" spans="1:8">
      <c r="A549" s="175" t="s">
        <v>1548</v>
      </c>
      <c r="B549" s="184" t="s">
        <v>1549</v>
      </c>
      <c r="C549" s="184" t="s">
        <v>677</v>
      </c>
      <c r="D549" s="184" t="s">
        <v>702</v>
      </c>
      <c r="E549" s="184" t="s">
        <v>1550</v>
      </c>
      <c r="F549" s="184" t="s">
        <v>1551</v>
      </c>
      <c r="G549" s="184" t="s">
        <v>1552</v>
      </c>
      <c r="H549" s="185"/>
    </row>
    <row r="550" s="169" customFormat="1" ht="90" spans="1:8">
      <c r="A550" s="175"/>
      <c r="B550" s="184" t="s">
        <v>1549</v>
      </c>
      <c r="C550" s="184" t="s">
        <v>677</v>
      </c>
      <c r="D550" s="184" t="s">
        <v>689</v>
      </c>
      <c r="E550" s="184" t="s">
        <v>1553</v>
      </c>
      <c r="F550" s="184" t="s">
        <v>814</v>
      </c>
      <c r="G550" s="184" t="s">
        <v>1552</v>
      </c>
      <c r="H550" s="185"/>
    </row>
    <row r="551" s="169" customFormat="1" ht="90" spans="1:8">
      <c r="A551" s="175"/>
      <c r="B551" s="184" t="s">
        <v>1549</v>
      </c>
      <c r="C551" s="184" t="s">
        <v>677</v>
      </c>
      <c r="D551" s="184" t="s">
        <v>702</v>
      </c>
      <c r="E551" s="184" t="s">
        <v>1554</v>
      </c>
      <c r="F551" s="184" t="s">
        <v>1551</v>
      </c>
      <c r="G551" s="184" t="s">
        <v>1552</v>
      </c>
      <c r="H551" s="185"/>
    </row>
    <row r="552" s="169" customFormat="1" ht="90" spans="1:8">
      <c r="A552" s="175"/>
      <c r="B552" s="184" t="s">
        <v>1549</v>
      </c>
      <c r="C552" s="184" t="s">
        <v>677</v>
      </c>
      <c r="D552" s="184" t="s">
        <v>678</v>
      </c>
      <c r="E552" s="184" t="s">
        <v>1555</v>
      </c>
      <c r="F552" s="184" t="s">
        <v>759</v>
      </c>
      <c r="G552" s="184" t="s">
        <v>1552</v>
      </c>
      <c r="H552" s="185"/>
    </row>
    <row r="553" s="169" customFormat="1" ht="90" spans="1:8">
      <c r="A553" s="175"/>
      <c r="B553" s="184" t="s">
        <v>1549</v>
      </c>
      <c r="C553" s="184" t="s">
        <v>672</v>
      </c>
      <c r="D553" s="184" t="s">
        <v>687</v>
      </c>
      <c r="E553" s="184" t="s">
        <v>1556</v>
      </c>
      <c r="F553" s="184" t="s">
        <v>1557</v>
      </c>
      <c r="G553" s="184" t="s">
        <v>1552</v>
      </c>
      <c r="H553" s="185"/>
    </row>
    <row r="554" s="169" customFormat="1" ht="90" spans="1:8">
      <c r="A554" s="175"/>
      <c r="B554" s="184" t="s">
        <v>1549</v>
      </c>
      <c r="C554" s="184" t="s">
        <v>677</v>
      </c>
      <c r="D554" s="184" t="s">
        <v>689</v>
      </c>
      <c r="E554" s="184" t="s">
        <v>1558</v>
      </c>
      <c r="F554" s="184" t="s">
        <v>1010</v>
      </c>
      <c r="G554" s="184" t="s">
        <v>1552</v>
      </c>
      <c r="H554" s="185"/>
    </row>
    <row r="555" s="169" customFormat="1" ht="90" spans="1:8">
      <c r="A555" s="175"/>
      <c r="B555" s="184" t="s">
        <v>1549</v>
      </c>
      <c r="C555" s="184" t="s">
        <v>677</v>
      </c>
      <c r="D555" s="184" t="s">
        <v>722</v>
      </c>
      <c r="E555" s="184" t="s">
        <v>1554</v>
      </c>
      <c r="F555" s="184" t="s">
        <v>814</v>
      </c>
      <c r="G555" s="184" t="s">
        <v>1552</v>
      </c>
      <c r="H555" s="185"/>
    </row>
    <row r="556" s="169" customFormat="1" ht="90" spans="1:8">
      <c r="A556" s="175"/>
      <c r="B556" s="184" t="s">
        <v>1549</v>
      </c>
      <c r="C556" s="184" t="s">
        <v>677</v>
      </c>
      <c r="D556" s="184" t="s">
        <v>678</v>
      </c>
      <c r="E556" s="184" t="s">
        <v>1559</v>
      </c>
      <c r="F556" s="184" t="s">
        <v>759</v>
      </c>
      <c r="G556" s="184" t="s">
        <v>1552</v>
      </c>
      <c r="H556" s="185"/>
    </row>
    <row r="557" s="169" customFormat="1" ht="90" spans="1:8">
      <c r="A557" s="175"/>
      <c r="B557" s="184" t="s">
        <v>1549</v>
      </c>
      <c r="C557" s="184" t="s">
        <v>677</v>
      </c>
      <c r="D557" s="184" t="s">
        <v>722</v>
      </c>
      <c r="E557" s="184" t="s">
        <v>1550</v>
      </c>
      <c r="F557" s="184" t="s">
        <v>814</v>
      </c>
      <c r="G557" s="184" t="s">
        <v>1552</v>
      </c>
      <c r="H557" s="185"/>
    </row>
    <row r="558" s="169" customFormat="1" ht="90" spans="1:8">
      <c r="A558" s="175"/>
      <c r="B558" s="184" t="s">
        <v>1549</v>
      </c>
      <c r="C558" s="184" t="s">
        <v>677</v>
      </c>
      <c r="D558" s="184" t="s">
        <v>689</v>
      </c>
      <c r="E558" s="184" t="s">
        <v>1560</v>
      </c>
      <c r="F558" s="184" t="s">
        <v>814</v>
      </c>
      <c r="G558" s="184" t="s">
        <v>1552</v>
      </c>
      <c r="H558" s="185"/>
    </row>
    <row r="559" s="169" customFormat="1" ht="33.75" spans="1:8">
      <c r="A559" s="175"/>
      <c r="B559" s="184" t="s">
        <v>1549</v>
      </c>
      <c r="C559" s="184" t="s">
        <v>692</v>
      </c>
      <c r="D559" s="184" t="s">
        <v>693</v>
      </c>
      <c r="E559" s="184" t="s">
        <v>1561</v>
      </c>
      <c r="F559" s="184" t="s">
        <v>753</v>
      </c>
      <c r="G559" s="184" t="s">
        <v>754</v>
      </c>
      <c r="H559" s="185"/>
    </row>
    <row r="560" s="169" customFormat="1" ht="90" spans="1:8">
      <c r="A560" s="175"/>
      <c r="B560" s="184" t="s">
        <v>1549</v>
      </c>
      <c r="C560" s="184" t="s">
        <v>677</v>
      </c>
      <c r="D560" s="184" t="s">
        <v>702</v>
      </c>
      <c r="E560" s="184" t="s">
        <v>1559</v>
      </c>
      <c r="F560" s="184" t="s">
        <v>1562</v>
      </c>
      <c r="G560" s="184" t="s">
        <v>1552</v>
      </c>
      <c r="H560" s="185"/>
    </row>
    <row r="561" s="169" customFormat="1" ht="90" spans="1:8">
      <c r="A561" s="175"/>
      <c r="B561" s="184" t="s">
        <v>1549</v>
      </c>
      <c r="C561" s="184" t="s">
        <v>677</v>
      </c>
      <c r="D561" s="184" t="s">
        <v>689</v>
      </c>
      <c r="E561" s="184" t="s">
        <v>1563</v>
      </c>
      <c r="F561" s="184" t="s">
        <v>814</v>
      </c>
      <c r="G561" s="184" t="s">
        <v>1552</v>
      </c>
      <c r="H561" s="185"/>
    </row>
    <row r="562" s="169" customFormat="1" ht="90" spans="1:8">
      <c r="A562" s="175"/>
      <c r="B562" s="184" t="s">
        <v>1549</v>
      </c>
      <c r="C562" s="184" t="s">
        <v>677</v>
      </c>
      <c r="D562" s="184" t="s">
        <v>722</v>
      </c>
      <c r="E562" s="184" t="s">
        <v>1555</v>
      </c>
      <c r="F562" s="184" t="s">
        <v>814</v>
      </c>
      <c r="G562" s="184" t="s">
        <v>1552</v>
      </c>
      <c r="H562" s="185"/>
    </row>
    <row r="563" s="169" customFormat="1" ht="90" spans="1:8">
      <c r="A563" s="175"/>
      <c r="B563" s="184" t="s">
        <v>1549</v>
      </c>
      <c r="C563" s="184" t="s">
        <v>677</v>
      </c>
      <c r="D563" s="184" t="s">
        <v>678</v>
      </c>
      <c r="E563" s="184" t="s">
        <v>1554</v>
      </c>
      <c r="F563" s="184" t="s">
        <v>1285</v>
      </c>
      <c r="G563" s="184" t="s">
        <v>1552</v>
      </c>
      <c r="H563" s="185"/>
    </row>
    <row r="564" s="169" customFormat="1" ht="90" spans="1:8">
      <c r="A564" s="175"/>
      <c r="B564" s="184" t="s">
        <v>1549</v>
      </c>
      <c r="C564" s="184" t="s">
        <v>677</v>
      </c>
      <c r="D564" s="184" t="s">
        <v>722</v>
      </c>
      <c r="E564" s="184" t="s">
        <v>1564</v>
      </c>
      <c r="F564" s="184" t="s">
        <v>814</v>
      </c>
      <c r="G564" s="184" t="s">
        <v>1552</v>
      </c>
      <c r="H564" s="185"/>
    </row>
    <row r="565" s="169" customFormat="1" ht="90" spans="1:8">
      <c r="A565" s="175"/>
      <c r="B565" s="184" t="s">
        <v>1549</v>
      </c>
      <c r="C565" s="184" t="s">
        <v>677</v>
      </c>
      <c r="D565" s="184" t="s">
        <v>702</v>
      </c>
      <c r="E565" s="184" t="s">
        <v>1555</v>
      </c>
      <c r="F565" s="184" t="s">
        <v>1551</v>
      </c>
      <c r="G565" s="184" t="s">
        <v>1552</v>
      </c>
      <c r="H565" s="185"/>
    </row>
    <row r="566" s="169" customFormat="1" ht="22.5" spans="1:8">
      <c r="A566" s="175" t="s">
        <v>1565</v>
      </c>
      <c r="B566" s="184" t="s">
        <v>1566</v>
      </c>
      <c r="C566" s="184" t="s">
        <v>672</v>
      </c>
      <c r="D566" s="184" t="s">
        <v>673</v>
      </c>
      <c r="E566" s="184" t="s">
        <v>1567</v>
      </c>
      <c r="F566" s="184" t="s">
        <v>1568</v>
      </c>
      <c r="G566" s="184" t="s">
        <v>1569</v>
      </c>
      <c r="H566" s="185"/>
    </row>
    <row r="567" s="169" customFormat="1" ht="22.5" spans="1:8">
      <c r="A567" s="175"/>
      <c r="B567" s="184" t="s">
        <v>1566</v>
      </c>
      <c r="C567" s="184" t="s">
        <v>677</v>
      </c>
      <c r="D567" s="184" t="s">
        <v>689</v>
      </c>
      <c r="E567" s="184" t="s">
        <v>1570</v>
      </c>
      <c r="F567" s="184" t="s">
        <v>478</v>
      </c>
      <c r="G567" s="184" t="s">
        <v>1569</v>
      </c>
      <c r="H567" s="185"/>
    </row>
    <row r="568" s="169" customFormat="1" ht="22.5" spans="1:8">
      <c r="A568" s="175"/>
      <c r="B568" s="184" t="s">
        <v>1566</v>
      </c>
      <c r="C568" s="184" t="s">
        <v>677</v>
      </c>
      <c r="D568" s="184" t="s">
        <v>702</v>
      </c>
      <c r="E568" s="184" t="s">
        <v>1571</v>
      </c>
      <c r="F568" s="184" t="s">
        <v>756</v>
      </c>
      <c r="G568" s="184" t="s">
        <v>1569</v>
      </c>
      <c r="H568" s="185"/>
    </row>
    <row r="569" s="169" customFormat="1" ht="22.5" spans="1:8">
      <c r="A569" s="175"/>
      <c r="B569" s="184" t="s">
        <v>1566</v>
      </c>
      <c r="C569" s="184" t="s">
        <v>692</v>
      </c>
      <c r="D569" s="184" t="s">
        <v>693</v>
      </c>
      <c r="E569" s="184" t="s">
        <v>694</v>
      </c>
      <c r="F569" s="184" t="s">
        <v>756</v>
      </c>
      <c r="G569" s="184" t="s">
        <v>754</v>
      </c>
      <c r="H569" s="185"/>
    </row>
    <row r="570" s="169" customFormat="1" ht="22.5" spans="1:8">
      <c r="A570" s="175"/>
      <c r="B570" s="184" t="s">
        <v>1566</v>
      </c>
      <c r="C570" s="184" t="s">
        <v>672</v>
      </c>
      <c r="D570" s="184" t="s">
        <v>687</v>
      </c>
      <c r="E570" s="184" t="s">
        <v>1572</v>
      </c>
      <c r="F570" s="184" t="s">
        <v>700</v>
      </c>
      <c r="G570" s="184" t="s">
        <v>1569</v>
      </c>
      <c r="H570" s="185"/>
    </row>
    <row r="571" s="169" customFormat="1" ht="78.75" spans="1:8">
      <c r="A571" s="175" t="s">
        <v>1573</v>
      </c>
      <c r="B571" s="184" t="s">
        <v>1574</v>
      </c>
      <c r="C571" s="184" t="s">
        <v>677</v>
      </c>
      <c r="D571" s="184" t="s">
        <v>722</v>
      </c>
      <c r="E571" s="184" t="s">
        <v>862</v>
      </c>
      <c r="F571" s="184" t="s">
        <v>471</v>
      </c>
      <c r="G571" s="184" t="s">
        <v>1575</v>
      </c>
      <c r="H571" s="185"/>
    </row>
    <row r="572" s="169" customFormat="1" ht="78.75" spans="1:8">
      <c r="A572" s="175"/>
      <c r="B572" s="184" t="s">
        <v>1574</v>
      </c>
      <c r="C572" s="184" t="s">
        <v>677</v>
      </c>
      <c r="D572" s="184" t="s">
        <v>678</v>
      </c>
      <c r="E572" s="184" t="s">
        <v>1576</v>
      </c>
      <c r="F572" s="184" t="s">
        <v>948</v>
      </c>
      <c r="G572" s="184" t="s">
        <v>1575</v>
      </c>
      <c r="H572" s="185"/>
    </row>
    <row r="573" s="169" customFormat="1" ht="78.75" spans="1:8">
      <c r="A573" s="175"/>
      <c r="B573" s="184" t="s">
        <v>1574</v>
      </c>
      <c r="C573" s="184" t="s">
        <v>677</v>
      </c>
      <c r="D573" s="184" t="s">
        <v>702</v>
      </c>
      <c r="E573" s="184" t="s">
        <v>1577</v>
      </c>
      <c r="F573" s="184" t="s">
        <v>714</v>
      </c>
      <c r="G573" s="184" t="s">
        <v>1575</v>
      </c>
      <c r="H573" s="185"/>
    </row>
    <row r="574" s="169" customFormat="1" ht="78.75" spans="1:8">
      <c r="A574" s="175"/>
      <c r="B574" s="184" t="s">
        <v>1574</v>
      </c>
      <c r="C574" s="184" t="s">
        <v>677</v>
      </c>
      <c r="D574" s="184" t="s">
        <v>678</v>
      </c>
      <c r="E574" s="184" t="s">
        <v>1578</v>
      </c>
      <c r="F574" s="184" t="s">
        <v>915</v>
      </c>
      <c r="G574" s="184" t="s">
        <v>1575</v>
      </c>
      <c r="H574" s="185"/>
    </row>
    <row r="575" s="169" customFormat="1" ht="78.75" spans="1:8">
      <c r="A575" s="175"/>
      <c r="B575" s="184" t="s">
        <v>1574</v>
      </c>
      <c r="C575" s="184" t="s">
        <v>672</v>
      </c>
      <c r="D575" s="184" t="s">
        <v>719</v>
      </c>
      <c r="E575" s="184" t="s">
        <v>1579</v>
      </c>
      <c r="F575" s="184" t="s">
        <v>1579</v>
      </c>
      <c r="G575" s="184" t="s">
        <v>1575</v>
      </c>
      <c r="H575" s="185"/>
    </row>
    <row r="576" s="169" customFormat="1" ht="78.75" spans="1:8">
      <c r="A576" s="175"/>
      <c r="B576" s="184" t="s">
        <v>1574</v>
      </c>
      <c r="C576" s="184" t="s">
        <v>677</v>
      </c>
      <c r="D576" s="184" t="s">
        <v>689</v>
      </c>
      <c r="E576" s="184" t="s">
        <v>1580</v>
      </c>
      <c r="F576" s="184" t="s">
        <v>475</v>
      </c>
      <c r="G576" s="184" t="s">
        <v>1575</v>
      </c>
      <c r="H576" s="185"/>
    </row>
    <row r="577" s="169" customFormat="1" ht="78.75" spans="1:8">
      <c r="A577" s="175"/>
      <c r="B577" s="184" t="s">
        <v>1574</v>
      </c>
      <c r="C577" s="184" t="s">
        <v>677</v>
      </c>
      <c r="D577" s="184" t="s">
        <v>689</v>
      </c>
      <c r="E577" s="184" t="s">
        <v>1581</v>
      </c>
      <c r="F577" s="184" t="s">
        <v>481</v>
      </c>
      <c r="G577" s="184" t="s">
        <v>1575</v>
      </c>
      <c r="H577" s="185"/>
    </row>
    <row r="578" s="169" customFormat="1" ht="78.75" spans="1:8">
      <c r="A578" s="175"/>
      <c r="B578" s="184" t="s">
        <v>1574</v>
      </c>
      <c r="C578" s="184" t="s">
        <v>672</v>
      </c>
      <c r="D578" s="184" t="s">
        <v>222</v>
      </c>
      <c r="E578" s="184" t="s">
        <v>1582</v>
      </c>
      <c r="F578" s="184" t="s">
        <v>867</v>
      </c>
      <c r="G578" s="184" t="s">
        <v>1575</v>
      </c>
      <c r="H578" s="185"/>
    </row>
    <row r="579" s="169" customFormat="1" ht="78.75" spans="1:8">
      <c r="A579" s="175"/>
      <c r="B579" s="184" t="s">
        <v>1574</v>
      </c>
      <c r="C579" s="184" t="s">
        <v>677</v>
      </c>
      <c r="D579" s="184" t="s">
        <v>689</v>
      </c>
      <c r="E579" s="184" t="s">
        <v>1583</v>
      </c>
      <c r="F579" s="184" t="s">
        <v>479</v>
      </c>
      <c r="G579" s="184" t="s">
        <v>1575</v>
      </c>
      <c r="H579" s="185"/>
    </row>
    <row r="580" s="169" customFormat="1" ht="22.5" spans="1:8">
      <c r="A580" s="175"/>
      <c r="B580" s="184" t="s">
        <v>1574</v>
      </c>
      <c r="C580" s="184" t="s">
        <v>692</v>
      </c>
      <c r="D580" s="184" t="s">
        <v>693</v>
      </c>
      <c r="E580" s="184" t="s">
        <v>705</v>
      </c>
      <c r="F580" s="184" t="s">
        <v>675</v>
      </c>
      <c r="G580" s="184" t="s">
        <v>706</v>
      </c>
      <c r="H580" s="185"/>
    </row>
    <row r="581" s="169" customFormat="1" ht="78.75" spans="1:8">
      <c r="A581" s="175"/>
      <c r="B581" s="184" t="s">
        <v>1574</v>
      </c>
      <c r="C581" s="184" t="s">
        <v>677</v>
      </c>
      <c r="D581" s="184" t="s">
        <v>678</v>
      </c>
      <c r="E581" s="184" t="s">
        <v>1584</v>
      </c>
      <c r="F581" s="184" t="s">
        <v>1585</v>
      </c>
      <c r="G581" s="184" t="s">
        <v>1575</v>
      </c>
      <c r="H581" s="185"/>
    </row>
    <row r="582" s="169" customFormat="1" ht="90" spans="1:8">
      <c r="A582" s="175" t="s">
        <v>1586</v>
      </c>
      <c r="B582" s="184" t="s">
        <v>1587</v>
      </c>
      <c r="C582" s="184" t="s">
        <v>672</v>
      </c>
      <c r="D582" s="184" t="s">
        <v>673</v>
      </c>
      <c r="E582" s="184" t="s">
        <v>1588</v>
      </c>
      <c r="F582" s="184" t="s">
        <v>700</v>
      </c>
      <c r="G582" s="184" t="s">
        <v>1589</v>
      </c>
      <c r="H582" s="185"/>
    </row>
    <row r="583" s="169" customFormat="1" ht="90" spans="1:8">
      <c r="A583" s="175"/>
      <c r="B583" s="184" t="s">
        <v>1587</v>
      </c>
      <c r="C583" s="184" t="s">
        <v>677</v>
      </c>
      <c r="D583" s="184" t="s">
        <v>689</v>
      </c>
      <c r="E583" s="184" t="s">
        <v>1590</v>
      </c>
      <c r="F583" s="184" t="s">
        <v>1591</v>
      </c>
      <c r="G583" s="184" t="s">
        <v>1592</v>
      </c>
      <c r="H583" s="185"/>
    </row>
    <row r="584" s="169" customFormat="1" ht="90" spans="1:8">
      <c r="A584" s="175"/>
      <c r="B584" s="184" t="s">
        <v>1587</v>
      </c>
      <c r="C584" s="184" t="s">
        <v>672</v>
      </c>
      <c r="D584" s="184" t="s">
        <v>687</v>
      </c>
      <c r="E584" s="184" t="s">
        <v>1593</v>
      </c>
      <c r="F584" s="184" t="s">
        <v>1594</v>
      </c>
      <c r="G584" s="184" t="s">
        <v>1589</v>
      </c>
      <c r="H584" s="185"/>
    </row>
    <row r="585" s="169" customFormat="1" ht="90" spans="1:8">
      <c r="A585" s="175"/>
      <c r="B585" s="184" t="s">
        <v>1587</v>
      </c>
      <c r="C585" s="184" t="s">
        <v>677</v>
      </c>
      <c r="D585" s="184" t="s">
        <v>702</v>
      </c>
      <c r="E585" s="184" t="s">
        <v>1595</v>
      </c>
      <c r="F585" s="184" t="s">
        <v>756</v>
      </c>
      <c r="G585" s="184" t="s">
        <v>1589</v>
      </c>
      <c r="H585" s="185"/>
    </row>
    <row r="586" s="169" customFormat="1" ht="22.5" spans="1:8">
      <c r="A586" s="175"/>
      <c r="B586" s="184" t="s">
        <v>1587</v>
      </c>
      <c r="C586" s="184" t="s">
        <v>692</v>
      </c>
      <c r="D586" s="184" t="s">
        <v>693</v>
      </c>
      <c r="E586" s="184" t="s">
        <v>1596</v>
      </c>
      <c r="F586" s="184" t="s">
        <v>1597</v>
      </c>
      <c r="G586" s="184" t="s">
        <v>706</v>
      </c>
      <c r="H586" s="185"/>
    </row>
    <row r="587" s="169" customFormat="1" ht="45" spans="1:8">
      <c r="A587" s="175" t="s">
        <v>1598</v>
      </c>
      <c r="B587" s="184" t="s">
        <v>1599</v>
      </c>
      <c r="C587" s="184" t="s">
        <v>677</v>
      </c>
      <c r="D587" s="184" t="s">
        <v>702</v>
      </c>
      <c r="E587" s="184" t="s">
        <v>1600</v>
      </c>
      <c r="F587" s="184" t="s">
        <v>1601</v>
      </c>
      <c r="G587" s="184" t="s">
        <v>1602</v>
      </c>
      <c r="H587" s="185"/>
    </row>
    <row r="588" s="169" customFormat="1" ht="45" spans="1:8">
      <c r="A588" s="175"/>
      <c r="B588" s="184" t="s">
        <v>1599</v>
      </c>
      <c r="C588" s="184" t="s">
        <v>677</v>
      </c>
      <c r="D588" s="184" t="s">
        <v>702</v>
      </c>
      <c r="E588" s="184" t="s">
        <v>1603</v>
      </c>
      <c r="F588" s="184" t="s">
        <v>1604</v>
      </c>
      <c r="G588" s="184" t="s">
        <v>1602</v>
      </c>
      <c r="H588" s="185"/>
    </row>
    <row r="589" s="169" customFormat="1" ht="45" spans="1:8">
      <c r="A589" s="175"/>
      <c r="B589" s="184" t="s">
        <v>1599</v>
      </c>
      <c r="C589" s="184" t="s">
        <v>677</v>
      </c>
      <c r="D589" s="184" t="s">
        <v>689</v>
      </c>
      <c r="E589" s="184" t="s">
        <v>1605</v>
      </c>
      <c r="F589" s="184" t="s">
        <v>1606</v>
      </c>
      <c r="G589" s="184" t="s">
        <v>1602</v>
      </c>
      <c r="H589" s="185"/>
    </row>
    <row r="590" s="169" customFormat="1" ht="45" spans="1:8">
      <c r="A590" s="175"/>
      <c r="B590" s="184" t="s">
        <v>1599</v>
      </c>
      <c r="C590" s="184" t="s">
        <v>677</v>
      </c>
      <c r="D590" s="184" t="s">
        <v>722</v>
      </c>
      <c r="E590" s="184" t="s">
        <v>1607</v>
      </c>
      <c r="F590" s="184" t="s">
        <v>1608</v>
      </c>
      <c r="G590" s="184" t="s">
        <v>1602</v>
      </c>
      <c r="H590" s="185"/>
    </row>
    <row r="591" s="169" customFormat="1" ht="45" spans="1:8">
      <c r="A591" s="175"/>
      <c r="B591" s="184" t="s">
        <v>1599</v>
      </c>
      <c r="C591" s="184" t="s">
        <v>677</v>
      </c>
      <c r="D591" s="184" t="s">
        <v>689</v>
      </c>
      <c r="E591" s="184" t="s">
        <v>1609</v>
      </c>
      <c r="F591" s="184" t="s">
        <v>1610</v>
      </c>
      <c r="G591" s="184" t="s">
        <v>1602</v>
      </c>
      <c r="H591" s="185"/>
    </row>
    <row r="592" s="169" customFormat="1" ht="45" spans="1:8">
      <c r="A592" s="175"/>
      <c r="B592" s="184" t="s">
        <v>1599</v>
      </c>
      <c r="C592" s="184" t="s">
        <v>677</v>
      </c>
      <c r="D592" s="184" t="s">
        <v>678</v>
      </c>
      <c r="E592" s="184" t="s">
        <v>1611</v>
      </c>
      <c r="F592" s="184" t="s">
        <v>1612</v>
      </c>
      <c r="G592" s="184" t="s">
        <v>1602</v>
      </c>
      <c r="H592" s="185"/>
    </row>
    <row r="593" s="169" customFormat="1" ht="45" spans="1:8">
      <c r="A593" s="175"/>
      <c r="B593" s="184" t="s">
        <v>1599</v>
      </c>
      <c r="C593" s="184" t="s">
        <v>692</v>
      </c>
      <c r="D593" s="184" t="s">
        <v>693</v>
      </c>
      <c r="E593" s="184" t="s">
        <v>1466</v>
      </c>
      <c r="F593" s="184" t="s">
        <v>756</v>
      </c>
      <c r="G593" s="184" t="s">
        <v>754</v>
      </c>
      <c r="H593" s="185"/>
    </row>
    <row r="594" s="169" customFormat="1" ht="45" spans="1:8">
      <c r="A594" s="175"/>
      <c r="B594" s="184" t="s">
        <v>1599</v>
      </c>
      <c r="C594" s="184" t="s">
        <v>677</v>
      </c>
      <c r="D594" s="184" t="s">
        <v>702</v>
      </c>
      <c r="E594" s="184" t="s">
        <v>1613</v>
      </c>
      <c r="F594" s="184" t="s">
        <v>472</v>
      </c>
      <c r="G594" s="184" t="s">
        <v>1602</v>
      </c>
      <c r="H594" s="185"/>
    </row>
    <row r="595" s="169" customFormat="1" ht="45" spans="1:8">
      <c r="A595" s="175"/>
      <c r="B595" s="184" t="s">
        <v>1599</v>
      </c>
      <c r="C595" s="184" t="s">
        <v>672</v>
      </c>
      <c r="D595" s="184" t="s">
        <v>687</v>
      </c>
      <c r="E595" s="184" t="s">
        <v>1614</v>
      </c>
      <c r="F595" s="184" t="s">
        <v>1615</v>
      </c>
      <c r="G595" s="184" t="s">
        <v>1602</v>
      </c>
      <c r="H595" s="185"/>
    </row>
    <row r="596" s="169" customFormat="1" ht="45" spans="1:8">
      <c r="A596" s="175"/>
      <c r="B596" s="184" t="s">
        <v>1599</v>
      </c>
      <c r="C596" s="184" t="s">
        <v>677</v>
      </c>
      <c r="D596" s="184" t="s">
        <v>722</v>
      </c>
      <c r="E596" s="184" t="s">
        <v>1609</v>
      </c>
      <c r="F596" s="184" t="s">
        <v>1616</v>
      </c>
      <c r="G596" s="184" t="s">
        <v>1602</v>
      </c>
      <c r="H596" s="185"/>
    </row>
    <row r="597" s="169" customFormat="1" ht="45" spans="1:8">
      <c r="A597" s="175"/>
      <c r="B597" s="184" t="s">
        <v>1599</v>
      </c>
      <c r="C597" s="184" t="s">
        <v>677</v>
      </c>
      <c r="D597" s="184" t="s">
        <v>689</v>
      </c>
      <c r="E597" s="184" t="s">
        <v>1617</v>
      </c>
      <c r="F597" s="184" t="s">
        <v>1010</v>
      </c>
      <c r="G597" s="184" t="s">
        <v>1602</v>
      </c>
      <c r="H597" s="185"/>
    </row>
    <row r="598" s="169" customFormat="1" ht="78.75" spans="1:8">
      <c r="A598" s="175" t="s">
        <v>1618</v>
      </c>
      <c r="B598" s="184" t="s">
        <v>1619</v>
      </c>
      <c r="C598" s="184" t="s">
        <v>672</v>
      </c>
      <c r="D598" s="184" t="s">
        <v>687</v>
      </c>
      <c r="E598" s="184" t="s">
        <v>1620</v>
      </c>
      <c r="F598" s="184" t="s">
        <v>714</v>
      </c>
      <c r="G598" s="184" t="s">
        <v>1621</v>
      </c>
      <c r="H598" s="185"/>
    </row>
    <row r="599" s="169" customFormat="1" ht="78.75" spans="1:8">
      <c r="A599" s="175"/>
      <c r="B599" s="184" t="s">
        <v>1619</v>
      </c>
      <c r="C599" s="184" t="s">
        <v>692</v>
      </c>
      <c r="D599" s="184" t="s">
        <v>693</v>
      </c>
      <c r="E599" s="184" t="s">
        <v>705</v>
      </c>
      <c r="F599" s="184" t="s">
        <v>675</v>
      </c>
      <c r="G599" s="184" t="s">
        <v>1621</v>
      </c>
      <c r="H599" s="185"/>
    </row>
    <row r="600" s="169" customFormat="1" ht="78.75" spans="1:8">
      <c r="A600" s="175"/>
      <c r="B600" s="184" t="s">
        <v>1619</v>
      </c>
      <c r="C600" s="184" t="s">
        <v>677</v>
      </c>
      <c r="D600" s="184" t="s">
        <v>689</v>
      </c>
      <c r="E600" s="184" t="s">
        <v>1622</v>
      </c>
      <c r="F600" s="184" t="s">
        <v>483</v>
      </c>
      <c r="G600" s="184" t="s">
        <v>1621</v>
      </c>
      <c r="H600" s="185"/>
    </row>
    <row r="601" s="169" customFormat="1" ht="78.75" spans="1:8">
      <c r="A601" s="175"/>
      <c r="B601" s="184" t="s">
        <v>1619</v>
      </c>
      <c r="C601" s="184" t="s">
        <v>677</v>
      </c>
      <c r="D601" s="184" t="s">
        <v>678</v>
      </c>
      <c r="E601" s="184" t="s">
        <v>1623</v>
      </c>
      <c r="F601" s="184" t="s">
        <v>1624</v>
      </c>
      <c r="G601" s="184" t="s">
        <v>1621</v>
      </c>
      <c r="H601" s="185"/>
    </row>
    <row r="602" s="169" customFormat="1" ht="78.75" spans="1:8">
      <c r="A602" s="175"/>
      <c r="B602" s="184" t="s">
        <v>1619</v>
      </c>
      <c r="C602" s="184" t="s">
        <v>672</v>
      </c>
      <c r="D602" s="184" t="s">
        <v>719</v>
      </c>
      <c r="E602" s="184" t="s">
        <v>1625</v>
      </c>
      <c r="F602" s="184" t="s">
        <v>714</v>
      </c>
      <c r="G602" s="184" t="s">
        <v>1621</v>
      </c>
      <c r="H602" s="185"/>
    </row>
    <row r="603" s="169" customFormat="1" ht="78.75" spans="1:8">
      <c r="A603" s="175"/>
      <c r="B603" s="184" t="s">
        <v>1619</v>
      </c>
      <c r="C603" s="184" t="s">
        <v>677</v>
      </c>
      <c r="D603" s="184" t="s">
        <v>722</v>
      </c>
      <c r="E603" s="184" t="s">
        <v>1626</v>
      </c>
      <c r="F603" s="184" t="s">
        <v>471</v>
      </c>
      <c r="G603" s="184" t="s">
        <v>1621</v>
      </c>
      <c r="H603" s="185"/>
    </row>
    <row r="604" s="169" customFormat="1" ht="90" spans="1:8">
      <c r="A604" s="175" t="s">
        <v>1627</v>
      </c>
      <c r="B604" s="184" t="s">
        <v>1628</v>
      </c>
      <c r="C604" s="184" t="s">
        <v>677</v>
      </c>
      <c r="D604" s="184" t="s">
        <v>678</v>
      </c>
      <c r="E604" s="184" t="s">
        <v>1629</v>
      </c>
      <c r="F604" s="184" t="s">
        <v>1411</v>
      </c>
      <c r="G604" s="184" t="s">
        <v>1630</v>
      </c>
      <c r="H604" s="185"/>
    </row>
    <row r="605" s="169" customFormat="1" ht="90" spans="1:8">
      <c r="A605" s="175"/>
      <c r="B605" s="184" t="s">
        <v>1628</v>
      </c>
      <c r="C605" s="184" t="s">
        <v>677</v>
      </c>
      <c r="D605" s="184" t="s">
        <v>678</v>
      </c>
      <c r="E605" s="184" t="s">
        <v>1631</v>
      </c>
      <c r="F605" s="184" t="s">
        <v>1428</v>
      </c>
      <c r="G605" s="184" t="s">
        <v>1630</v>
      </c>
      <c r="H605" s="185"/>
    </row>
    <row r="606" s="169" customFormat="1" ht="90" spans="1:8">
      <c r="A606" s="175"/>
      <c r="B606" s="184" t="s">
        <v>1628</v>
      </c>
      <c r="C606" s="184" t="s">
        <v>677</v>
      </c>
      <c r="D606" s="184" t="s">
        <v>678</v>
      </c>
      <c r="E606" s="184" t="s">
        <v>1632</v>
      </c>
      <c r="F606" s="184" t="s">
        <v>1128</v>
      </c>
      <c r="G606" s="184" t="s">
        <v>1630</v>
      </c>
      <c r="H606" s="185"/>
    </row>
    <row r="607" s="169" customFormat="1" ht="90" spans="1:8">
      <c r="A607" s="175"/>
      <c r="B607" s="184" t="s">
        <v>1628</v>
      </c>
      <c r="C607" s="184" t="s">
        <v>692</v>
      </c>
      <c r="D607" s="184" t="s">
        <v>693</v>
      </c>
      <c r="E607" s="184" t="s">
        <v>694</v>
      </c>
      <c r="F607" s="184" t="s">
        <v>753</v>
      </c>
      <c r="G607" s="184" t="s">
        <v>1633</v>
      </c>
      <c r="H607" s="185"/>
    </row>
    <row r="608" s="169" customFormat="1" ht="90" spans="1:8">
      <c r="A608" s="175"/>
      <c r="B608" s="184" t="s">
        <v>1628</v>
      </c>
      <c r="C608" s="184" t="s">
        <v>672</v>
      </c>
      <c r="D608" s="184" t="s">
        <v>687</v>
      </c>
      <c r="E608" s="184" t="s">
        <v>1634</v>
      </c>
      <c r="F608" s="184" t="s">
        <v>756</v>
      </c>
      <c r="G608" s="184" t="s">
        <v>1630</v>
      </c>
      <c r="H608" s="185"/>
    </row>
    <row r="609" s="169" customFormat="1" ht="90" spans="1:8">
      <c r="A609" s="175"/>
      <c r="B609" s="184" t="s">
        <v>1628</v>
      </c>
      <c r="C609" s="184" t="s">
        <v>672</v>
      </c>
      <c r="D609" s="184" t="s">
        <v>673</v>
      </c>
      <c r="E609" s="184" t="s">
        <v>1635</v>
      </c>
      <c r="F609" s="184" t="s">
        <v>756</v>
      </c>
      <c r="G609" s="184" t="s">
        <v>1630</v>
      </c>
      <c r="H609" s="185"/>
    </row>
    <row r="610" s="169" customFormat="1" ht="270" spans="1:8">
      <c r="A610" s="175" t="s">
        <v>1636</v>
      </c>
      <c r="B610" s="184" t="s">
        <v>1637</v>
      </c>
      <c r="C610" s="184" t="s">
        <v>677</v>
      </c>
      <c r="D610" s="184" t="s">
        <v>689</v>
      </c>
      <c r="E610" s="184" t="s">
        <v>1638</v>
      </c>
      <c r="F610" s="184" t="s">
        <v>474</v>
      </c>
      <c r="G610" s="184" t="s">
        <v>1639</v>
      </c>
      <c r="H610" s="185"/>
    </row>
    <row r="611" s="169" customFormat="1" ht="270" spans="1:8">
      <c r="A611" s="175"/>
      <c r="B611" s="184" t="s">
        <v>1637</v>
      </c>
      <c r="C611" s="184" t="s">
        <v>677</v>
      </c>
      <c r="D611" s="184" t="s">
        <v>702</v>
      </c>
      <c r="E611" s="184" t="s">
        <v>1640</v>
      </c>
      <c r="F611" s="184" t="s">
        <v>714</v>
      </c>
      <c r="G611" s="184" t="s">
        <v>1639</v>
      </c>
      <c r="H611" s="185"/>
    </row>
    <row r="612" s="169" customFormat="1" ht="270" spans="1:8">
      <c r="A612" s="175"/>
      <c r="B612" s="184" t="s">
        <v>1637</v>
      </c>
      <c r="C612" s="184" t="s">
        <v>677</v>
      </c>
      <c r="D612" s="184" t="s">
        <v>702</v>
      </c>
      <c r="E612" s="184" t="s">
        <v>1641</v>
      </c>
      <c r="F612" s="184" t="s">
        <v>714</v>
      </c>
      <c r="G612" s="184" t="s">
        <v>1639</v>
      </c>
      <c r="H612" s="185"/>
    </row>
    <row r="613" s="169" customFormat="1" ht="270" spans="1:8">
      <c r="A613" s="175"/>
      <c r="B613" s="184" t="s">
        <v>1637</v>
      </c>
      <c r="C613" s="184" t="s">
        <v>672</v>
      </c>
      <c r="D613" s="184" t="s">
        <v>728</v>
      </c>
      <c r="E613" s="184" t="s">
        <v>1642</v>
      </c>
      <c r="F613" s="184" t="s">
        <v>1643</v>
      </c>
      <c r="G613" s="184" t="s">
        <v>1639</v>
      </c>
      <c r="H613" s="185"/>
    </row>
    <row r="614" s="169" customFormat="1" ht="270" spans="1:8">
      <c r="A614" s="175"/>
      <c r="B614" s="184" t="s">
        <v>1637</v>
      </c>
      <c r="C614" s="184" t="s">
        <v>672</v>
      </c>
      <c r="D614" s="184" t="s">
        <v>728</v>
      </c>
      <c r="E614" s="184" t="s">
        <v>1644</v>
      </c>
      <c r="F614" s="184" t="s">
        <v>1643</v>
      </c>
      <c r="G614" s="184" t="s">
        <v>1639</v>
      </c>
      <c r="H614" s="185"/>
    </row>
    <row r="615" s="169" customFormat="1" ht="270" spans="1:8">
      <c r="A615" s="175"/>
      <c r="B615" s="184" t="s">
        <v>1637</v>
      </c>
      <c r="C615" s="184" t="s">
        <v>677</v>
      </c>
      <c r="D615" s="184" t="s">
        <v>689</v>
      </c>
      <c r="E615" s="184" t="s">
        <v>1645</v>
      </c>
      <c r="F615" s="184" t="s">
        <v>471</v>
      </c>
      <c r="G615" s="184" t="s">
        <v>1639</v>
      </c>
      <c r="H615" s="185"/>
    </row>
    <row r="616" s="169" customFormat="1" ht="270" spans="1:8">
      <c r="A616" s="175"/>
      <c r="B616" s="184" t="s">
        <v>1637</v>
      </c>
      <c r="C616" s="184" t="s">
        <v>672</v>
      </c>
      <c r="D616" s="184" t="s">
        <v>673</v>
      </c>
      <c r="E616" s="184" t="s">
        <v>1646</v>
      </c>
      <c r="F616" s="184" t="s">
        <v>823</v>
      </c>
      <c r="G616" s="184" t="s">
        <v>1639</v>
      </c>
      <c r="H616" s="185"/>
    </row>
    <row r="617" s="169" customFormat="1" ht="270" spans="1:8">
      <c r="A617" s="175"/>
      <c r="B617" s="184" t="s">
        <v>1637</v>
      </c>
      <c r="C617" s="184" t="s">
        <v>677</v>
      </c>
      <c r="D617" s="184" t="s">
        <v>689</v>
      </c>
      <c r="E617" s="184" t="s">
        <v>1647</v>
      </c>
      <c r="F617" s="184" t="s">
        <v>1648</v>
      </c>
      <c r="G617" s="184" t="s">
        <v>1639</v>
      </c>
      <c r="H617" s="185"/>
    </row>
    <row r="618" s="169" customFormat="1" ht="270" spans="1:8">
      <c r="A618" s="175"/>
      <c r="B618" s="184" t="s">
        <v>1637</v>
      </c>
      <c r="C618" s="184" t="s">
        <v>692</v>
      </c>
      <c r="D618" s="184" t="s">
        <v>693</v>
      </c>
      <c r="E618" s="184" t="s">
        <v>705</v>
      </c>
      <c r="F618" s="184" t="s">
        <v>894</v>
      </c>
      <c r="G618" s="184" t="s">
        <v>1639</v>
      </c>
      <c r="H618" s="185"/>
    </row>
    <row r="619" s="169" customFormat="1" ht="270" spans="1:8">
      <c r="A619" s="175"/>
      <c r="B619" s="184" t="s">
        <v>1637</v>
      </c>
      <c r="C619" s="184" t="s">
        <v>677</v>
      </c>
      <c r="D619" s="184" t="s">
        <v>722</v>
      </c>
      <c r="E619" s="184" t="s">
        <v>1649</v>
      </c>
      <c r="F619" s="184" t="s">
        <v>1442</v>
      </c>
      <c r="G619" s="184" t="s">
        <v>1639</v>
      </c>
      <c r="H619" s="185"/>
    </row>
    <row r="620" s="169" customFormat="1" ht="270" spans="1:8">
      <c r="A620" s="175"/>
      <c r="B620" s="184" t="s">
        <v>1637</v>
      </c>
      <c r="C620" s="184" t="s">
        <v>677</v>
      </c>
      <c r="D620" s="184" t="s">
        <v>689</v>
      </c>
      <c r="E620" s="184" t="s">
        <v>1650</v>
      </c>
      <c r="F620" s="184" t="s">
        <v>1651</v>
      </c>
      <c r="G620" s="184" t="s">
        <v>1639</v>
      </c>
      <c r="H620" s="185"/>
    </row>
    <row r="621" s="169" customFormat="1" ht="270" spans="1:8">
      <c r="A621" s="175"/>
      <c r="B621" s="184" t="s">
        <v>1637</v>
      </c>
      <c r="C621" s="184" t="s">
        <v>672</v>
      </c>
      <c r="D621" s="184" t="s">
        <v>728</v>
      </c>
      <c r="E621" s="184" t="s">
        <v>1652</v>
      </c>
      <c r="F621" s="184" t="s">
        <v>1643</v>
      </c>
      <c r="G621" s="184" t="s">
        <v>1639</v>
      </c>
      <c r="H621" s="185"/>
    </row>
    <row r="622" s="169" customFormat="1" ht="270" spans="1:8">
      <c r="A622" s="175"/>
      <c r="B622" s="184" t="s">
        <v>1637</v>
      </c>
      <c r="C622" s="184" t="s">
        <v>672</v>
      </c>
      <c r="D622" s="184" t="s">
        <v>687</v>
      </c>
      <c r="E622" s="184" t="s">
        <v>1653</v>
      </c>
      <c r="F622" s="184" t="s">
        <v>1643</v>
      </c>
      <c r="G622" s="184" t="s">
        <v>1639</v>
      </c>
      <c r="H622" s="185"/>
    </row>
    <row r="623" s="169" customFormat="1" ht="270" spans="1:8">
      <c r="A623" s="175"/>
      <c r="B623" s="184" t="s">
        <v>1637</v>
      </c>
      <c r="C623" s="184" t="s">
        <v>677</v>
      </c>
      <c r="D623" s="184" t="s">
        <v>678</v>
      </c>
      <c r="E623" s="184" t="s">
        <v>1654</v>
      </c>
      <c r="F623" s="184" t="s">
        <v>1655</v>
      </c>
      <c r="G623" s="184" t="s">
        <v>1639</v>
      </c>
      <c r="H623" s="185"/>
    </row>
    <row r="624" s="169" customFormat="1" ht="45" spans="1:8">
      <c r="A624" s="175" t="s">
        <v>1656</v>
      </c>
      <c r="B624" s="184" t="s">
        <v>1657</v>
      </c>
      <c r="C624" s="184" t="s">
        <v>677</v>
      </c>
      <c r="D624" s="184" t="s">
        <v>722</v>
      </c>
      <c r="E624" s="184" t="s">
        <v>1658</v>
      </c>
      <c r="F624" s="184" t="s">
        <v>814</v>
      </c>
      <c r="G624" s="184" t="s">
        <v>1659</v>
      </c>
      <c r="H624" s="185"/>
    </row>
    <row r="625" s="169" customFormat="1" ht="45" spans="1:8">
      <c r="A625" s="175"/>
      <c r="B625" s="184" t="s">
        <v>1657</v>
      </c>
      <c r="C625" s="184" t="s">
        <v>677</v>
      </c>
      <c r="D625" s="184" t="s">
        <v>702</v>
      </c>
      <c r="E625" s="184" t="s">
        <v>1660</v>
      </c>
      <c r="F625" s="184" t="s">
        <v>756</v>
      </c>
      <c r="G625" s="184" t="s">
        <v>1659</v>
      </c>
      <c r="H625" s="185"/>
    </row>
    <row r="626" s="169" customFormat="1" ht="45" spans="1:8">
      <c r="A626" s="175"/>
      <c r="B626" s="184" t="s">
        <v>1657</v>
      </c>
      <c r="C626" s="184" t="s">
        <v>677</v>
      </c>
      <c r="D626" s="184" t="s">
        <v>702</v>
      </c>
      <c r="E626" s="184" t="s">
        <v>1661</v>
      </c>
      <c r="F626" s="184" t="s">
        <v>756</v>
      </c>
      <c r="G626" s="184" t="s">
        <v>1659</v>
      </c>
      <c r="H626" s="185"/>
    </row>
    <row r="627" s="169" customFormat="1" ht="45" spans="1:8">
      <c r="A627" s="175"/>
      <c r="B627" s="184" t="s">
        <v>1657</v>
      </c>
      <c r="C627" s="184" t="s">
        <v>672</v>
      </c>
      <c r="D627" s="184" t="s">
        <v>673</v>
      </c>
      <c r="E627" s="184" t="s">
        <v>1662</v>
      </c>
      <c r="F627" s="184" t="s">
        <v>700</v>
      </c>
      <c r="G627" s="184" t="s">
        <v>1659</v>
      </c>
      <c r="H627" s="185"/>
    </row>
    <row r="628" s="169" customFormat="1" ht="45" spans="1:8">
      <c r="A628" s="175"/>
      <c r="B628" s="184" t="s">
        <v>1657</v>
      </c>
      <c r="C628" s="184" t="s">
        <v>677</v>
      </c>
      <c r="D628" s="184" t="s">
        <v>689</v>
      </c>
      <c r="E628" s="184" t="s">
        <v>1663</v>
      </c>
      <c r="F628" s="184" t="s">
        <v>1144</v>
      </c>
      <c r="G628" s="184" t="s">
        <v>1659</v>
      </c>
      <c r="H628" s="185"/>
    </row>
    <row r="629" s="169" customFormat="1" ht="45" spans="1:8">
      <c r="A629" s="175"/>
      <c r="B629" s="184" t="s">
        <v>1657</v>
      </c>
      <c r="C629" s="184" t="s">
        <v>672</v>
      </c>
      <c r="D629" s="184" t="s">
        <v>719</v>
      </c>
      <c r="E629" s="184" t="s">
        <v>1664</v>
      </c>
      <c r="F629" s="184" t="s">
        <v>1665</v>
      </c>
      <c r="G629" s="184" t="s">
        <v>1659</v>
      </c>
      <c r="H629" s="185"/>
    </row>
    <row r="630" s="169" customFormat="1" ht="45" spans="1:8">
      <c r="A630" s="175"/>
      <c r="B630" s="184" t="s">
        <v>1657</v>
      </c>
      <c r="C630" s="184" t="s">
        <v>672</v>
      </c>
      <c r="D630" s="184" t="s">
        <v>687</v>
      </c>
      <c r="E630" s="184" t="s">
        <v>1666</v>
      </c>
      <c r="F630" s="184" t="s">
        <v>756</v>
      </c>
      <c r="G630" s="184" t="s">
        <v>1659</v>
      </c>
      <c r="H630" s="185"/>
    </row>
    <row r="631" s="169" customFormat="1" ht="45" spans="1:8">
      <c r="A631" s="175"/>
      <c r="B631" s="184" t="s">
        <v>1657</v>
      </c>
      <c r="C631" s="184" t="s">
        <v>692</v>
      </c>
      <c r="D631" s="184" t="s">
        <v>693</v>
      </c>
      <c r="E631" s="184" t="s">
        <v>1667</v>
      </c>
      <c r="F631" s="184" t="s">
        <v>756</v>
      </c>
      <c r="G631" s="184" t="s">
        <v>754</v>
      </c>
      <c r="H631" s="185"/>
    </row>
    <row r="632" s="169" customFormat="1" ht="45" spans="1:8">
      <c r="A632" s="175"/>
      <c r="B632" s="184" t="s">
        <v>1657</v>
      </c>
      <c r="C632" s="184" t="s">
        <v>677</v>
      </c>
      <c r="D632" s="184" t="s">
        <v>678</v>
      </c>
      <c r="E632" s="184" t="s">
        <v>1668</v>
      </c>
      <c r="F632" s="184" t="s">
        <v>1669</v>
      </c>
      <c r="G632" s="184" t="s">
        <v>1659</v>
      </c>
      <c r="H632" s="185"/>
    </row>
    <row r="633" s="169" customFormat="1" ht="56.25" spans="1:8">
      <c r="A633" s="175" t="s">
        <v>1670</v>
      </c>
      <c r="B633" s="184" t="s">
        <v>1671</v>
      </c>
      <c r="C633" s="184" t="s">
        <v>677</v>
      </c>
      <c r="D633" s="184" t="s">
        <v>702</v>
      </c>
      <c r="E633" s="184" t="s">
        <v>1672</v>
      </c>
      <c r="F633" s="184" t="s">
        <v>714</v>
      </c>
      <c r="G633" s="184" t="s">
        <v>768</v>
      </c>
      <c r="H633" s="185"/>
    </row>
    <row r="634" s="169" customFormat="1" ht="56.25" spans="1:8">
      <c r="A634" s="175"/>
      <c r="B634" s="184" t="s">
        <v>1671</v>
      </c>
      <c r="C634" s="184" t="s">
        <v>677</v>
      </c>
      <c r="D634" s="184" t="s">
        <v>689</v>
      </c>
      <c r="E634" s="184" t="s">
        <v>1673</v>
      </c>
      <c r="F634" s="184" t="s">
        <v>472</v>
      </c>
      <c r="G634" s="184" t="s">
        <v>768</v>
      </c>
      <c r="H634" s="185"/>
    </row>
    <row r="635" s="169" customFormat="1" ht="56.25" spans="1:8">
      <c r="A635" s="175"/>
      <c r="B635" s="184" t="s">
        <v>1671</v>
      </c>
      <c r="C635" s="184" t="s">
        <v>677</v>
      </c>
      <c r="D635" s="184" t="s">
        <v>722</v>
      </c>
      <c r="E635" s="184" t="s">
        <v>1674</v>
      </c>
      <c r="F635" s="184" t="s">
        <v>471</v>
      </c>
      <c r="G635" s="184" t="s">
        <v>768</v>
      </c>
      <c r="H635" s="185"/>
    </row>
    <row r="636" s="169" customFormat="1" ht="56.25" spans="1:8">
      <c r="A636" s="175"/>
      <c r="B636" s="184" t="s">
        <v>1671</v>
      </c>
      <c r="C636" s="184" t="s">
        <v>677</v>
      </c>
      <c r="D636" s="184" t="s">
        <v>689</v>
      </c>
      <c r="E636" s="184" t="s">
        <v>1675</v>
      </c>
      <c r="F636" s="184" t="s">
        <v>1676</v>
      </c>
      <c r="G636" s="184" t="s">
        <v>768</v>
      </c>
      <c r="H636" s="185"/>
    </row>
    <row r="637" s="169" customFormat="1" ht="56.25" spans="1:8">
      <c r="A637" s="175"/>
      <c r="B637" s="184" t="s">
        <v>1671</v>
      </c>
      <c r="C637" s="184" t="s">
        <v>677</v>
      </c>
      <c r="D637" s="184" t="s">
        <v>678</v>
      </c>
      <c r="E637" s="184" t="s">
        <v>1677</v>
      </c>
      <c r="F637" s="184" t="s">
        <v>684</v>
      </c>
      <c r="G637" s="184" t="s">
        <v>768</v>
      </c>
      <c r="H637" s="185"/>
    </row>
    <row r="638" s="169" customFormat="1" ht="56.25" spans="1:8">
      <c r="A638" s="175"/>
      <c r="B638" s="184" t="s">
        <v>1671</v>
      </c>
      <c r="C638" s="184" t="s">
        <v>677</v>
      </c>
      <c r="D638" s="184" t="s">
        <v>678</v>
      </c>
      <c r="E638" s="184" t="s">
        <v>1678</v>
      </c>
      <c r="F638" s="184" t="s">
        <v>1679</v>
      </c>
      <c r="G638" s="184" t="s">
        <v>768</v>
      </c>
      <c r="H638" s="185"/>
    </row>
    <row r="639" s="169" customFormat="1" ht="56.25" spans="1:8">
      <c r="A639" s="175"/>
      <c r="B639" s="184" t="s">
        <v>1671</v>
      </c>
      <c r="C639" s="184" t="s">
        <v>672</v>
      </c>
      <c r="D639" s="184" t="s">
        <v>687</v>
      </c>
      <c r="E639" s="184" t="s">
        <v>1680</v>
      </c>
      <c r="F639" s="184" t="s">
        <v>778</v>
      </c>
      <c r="G639" s="184" t="s">
        <v>1681</v>
      </c>
      <c r="H639" s="185"/>
    </row>
    <row r="640" s="169" customFormat="1" ht="56.25" spans="1:8">
      <c r="A640" s="175"/>
      <c r="B640" s="184" t="s">
        <v>1671</v>
      </c>
      <c r="C640" s="184" t="s">
        <v>677</v>
      </c>
      <c r="D640" s="184" t="s">
        <v>702</v>
      </c>
      <c r="E640" s="184" t="s">
        <v>1682</v>
      </c>
      <c r="F640" s="184" t="s">
        <v>714</v>
      </c>
      <c r="G640" s="184" t="s">
        <v>768</v>
      </c>
      <c r="H640" s="185"/>
    </row>
    <row r="641" s="169" customFormat="1" ht="56.25" spans="1:8">
      <c r="A641" s="175"/>
      <c r="B641" s="184" t="s">
        <v>1671</v>
      </c>
      <c r="C641" s="184" t="s">
        <v>677</v>
      </c>
      <c r="D641" s="184" t="s">
        <v>689</v>
      </c>
      <c r="E641" s="184" t="s">
        <v>1683</v>
      </c>
      <c r="F641" s="184" t="s">
        <v>686</v>
      </c>
      <c r="G641" s="184" t="s">
        <v>768</v>
      </c>
      <c r="H641" s="185"/>
    </row>
    <row r="642" s="169" customFormat="1" ht="56.25" spans="1:8">
      <c r="A642" s="175"/>
      <c r="B642" s="184" t="s">
        <v>1671</v>
      </c>
      <c r="C642" s="184" t="s">
        <v>692</v>
      </c>
      <c r="D642" s="184" t="s">
        <v>693</v>
      </c>
      <c r="E642" s="184" t="s">
        <v>1684</v>
      </c>
      <c r="F642" s="184" t="s">
        <v>894</v>
      </c>
      <c r="G642" s="184" t="s">
        <v>1685</v>
      </c>
      <c r="H642" s="185"/>
    </row>
    <row r="643" s="169" customFormat="1" ht="56.25" spans="1:8">
      <c r="A643" s="175"/>
      <c r="B643" s="184" t="s">
        <v>1671</v>
      </c>
      <c r="C643" s="184" t="s">
        <v>677</v>
      </c>
      <c r="D643" s="184" t="s">
        <v>689</v>
      </c>
      <c r="E643" s="184" t="s">
        <v>1686</v>
      </c>
      <c r="F643" s="184" t="s">
        <v>1326</v>
      </c>
      <c r="G643" s="184" t="s">
        <v>768</v>
      </c>
      <c r="H643" s="185"/>
    </row>
    <row r="644" s="169" customFormat="1" ht="56.25" spans="1:8">
      <c r="A644" s="175"/>
      <c r="B644" s="184" t="s">
        <v>1671</v>
      </c>
      <c r="C644" s="184" t="s">
        <v>677</v>
      </c>
      <c r="D644" s="184" t="s">
        <v>702</v>
      </c>
      <c r="E644" s="184" t="s">
        <v>1687</v>
      </c>
      <c r="F644" s="184" t="s">
        <v>756</v>
      </c>
      <c r="G644" s="184" t="s">
        <v>768</v>
      </c>
      <c r="H644" s="185"/>
    </row>
    <row r="645" s="169" customFormat="1" ht="56.25" spans="1:8">
      <c r="A645" s="175"/>
      <c r="B645" s="184" t="s">
        <v>1671</v>
      </c>
      <c r="C645" s="184" t="s">
        <v>677</v>
      </c>
      <c r="D645" s="184" t="s">
        <v>689</v>
      </c>
      <c r="E645" s="184" t="s">
        <v>1688</v>
      </c>
      <c r="F645" s="184" t="s">
        <v>1689</v>
      </c>
      <c r="G645" s="184" t="s">
        <v>768</v>
      </c>
      <c r="H645" s="185"/>
    </row>
    <row r="646" s="169" customFormat="1" ht="56.25" spans="1:8">
      <c r="A646" s="175"/>
      <c r="B646" s="184" t="s">
        <v>1671</v>
      </c>
      <c r="C646" s="184" t="s">
        <v>672</v>
      </c>
      <c r="D646" s="184" t="s">
        <v>673</v>
      </c>
      <c r="E646" s="184" t="s">
        <v>1690</v>
      </c>
      <c r="F646" s="184" t="s">
        <v>778</v>
      </c>
      <c r="G646" s="184" t="s">
        <v>1681</v>
      </c>
      <c r="H646" s="185"/>
    </row>
    <row r="647" s="169" customFormat="1" ht="56.25" spans="1:8">
      <c r="A647" s="175"/>
      <c r="B647" s="184" t="s">
        <v>1671</v>
      </c>
      <c r="C647" s="184" t="s">
        <v>677</v>
      </c>
      <c r="D647" s="184" t="s">
        <v>689</v>
      </c>
      <c r="E647" s="184" t="s">
        <v>1691</v>
      </c>
      <c r="F647" s="184" t="s">
        <v>714</v>
      </c>
      <c r="G647" s="184" t="s">
        <v>768</v>
      </c>
      <c r="H647" s="185"/>
    </row>
    <row r="648" s="169" customFormat="1" ht="56.25" spans="1:8">
      <c r="A648" s="178"/>
      <c r="B648" s="184" t="s">
        <v>1671</v>
      </c>
      <c r="C648" s="184" t="s">
        <v>677</v>
      </c>
      <c r="D648" s="184" t="s">
        <v>702</v>
      </c>
      <c r="E648" s="184" t="s">
        <v>1692</v>
      </c>
      <c r="F648" s="184" t="s">
        <v>714</v>
      </c>
      <c r="G648" s="184" t="s">
        <v>768</v>
      </c>
      <c r="H648" s="185"/>
    </row>
    <row r="649" s="169" customFormat="1" ht="101.25" spans="1:8">
      <c r="A649" s="175" t="s">
        <v>1693</v>
      </c>
      <c r="B649" s="184" t="s">
        <v>1694</v>
      </c>
      <c r="C649" s="184" t="s">
        <v>677</v>
      </c>
      <c r="D649" s="184" t="s">
        <v>678</v>
      </c>
      <c r="E649" s="184" t="s">
        <v>1695</v>
      </c>
      <c r="F649" s="184" t="s">
        <v>711</v>
      </c>
      <c r="G649" s="184" t="s">
        <v>768</v>
      </c>
      <c r="H649" s="185"/>
    </row>
    <row r="650" s="169" customFormat="1" ht="101.25" spans="1:8">
      <c r="A650" s="175"/>
      <c r="B650" s="184" t="s">
        <v>1694</v>
      </c>
      <c r="C650" s="184" t="s">
        <v>677</v>
      </c>
      <c r="D650" s="184" t="s">
        <v>689</v>
      </c>
      <c r="E650" s="184" t="s">
        <v>1696</v>
      </c>
      <c r="F650" s="184" t="s">
        <v>1697</v>
      </c>
      <c r="G650" s="184" t="s">
        <v>768</v>
      </c>
      <c r="H650" s="185"/>
    </row>
    <row r="651" s="169" customFormat="1" ht="101.25" spans="1:8">
      <c r="A651" s="175"/>
      <c r="B651" s="184" t="s">
        <v>1694</v>
      </c>
      <c r="C651" s="184" t="s">
        <v>672</v>
      </c>
      <c r="D651" s="184" t="s">
        <v>222</v>
      </c>
      <c r="E651" s="184" t="s">
        <v>1698</v>
      </c>
      <c r="F651" s="184" t="s">
        <v>823</v>
      </c>
      <c r="G651" s="184" t="s">
        <v>768</v>
      </c>
      <c r="H651" s="185"/>
    </row>
    <row r="652" s="169" customFormat="1" ht="101.25" spans="1:8">
      <c r="A652" s="175"/>
      <c r="B652" s="184" t="s">
        <v>1694</v>
      </c>
      <c r="C652" s="184" t="s">
        <v>677</v>
      </c>
      <c r="D652" s="184" t="s">
        <v>689</v>
      </c>
      <c r="E652" s="184" t="s">
        <v>1699</v>
      </c>
      <c r="F652" s="184" t="s">
        <v>477</v>
      </c>
      <c r="G652" s="184" t="s">
        <v>768</v>
      </c>
      <c r="H652" s="185"/>
    </row>
    <row r="653" s="169" customFormat="1" ht="101.25" spans="1:8">
      <c r="A653" s="175"/>
      <c r="B653" s="184" t="s">
        <v>1694</v>
      </c>
      <c r="C653" s="184" t="s">
        <v>672</v>
      </c>
      <c r="D653" s="184" t="s">
        <v>719</v>
      </c>
      <c r="E653" s="184" t="s">
        <v>1700</v>
      </c>
      <c r="F653" s="184" t="s">
        <v>741</v>
      </c>
      <c r="G653" s="184" t="s">
        <v>768</v>
      </c>
      <c r="H653" s="185"/>
    </row>
    <row r="654" s="169" customFormat="1" ht="101.25" spans="1:8">
      <c r="A654" s="175"/>
      <c r="B654" s="184" t="s">
        <v>1694</v>
      </c>
      <c r="C654" s="184" t="s">
        <v>677</v>
      </c>
      <c r="D654" s="184" t="s">
        <v>702</v>
      </c>
      <c r="E654" s="184" t="s">
        <v>1701</v>
      </c>
      <c r="F654" s="184" t="s">
        <v>714</v>
      </c>
      <c r="G654" s="184" t="s">
        <v>768</v>
      </c>
      <c r="H654" s="185"/>
    </row>
    <row r="655" s="169" customFormat="1" ht="101.25" spans="1:8">
      <c r="A655" s="175"/>
      <c r="B655" s="184" t="s">
        <v>1694</v>
      </c>
      <c r="C655" s="184" t="s">
        <v>672</v>
      </c>
      <c r="D655" s="184" t="s">
        <v>673</v>
      </c>
      <c r="E655" s="184" t="s">
        <v>1702</v>
      </c>
      <c r="F655" s="184" t="s">
        <v>1703</v>
      </c>
      <c r="G655" s="184" t="s">
        <v>768</v>
      </c>
      <c r="H655" s="185"/>
    </row>
    <row r="656" s="169" customFormat="1" ht="101.25" spans="1:8">
      <c r="A656" s="175"/>
      <c r="B656" s="184" t="s">
        <v>1694</v>
      </c>
      <c r="C656" s="184" t="s">
        <v>677</v>
      </c>
      <c r="D656" s="184" t="s">
        <v>689</v>
      </c>
      <c r="E656" s="184" t="s">
        <v>1704</v>
      </c>
      <c r="F656" s="184" t="s">
        <v>471</v>
      </c>
      <c r="G656" s="184" t="s">
        <v>768</v>
      </c>
      <c r="H656" s="185"/>
    </row>
    <row r="657" s="169" customFormat="1" ht="101.25" spans="1:8">
      <c r="A657" s="175"/>
      <c r="B657" s="184" t="s">
        <v>1694</v>
      </c>
      <c r="C657" s="184" t="s">
        <v>677</v>
      </c>
      <c r="D657" s="184" t="s">
        <v>689</v>
      </c>
      <c r="E657" s="184" t="s">
        <v>1705</v>
      </c>
      <c r="F657" s="184" t="s">
        <v>767</v>
      </c>
      <c r="G657" s="184" t="s">
        <v>768</v>
      </c>
      <c r="H657" s="185"/>
    </row>
    <row r="658" s="169" customFormat="1" ht="101.25" spans="1:8">
      <c r="A658" s="175"/>
      <c r="B658" s="184" t="s">
        <v>1694</v>
      </c>
      <c r="C658" s="184" t="s">
        <v>672</v>
      </c>
      <c r="D658" s="184" t="s">
        <v>728</v>
      </c>
      <c r="E658" s="184" t="s">
        <v>1706</v>
      </c>
      <c r="F658" s="184" t="s">
        <v>741</v>
      </c>
      <c r="G658" s="184" t="s">
        <v>768</v>
      </c>
      <c r="H658" s="185"/>
    </row>
    <row r="659" s="169" customFormat="1" ht="101.25" spans="1:8">
      <c r="A659" s="175"/>
      <c r="B659" s="184" t="s">
        <v>1694</v>
      </c>
      <c r="C659" s="184" t="s">
        <v>677</v>
      </c>
      <c r="D659" s="184" t="s">
        <v>702</v>
      </c>
      <c r="E659" s="184" t="s">
        <v>1707</v>
      </c>
      <c r="F659" s="184" t="s">
        <v>1703</v>
      </c>
      <c r="G659" s="184" t="s">
        <v>768</v>
      </c>
      <c r="H659" s="185"/>
    </row>
    <row r="660" s="169" customFormat="1" ht="101.25" spans="1:8">
      <c r="A660" s="175"/>
      <c r="B660" s="184" t="s">
        <v>1694</v>
      </c>
      <c r="C660" s="184" t="s">
        <v>677</v>
      </c>
      <c r="D660" s="184" t="s">
        <v>678</v>
      </c>
      <c r="E660" s="184" t="s">
        <v>1708</v>
      </c>
      <c r="F660" s="184" t="s">
        <v>1187</v>
      </c>
      <c r="G660" s="184" t="s">
        <v>768</v>
      </c>
      <c r="H660" s="185"/>
    </row>
    <row r="661" s="169" customFormat="1" ht="101.25" spans="1:8">
      <c r="A661" s="175"/>
      <c r="B661" s="184" t="s">
        <v>1694</v>
      </c>
      <c r="C661" s="184" t="s">
        <v>677</v>
      </c>
      <c r="D661" s="184" t="s">
        <v>689</v>
      </c>
      <c r="E661" s="184" t="s">
        <v>1709</v>
      </c>
      <c r="F661" s="184" t="s">
        <v>474</v>
      </c>
      <c r="G661" s="184" t="s">
        <v>768</v>
      </c>
      <c r="H661" s="185"/>
    </row>
    <row r="662" s="169" customFormat="1" ht="101.25" spans="1:8">
      <c r="A662" s="175"/>
      <c r="B662" s="184" t="s">
        <v>1694</v>
      </c>
      <c r="C662" s="184" t="s">
        <v>692</v>
      </c>
      <c r="D662" s="184" t="s">
        <v>693</v>
      </c>
      <c r="E662" s="184" t="s">
        <v>705</v>
      </c>
      <c r="F662" s="184" t="s">
        <v>1710</v>
      </c>
      <c r="G662" s="184" t="s">
        <v>715</v>
      </c>
      <c r="H662" s="185"/>
    </row>
    <row r="663" s="169" customFormat="1" ht="101.25" spans="1:8">
      <c r="A663" s="175"/>
      <c r="B663" s="184" t="s">
        <v>1694</v>
      </c>
      <c r="C663" s="184" t="s">
        <v>677</v>
      </c>
      <c r="D663" s="184" t="s">
        <v>689</v>
      </c>
      <c r="E663" s="184" t="s">
        <v>1711</v>
      </c>
      <c r="F663" s="184" t="s">
        <v>478</v>
      </c>
      <c r="G663" s="184" t="s">
        <v>768</v>
      </c>
      <c r="H663" s="185"/>
    </row>
    <row r="664" s="169" customFormat="1" ht="101.25" spans="1:8">
      <c r="A664" s="178"/>
      <c r="B664" s="184" t="s">
        <v>1694</v>
      </c>
      <c r="C664" s="184" t="s">
        <v>677</v>
      </c>
      <c r="D664" s="184" t="s">
        <v>678</v>
      </c>
      <c r="E664" s="184" t="s">
        <v>1712</v>
      </c>
      <c r="F664" s="184" t="s">
        <v>1713</v>
      </c>
      <c r="G664" s="184" t="s">
        <v>768</v>
      </c>
      <c r="H664" s="185"/>
    </row>
    <row r="665" s="169" customFormat="1" ht="22.5" spans="1:8">
      <c r="A665" s="175" t="s">
        <v>1714</v>
      </c>
      <c r="B665" s="184" t="s">
        <v>1715</v>
      </c>
      <c r="C665" s="184" t="s">
        <v>677</v>
      </c>
      <c r="D665" s="184" t="s">
        <v>689</v>
      </c>
      <c r="E665" s="184" t="s">
        <v>1716</v>
      </c>
      <c r="F665" s="184" t="s">
        <v>1717</v>
      </c>
      <c r="G665" s="184" t="s">
        <v>1718</v>
      </c>
      <c r="H665" s="185"/>
    </row>
    <row r="666" s="169" customFormat="1" ht="22.5" spans="1:8">
      <c r="A666" s="175"/>
      <c r="B666" s="184" t="s">
        <v>1715</v>
      </c>
      <c r="C666" s="184" t="s">
        <v>692</v>
      </c>
      <c r="D666" s="184" t="s">
        <v>693</v>
      </c>
      <c r="E666" s="184" t="s">
        <v>1719</v>
      </c>
      <c r="F666" s="184" t="s">
        <v>1710</v>
      </c>
      <c r="G666" s="184" t="s">
        <v>1718</v>
      </c>
      <c r="H666" s="185"/>
    </row>
    <row r="667" s="169" customFormat="1" ht="22.5" spans="1:8">
      <c r="A667" s="175"/>
      <c r="B667" s="184" t="s">
        <v>1715</v>
      </c>
      <c r="C667" s="184" t="s">
        <v>672</v>
      </c>
      <c r="D667" s="184" t="s">
        <v>673</v>
      </c>
      <c r="E667" s="184" t="s">
        <v>1720</v>
      </c>
      <c r="F667" s="184" t="s">
        <v>1721</v>
      </c>
      <c r="G667" s="184" t="s">
        <v>1718</v>
      </c>
      <c r="H667" s="185"/>
    </row>
    <row r="668" s="169" customFormat="1" ht="11.25" spans="1:8">
      <c r="A668" s="175"/>
      <c r="B668" s="184" t="s">
        <v>1715</v>
      </c>
      <c r="C668" s="184" t="s">
        <v>677</v>
      </c>
      <c r="D668" s="184" t="s">
        <v>702</v>
      </c>
      <c r="E668" s="184" t="s">
        <v>1722</v>
      </c>
      <c r="F668" s="184" t="s">
        <v>714</v>
      </c>
      <c r="G668" s="184" t="s">
        <v>1718</v>
      </c>
      <c r="H668" s="185"/>
    </row>
    <row r="669" s="169" customFormat="1" ht="11.25" spans="1:8">
      <c r="A669" s="175"/>
      <c r="B669" s="184" t="s">
        <v>1715</v>
      </c>
      <c r="C669" s="184" t="s">
        <v>677</v>
      </c>
      <c r="D669" s="184" t="s">
        <v>702</v>
      </c>
      <c r="E669" s="184" t="s">
        <v>1723</v>
      </c>
      <c r="F669" s="184" t="s">
        <v>756</v>
      </c>
      <c r="G669" s="184" t="s">
        <v>1718</v>
      </c>
      <c r="H669" s="185"/>
    </row>
    <row r="670" s="169" customFormat="1" ht="11.25" spans="1:8">
      <c r="A670" s="175"/>
      <c r="B670" s="184" t="s">
        <v>1715</v>
      </c>
      <c r="C670" s="184" t="s">
        <v>677</v>
      </c>
      <c r="D670" s="184" t="s">
        <v>689</v>
      </c>
      <c r="E670" s="184" t="s">
        <v>1724</v>
      </c>
      <c r="F670" s="184" t="s">
        <v>714</v>
      </c>
      <c r="G670" s="184" t="s">
        <v>1718</v>
      </c>
      <c r="H670" s="185"/>
    </row>
    <row r="671" s="169" customFormat="1" ht="11.25" spans="1:8">
      <c r="A671" s="178"/>
      <c r="B671" s="184" t="s">
        <v>1715</v>
      </c>
      <c r="C671" s="184" t="s">
        <v>677</v>
      </c>
      <c r="D671" s="184" t="s">
        <v>722</v>
      </c>
      <c r="E671" s="184" t="s">
        <v>1725</v>
      </c>
      <c r="F671" s="184" t="s">
        <v>756</v>
      </c>
      <c r="G671" s="184" t="s">
        <v>1718</v>
      </c>
      <c r="H671" s="185"/>
    </row>
    <row r="672" s="169" customFormat="1" ht="67.5" spans="1:8">
      <c r="A672" s="175" t="s">
        <v>1726</v>
      </c>
      <c r="B672" s="184" t="s">
        <v>1727</v>
      </c>
      <c r="C672" s="184" t="s">
        <v>677</v>
      </c>
      <c r="D672" s="184" t="s">
        <v>678</v>
      </c>
      <c r="E672" s="184" t="s">
        <v>1728</v>
      </c>
      <c r="F672" s="184" t="s">
        <v>1026</v>
      </c>
      <c r="G672" s="184" t="s">
        <v>1729</v>
      </c>
      <c r="H672" s="185"/>
    </row>
    <row r="673" s="169" customFormat="1" ht="67.5" spans="1:8">
      <c r="A673" s="175"/>
      <c r="B673" s="184" t="s">
        <v>1727</v>
      </c>
      <c r="C673" s="184" t="s">
        <v>677</v>
      </c>
      <c r="D673" s="184" t="s">
        <v>689</v>
      </c>
      <c r="E673" s="184" t="s">
        <v>1730</v>
      </c>
      <c r="F673" s="184" t="s">
        <v>1731</v>
      </c>
      <c r="G673" s="184" t="s">
        <v>1729</v>
      </c>
      <c r="H673" s="185"/>
    </row>
    <row r="674" s="169" customFormat="1" ht="67.5" spans="1:8">
      <c r="A674" s="175"/>
      <c r="B674" s="184" t="s">
        <v>1727</v>
      </c>
      <c r="C674" s="184" t="s">
        <v>692</v>
      </c>
      <c r="D674" s="184" t="s">
        <v>693</v>
      </c>
      <c r="E674" s="184" t="s">
        <v>1732</v>
      </c>
      <c r="F674" s="184" t="s">
        <v>753</v>
      </c>
      <c r="G674" s="184" t="s">
        <v>1729</v>
      </c>
      <c r="H674" s="185"/>
    </row>
    <row r="675" s="169" customFormat="1" ht="67.5" spans="1:8">
      <c r="A675" s="175"/>
      <c r="B675" s="184" t="s">
        <v>1727</v>
      </c>
      <c r="C675" s="184" t="s">
        <v>677</v>
      </c>
      <c r="D675" s="184" t="s">
        <v>702</v>
      </c>
      <c r="E675" s="184" t="s">
        <v>1733</v>
      </c>
      <c r="F675" s="184" t="s">
        <v>1734</v>
      </c>
      <c r="G675" s="184" t="s">
        <v>1729</v>
      </c>
      <c r="H675" s="185"/>
    </row>
    <row r="676" s="169" customFormat="1" ht="67.5" spans="1:8">
      <c r="A676" s="175"/>
      <c r="B676" s="184" t="s">
        <v>1727</v>
      </c>
      <c r="C676" s="184" t="s">
        <v>677</v>
      </c>
      <c r="D676" s="184" t="s">
        <v>678</v>
      </c>
      <c r="E676" s="184" t="s">
        <v>1735</v>
      </c>
      <c r="F676" s="184" t="s">
        <v>686</v>
      </c>
      <c r="G676" s="184" t="s">
        <v>1729</v>
      </c>
      <c r="H676" s="185"/>
    </row>
    <row r="677" s="169" customFormat="1" ht="67.5" spans="1:8">
      <c r="A677" s="175"/>
      <c r="B677" s="184" t="s">
        <v>1727</v>
      </c>
      <c r="C677" s="184" t="s">
        <v>677</v>
      </c>
      <c r="D677" s="184" t="s">
        <v>678</v>
      </c>
      <c r="E677" s="184" t="s">
        <v>1736</v>
      </c>
      <c r="F677" s="184" t="s">
        <v>1411</v>
      </c>
      <c r="G677" s="184" t="s">
        <v>1729</v>
      </c>
      <c r="H677" s="185"/>
    </row>
    <row r="678" s="169" customFormat="1" ht="67.5" spans="1:8">
      <c r="A678" s="175"/>
      <c r="B678" s="184" t="s">
        <v>1727</v>
      </c>
      <c r="C678" s="184" t="s">
        <v>672</v>
      </c>
      <c r="D678" s="184" t="s">
        <v>719</v>
      </c>
      <c r="E678" s="184" t="s">
        <v>1737</v>
      </c>
      <c r="F678" s="184" t="s">
        <v>700</v>
      </c>
      <c r="G678" s="184" t="s">
        <v>1729</v>
      </c>
      <c r="H678" s="185"/>
    </row>
    <row r="679" s="169" customFormat="1" ht="67.5" spans="1:8">
      <c r="A679" s="178"/>
      <c r="B679" s="184" t="s">
        <v>1727</v>
      </c>
      <c r="C679" s="184" t="s">
        <v>677</v>
      </c>
      <c r="D679" s="184" t="s">
        <v>689</v>
      </c>
      <c r="E679" s="184" t="s">
        <v>1738</v>
      </c>
      <c r="F679" s="184" t="s">
        <v>1739</v>
      </c>
      <c r="G679" s="184" t="s">
        <v>1729</v>
      </c>
      <c r="H679" s="185"/>
    </row>
    <row r="680" spans="1:8">
      <c r="A680" s="140"/>
      <c r="B680" s="140"/>
      <c r="C680" s="141"/>
      <c r="D680" s="141"/>
      <c r="E680" s="140"/>
      <c r="F680" s="140"/>
      <c r="G680" s="140"/>
      <c r="H680" s="140"/>
    </row>
    <row r="681" spans="1:8">
      <c r="A681" s="140"/>
      <c r="B681" s="142"/>
      <c r="C681" s="142"/>
      <c r="D681" s="142"/>
      <c r="E681" s="142"/>
      <c r="F681" s="142"/>
      <c r="G681" s="142"/>
      <c r="H681" s="142"/>
    </row>
    <row r="682" spans="1:8">
      <c r="A682" s="140"/>
      <c r="B682" s="140"/>
      <c r="C682" s="141"/>
      <c r="D682" s="141"/>
      <c r="E682" s="140"/>
      <c r="F682" s="140"/>
      <c r="G682" s="140"/>
      <c r="H682" s="140"/>
    </row>
    <row r="683" spans="1:8">
      <c r="A683" s="140"/>
      <c r="B683" s="140"/>
      <c r="C683" s="141"/>
      <c r="D683" s="141"/>
      <c r="E683" s="140"/>
      <c r="F683" s="140"/>
      <c r="G683" s="140"/>
      <c r="H683" s="140"/>
    </row>
    <row r="684" spans="1:8">
      <c r="A684" s="140"/>
      <c r="B684" s="140"/>
      <c r="C684" s="141"/>
      <c r="D684" s="141"/>
      <c r="E684" s="140"/>
      <c r="F684" s="140"/>
      <c r="G684" s="140"/>
      <c r="H684" s="140"/>
    </row>
    <row r="685" spans="1:8">
      <c r="A685" s="140"/>
      <c r="B685" s="140"/>
      <c r="C685" s="141"/>
      <c r="D685" s="141"/>
      <c r="E685" s="140"/>
      <c r="F685" s="140"/>
      <c r="G685" s="140"/>
      <c r="H685" s="140"/>
    </row>
    <row r="686" spans="1:8">
      <c r="A686" s="140"/>
      <c r="B686" s="140"/>
      <c r="C686" s="141"/>
      <c r="D686" s="141"/>
      <c r="E686" s="140"/>
      <c r="F686" s="140"/>
      <c r="G686" s="140"/>
      <c r="H686" s="140"/>
    </row>
    <row r="687" spans="1:8">
      <c r="A687" s="140"/>
      <c r="B687" s="140"/>
      <c r="C687" s="141"/>
      <c r="D687" s="141"/>
      <c r="E687" s="140"/>
      <c r="F687" s="140"/>
      <c r="G687" s="140"/>
      <c r="H687" s="140"/>
    </row>
    <row r="688" spans="1:8">
      <c r="A688" s="140"/>
      <c r="B688" s="140"/>
      <c r="C688" s="141"/>
      <c r="D688" s="141"/>
      <c r="E688" s="140"/>
      <c r="F688" s="140"/>
      <c r="G688" s="140"/>
      <c r="H688" s="140"/>
    </row>
    <row r="689" spans="1:8">
      <c r="A689" s="140"/>
      <c r="B689" s="140"/>
      <c r="C689" s="141"/>
      <c r="D689" s="141"/>
      <c r="E689" s="140"/>
      <c r="F689" s="140"/>
      <c r="G689" s="140"/>
      <c r="H689" s="140"/>
    </row>
    <row r="690" spans="1:8">
      <c r="A690" s="140"/>
      <c r="B690" s="140"/>
      <c r="C690" s="141"/>
      <c r="D690" s="141"/>
      <c r="E690" s="140"/>
      <c r="F690" s="140"/>
      <c r="G690" s="140"/>
      <c r="H690" s="140"/>
    </row>
    <row r="691" spans="1:8">
      <c r="A691" s="140"/>
      <c r="B691" s="140"/>
      <c r="C691" s="141"/>
      <c r="D691" s="141"/>
      <c r="E691" s="140"/>
      <c r="F691" s="140"/>
      <c r="G691" s="140"/>
      <c r="H691" s="140"/>
    </row>
    <row r="692" spans="1:8">
      <c r="A692" s="140"/>
      <c r="B692" s="140"/>
      <c r="C692" s="141"/>
      <c r="D692" s="141"/>
      <c r="E692" s="140"/>
      <c r="F692" s="140"/>
      <c r="G692" s="140"/>
      <c r="H692" s="140"/>
    </row>
    <row r="693" spans="1:8">
      <c r="A693" s="140"/>
      <c r="B693" s="140"/>
      <c r="C693" s="141"/>
      <c r="D693" s="141"/>
      <c r="E693" s="140"/>
      <c r="F693" s="140"/>
      <c r="G693" s="140"/>
      <c r="H693" s="140"/>
    </row>
    <row r="694" spans="1:8">
      <c r="A694" s="140"/>
      <c r="B694" s="140"/>
      <c r="C694" s="141"/>
      <c r="D694" s="141"/>
      <c r="E694" s="140"/>
      <c r="F694" s="140"/>
      <c r="G694" s="140"/>
      <c r="H694" s="140"/>
    </row>
    <row r="695" spans="1:8">
      <c r="A695" s="140"/>
      <c r="B695" s="140"/>
      <c r="C695" s="141"/>
      <c r="D695" s="141"/>
      <c r="E695" s="140"/>
      <c r="F695" s="140"/>
      <c r="G695" s="140"/>
      <c r="H695" s="140"/>
    </row>
    <row r="696" spans="1:8">
      <c r="A696" s="140"/>
      <c r="B696" s="140"/>
      <c r="C696" s="141"/>
      <c r="D696" s="141"/>
      <c r="E696" s="140"/>
      <c r="F696" s="140"/>
      <c r="G696" s="140"/>
      <c r="H696" s="140"/>
    </row>
    <row r="697" spans="1:8">
      <c r="A697" s="140"/>
      <c r="B697" s="140"/>
      <c r="C697" s="141"/>
      <c r="D697" s="141"/>
      <c r="E697" s="140"/>
      <c r="F697" s="140"/>
      <c r="G697" s="140"/>
      <c r="H697" s="140"/>
    </row>
    <row r="698" spans="1:8">
      <c r="A698" s="140"/>
      <c r="B698" s="140"/>
      <c r="C698" s="141"/>
      <c r="D698" s="141"/>
      <c r="E698" s="140"/>
      <c r="F698" s="140"/>
      <c r="G698" s="140"/>
      <c r="H698" s="140"/>
    </row>
    <row r="699" spans="1:8">
      <c r="A699" s="140"/>
      <c r="B699" s="140"/>
      <c r="C699" s="141"/>
      <c r="D699" s="141"/>
      <c r="E699" s="140"/>
      <c r="F699" s="140"/>
      <c r="G699" s="140"/>
      <c r="H699" s="140"/>
    </row>
    <row r="700" spans="1:8">
      <c r="A700" s="140"/>
      <c r="B700" s="140"/>
      <c r="C700" s="141"/>
      <c r="D700" s="141"/>
      <c r="E700" s="140"/>
      <c r="F700" s="140"/>
      <c r="G700" s="140"/>
      <c r="H700" s="140"/>
    </row>
    <row r="701" spans="1:8">
      <c r="A701" s="140"/>
      <c r="B701" s="140"/>
      <c r="C701" s="141"/>
      <c r="D701" s="141"/>
      <c r="E701" s="140"/>
      <c r="F701" s="140"/>
      <c r="G701" s="140"/>
      <c r="H701" s="140"/>
    </row>
    <row r="702" spans="1:8">
      <c r="A702" s="140"/>
      <c r="B702" s="140"/>
      <c r="C702" s="141"/>
      <c r="D702" s="141"/>
      <c r="E702" s="140"/>
      <c r="F702" s="140"/>
      <c r="G702" s="140"/>
      <c r="H702" s="140"/>
    </row>
    <row r="703" spans="1:8">
      <c r="A703" s="140"/>
      <c r="B703" s="140"/>
      <c r="C703" s="141"/>
      <c r="D703" s="141"/>
      <c r="E703" s="140"/>
      <c r="F703" s="140"/>
      <c r="G703" s="140"/>
      <c r="H703" s="140"/>
    </row>
    <row r="704" spans="1:8">
      <c r="A704" s="140"/>
      <c r="B704" s="140"/>
      <c r="C704" s="141"/>
      <c r="D704" s="141"/>
      <c r="E704" s="140"/>
      <c r="F704" s="140"/>
      <c r="G704" s="140"/>
      <c r="H704" s="140"/>
    </row>
    <row r="705" spans="1:8">
      <c r="A705" s="140"/>
      <c r="B705" s="140"/>
      <c r="C705" s="141"/>
      <c r="D705" s="141"/>
      <c r="E705" s="140"/>
      <c r="F705" s="140"/>
      <c r="G705" s="140"/>
      <c r="H705" s="140"/>
    </row>
    <row r="706" spans="1:8">
      <c r="A706" s="140"/>
      <c r="B706" s="140"/>
      <c r="C706" s="141"/>
      <c r="D706" s="141"/>
      <c r="E706" s="140"/>
      <c r="F706" s="140"/>
      <c r="G706" s="140"/>
      <c r="H706" s="140"/>
    </row>
    <row r="707" spans="1:8">
      <c r="A707" s="140"/>
      <c r="B707" s="140"/>
      <c r="C707" s="141"/>
      <c r="D707" s="141"/>
      <c r="E707" s="140"/>
      <c r="F707" s="140"/>
      <c r="G707" s="140"/>
      <c r="H707" s="140"/>
    </row>
    <row r="708" spans="1:8">
      <c r="A708" s="140"/>
      <c r="B708" s="140"/>
      <c r="C708" s="141"/>
      <c r="D708" s="141"/>
      <c r="E708" s="140"/>
      <c r="F708" s="140"/>
      <c r="G708" s="140"/>
      <c r="H708" s="140"/>
    </row>
    <row r="709" spans="1:8">
      <c r="A709" s="140"/>
      <c r="B709" s="140"/>
      <c r="C709" s="141"/>
      <c r="D709" s="141"/>
      <c r="E709" s="140"/>
      <c r="F709" s="140"/>
      <c r="G709" s="140"/>
      <c r="H709" s="140"/>
    </row>
    <row r="710" spans="1:8">
      <c r="A710" s="140"/>
      <c r="B710" s="140"/>
      <c r="C710" s="141"/>
      <c r="D710" s="141"/>
      <c r="E710" s="140"/>
      <c r="F710" s="140"/>
      <c r="G710" s="140"/>
      <c r="H710" s="140"/>
    </row>
    <row r="711" spans="1:8">
      <c r="A711" s="140"/>
      <c r="B711" s="140"/>
      <c r="C711" s="141"/>
      <c r="D711" s="141"/>
      <c r="E711" s="140"/>
      <c r="F711" s="140"/>
      <c r="G711" s="140"/>
      <c r="H711" s="140"/>
    </row>
    <row r="712" spans="1:8">
      <c r="A712" s="140"/>
      <c r="B712" s="140"/>
      <c r="C712" s="141"/>
      <c r="D712" s="141"/>
      <c r="E712" s="140"/>
      <c r="F712" s="140"/>
      <c r="G712" s="140"/>
      <c r="H712" s="140"/>
    </row>
    <row r="713" spans="1:8">
      <c r="A713" s="140"/>
      <c r="B713" s="140"/>
      <c r="C713" s="141"/>
      <c r="D713" s="141"/>
      <c r="E713" s="140"/>
      <c r="F713" s="140"/>
      <c r="G713" s="140"/>
      <c r="H713" s="140"/>
    </row>
    <row r="714" spans="1:8">
      <c r="A714" s="140"/>
      <c r="B714" s="140"/>
      <c r="C714" s="141"/>
      <c r="D714" s="141"/>
      <c r="E714" s="140"/>
      <c r="F714" s="140"/>
      <c r="G714" s="140"/>
      <c r="H714" s="140"/>
    </row>
    <row r="715" spans="1:8">
      <c r="A715" s="140"/>
      <c r="B715" s="140"/>
      <c r="C715" s="141"/>
      <c r="D715" s="141"/>
      <c r="E715" s="140"/>
      <c r="F715" s="140"/>
      <c r="G715" s="140"/>
      <c r="H715" s="140"/>
    </row>
    <row r="716" spans="1:8">
      <c r="A716" s="140"/>
      <c r="B716" s="140"/>
      <c r="C716" s="141"/>
      <c r="D716" s="141"/>
      <c r="E716" s="140"/>
      <c r="F716" s="140"/>
      <c r="G716" s="140"/>
      <c r="H716" s="140"/>
    </row>
    <row r="717" spans="1:8">
      <c r="A717" s="140"/>
      <c r="B717" s="140"/>
      <c r="C717" s="141"/>
      <c r="D717" s="141"/>
      <c r="E717" s="140"/>
      <c r="F717" s="140"/>
      <c r="G717" s="140"/>
      <c r="H717" s="140"/>
    </row>
    <row r="718" spans="1:8">
      <c r="A718" s="140"/>
      <c r="B718" s="140"/>
      <c r="C718" s="141"/>
      <c r="D718" s="141"/>
      <c r="E718" s="140"/>
      <c r="F718" s="140"/>
      <c r="G718" s="140"/>
      <c r="H718" s="140"/>
    </row>
    <row r="719" spans="1:8">
      <c r="A719" s="140"/>
      <c r="B719" s="140"/>
      <c r="C719" s="141"/>
      <c r="D719" s="141"/>
      <c r="E719" s="140"/>
      <c r="F719" s="140"/>
      <c r="G719" s="140"/>
      <c r="H719" s="140"/>
    </row>
    <row r="720" spans="1:8">
      <c r="A720" s="140"/>
      <c r="B720" s="140"/>
      <c r="C720" s="141"/>
      <c r="D720" s="141"/>
      <c r="E720" s="140"/>
      <c r="F720" s="140"/>
      <c r="G720" s="140"/>
      <c r="H720" s="140"/>
    </row>
    <row r="721" spans="1:8">
      <c r="A721" s="140"/>
      <c r="B721" s="140"/>
      <c r="C721" s="141"/>
      <c r="D721" s="141"/>
      <c r="E721" s="140"/>
      <c r="F721" s="140"/>
      <c r="G721" s="140"/>
      <c r="H721" s="140"/>
    </row>
    <row r="722" spans="1:8">
      <c r="A722" s="140"/>
      <c r="B722" s="140"/>
      <c r="C722" s="141"/>
      <c r="D722" s="141"/>
      <c r="E722" s="140"/>
      <c r="F722" s="140"/>
      <c r="G722" s="140"/>
      <c r="H722" s="140"/>
    </row>
    <row r="723" spans="1:8">
      <c r="A723" s="140"/>
      <c r="B723" s="140"/>
      <c r="C723" s="141"/>
      <c r="D723" s="141"/>
      <c r="E723" s="140"/>
      <c r="F723" s="140"/>
      <c r="G723" s="140"/>
      <c r="H723" s="140"/>
    </row>
    <row r="724" spans="1:8">
      <c r="A724" s="140"/>
      <c r="B724" s="140"/>
      <c r="C724" s="141"/>
      <c r="D724" s="141"/>
      <c r="E724" s="140"/>
      <c r="F724" s="140"/>
      <c r="G724" s="140"/>
      <c r="H724" s="140"/>
    </row>
    <row r="725" spans="1:8">
      <c r="A725" s="140"/>
      <c r="B725" s="140"/>
      <c r="C725" s="141"/>
      <c r="D725" s="141"/>
      <c r="E725" s="140"/>
      <c r="F725" s="140"/>
      <c r="G725" s="140"/>
      <c r="H725" s="140"/>
    </row>
    <row r="726" spans="1:8">
      <c r="A726" s="140"/>
      <c r="B726" s="140"/>
      <c r="C726" s="141"/>
      <c r="D726" s="141"/>
      <c r="E726" s="140"/>
      <c r="F726" s="140"/>
      <c r="G726" s="140"/>
      <c r="H726" s="140"/>
    </row>
    <row r="727" spans="1:8">
      <c r="A727" s="140"/>
      <c r="B727" s="140"/>
      <c r="C727" s="141"/>
      <c r="D727" s="141"/>
      <c r="E727" s="140"/>
      <c r="F727" s="140"/>
      <c r="G727" s="140"/>
      <c r="H727" s="140"/>
    </row>
    <row r="728" spans="1:8">
      <c r="A728" s="140"/>
      <c r="B728" s="140"/>
      <c r="C728" s="141"/>
      <c r="D728" s="141"/>
      <c r="E728" s="140"/>
      <c r="F728" s="140"/>
      <c r="G728" s="140"/>
      <c r="H728" s="140"/>
    </row>
    <row r="729" spans="1:8">
      <c r="A729" s="140"/>
      <c r="B729" s="140"/>
      <c r="C729" s="141"/>
      <c r="D729" s="141"/>
      <c r="E729" s="140"/>
      <c r="F729" s="140"/>
      <c r="G729" s="140"/>
      <c r="H729" s="140"/>
    </row>
    <row r="730" spans="1:8">
      <c r="A730" s="140"/>
      <c r="B730" s="140"/>
      <c r="C730" s="141"/>
      <c r="D730" s="141"/>
      <c r="E730" s="140"/>
      <c r="F730" s="140"/>
      <c r="G730" s="140"/>
      <c r="H730" s="140"/>
    </row>
    <row r="731" spans="1:8">
      <c r="A731" s="140"/>
      <c r="B731" s="140"/>
      <c r="C731" s="141"/>
      <c r="D731" s="141"/>
      <c r="E731" s="140"/>
      <c r="F731" s="140"/>
      <c r="G731" s="140"/>
      <c r="H731" s="140"/>
    </row>
    <row r="732" spans="1:8">
      <c r="A732" s="140"/>
      <c r="B732" s="140"/>
      <c r="C732" s="141"/>
      <c r="D732" s="141"/>
      <c r="E732" s="140"/>
      <c r="F732" s="140"/>
      <c r="G732" s="140"/>
      <c r="H732" s="140"/>
    </row>
    <row r="733" spans="1:8">
      <c r="A733" s="140"/>
      <c r="B733" s="140"/>
      <c r="C733" s="141"/>
      <c r="D733" s="141"/>
      <c r="E733" s="140"/>
      <c r="F733" s="140"/>
      <c r="G733" s="140"/>
      <c r="H733" s="140"/>
    </row>
    <row r="734" spans="1:8">
      <c r="A734" s="140"/>
      <c r="B734" s="140"/>
      <c r="C734" s="141"/>
      <c r="D734" s="141"/>
      <c r="E734" s="140"/>
      <c r="F734" s="140"/>
      <c r="G734" s="140"/>
      <c r="H734" s="140"/>
    </row>
    <row r="735" spans="1:8">
      <c r="A735" s="140"/>
      <c r="B735" s="140"/>
      <c r="C735" s="141"/>
      <c r="D735" s="141"/>
      <c r="E735" s="140"/>
      <c r="F735" s="140"/>
      <c r="G735" s="140"/>
      <c r="H735" s="140"/>
    </row>
    <row r="736" spans="1:8">
      <c r="A736" s="140"/>
      <c r="B736" s="140"/>
      <c r="C736" s="141"/>
      <c r="D736" s="141"/>
      <c r="E736" s="140"/>
      <c r="F736" s="140"/>
      <c r="G736" s="140"/>
      <c r="H736" s="140"/>
    </row>
    <row r="737" spans="1:8">
      <c r="A737" s="140"/>
      <c r="B737" s="140"/>
      <c r="C737" s="141"/>
      <c r="D737" s="141"/>
      <c r="E737" s="140"/>
      <c r="F737" s="140"/>
      <c r="G737" s="140"/>
      <c r="H737" s="140"/>
    </row>
    <row r="738" spans="1:8">
      <c r="A738" s="140"/>
      <c r="B738" s="140"/>
      <c r="C738" s="141"/>
      <c r="D738" s="141"/>
      <c r="E738" s="140"/>
      <c r="F738" s="140"/>
      <c r="G738" s="140"/>
      <c r="H738" s="140"/>
    </row>
    <row r="739" spans="1:8">
      <c r="A739" s="140"/>
      <c r="B739" s="140"/>
      <c r="C739" s="141"/>
      <c r="D739" s="141"/>
      <c r="E739" s="140"/>
      <c r="F739" s="140"/>
      <c r="G739" s="140"/>
      <c r="H739" s="140"/>
    </row>
    <row r="740" spans="1:8">
      <c r="A740" s="140"/>
      <c r="B740" s="140"/>
      <c r="C740" s="141"/>
      <c r="D740" s="141"/>
      <c r="E740" s="140"/>
      <c r="F740" s="140"/>
      <c r="G740" s="140"/>
      <c r="H740" s="140"/>
    </row>
    <row r="741" spans="1:8">
      <c r="A741" s="140"/>
      <c r="B741" s="140"/>
      <c r="C741" s="141"/>
      <c r="D741" s="141"/>
      <c r="E741" s="140"/>
      <c r="F741" s="140"/>
      <c r="G741" s="140"/>
      <c r="H741" s="140"/>
    </row>
    <row r="742" spans="1:8">
      <c r="A742" s="140"/>
      <c r="B742" s="140"/>
      <c r="C742" s="141"/>
      <c r="D742" s="141"/>
      <c r="E742" s="140"/>
      <c r="F742" s="140"/>
      <c r="G742" s="140"/>
      <c r="H742" s="140"/>
    </row>
    <row r="743" spans="1:8">
      <c r="A743" s="140"/>
      <c r="B743" s="140"/>
      <c r="C743" s="141"/>
      <c r="D743" s="141"/>
      <c r="E743" s="140"/>
      <c r="F743" s="140"/>
      <c r="G743" s="140"/>
      <c r="H743" s="140"/>
    </row>
    <row r="744" spans="1:8">
      <c r="A744" s="140"/>
      <c r="B744" s="140"/>
      <c r="C744" s="141"/>
      <c r="D744" s="141"/>
      <c r="E744" s="140"/>
      <c r="F744" s="140"/>
      <c r="G744" s="140"/>
      <c r="H744" s="140"/>
    </row>
    <row r="745" spans="1:8">
      <c r="A745" s="140"/>
      <c r="B745" s="140"/>
      <c r="C745" s="141"/>
      <c r="D745" s="141"/>
      <c r="E745" s="140"/>
      <c r="F745" s="140"/>
      <c r="G745" s="140"/>
      <c r="H745" s="140"/>
    </row>
    <row r="746" spans="1:8">
      <c r="A746" s="140"/>
      <c r="B746" s="140"/>
      <c r="C746" s="141"/>
      <c r="D746" s="141"/>
      <c r="E746" s="140"/>
      <c r="F746" s="140"/>
      <c r="G746" s="140"/>
      <c r="H746" s="140"/>
    </row>
    <row r="747" spans="1:8">
      <c r="A747" s="140"/>
      <c r="B747" s="140"/>
      <c r="C747" s="141"/>
      <c r="D747" s="141"/>
      <c r="E747" s="140"/>
      <c r="F747" s="140"/>
      <c r="G747" s="140"/>
      <c r="H747" s="140"/>
    </row>
    <row r="748" spans="1:8">
      <c r="A748" s="140"/>
      <c r="B748" s="140"/>
      <c r="C748" s="141"/>
      <c r="D748" s="141"/>
      <c r="E748" s="140"/>
      <c r="F748" s="140"/>
      <c r="G748" s="140"/>
      <c r="H748" s="140"/>
    </row>
    <row r="749" spans="1:8">
      <c r="A749" s="140"/>
      <c r="B749" s="140"/>
      <c r="C749" s="141"/>
      <c r="D749" s="141"/>
      <c r="E749" s="140"/>
      <c r="F749" s="140"/>
      <c r="G749" s="140"/>
      <c r="H749" s="140"/>
    </row>
    <row r="750" spans="1:8">
      <c r="A750" s="140"/>
      <c r="B750" s="140"/>
      <c r="C750" s="141"/>
      <c r="D750" s="141"/>
      <c r="E750" s="140"/>
      <c r="F750" s="140"/>
      <c r="G750" s="140"/>
      <c r="H750" s="140"/>
    </row>
    <row r="751" spans="1:8">
      <c r="A751" s="140"/>
      <c r="B751" s="140"/>
      <c r="C751" s="141"/>
      <c r="D751" s="141"/>
      <c r="E751" s="140"/>
      <c r="F751" s="140"/>
      <c r="G751" s="140"/>
      <c r="H751" s="140"/>
    </row>
    <row r="752" spans="1:8">
      <c r="A752" s="140"/>
      <c r="B752" s="140"/>
      <c r="C752" s="141"/>
      <c r="D752" s="141"/>
      <c r="E752" s="140"/>
      <c r="F752" s="140"/>
      <c r="G752" s="140"/>
      <c r="H752" s="140"/>
    </row>
    <row r="753" spans="1:8">
      <c r="A753" s="140"/>
      <c r="B753" s="140"/>
      <c r="C753" s="141"/>
      <c r="D753" s="141"/>
      <c r="E753" s="140"/>
      <c r="F753" s="140"/>
      <c r="G753" s="140"/>
      <c r="H753" s="140"/>
    </row>
    <row r="754" spans="1:8">
      <c r="A754" s="140"/>
      <c r="B754" s="140"/>
      <c r="C754" s="141"/>
      <c r="D754" s="141"/>
      <c r="E754" s="140"/>
      <c r="F754" s="140"/>
      <c r="G754" s="140"/>
      <c r="H754" s="140"/>
    </row>
    <row r="755" spans="1:8">
      <c r="A755" s="140"/>
      <c r="B755" s="140"/>
      <c r="C755" s="141"/>
      <c r="D755" s="141"/>
      <c r="E755" s="140"/>
      <c r="F755" s="140"/>
      <c r="G755" s="140"/>
      <c r="H755" s="140"/>
    </row>
    <row r="756" spans="1:8">
      <c r="A756" s="140"/>
      <c r="B756" s="140"/>
      <c r="C756" s="141"/>
      <c r="D756" s="141"/>
      <c r="E756" s="140"/>
      <c r="F756" s="140"/>
      <c r="G756" s="140"/>
      <c r="H756" s="140"/>
    </row>
    <row r="757" spans="1:8">
      <c r="A757" s="140"/>
      <c r="B757" s="140"/>
      <c r="C757" s="141"/>
      <c r="D757" s="141"/>
      <c r="E757" s="140"/>
      <c r="F757" s="140"/>
      <c r="G757" s="140"/>
      <c r="H757" s="140"/>
    </row>
    <row r="758" spans="1:8">
      <c r="A758" s="140"/>
      <c r="B758" s="140"/>
      <c r="C758" s="141"/>
      <c r="D758" s="141"/>
      <c r="E758" s="140"/>
      <c r="F758" s="140"/>
      <c r="G758" s="140"/>
      <c r="H758" s="140"/>
    </row>
    <row r="759" spans="1:8">
      <c r="A759" s="140"/>
      <c r="B759" s="140"/>
      <c r="C759" s="141"/>
      <c r="D759" s="141"/>
      <c r="E759" s="140"/>
      <c r="F759" s="140"/>
      <c r="G759" s="140"/>
      <c r="H759" s="140"/>
    </row>
    <row r="760" spans="1:8">
      <c r="A760" s="140"/>
      <c r="B760" s="140"/>
      <c r="C760" s="141"/>
      <c r="D760" s="141"/>
      <c r="E760" s="140"/>
      <c r="F760" s="140"/>
      <c r="G760" s="140"/>
      <c r="H760" s="140"/>
    </row>
    <row r="761" spans="1:8">
      <c r="A761" s="140"/>
      <c r="B761" s="140"/>
      <c r="C761" s="141"/>
      <c r="D761" s="141"/>
      <c r="E761" s="140"/>
      <c r="F761" s="140"/>
      <c r="G761" s="140"/>
      <c r="H761" s="140"/>
    </row>
    <row r="762" spans="1:8">
      <c r="A762" s="140"/>
      <c r="B762" s="140"/>
      <c r="C762" s="141"/>
      <c r="D762" s="141"/>
      <c r="E762" s="140"/>
      <c r="F762" s="140"/>
      <c r="G762" s="140"/>
      <c r="H762" s="140"/>
    </row>
    <row r="763" spans="1:8">
      <c r="A763" s="140"/>
      <c r="B763" s="140"/>
      <c r="C763" s="141"/>
      <c r="D763" s="141"/>
      <c r="E763" s="140"/>
      <c r="F763" s="140"/>
      <c r="G763" s="140"/>
      <c r="H763" s="140"/>
    </row>
    <row r="764" spans="1:8">
      <c r="A764" s="140"/>
      <c r="B764" s="140"/>
      <c r="C764" s="141"/>
      <c r="D764" s="141"/>
      <c r="E764" s="140"/>
      <c r="F764" s="140"/>
      <c r="G764" s="140"/>
      <c r="H764" s="140"/>
    </row>
    <row r="765" spans="1:8">
      <c r="A765" s="140"/>
      <c r="B765" s="140"/>
      <c r="C765" s="141"/>
      <c r="D765" s="141"/>
      <c r="E765" s="140"/>
      <c r="F765" s="140"/>
      <c r="G765" s="140"/>
      <c r="H765" s="140"/>
    </row>
    <row r="766" spans="1:8">
      <c r="A766" s="140"/>
      <c r="B766" s="140"/>
      <c r="C766" s="141"/>
      <c r="D766" s="141"/>
      <c r="E766" s="140"/>
      <c r="F766" s="140"/>
      <c r="G766" s="140"/>
      <c r="H766" s="140"/>
    </row>
    <row r="767" spans="1:8">
      <c r="A767" s="140"/>
      <c r="B767" s="140"/>
      <c r="C767" s="141"/>
      <c r="D767" s="141"/>
      <c r="E767" s="140"/>
      <c r="F767" s="140"/>
      <c r="G767" s="140"/>
      <c r="H767" s="140"/>
    </row>
    <row r="768" spans="1:8">
      <c r="A768" s="140"/>
      <c r="B768" s="140"/>
      <c r="C768" s="141"/>
      <c r="D768" s="141"/>
      <c r="E768" s="140"/>
      <c r="F768" s="140"/>
      <c r="G768" s="140"/>
      <c r="H768" s="140"/>
    </row>
    <row r="769" spans="1:8">
      <c r="A769" s="140"/>
      <c r="B769" s="140"/>
      <c r="C769" s="141"/>
      <c r="D769" s="141"/>
      <c r="E769" s="140"/>
      <c r="F769" s="140"/>
      <c r="G769" s="140"/>
      <c r="H769" s="140"/>
    </row>
    <row r="770" spans="1:8">
      <c r="A770" s="140"/>
      <c r="B770" s="140"/>
      <c r="C770" s="141"/>
      <c r="D770" s="141"/>
      <c r="E770" s="140"/>
      <c r="F770" s="140"/>
      <c r="G770" s="140"/>
      <c r="H770" s="140"/>
    </row>
    <row r="771" spans="1:8">
      <c r="A771" s="140"/>
      <c r="B771" s="140"/>
      <c r="C771" s="141"/>
      <c r="D771" s="141"/>
      <c r="E771" s="140"/>
      <c r="F771" s="140"/>
      <c r="G771" s="140"/>
      <c r="H771" s="140"/>
    </row>
    <row r="772" spans="1:8">
      <c r="A772" s="140"/>
      <c r="B772" s="140"/>
      <c r="C772" s="141"/>
      <c r="D772" s="141"/>
      <c r="E772" s="140"/>
      <c r="F772" s="140"/>
      <c r="G772" s="140"/>
      <c r="H772" s="140"/>
    </row>
    <row r="773" spans="1:8">
      <c r="A773" s="140"/>
      <c r="B773" s="140"/>
      <c r="C773" s="141"/>
      <c r="D773" s="141"/>
      <c r="E773" s="140"/>
      <c r="F773" s="140"/>
      <c r="G773" s="140"/>
      <c r="H773" s="140"/>
    </row>
    <row r="774" spans="1:8">
      <c r="A774" s="140"/>
      <c r="B774" s="140"/>
      <c r="C774" s="141"/>
      <c r="D774" s="141"/>
      <c r="E774" s="140"/>
      <c r="F774" s="140"/>
      <c r="G774" s="140"/>
      <c r="H774" s="140"/>
    </row>
    <row r="775" spans="1:8">
      <c r="A775" s="140"/>
      <c r="B775" s="140"/>
      <c r="C775" s="141"/>
      <c r="D775" s="141"/>
      <c r="E775" s="140"/>
      <c r="F775" s="140"/>
      <c r="G775" s="140"/>
      <c r="H775" s="140"/>
    </row>
    <row r="776" spans="1:8">
      <c r="A776" s="140"/>
      <c r="B776" s="140"/>
      <c r="C776" s="141"/>
      <c r="D776" s="141"/>
      <c r="E776" s="140"/>
      <c r="F776" s="140"/>
      <c r="G776" s="140"/>
      <c r="H776" s="140"/>
    </row>
    <row r="777" spans="1:8">
      <c r="A777" s="140"/>
      <c r="B777" s="140"/>
      <c r="C777" s="141"/>
      <c r="D777" s="141"/>
      <c r="E777" s="140"/>
      <c r="F777" s="140"/>
      <c r="G777" s="140"/>
      <c r="H777" s="140"/>
    </row>
    <row r="778" spans="1:8">
      <c r="A778" s="140"/>
      <c r="B778" s="140"/>
      <c r="C778" s="141"/>
      <c r="D778" s="141"/>
      <c r="E778" s="140"/>
      <c r="F778" s="140"/>
      <c r="G778" s="140"/>
      <c r="H778" s="140"/>
    </row>
    <row r="779" spans="1:8">
      <c r="A779" s="140"/>
      <c r="B779" s="140"/>
      <c r="C779" s="141"/>
      <c r="D779" s="141"/>
      <c r="E779" s="140"/>
      <c r="F779" s="140"/>
      <c r="G779" s="140"/>
      <c r="H779" s="140"/>
    </row>
    <row r="780" spans="1:8">
      <c r="A780" s="140"/>
      <c r="B780" s="140"/>
      <c r="C780" s="141"/>
      <c r="D780" s="141"/>
      <c r="E780" s="140"/>
      <c r="F780" s="140"/>
      <c r="G780" s="140"/>
      <c r="H780" s="140"/>
    </row>
    <row r="781" spans="1:8">
      <c r="A781" s="140"/>
      <c r="B781" s="140"/>
      <c r="C781" s="141"/>
      <c r="D781" s="141"/>
      <c r="E781" s="140"/>
      <c r="F781" s="140"/>
      <c r="G781" s="140"/>
      <c r="H781" s="140"/>
    </row>
    <row r="782" spans="1:8">
      <c r="A782" s="140"/>
      <c r="B782" s="140"/>
      <c r="C782" s="141"/>
      <c r="D782" s="141"/>
      <c r="E782" s="140"/>
      <c r="F782" s="140"/>
      <c r="G782" s="140"/>
      <c r="H782" s="140"/>
    </row>
    <row r="783" spans="1:8">
      <c r="A783" s="140"/>
      <c r="B783" s="140"/>
      <c r="C783" s="141"/>
      <c r="D783" s="141"/>
      <c r="E783" s="140"/>
      <c r="F783" s="140"/>
      <c r="G783" s="140"/>
      <c r="H783" s="140"/>
    </row>
    <row r="784" spans="1:8">
      <c r="A784" s="140"/>
      <c r="B784" s="140"/>
      <c r="C784" s="141"/>
      <c r="D784" s="141"/>
      <c r="E784" s="140"/>
      <c r="F784" s="140"/>
      <c r="G784" s="140"/>
      <c r="H784" s="140"/>
    </row>
    <row r="785" spans="1:8">
      <c r="A785" s="140"/>
      <c r="B785" s="140"/>
      <c r="C785" s="141"/>
      <c r="D785" s="141"/>
      <c r="E785" s="140"/>
      <c r="F785" s="140"/>
      <c r="G785" s="140"/>
      <c r="H785" s="140"/>
    </row>
    <row r="786" spans="1:8">
      <c r="A786" s="140"/>
      <c r="B786" s="140"/>
      <c r="C786" s="141"/>
      <c r="D786" s="141"/>
      <c r="E786" s="140"/>
      <c r="F786" s="140"/>
      <c r="G786" s="140"/>
      <c r="H786" s="140"/>
    </row>
    <row r="787" spans="1:8">
      <c r="A787" s="140"/>
      <c r="B787" s="140"/>
      <c r="C787" s="141"/>
      <c r="D787" s="141"/>
      <c r="E787" s="140"/>
      <c r="F787" s="140"/>
      <c r="G787" s="140"/>
      <c r="H787" s="140"/>
    </row>
    <row r="788" spans="1:8">
      <c r="A788" s="140"/>
      <c r="B788" s="140"/>
      <c r="C788" s="141"/>
      <c r="D788" s="141"/>
      <c r="E788" s="140"/>
      <c r="F788" s="140"/>
      <c r="G788" s="140"/>
      <c r="H788" s="140"/>
    </row>
    <row r="789" spans="1:8">
      <c r="A789" s="140"/>
      <c r="B789" s="140"/>
      <c r="C789" s="141"/>
      <c r="D789" s="141"/>
      <c r="E789" s="140"/>
      <c r="F789" s="140"/>
      <c r="G789" s="140"/>
      <c r="H789" s="140"/>
    </row>
    <row r="790" spans="1:8">
      <c r="A790" s="140"/>
      <c r="B790" s="140"/>
      <c r="C790" s="141"/>
      <c r="D790" s="141"/>
      <c r="E790" s="140"/>
      <c r="F790" s="140"/>
      <c r="G790" s="140"/>
      <c r="H790" s="140"/>
    </row>
    <row r="791" spans="1:8">
      <c r="A791" s="140"/>
      <c r="B791" s="140"/>
      <c r="C791" s="141"/>
      <c r="D791" s="141"/>
      <c r="E791" s="140"/>
      <c r="F791" s="140"/>
      <c r="G791" s="140"/>
      <c r="H791" s="140"/>
    </row>
    <row r="792" spans="1:8">
      <c r="A792" s="140"/>
      <c r="B792" s="140"/>
      <c r="C792" s="141"/>
      <c r="D792" s="141"/>
      <c r="E792" s="140"/>
      <c r="F792" s="140"/>
      <c r="G792" s="140"/>
      <c r="H792" s="140"/>
    </row>
    <row r="793" spans="1:8">
      <c r="A793" s="140"/>
      <c r="B793" s="140"/>
      <c r="C793" s="141"/>
      <c r="D793" s="141"/>
      <c r="E793" s="140"/>
      <c r="F793" s="140"/>
      <c r="G793" s="140"/>
      <c r="H793" s="140"/>
    </row>
    <row r="794" spans="1:8">
      <c r="A794" s="140"/>
      <c r="B794" s="140"/>
      <c r="C794" s="141"/>
      <c r="D794" s="141"/>
      <c r="E794" s="140"/>
      <c r="F794" s="140"/>
      <c r="G794" s="140"/>
      <c r="H794" s="140"/>
    </row>
    <row r="795" spans="1:8">
      <c r="A795" s="140"/>
      <c r="B795" s="140"/>
      <c r="C795" s="141"/>
      <c r="D795" s="141"/>
      <c r="E795" s="140"/>
      <c r="F795" s="140"/>
      <c r="G795" s="140"/>
      <c r="H795" s="140"/>
    </row>
    <row r="796" spans="1:8">
      <c r="A796" s="140"/>
      <c r="B796" s="140"/>
      <c r="C796" s="141"/>
      <c r="D796" s="141"/>
      <c r="E796" s="140"/>
      <c r="F796" s="140"/>
      <c r="G796" s="140"/>
      <c r="H796" s="140"/>
    </row>
    <row r="797" spans="1:8">
      <c r="A797" s="140"/>
      <c r="B797" s="140"/>
      <c r="C797" s="141"/>
      <c r="D797" s="141"/>
      <c r="E797" s="140"/>
      <c r="F797" s="140"/>
      <c r="G797" s="140"/>
      <c r="H797" s="140"/>
    </row>
    <row r="798" spans="1:8">
      <c r="A798" s="140"/>
      <c r="B798" s="140"/>
      <c r="C798" s="141"/>
      <c r="D798" s="141"/>
      <c r="E798" s="140"/>
      <c r="F798" s="140"/>
      <c r="G798" s="140"/>
      <c r="H798" s="140"/>
    </row>
    <row r="799" spans="1:8">
      <c r="A799" s="140"/>
      <c r="B799" s="140"/>
      <c r="C799" s="141"/>
      <c r="D799" s="141"/>
      <c r="E799" s="140"/>
      <c r="F799" s="140"/>
      <c r="G799" s="140"/>
      <c r="H799" s="140"/>
    </row>
    <row r="800" spans="1:8">
      <c r="A800" s="140"/>
      <c r="B800" s="140"/>
      <c r="C800" s="141"/>
      <c r="D800" s="141"/>
      <c r="E800" s="140"/>
      <c r="F800" s="140"/>
      <c r="G800" s="140"/>
      <c r="H800" s="140"/>
    </row>
    <row r="801" spans="1:8">
      <c r="A801" s="140"/>
      <c r="B801" s="140"/>
      <c r="C801" s="141"/>
      <c r="D801" s="141"/>
      <c r="E801" s="140"/>
      <c r="F801" s="140"/>
      <c r="G801" s="140"/>
      <c r="H801" s="140"/>
    </row>
    <row r="802" spans="1:8">
      <c r="A802" s="140"/>
      <c r="B802" s="140"/>
      <c r="C802" s="141"/>
      <c r="D802" s="141"/>
      <c r="E802" s="140"/>
      <c r="F802" s="140"/>
      <c r="G802" s="140"/>
      <c r="H802" s="140"/>
    </row>
    <row r="803" spans="1:8">
      <c r="A803" s="140"/>
      <c r="B803" s="140"/>
      <c r="C803" s="141"/>
      <c r="D803" s="141"/>
      <c r="E803" s="140"/>
      <c r="F803" s="140"/>
      <c r="G803" s="140"/>
      <c r="H803" s="140"/>
    </row>
    <row r="804" spans="1:8">
      <c r="A804" s="140"/>
      <c r="B804" s="142"/>
      <c r="C804" s="142"/>
      <c r="D804" s="142"/>
      <c r="E804" s="142"/>
      <c r="F804" s="142"/>
      <c r="G804" s="142"/>
      <c r="H804" s="142"/>
    </row>
    <row r="805" spans="1:8">
      <c r="A805" s="140"/>
      <c r="B805" s="140"/>
      <c r="C805" s="141"/>
      <c r="D805" s="141"/>
      <c r="E805" s="140"/>
      <c r="F805" s="140"/>
      <c r="G805" s="140"/>
      <c r="H805" s="140"/>
    </row>
    <row r="806" spans="1:8">
      <c r="A806" s="140"/>
      <c r="B806" s="140"/>
      <c r="C806" s="141"/>
      <c r="D806" s="141"/>
      <c r="E806" s="140"/>
      <c r="F806" s="140"/>
      <c r="G806" s="140"/>
      <c r="H806" s="140"/>
    </row>
    <row r="807" spans="1:8">
      <c r="A807" s="140"/>
      <c r="B807" s="140"/>
      <c r="C807" s="141"/>
      <c r="D807" s="141"/>
      <c r="E807" s="140"/>
      <c r="F807" s="140"/>
      <c r="G807" s="140"/>
      <c r="H807" s="140"/>
    </row>
    <row r="808" spans="1:8">
      <c r="A808" s="140"/>
      <c r="B808" s="140"/>
      <c r="C808" s="141"/>
      <c r="D808" s="141"/>
      <c r="E808" s="140"/>
      <c r="F808" s="140"/>
      <c r="G808" s="140"/>
      <c r="H808" s="140"/>
    </row>
    <row r="809" spans="1:8">
      <c r="A809" s="140"/>
      <c r="B809" s="140"/>
      <c r="C809" s="141"/>
      <c r="D809" s="141"/>
      <c r="E809" s="140"/>
      <c r="F809" s="140"/>
      <c r="G809" s="140"/>
      <c r="H809" s="140"/>
    </row>
    <row r="810" spans="1:8">
      <c r="A810" s="140"/>
      <c r="B810" s="140"/>
      <c r="C810" s="141"/>
      <c r="D810" s="141"/>
      <c r="E810" s="140"/>
      <c r="F810" s="140"/>
      <c r="G810" s="140"/>
      <c r="H810" s="140"/>
    </row>
    <row r="811" spans="1:8">
      <c r="A811" s="140"/>
      <c r="B811" s="140"/>
      <c r="C811" s="141"/>
      <c r="D811" s="141"/>
      <c r="E811" s="140"/>
      <c r="F811" s="140"/>
      <c r="G811" s="140"/>
      <c r="H811" s="140"/>
    </row>
    <row r="812" spans="1:8">
      <c r="A812" s="140"/>
      <c r="B812" s="140"/>
      <c r="C812" s="141"/>
      <c r="D812" s="141"/>
      <c r="E812" s="140"/>
      <c r="F812" s="140"/>
      <c r="G812" s="140"/>
      <c r="H812" s="140"/>
    </row>
    <row r="813" spans="1:8">
      <c r="A813" s="140"/>
      <c r="B813" s="140"/>
      <c r="C813" s="141"/>
      <c r="D813" s="141"/>
      <c r="E813" s="140"/>
      <c r="F813" s="140"/>
      <c r="G813" s="140"/>
      <c r="H813" s="140"/>
    </row>
    <row r="814" spans="1:8">
      <c r="A814" s="140"/>
      <c r="B814" s="140"/>
      <c r="C814" s="141"/>
      <c r="D814" s="141"/>
      <c r="E814" s="140"/>
      <c r="F814" s="140"/>
      <c r="G814" s="140"/>
      <c r="H814" s="140"/>
    </row>
    <row r="815" spans="1:8">
      <c r="A815" s="140"/>
      <c r="B815" s="140"/>
      <c r="C815" s="141"/>
      <c r="D815" s="141"/>
      <c r="E815" s="140"/>
      <c r="F815" s="140"/>
      <c r="G815" s="140"/>
      <c r="H815" s="140"/>
    </row>
    <row r="816" spans="1:8">
      <c r="A816" s="140"/>
      <c r="B816" s="140"/>
      <c r="C816" s="141"/>
      <c r="D816" s="141"/>
      <c r="E816" s="140"/>
      <c r="F816" s="140"/>
      <c r="G816" s="140"/>
      <c r="H816" s="140"/>
    </row>
    <row r="817" spans="1:8">
      <c r="A817" s="140"/>
      <c r="B817" s="140"/>
      <c r="C817" s="141"/>
      <c r="D817" s="141"/>
      <c r="E817" s="140"/>
      <c r="F817" s="140"/>
      <c r="G817" s="140"/>
      <c r="H817" s="140"/>
    </row>
    <row r="818" spans="1:8">
      <c r="A818" s="140"/>
      <c r="B818" s="140"/>
      <c r="C818" s="141"/>
      <c r="D818" s="141"/>
      <c r="E818" s="140"/>
      <c r="F818" s="140"/>
      <c r="G818" s="140"/>
      <c r="H818" s="140"/>
    </row>
    <row r="819" spans="1:8">
      <c r="A819" s="140"/>
      <c r="B819" s="140"/>
      <c r="C819" s="141"/>
      <c r="D819" s="141"/>
      <c r="E819" s="140"/>
      <c r="F819" s="140"/>
      <c r="G819" s="140"/>
      <c r="H819" s="140"/>
    </row>
    <row r="820" spans="1:8">
      <c r="A820" s="140"/>
      <c r="B820" s="140"/>
      <c r="C820" s="141"/>
      <c r="D820" s="141"/>
      <c r="E820" s="140"/>
      <c r="F820" s="140"/>
      <c r="G820" s="140"/>
      <c r="H820" s="140"/>
    </row>
    <row r="821" spans="1:8">
      <c r="A821" s="140"/>
      <c r="B821" s="140"/>
      <c r="C821" s="141"/>
      <c r="D821" s="141"/>
      <c r="E821" s="140"/>
      <c r="F821" s="140"/>
      <c r="G821" s="140"/>
      <c r="H821" s="140"/>
    </row>
    <row r="822" spans="1:8">
      <c r="A822" s="140"/>
      <c r="B822" s="140"/>
      <c r="C822" s="141"/>
      <c r="D822" s="141"/>
      <c r="E822" s="140"/>
      <c r="F822" s="140"/>
      <c r="G822" s="140"/>
      <c r="H822" s="140"/>
    </row>
    <row r="823" spans="1:8">
      <c r="A823" s="140"/>
      <c r="B823" s="140"/>
      <c r="C823" s="141"/>
      <c r="D823" s="141"/>
      <c r="E823" s="140"/>
      <c r="F823" s="140"/>
      <c r="G823" s="140"/>
      <c r="H823" s="140"/>
    </row>
    <row r="824" spans="1:8">
      <c r="A824" s="140"/>
      <c r="B824" s="140"/>
      <c r="C824" s="141"/>
      <c r="D824" s="141"/>
      <c r="E824" s="140"/>
      <c r="F824" s="140"/>
      <c r="G824" s="140"/>
      <c r="H824" s="140"/>
    </row>
    <row r="825" spans="1:8">
      <c r="A825" s="140"/>
      <c r="B825" s="140"/>
      <c r="C825" s="141"/>
      <c r="D825" s="141"/>
      <c r="E825" s="140"/>
      <c r="F825" s="140"/>
      <c r="G825" s="140"/>
      <c r="H825" s="140"/>
    </row>
    <row r="826" spans="1:8">
      <c r="A826" s="140"/>
      <c r="B826" s="140"/>
      <c r="C826" s="141"/>
      <c r="D826" s="141"/>
      <c r="E826" s="140"/>
      <c r="F826" s="140"/>
      <c r="G826" s="140"/>
      <c r="H826" s="140"/>
    </row>
    <row r="827" spans="1:8">
      <c r="A827" s="140"/>
      <c r="B827" s="140"/>
      <c r="C827" s="141"/>
      <c r="D827" s="141"/>
      <c r="E827" s="140"/>
      <c r="F827" s="140"/>
      <c r="G827" s="140"/>
      <c r="H827" s="140"/>
    </row>
    <row r="828" spans="1:8">
      <c r="A828" s="140"/>
      <c r="B828" s="140"/>
      <c r="C828" s="141"/>
      <c r="D828" s="141"/>
      <c r="E828" s="140"/>
      <c r="F828" s="140"/>
      <c r="G828" s="140"/>
      <c r="H828" s="140"/>
    </row>
    <row r="829" spans="1:8">
      <c r="A829" s="140"/>
      <c r="B829" s="140"/>
      <c r="C829" s="141"/>
      <c r="D829" s="141"/>
      <c r="E829" s="140"/>
      <c r="F829" s="140"/>
      <c r="G829" s="140"/>
      <c r="H829" s="140"/>
    </row>
    <row r="830" spans="1:8">
      <c r="A830" s="140"/>
      <c r="B830" s="140"/>
      <c r="C830" s="141"/>
      <c r="D830" s="141"/>
      <c r="E830" s="140"/>
      <c r="F830" s="140"/>
      <c r="G830" s="140"/>
      <c r="H830" s="140"/>
    </row>
    <row r="831" spans="1:8">
      <c r="A831" s="140"/>
      <c r="B831" s="140"/>
      <c r="C831" s="141"/>
      <c r="D831" s="141"/>
      <c r="E831" s="140"/>
      <c r="F831" s="140"/>
      <c r="G831" s="140"/>
      <c r="H831" s="140"/>
    </row>
    <row r="832" spans="1:8">
      <c r="A832" s="140"/>
      <c r="B832" s="140"/>
      <c r="C832" s="141"/>
      <c r="D832" s="141"/>
      <c r="E832" s="140"/>
      <c r="F832" s="140"/>
      <c r="G832" s="140"/>
      <c r="H832" s="140"/>
    </row>
    <row r="833" spans="1:8">
      <c r="A833" s="140"/>
      <c r="B833" s="140"/>
      <c r="C833" s="141"/>
      <c r="D833" s="141"/>
      <c r="E833" s="140"/>
      <c r="F833" s="140"/>
      <c r="G833" s="140"/>
      <c r="H833" s="140"/>
    </row>
    <row r="834" spans="1:8">
      <c r="A834" s="140"/>
      <c r="B834" s="140"/>
      <c r="C834" s="141"/>
      <c r="D834" s="141"/>
      <c r="E834" s="140"/>
      <c r="F834" s="140"/>
      <c r="G834" s="140"/>
      <c r="H834" s="140"/>
    </row>
    <row r="835" spans="1:8">
      <c r="A835" s="140"/>
      <c r="B835" s="140"/>
      <c r="C835" s="141"/>
      <c r="D835" s="141"/>
      <c r="E835" s="140"/>
      <c r="F835" s="140"/>
      <c r="G835" s="140"/>
      <c r="H835" s="140"/>
    </row>
    <row r="836" spans="1:8">
      <c r="A836" s="140"/>
      <c r="B836" s="140"/>
      <c r="C836" s="141"/>
      <c r="D836" s="141"/>
      <c r="E836" s="140"/>
      <c r="F836" s="140"/>
      <c r="G836" s="140"/>
      <c r="H836" s="140"/>
    </row>
    <row r="837" spans="1:8">
      <c r="A837" s="140"/>
      <c r="B837" s="140"/>
      <c r="C837" s="141"/>
      <c r="D837" s="141"/>
      <c r="E837" s="140"/>
      <c r="F837" s="140"/>
      <c r="G837" s="140"/>
      <c r="H837" s="140"/>
    </row>
    <row r="838" spans="1:8">
      <c r="A838" s="140"/>
      <c r="B838" s="140"/>
      <c r="C838" s="141"/>
      <c r="D838" s="141"/>
      <c r="E838" s="140"/>
      <c r="F838" s="140"/>
      <c r="G838" s="140"/>
      <c r="H838" s="140"/>
    </row>
    <row r="839" spans="1:8">
      <c r="A839" s="140"/>
      <c r="B839" s="140"/>
      <c r="C839" s="141"/>
      <c r="D839" s="141"/>
      <c r="E839" s="140"/>
      <c r="F839" s="140"/>
      <c r="G839" s="140"/>
      <c r="H839" s="140"/>
    </row>
    <row r="840" spans="1:8">
      <c r="A840" s="140"/>
      <c r="B840" s="140"/>
      <c r="C840" s="141"/>
      <c r="D840" s="141"/>
      <c r="E840" s="140"/>
      <c r="F840" s="140"/>
      <c r="G840" s="140"/>
      <c r="H840" s="140"/>
    </row>
    <row r="841" spans="1:8">
      <c r="A841" s="140"/>
      <c r="B841" s="140"/>
      <c r="C841" s="141"/>
      <c r="D841" s="141"/>
      <c r="E841" s="140"/>
      <c r="F841" s="140"/>
      <c r="G841" s="140"/>
      <c r="H841" s="140"/>
    </row>
    <row r="842" spans="1:8">
      <c r="A842" s="140"/>
      <c r="B842" s="140"/>
      <c r="C842" s="141"/>
      <c r="D842" s="141"/>
      <c r="E842" s="140"/>
      <c r="F842" s="140"/>
      <c r="G842" s="140"/>
      <c r="H842" s="140"/>
    </row>
    <row r="843" spans="1:8">
      <c r="A843" s="140"/>
      <c r="B843" s="140"/>
      <c r="C843" s="141"/>
      <c r="D843" s="141"/>
      <c r="E843" s="140"/>
      <c r="F843" s="140"/>
      <c r="G843" s="140"/>
      <c r="H843" s="140"/>
    </row>
    <row r="844" spans="1:8">
      <c r="A844" s="140"/>
      <c r="B844" s="140"/>
      <c r="C844" s="141"/>
      <c r="D844" s="141"/>
      <c r="E844" s="140"/>
      <c r="F844" s="140"/>
      <c r="G844" s="140"/>
      <c r="H844" s="140"/>
    </row>
    <row r="845" spans="1:8">
      <c r="A845" s="140"/>
      <c r="B845" s="140"/>
      <c r="C845" s="141"/>
      <c r="D845" s="141"/>
      <c r="E845" s="140"/>
      <c r="F845" s="140"/>
      <c r="G845" s="140"/>
      <c r="H845" s="140"/>
    </row>
    <row r="846" spans="1:8">
      <c r="A846" s="140"/>
      <c r="B846" s="140"/>
      <c r="C846" s="141"/>
      <c r="D846" s="141"/>
      <c r="E846" s="140"/>
      <c r="F846" s="140"/>
      <c r="G846" s="140"/>
      <c r="H846" s="140"/>
    </row>
    <row r="847" spans="1:8">
      <c r="A847" s="140"/>
      <c r="B847" s="140"/>
      <c r="C847" s="141"/>
      <c r="D847" s="141"/>
      <c r="E847" s="140"/>
      <c r="F847" s="140"/>
      <c r="G847" s="140"/>
      <c r="H847" s="140"/>
    </row>
    <row r="848" spans="1:8">
      <c r="A848" s="140"/>
      <c r="B848" s="140"/>
      <c r="C848" s="141"/>
      <c r="D848" s="141"/>
      <c r="E848" s="140"/>
      <c r="F848" s="140"/>
      <c r="G848" s="140"/>
      <c r="H848" s="140"/>
    </row>
    <row r="849" spans="1:8">
      <c r="A849" s="140"/>
      <c r="B849" s="140"/>
      <c r="C849" s="141"/>
      <c r="D849" s="141"/>
      <c r="E849" s="140"/>
      <c r="F849" s="140"/>
      <c r="G849" s="140"/>
      <c r="H849" s="140"/>
    </row>
    <row r="850" spans="1:8">
      <c r="A850" s="140"/>
      <c r="B850" s="140"/>
      <c r="C850" s="141"/>
      <c r="D850" s="141"/>
      <c r="E850" s="140"/>
      <c r="F850" s="140"/>
      <c r="G850" s="140"/>
      <c r="H850" s="140"/>
    </row>
    <row r="851" spans="1:8">
      <c r="A851" s="140"/>
      <c r="B851" s="140"/>
      <c r="C851" s="141"/>
      <c r="D851" s="141"/>
      <c r="E851" s="140"/>
      <c r="F851" s="140"/>
      <c r="G851" s="140"/>
      <c r="H851" s="140"/>
    </row>
    <row r="852" spans="1:8">
      <c r="A852" s="140"/>
      <c r="B852" s="140"/>
      <c r="C852" s="141"/>
      <c r="D852" s="141"/>
      <c r="E852" s="140"/>
      <c r="F852" s="140"/>
      <c r="G852" s="140"/>
      <c r="H852" s="140"/>
    </row>
    <row r="853" spans="1:8">
      <c r="A853" s="140"/>
      <c r="B853" s="140"/>
      <c r="C853" s="141"/>
      <c r="D853" s="141"/>
      <c r="E853" s="140"/>
      <c r="F853" s="140"/>
      <c r="G853" s="140"/>
      <c r="H853" s="140"/>
    </row>
    <row r="854" spans="1:8">
      <c r="A854" s="140"/>
      <c r="B854" s="140"/>
      <c r="C854" s="141"/>
      <c r="D854" s="141"/>
      <c r="E854" s="140"/>
      <c r="F854" s="140"/>
      <c r="G854" s="140"/>
      <c r="H854" s="140"/>
    </row>
    <row r="855" spans="1:8">
      <c r="A855" s="140"/>
      <c r="B855" s="140"/>
      <c r="C855" s="141"/>
      <c r="D855" s="141"/>
      <c r="E855" s="140"/>
      <c r="F855" s="140"/>
      <c r="G855" s="140"/>
      <c r="H855" s="140"/>
    </row>
    <row r="856" spans="1:8">
      <c r="A856" s="140"/>
      <c r="B856" s="140"/>
      <c r="C856" s="141"/>
      <c r="D856" s="141"/>
      <c r="E856" s="140"/>
      <c r="F856" s="140"/>
      <c r="G856" s="140"/>
      <c r="H856" s="140"/>
    </row>
    <row r="857" spans="1:8">
      <c r="A857" s="140"/>
      <c r="B857" s="140"/>
      <c r="C857" s="141"/>
      <c r="D857" s="141"/>
      <c r="E857" s="140"/>
      <c r="F857" s="140"/>
      <c r="G857" s="140"/>
      <c r="H857" s="140"/>
    </row>
    <row r="858" spans="1:8">
      <c r="A858" s="140"/>
      <c r="B858" s="140"/>
      <c r="C858" s="141"/>
      <c r="D858" s="141"/>
      <c r="E858" s="140"/>
      <c r="F858" s="140"/>
      <c r="G858" s="140"/>
      <c r="H858" s="140"/>
    </row>
    <row r="859" spans="1:8">
      <c r="A859" s="140"/>
      <c r="B859" s="140"/>
      <c r="C859" s="141"/>
      <c r="D859" s="141"/>
      <c r="E859" s="140"/>
      <c r="F859" s="140"/>
      <c r="G859" s="140"/>
      <c r="H859" s="140"/>
    </row>
    <row r="860" spans="1:8">
      <c r="A860" s="140"/>
      <c r="B860" s="140"/>
      <c r="C860" s="141"/>
      <c r="D860" s="141"/>
      <c r="E860" s="140"/>
      <c r="F860" s="140"/>
      <c r="G860" s="140"/>
      <c r="H860" s="140"/>
    </row>
    <row r="861" spans="1:8">
      <c r="A861" s="140"/>
      <c r="B861" s="140"/>
      <c r="C861" s="141"/>
      <c r="D861" s="141"/>
      <c r="E861" s="140"/>
      <c r="F861" s="140"/>
      <c r="G861" s="140"/>
      <c r="H861" s="140"/>
    </row>
    <row r="862" spans="1:8">
      <c r="A862" s="140"/>
      <c r="B862" s="140"/>
      <c r="C862" s="141"/>
      <c r="D862" s="141"/>
      <c r="E862" s="140"/>
      <c r="F862" s="140"/>
      <c r="G862" s="140"/>
      <c r="H862" s="140"/>
    </row>
    <row r="863" spans="1:8">
      <c r="A863" s="140"/>
      <c r="B863" s="140"/>
      <c r="C863" s="141"/>
      <c r="D863" s="141"/>
      <c r="E863" s="140"/>
      <c r="F863" s="140"/>
      <c r="G863" s="140"/>
      <c r="H863" s="140"/>
    </row>
    <row r="864" spans="1:8">
      <c r="A864" s="140"/>
      <c r="B864" s="140"/>
      <c r="C864" s="141"/>
      <c r="D864" s="141"/>
      <c r="E864" s="140"/>
      <c r="F864" s="140"/>
      <c r="G864" s="140"/>
      <c r="H864" s="140"/>
    </row>
    <row r="865" spans="1:8">
      <c r="A865" s="140"/>
      <c r="B865" s="140"/>
      <c r="C865" s="141"/>
      <c r="D865" s="141"/>
      <c r="E865" s="140"/>
      <c r="F865" s="140"/>
      <c r="G865" s="140"/>
      <c r="H865" s="140"/>
    </row>
    <row r="866" spans="1:8">
      <c r="A866" s="140"/>
      <c r="B866" s="140"/>
      <c r="C866" s="141"/>
      <c r="D866" s="141"/>
      <c r="E866" s="140"/>
      <c r="F866" s="140"/>
      <c r="G866" s="140"/>
      <c r="H866" s="140"/>
    </row>
    <row r="867" spans="1:8">
      <c r="A867" s="140"/>
      <c r="B867" s="140"/>
      <c r="C867" s="141"/>
      <c r="D867" s="141"/>
      <c r="E867" s="140"/>
      <c r="F867" s="140"/>
      <c r="G867" s="140"/>
      <c r="H867" s="140"/>
    </row>
    <row r="868" spans="1:8">
      <c r="A868" s="140"/>
      <c r="B868" s="140"/>
      <c r="C868" s="141"/>
      <c r="D868" s="141"/>
      <c r="E868" s="140"/>
      <c r="F868" s="140"/>
      <c r="G868" s="140"/>
      <c r="H868" s="140"/>
    </row>
    <row r="869" spans="1:8">
      <c r="A869" s="140"/>
      <c r="B869" s="140"/>
      <c r="C869" s="141"/>
      <c r="D869" s="141"/>
      <c r="E869" s="140"/>
      <c r="F869" s="140"/>
      <c r="G869" s="140"/>
      <c r="H869" s="140"/>
    </row>
    <row r="870" spans="1:8">
      <c r="A870" s="140"/>
      <c r="B870" s="140"/>
      <c r="C870" s="141"/>
      <c r="D870" s="141"/>
      <c r="E870" s="140"/>
      <c r="F870" s="140"/>
      <c r="G870" s="140"/>
      <c r="H870" s="140"/>
    </row>
    <row r="871" spans="1:8">
      <c r="A871" s="140"/>
      <c r="B871" s="140"/>
      <c r="C871" s="141"/>
      <c r="D871" s="141"/>
      <c r="E871" s="140"/>
      <c r="F871" s="140"/>
      <c r="G871" s="140"/>
      <c r="H871" s="140"/>
    </row>
    <row r="872" spans="1:8">
      <c r="A872" s="140"/>
      <c r="B872" s="140"/>
      <c r="C872" s="141"/>
      <c r="D872" s="141"/>
      <c r="E872" s="140"/>
      <c r="F872" s="140"/>
      <c r="G872" s="140"/>
      <c r="H872" s="140"/>
    </row>
    <row r="873" spans="1:8">
      <c r="A873" s="140"/>
      <c r="B873" s="140"/>
      <c r="C873" s="141"/>
      <c r="D873" s="141"/>
      <c r="E873" s="140"/>
      <c r="F873" s="140"/>
      <c r="G873" s="140"/>
      <c r="H873" s="140"/>
    </row>
    <row r="874" spans="1:8">
      <c r="A874" s="140"/>
      <c r="B874" s="140"/>
      <c r="C874" s="141"/>
      <c r="D874" s="141"/>
      <c r="E874" s="140"/>
      <c r="F874" s="140"/>
      <c r="G874" s="140"/>
      <c r="H874" s="140"/>
    </row>
    <row r="875" spans="1:8">
      <c r="A875" s="140"/>
      <c r="B875" s="140"/>
      <c r="C875" s="141"/>
      <c r="D875" s="141"/>
      <c r="E875" s="140"/>
      <c r="F875" s="140"/>
      <c r="G875" s="140"/>
      <c r="H875" s="140"/>
    </row>
    <row r="876" spans="1:8">
      <c r="A876" s="140"/>
      <c r="B876" s="140"/>
      <c r="C876" s="141"/>
      <c r="D876" s="141"/>
      <c r="E876" s="140"/>
      <c r="F876" s="140"/>
      <c r="G876" s="140"/>
      <c r="H876" s="140"/>
    </row>
    <row r="877" spans="1:8">
      <c r="A877" s="140"/>
      <c r="B877" s="140"/>
      <c r="C877" s="141"/>
      <c r="D877" s="141"/>
      <c r="E877" s="140"/>
      <c r="F877" s="140"/>
      <c r="G877" s="140"/>
      <c r="H877" s="140"/>
    </row>
    <row r="878" spans="1:8">
      <c r="A878" s="140"/>
      <c r="B878" s="140"/>
      <c r="C878" s="141"/>
      <c r="D878" s="141"/>
      <c r="E878" s="140"/>
      <c r="F878" s="140"/>
      <c r="G878" s="140"/>
      <c r="H878" s="140"/>
    </row>
    <row r="879" spans="1:8">
      <c r="A879" s="140"/>
      <c r="B879" s="140"/>
      <c r="C879" s="141"/>
      <c r="D879" s="141"/>
      <c r="E879" s="140"/>
      <c r="F879" s="140"/>
      <c r="G879" s="140"/>
      <c r="H879" s="140"/>
    </row>
    <row r="880" spans="1:8">
      <c r="A880" s="140"/>
      <c r="B880" s="140"/>
      <c r="C880" s="141"/>
      <c r="D880" s="141"/>
      <c r="E880" s="140"/>
      <c r="F880" s="140"/>
      <c r="G880" s="140"/>
      <c r="H880" s="140"/>
    </row>
    <row r="881" spans="1:8">
      <c r="A881" s="140"/>
      <c r="B881" s="140"/>
      <c r="C881" s="141"/>
      <c r="D881" s="141"/>
      <c r="E881" s="140"/>
      <c r="F881" s="140"/>
      <c r="G881" s="140"/>
      <c r="H881" s="140"/>
    </row>
    <row r="882" spans="1:8">
      <c r="A882" s="140"/>
      <c r="B882" s="140"/>
      <c r="C882" s="141"/>
      <c r="D882" s="141"/>
      <c r="E882" s="140"/>
      <c r="F882" s="140"/>
      <c r="G882" s="140"/>
      <c r="H882" s="140"/>
    </row>
    <row r="883" spans="1:8">
      <c r="A883" s="140"/>
      <c r="B883" s="140"/>
      <c r="C883" s="141"/>
      <c r="D883" s="141"/>
      <c r="E883" s="140"/>
      <c r="F883" s="140"/>
      <c r="G883" s="140"/>
      <c r="H883" s="140"/>
    </row>
    <row r="884" spans="1:8">
      <c r="A884" s="140"/>
      <c r="B884" s="140"/>
      <c r="C884" s="141"/>
      <c r="D884" s="141"/>
      <c r="E884" s="140"/>
      <c r="F884" s="140"/>
      <c r="G884" s="140"/>
      <c r="H884" s="140"/>
    </row>
    <row r="885" spans="1:8">
      <c r="A885" s="140"/>
      <c r="B885" s="140"/>
      <c r="C885" s="141"/>
      <c r="D885" s="141"/>
      <c r="E885" s="140"/>
      <c r="F885" s="140"/>
      <c r="G885" s="140"/>
      <c r="H885" s="140"/>
    </row>
    <row r="886" spans="1:8">
      <c r="A886" s="140"/>
      <c r="B886" s="140"/>
      <c r="C886" s="141"/>
      <c r="D886" s="141"/>
      <c r="E886" s="140"/>
      <c r="F886" s="140"/>
      <c r="G886" s="140"/>
      <c r="H886" s="140"/>
    </row>
    <row r="887" spans="1:8">
      <c r="A887" s="140"/>
      <c r="B887" s="140"/>
      <c r="C887" s="141"/>
      <c r="D887" s="141"/>
      <c r="E887" s="140"/>
      <c r="F887" s="140"/>
      <c r="G887" s="140"/>
      <c r="H887" s="140"/>
    </row>
    <row r="888" spans="1:8">
      <c r="A888" s="140"/>
      <c r="B888" s="140"/>
      <c r="C888" s="141"/>
      <c r="D888" s="141"/>
      <c r="E888" s="140"/>
      <c r="F888" s="140"/>
      <c r="G888" s="140"/>
      <c r="H888" s="140"/>
    </row>
    <row r="889" spans="1:8">
      <c r="A889" s="140"/>
      <c r="B889" s="140"/>
      <c r="C889" s="141"/>
      <c r="D889" s="141"/>
      <c r="E889" s="140"/>
      <c r="F889" s="140"/>
      <c r="G889" s="140"/>
      <c r="H889" s="140"/>
    </row>
    <row r="890" spans="1:8">
      <c r="A890" s="140"/>
      <c r="B890" s="140"/>
      <c r="C890" s="141"/>
      <c r="D890" s="141"/>
      <c r="E890" s="140"/>
      <c r="F890" s="140"/>
      <c r="G890" s="140"/>
      <c r="H890" s="140"/>
    </row>
    <row r="891" spans="1:8">
      <c r="A891" s="140"/>
      <c r="B891" s="140"/>
      <c r="C891" s="141"/>
      <c r="D891" s="141"/>
      <c r="E891" s="140"/>
      <c r="F891" s="140"/>
      <c r="G891" s="140"/>
      <c r="H891" s="140"/>
    </row>
    <row r="892" spans="1:8">
      <c r="A892" s="140"/>
      <c r="B892" s="140"/>
      <c r="C892" s="141"/>
      <c r="D892" s="141"/>
      <c r="E892" s="140"/>
      <c r="F892" s="140"/>
      <c r="G892" s="140"/>
      <c r="H892" s="140"/>
    </row>
    <row r="893" spans="1:8">
      <c r="A893" s="140"/>
      <c r="B893" s="140"/>
      <c r="C893" s="141"/>
      <c r="D893" s="141"/>
      <c r="E893" s="140"/>
      <c r="F893" s="140"/>
      <c r="G893" s="140"/>
      <c r="H893" s="140"/>
    </row>
    <row r="894" spans="1:8">
      <c r="A894" s="140"/>
      <c r="B894" s="140"/>
      <c r="C894" s="141"/>
      <c r="D894" s="141"/>
      <c r="E894" s="140"/>
      <c r="F894" s="140"/>
      <c r="G894" s="140"/>
      <c r="H894" s="140"/>
    </row>
    <row r="895" spans="1:8">
      <c r="A895" s="140"/>
      <c r="B895" s="142"/>
      <c r="C895" s="142"/>
      <c r="D895" s="142"/>
      <c r="E895" s="142"/>
      <c r="F895" s="142"/>
      <c r="G895" s="142"/>
      <c r="H895" s="142"/>
    </row>
    <row r="896" spans="1:8">
      <c r="A896" s="140"/>
      <c r="B896" s="140"/>
      <c r="C896" s="141"/>
      <c r="D896" s="141"/>
      <c r="E896" s="140"/>
      <c r="F896" s="140"/>
      <c r="G896" s="140"/>
      <c r="H896" s="140"/>
    </row>
    <row r="897" spans="1:8">
      <c r="A897" s="140"/>
      <c r="B897" s="142"/>
      <c r="C897" s="142"/>
      <c r="D897" s="142"/>
      <c r="E897" s="142"/>
      <c r="F897" s="142"/>
      <c r="G897" s="142"/>
      <c r="H897" s="142"/>
    </row>
    <row r="898" spans="1:8">
      <c r="A898" s="140"/>
      <c r="B898" s="140"/>
      <c r="C898" s="141"/>
      <c r="D898" s="141"/>
      <c r="E898" s="140"/>
      <c r="F898" s="140"/>
      <c r="G898" s="140"/>
      <c r="H898" s="140"/>
    </row>
    <row r="899" spans="1:8">
      <c r="A899" s="140"/>
      <c r="B899" s="140"/>
      <c r="C899" s="141"/>
      <c r="D899" s="141"/>
      <c r="E899" s="140"/>
      <c r="F899" s="140"/>
      <c r="G899" s="140"/>
      <c r="H899" s="140"/>
    </row>
    <row r="900" spans="1:8">
      <c r="A900" s="140"/>
      <c r="B900" s="140"/>
      <c r="C900" s="141"/>
      <c r="D900" s="141"/>
      <c r="E900" s="140"/>
      <c r="F900" s="140"/>
      <c r="G900" s="140"/>
      <c r="H900" s="140"/>
    </row>
    <row r="901" spans="1:8">
      <c r="A901" s="140"/>
      <c r="B901" s="140"/>
      <c r="C901" s="141"/>
      <c r="D901" s="141"/>
      <c r="E901" s="140"/>
      <c r="F901" s="140"/>
      <c r="G901" s="140"/>
      <c r="H901" s="140"/>
    </row>
    <row r="902" spans="1:8">
      <c r="A902" s="140"/>
      <c r="B902" s="140"/>
      <c r="C902" s="141"/>
      <c r="D902" s="141"/>
      <c r="E902" s="140"/>
      <c r="F902" s="140"/>
      <c r="G902" s="140"/>
      <c r="H902" s="140"/>
    </row>
    <row r="903" spans="1:8">
      <c r="A903" s="140"/>
      <c r="B903" s="140"/>
      <c r="C903" s="141"/>
      <c r="D903" s="141"/>
      <c r="E903" s="140"/>
      <c r="F903" s="140"/>
      <c r="G903" s="140"/>
      <c r="H903" s="140"/>
    </row>
    <row r="904" spans="1:8">
      <c r="A904" s="140"/>
      <c r="B904" s="140"/>
      <c r="C904" s="141"/>
      <c r="D904" s="141"/>
      <c r="E904" s="140"/>
      <c r="F904" s="140"/>
      <c r="G904" s="140"/>
      <c r="H904" s="140"/>
    </row>
    <row r="905" spans="1:8">
      <c r="A905" s="140"/>
      <c r="B905" s="140"/>
      <c r="C905" s="141"/>
      <c r="D905" s="141"/>
      <c r="E905" s="140"/>
      <c r="F905" s="140"/>
      <c r="G905" s="140"/>
      <c r="H905" s="140"/>
    </row>
    <row r="906" spans="1:8">
      <c r="A906" s="140"/>
      <c r="B906" s="140"/>
      <c r="C906" s="141"/>
      <c r="D906" s="141"/>
      <c r="E906" s="140"/>
      <c r="F906" s="140"/>
      <c r="G906" s="140"/>
      <c r="H906" s="140"/>
    </row>
    <row r="907" spans="1:8">
      <c r="A907" s="140"/>
      <c r="B907" s="140"/>
      <c r="C907" s="141"/>
      <c r="D907" s="141"/>
      <c r="E907" s="140"/>
      <c r="F907" s="140"/>
      <c r="G907" s="140"/>
      <c r="H907" s="140"/>
    </row>
    <row r="908" spans="1:8">
      <c r="A908" s="140"/>
      <c r="B908" s="140"/>
      <c r="C908" s="141"/>
      <c r="D908" s="141"/>
      <c r="E908" s="140"/>
      <c r="F908" s="140"/>
      <c r="G908" s="140"/>
      <c r="H908" s="140"/>
    </row>
    <row r="909" spans="1:8">
      <c r="A909" s="140"/>
      <c r="B909" s="140"/>
      <c r="C909" s="141"/>
      <c r="D909" s="141"/>
      <c r="E909" s="140"/>
      <c r="F909" s="140"/>
      <c r="G909" s="140"/>
      <c r="H909" s="140"/>
    </row>
    <row r="910" spans="1:8">
      <c r="A910" s="140"/>
      <c r="B910" s="140"/>
      <c r="C910" s="141"/>
      <c r="D910" s="141"/>
      <c r="E910" s="140"/>
      <c r="F910" s="140"/>
      <c r="G910" s="140"/>
      <c r="H910" s="140"/>
    </row>
    <row r="911" spans="1:8">
      <c r="A911" s="140"/>
      <c r="B911" s="140"/>
      <c r="C911" s="141"/>
      <c r="D911" s="141"/>
      <c r="E911" s="140"/>
      <c r="F911" s="140"/>
      <c r="G911" s="140"/>
      <c r="H911" s="140"/>
    </row>
    <row r="912" spans="1:8">
      <c r="A912" s="140"/>
      <c r="B912" s="140"/>
      <c r="C912" s="141"/>
      <c r="D912" s="141"/>
      <c r="E912" s="140"/>
      <c r="F912" s="140"/>
      <c r="G912" s="140"/>
      <c r="H912" s="140"/>
    </row>
    <row r="913" spans="1:8">
      <c r="A913" s="140"/>
      <c r="B913" s="142"/>
      <c r="C913" s="142"/>
      <c r="D913" s="142"/>
      <c r="E913" s="142"/>
      <c r="F913" s="142"/>
      <c r="G913" s="142"/>
      <c r="H913" s="142"/>
    </row>
    <row r="914" spans="1:8">
      <c r="A914" s="140"/>
      <c r="B914" s="140"/>
      <c r="C914" s="141"/>
      <c r="D914" s="141"/>
      <c r="E914" s="140"/>
      <c r="F914" s="140"/>
      <c r="G914" s="140"/>
      <c r="H914" s="140"/>
    </row>
    <row r="915" spans="1:8">
      <c r="A915" s="140"/>
      <c r="B915" s="140"/>
      <c r="C915" s="141"/>
      <c r="D915" s="141"/>
      <c r="E915" s="140"/>
      <c r="F915" s="140"/>
      <c r="G915" s="140"/>
      <c r="H915" s="140"/>
    </row>
    <row r="916" spans="1:8">
      <c r="A916" s="140"/>
      <c r="B916" s="140"/>
      <c r="C916" s="141"/>
      <c r="D916" s="141"/>
      <c r="E916" s="140"/>
      <c r="F916" s="140"/>
      <c r="G916" s="140"/>
      <c r="H916" s="140"/>
    </row>
    <row r="917" spans="1:8">
      <c r="A917" s="140"/>
      <c r="B917" s="140"/>
      <c r="C917" s="141"/>
      <c r="D917" s="141"/>
      <c r="E917" s="140"/>
      <c r="F917" s="140"/>
      <c r="G917" s="140"/>
      <c r="H917" s="140"/>
    </row>
    <row r="918" spans="1:8">
      <c r="A918" s="140"/>
      <c r="B918" s="140"/>
      <c r="C918" s="141"/>
      <c r="D918" s="141"/>
      <c r="E918" s="140"/>
      <c r="F918" s="140"/>
      <c r="G918" s="140"/>
      <c r="H918" s="140"/>
    </row>
    <row r="919" spans="1:8">
      <c r="A919" s="140"/>
      <c r="B919" s="140"/>
      <c r="C919" s="141"/>
      <c r="D919" s="141"/>
      <c r="E919" s="140"/>
      <c r="F919" s="140"/>
      <c r="G919" s="140"/>
      <c r="H919" s="140"/>
    </row>
    <row r="920" spans="1:8">
      <c r="A920" s="140"/>
      <c r="B920" s="140"/>
      <c r="C920" s="141"/>
      <c r="D920" s="141"/>
      <c r="E920" s="140"/>
      <c r="F920" s="140"/>
      <c r="G920" s="140"/>
      <c r="H920" s="140"/>
    </row>
    <row r="921" spans="1:8">
      <c r="A921" s="140"/>
      <c r="B921" s="140"/>
      <c r="C921" s="141"/>
      <c r="D921" s="141"/>
      <c r="E921" s="140"/>
      <c r="F921" s="140"/>
      <c r="G921" s="140"/>
      <c r="H921" s="140"/>
    </row>
    <row r="922" spans="1:8">
      <c r="A922" s="140"/>
      <c r="B922" s="140"/>
      <c r="C922" s="141"/>
      <c r="D922" s="141"/>
      <c r="E922" s="140"/>
      <c r="F922" s="140"/>
      <c r="G922" s="140"/>
      <c r="H922" s="140"/>
    </row>
    <row r="923" spans="1:8">
      <c r="A923" s="140"/>
      <c r="B923" s="140"/>
      <c r="C923" s="141"/>
      <c r="D923" s="141"/>
      <c r="E923" s="140"/>
      <c r="F923" s="140"/>
      <c r="G923" s="140"/>
      <c r="H923" s="140"/>
    </row>
    <row r="924" spans="1:8">
      <c r="A924" s="140"/>
      <c r="B924" s="140"/>
      <c r="C924" s="141"/>
      <c r="D924" s="141"/>
      <c r="E924" s="140"/>
      <c r="F924" s="140"/>
      <c r="G924" s="140"/>
      <c r="H924" s="140"/>
    </row>
    <row r="925" spans="1:8">
      <c r="A925" s="140"/>
      <c r="B925" s="140"/>
      <c r="C925" s="141"/>
      <c r="D925" s="141"/>
      <c r="E925" s="140"/>
      <c r="F925" s="140"/>
      <c r="G925" s="140"/>
      <c r="H925" s="140"/>
    </row>
    <row r="926" spans="1:8">
      <c r="A926" s="140"/>
      <c r="B926" s="140"/>
      <c r="C926" s="141"/>
      <c r="D926" s="141"/>
      <c r="E926" s="140"/>
      <c r="F926" s="140"/>
      <c r="G926" s="140"/>
      <c r="H926" s="140"/>
    </row>
    <row r="927" spans="1:8">
      <c r="A927" s="140"/>
      <c r="B927" s="140"/>
      <c r="C927" s="141"/>
      <c r="D927" s="141"/>
      <c r="E927" s="140"/>
      <c r="F927" s="140"/>
      <c r="G927" s="140"/>
      <c r="H927" s="140"/>
    </row>
    <row r="928" spans="1:8">
      <c r="A928" s="140"/>
      <c r="B928" s="140"/>
      <c r="C928" s="141"/>
      <c r="D928" s="141"/>
      <c r="E928" s="140"/>
      <c r="F928" s="140"/>
      <c r="G928" s="140"/>
      <c r="H928" s="140"/>
    </row>
    <row r="929" spans="1:8">
      <c r="A929" s="140"/>
      <c r="B929" s="140"/>
      <c r="C929" s="141"/>
      <c r="D929" s="141"/>
      <c r="E929" s="140"/>
      <c r="F929" s="140"/>
      <c r="G929" s="140"/>
      <c r="H929" s="140"/>
    </row>
    <row r="930" spans="1:8">
      <c r="A930" s="140"/>
      <c r="B930" s="140"/>
      <c r="C930" s="141"/>
      <c r="D930" s="141"/>
      <c r="E930" s="140"/>
      <c r="F930" s="140"/>
      <c r="G930" s="140"/>
      <c r="H930" s="140"/>
    </row>
    <row r="931" spans="1:8">
      <c r="A931" s="140"/>
      <c r="B931" s="142"/>
      <c r="C931" s="142"/>
      <c r="D931" s="142"/>
      <c r="E931" s="142"/>
      <c r="F931" s="142"/>
      <c r="G931" s="142"/>
      <c r="H931" s="142"/>
    </row>
    <row r="932" spans="1:8">
      <c r="A932" s="140"/>
      <c r="B932" s="140"/>
      <c r="C932" s="141"/>
      <c r="D932" s="141"/>
      <c r="E932" s="140"/>
      <c r="F932" s="140"/>
      <c r="G932" s="140"/>
      <c r="H932" s="140"/>
    </row>
    <row r="933" spans="1:8">
      <c r="A933" s="140"/>
      <c r="B933" s="140"/>
      <c r="C933" s="141"/>
      <c r="D933" s="141"/>
      <c r="E933" s="140"/>
      <c r="F933" s="140"/>
      <c r="G933" s="140"/>
      <c r="H933" s="140"/>
    </row>
    <row r="934" spans="1:8">
      <c r="A934" s="140"/>
      <c r="B934" s="140"/>
      <c r="C934" s="141"/>
      <c r="D934" s="141"/>
      <c r="E934" s="140"/>
      <c r="F934" s="140"/>
      <c r="G934" s="140"/>
      <c r="H934" s="140"/>
    </row>
    <row r="935" spans="1:8">
      <c r="A935" s="140"/>
      <c r="B935" s="140"/>
      <c r="C935" s="141"/>
      <c r="D935" s="141"/>
      <c r="E935" s="140"/>
      <c r="F935" s="140"/>
      <c r="G935" s="140"/>
      <c r="H935" s="140"/>
    </row>
    <row r="936" spans="1:8">
      <c r="A936" s="140"/>
      <c r="B936" s="140"/>
      <c r="C936" s="141"/>
      <c r="D936" s="141"/>
      <c r="E936" s="140"/>
      <c r="F936" s="140"/>
      <c r="G936" s="140"/>
      <c r="H936" s="140"/>
    </row>
    <row r="937" spans="1:8">
      <c r="A937" s="140"/>
      <c r="B937" s="140"/>
      <c r="C937" s="141"/>
      <c r="D937" s="141"/>
      <c r="E937" s="140"/>
      <c r="F937" s="140"/>
      <c r="G937" s="140"/>
      <c r="H937" s="140"/>
    </row>
    <row r="938" spans="1:8">
      <c r="A938" s="140"/>
      <c r="B938" s="140"/>
      <c r="C938" s="141"/>
      <c r="D938" s="141"/>
      <c r="E938" s="140"/>
      <c r="F938" s="140"/>
      <c r="G938" s="140"/>
      <c r="H938" s="140"/>
    </row>
    <row r="939" spans="1:8">
      <c r="A939" s="140"/>
      <c r="B939" s="140"/>
      <c r="C939" s="141"/>
      <c r="D939" s="141"/>
      <c r="E939" s="140"/>
      <c r="F939" s="140"/>
      <c r="G939" s="140"/>
      <c r="H939" s="140"/>
    </row>
    <row r="940" spans="1:8">
      <c r="A940" s="140"/>
      <c r="B940" s="140"/>
      <c r="C940" s="141"/>
      <c r="D940" s="141"/>
      <c r="E940" s="140"/>
      <c r="F940" s="140"/>
      <c r="G940" s="140"/>
      <c r="H940" s="140"/>
    </row>
    <row r="941" spans="1:8">
      <c r="A941" s="140"/>
      <c r="B941" s="140"/>
      <c r="C941" s="141"/>
      <c r="D941" s="141"/>
      <c r="E941" s="140"/>
      <c r="F941" s="140"/>
      <c r="G941" s="140"/>
      <c r="H941" s="140"/>
    </row>
    <row r="942" spans="1:8">
      <c r="A942" s="140"/>
      <c r="B942" s="140"/>
      <c r="C942" s="141"/>
      <c r="D942" s="141"/>
      <c r="E942" s="140"/>
      <c r="F942" s="140"/>
      <c r="G942" s="140"/>
      <c r="H942" s="140"/>
    </row>
    <row r="943" spans="1:8">
      <c r="A943" s="140"/>
      <c r="B943" s="140"/>
      <c r="C943" s="141"/>
      <c r="D943" s="141"/>
      <c r="E943" s="140"/>
      <c r="F943" s="140"/>
      <c r="G943" s="140"/>
      <c r="H943" s="140"/>
    </row>
    <row r="944" spans="1:8">
      <c r="A944" s="140"/>
      <c r="B944" s="140"/>
      <c r="C944" s="141"/>
      <c r="D944" s="141"/>
      <c r="E944" s="140"/>
      <c r="F944" s="140"/>
      <c r="G944" s="140"/>
      <c r="H944" s="140"/>
    </row>
    <row r="945" spans="1:8">
      <c r="A945" s="140"/>
      <c r="B945" s="140"/>
      <c r="C945" s="141"/>
      <c r="D945" s="141"/>
      <c r="E945" s="140"/>
      <c r="F945" s="140"/>
      <c r="G945" s="140"/>
      <c r="H945" s="140"/>
    </row>
    <row r="946" spans="1:8">
      <c r="A946" s="140"/>
      <c r="B946" s="140"/>
      <c r="C946" s="141"/>
      <c r="D946" s="141"/>
      <c r="E946" s="140"/>
      <c r="F946" s="140"/>
      <c r="G946" s="140"/>
      <c r="H946" s="140"/>
    </row>
    <row r="947" spans="1:8">
      <c r="A947" s="140"/>
      <c r="B947" s="140"/>
      <c r="C947" s="141"/>
      <c r="D947" s="141"/>
      <c r="E947" s="140"/>
      <c r="F947" s="140"/>
      <c r="G947" s="140"/>
      <c r="H947" s="140"/>
    </row>
    <row r="948" spans="1:8">
      <c r="A948" s="140"/>
      <c r="B948" s="140"/>
      <c r="C948" s="141"/>
      <c r="D948" s="141"/>
      <c r="E948" s="140"/>
      <c r="F948" s="140"/>
      <c r="G948" s="140"/>
      <c r="H948" s="140"/>
    </row>
    <row r="949" spans="1:8">
      <c r="A949" s="140"/>
      <c r="B949" s="140"/>
      <c r="C949" s="141"/>
      <c r="D949" s="141"/>
      <c r="E949" s="140"/>
      <c r="F949" s="140"/>
      <c r="G949" s="140"/>
      <c r="H949" s="140"/>
    </row>
    <row r="950" spans="1:8">
      <c r="A950" s="140"/>
      <c r="B950" s="140"/>
      <c r="C950" s="141"/>
      <c r="D950" s="141"/>
      <c r="E950" s="140"/>
      <c r="F950" s="140"/>
      <c r="G950" s="140"/>
      <c r="H950" s="140"/>
    </row>
    <row r="951" spans="1:8">
      <c r="A951" s="140"/>
      <c r="B951" s="140"/>
      <c r="C951" s="141"/>
      <c r="D951" s="141"/>
      <c r="E951" s="140"/>
      <c r="F951" s="140"/>
      <c r="G951" s="140"/>
      <c r="H951" s="140"/>
    </row>
    <row r="952" spans="1:8">
      <c r="A952" s="140"/>
      <c r="B952" s="140"/>
      <c r="C952" s="141"/>
      <c r="D952" s="141"/>
      <c r="E952" s="140"/>
      <c r="F952" s="140"/>
      <c r="G952" s="140"/>
      <c r="H952" s="140"/>
    </row>
    <row r="953" spans="1:8">
      <c r="A953" s="140"/>
      <c r="B953" s="140"/>
      <c r="C953" s="141"/>
      <c r="D953" s="141"/>
      <c r="E953" s="140"/>
      <c r="F953" s="140"/>
      <c r="G953" s="140"/>
      <c r="H953" s="140"/>
    </row>
    <row r="954" spans="1:8">
      <c r="A954" s="140"/>
      <c r="B954" s="140"/>
      <c r="C954" s="141"/>
      <c r="D954" s="141"/>
      <c r="E954" s="140"/>
      <c r="F954" s="140"/>
      <c r="G954" s="140"/>
      <c r="H954" s="140"/>
    </row>
    <row r="955" spans="1:8">
      <c r="A955" s="140"/>
      <c r="B955" s="140"/>
      <c r="C955" s="141"/>
      <c r="D955" s="141"/>
      <c r="E955" s="140"/>
      <c r="F955" s="140"/>
      <c r="G955" s="140"/>
      <c r="H955" s="140"/>
    </row>
    <row r="956" spans="1:8">
      <c r="A956" s="140"/>
      <c r="B956" s="140"/>
      <c r="C956" s="141"/>
      <c r="D956" s="141"/>
      <c r="E956" s="140"/>
      <c r="F956" s="140"/>
      <c r="G956" s="140"/>
      <c r="H956" s="140"/>
    </row>
    <row r="957" spans="1:8">
      <c r="A957" s="140"/>
      <c r="B957" s="140"/>
      <c r="C957" s="141"/>
      <c r="D957" s="141"/>
      <c r="E957" s="140"/>
      <c r="F957" s="140"/>
      <c r="G957" s="140"/>
      <c r="H957" s="140"/>
    </row>
    <row r="958" spans="1:8">
      <c r="A958" s="140"/>
      <c r="B958" s="140"/>
      <c r="C958" s="141"/>
      <c r="D958" s="141"/>
      <c r="E958" s="140"/>
      <c r="F958" s="140"/>
      <c r="G958" s="140"/>
      <c r="H958" s="140"/>
    </row>
    <row r="959" spans="1:8">
      <c r="A959" s="140"/>
      <c r="B959" s="140"/>
      <c r="C959" s="141"/>
      <c r="D959" s="141"/>
      <c r="E959" s="140"/>
      <c r="F959" s="140"/>
      <c r="G959" s="140"/>
      <c r="H959" s="140"/>
    </row>
    <row r="960" spans="1:8">
      <c r="A960" s="140"/>
      <c r="B960" s="140"/>
      <c r="C960" s="141"/>
      <c r="D960" s="141"/>
      <c r="E960" s="140"/>
      <c r="F960" s="140"/>
      <c r="G960" s="140"/>
      <c r="H960" s="140"/>
    </row>
    <row r="961" spans="1:8">
      <c r="A961" s="140"/>
      <c r="B961" s="140"/>
      <c r="C961" s="141"/>
      <c r="D961" s="141"/>
      <c r="E961" s="140"/>
      <c r="F961" s="140"/>
      <c r="G961" s="140"/>
      <c r="H961" s="140"/>
    </row>
    <row r="962" spans="1:8">
      <c r="A962" s="140"/>
      <c r="B962" s="140"/>
      <c r="C962" s="141"/>
      <c r="D962" s="141"/>
      <c r="E962" s="140"/>
      <c r="F962" s="140"/>
      <c r="G962" s="140"/>
      <c r="H962" s="140"/>
    </row>
    <row r="963" spans="1:8">
      <c r="A963" s="140"/>
      <c r="B963" s="140"/>
      <c r="C963" s="141"/>
      <c r="D963" s="141"/>
      <c r="E963" s="140"/>
      <c r="F963" s="140"/>
      <c r="G963" s="140"/>
      <c r="H963" s="140"/>
    </row>
    <row r="964" spans="1:8">
      <c r="A964" s="140"/>
      <c r="B964" s="140"/>
      <c r="C964" s="141"/>
      <c r="D964" s="141"/>
      <c r="E964" s="140"/>
      <c r="F964" s="140"/>
      <c r="G964" s="140"/>
      <c r="H964" s="140"/>
    </row>
    <row r="965" spans="1:8">
      <c r="A965" s="140"/>
      <c r="B965" s="140"/>
      <c r="C965" s="141"/>
      <c r="D965" s="141"/>
      <c r="E965" s="140"/>
      <c r="F965" s="140"/>
      <c r="G965" s="140"/>
      <c r="H965" s="140"/>
    </row>
    <row r="966" spans="1:8">
      <c r="A966" s="140"/>
      <c r="B966" s="140"/>
      <c r="C966" s="141"/>
      <c r="D966" s="141"/>
      <c r="E966" s="140"/>
      <c r="F966" s="140"/>
      <c r="G966" s="140"/>
      <c r="H966" s="140"/>
    </row>
    <row r="967" spans="1:8">
      <c r="A967" s="140"/>
      <c r="B967" s="140"/>
      <c r="C967" s="141"/>
      <c r="D967" s="141"/>
      <c r="E967" s="140"/>
      <c r="F967" s="140"/>
      <c r="G967" s="140"/>
      <c r="H967" s="140"/>
    </row>
    <row r="968" spans="1:8">
      <c r="A968" s="140"/>
      <c r="B968" s="140"/>
      <c r="C968" s="141"/>
      <c r="D968" s="141"/>
      <c r="E968" s="140"/>
      <c r="F968" s="140"/>
      <c r="G968" s="140"/>
      <c r="H968" s="140"/>
    </row>
    <row r="969" spans="1:8">
      <c r="A969" s="140"/>
      <c r="B969" s="140"/>
      <c r="C969" s="141"/>
      <c r="D969" s="141"/>
      <c r="E969" s="140"/>
      <c r="F969" s="140"/>
      <c r="G969" s="140"/>
      <c r="H969" s="140"/>
    </row>
    <row r="970" spans="1:8">
      <c r="A970" s="140"/>
      <c r="B970" s="140"/>
      <c r="C970" s="141"/>
      <c r="D970" s="141"/>
      <c r="E970" s="140"/>
      <c r="F970" s="140"/>
      <c r="G970" s="140"/>
      <c r="H970" s="140"/>
    </row>
    <row r="971" spans="1:8">
      <c r="A971" s="140"/>
      <c r="B971" s="140"/>
      <c r="C971" s="141"/>
      <c r="D971" s="141"/>
      <c r="E971" s="140"/>
      <c r="F971" s="140"/>
      <c r="G971" s="140"/>
      <c r="H971" s="140"/>
    </row>
    <row r="972" spans="1:8">
      <c r="A972" s="140"/>
      <c r="B972" s="140"/>
      <c r="C972" s="141"/>
      <c r="D972" s="141"/>
      <c r="E972" s="140"/>
      <c r="F972" s="140"/>
      <c r="G972" s="140"/>
      <c r="H972" s="140"/>
    </row>
    <row r="973" spans="1:8">
      <c r="A973" s="140"/>
      <c r="B973" s="140"/>
      <c r="C973" s="141"/>
      <c r="D973" s="141"/>
      <c r="E973" s="140"/>
      <c r="F973" s="140"/>
      <c r="G973" s="140"/>
      <c r="H973" s="140"/>
    </row>
    <row r="974" spans="1:8">
      <c r="A974" s="140"/>
      <c r="B974" s="140"/>
      <c r="C974" s="141"/>
      <c r="D974" s="141"/>
      <c r="E974" s="140"/>
      <c r="F974" s="140"/>
      <c r="G974" s="140"/>
      <c r="H974" s="140"/>
    </row>
    <row r="975" spans="1:8">
      <c r="A975" s="140"/>
      <c r="B975" s="140"/>
      <c r="C975" s="141"/>
      <c r="D975" s="141"/>
      <c r="E975" s="140"/>
      <c r="F975" s="140"/>
      <c r="G975" s="140"/>
      <c r="H975" s="140"/>
    </row>
    <row r="976" spans="1:8">
      <c r="A976" s="140"/>
      <c r="B976" s="140"/>
      <c r="C976" s="141"/>
      <c r="D976" s="141"/>
      <c r="E976" s="140"/>
      <c r="F976" s="140"/>
      <c r="G976" s="140"/>
      <c r="H976" s="140"/>
    </row>
    <row r="977" spans="1:8">
      <c r="A977" s="140"/>
      <c r="B977" s="140"/>
      <c r="C977" s="141"/>
      <c r="D977" s="141"/>
      <c r="E977" s="140"/>
      <c r="F977" s="140"/>
      <c r="G977" s="140"/>
      <c r="H977" s="140"/>
    </row>
    <row r="978" spans="1:8">
      <c r="A978" s="140"/>
      <c r="B978" s="140"/>
      <c r="C978" s="141"/>
      <c r="D978" s="141"/>
      <c r="E978" s="140"/>
      <c r="F978" s="140"/>
      <c r="G978" s="140"/>
      <c r="H978" s="140"/>
    </row>
    <row r="979" spans="1:8">
      <c r="A979" s="140"/>
      <c r="B979" s="140"/>
      <c r="C979" s="141"/>
      <c r="D979" s="141"/>
      <c r="E979" s="140"/>
      <c r="F979" s="140"/>
      <c r="G979" s="140"/>
      <c r="H979" s="140"/>
    </row>
    <row r="980" spans="1:8">
      <c r="A980" s="140"/>
      <c r="B980" s="140"/>
      <c r="C980" s="141"/>
      <c r="D980" s="141"/>
      <c r="E980" s="140"/>
      <c r="F980" s="140"/>
      <c r="G980" s="140"/>
      <c r="H980" s="140"/>
    </row>
    <row r="981" spans="1:8">
      <c r="A981" s="140"/>
      <c r="B981" s="140"/>
      <c r="C981" s="141"/>
      <c r="D981" s="141"/>
      <c r="E981" s="140"/>
      <c r="F981" s="140"/>
      <c r="G981" s="140"/>
      <c r="H981" s="140"/>
    </row>
    <row r="982" spans="1:8">
      <c r="A982" s="140"/>
      <c r="B982" s="140"/>
      <c r="C982" s="141"/>
      <c r="D982" s="141"/>
      <c r="E982" s="140"/>
      <c r="F982" s="140"/>
      <c r="G982" s="140"/>
      <c r="H982" s="140"/>
    </row>
    <row r="983" spans="1:8">
      <c r="A983" s="140"/>
      <c r="B983" s="140"/>
      <c r="C983" s="141"/>
      <c r="D983" s="141"/>
      <c r="E983" s="140"/>
      <c r="F983" s="140"/>
      <c r="G983" s="140"/>
      <c r="H983" s="140"/>
    </row>
    <row r="984" spans="1:8">
      <c r="A984" s="140"/>
      <c r="B984" s="140"/>
      <c r="C984" s="141"/>
      <c r="D984" s="141"/>
      <c r="E984" s="140"/>
      <c r="F984" s="140"/>
      <c r="G984" s="140"/>
      <c r="H984" s="140"/>
    </row>
    <row r="985" spans="1:8">
      <c r="A985" s="140"/>
      <c r="B985" s="140"/>
      <c r="C985" s="141"/>
      <c r="D985" s="141"/>
      <c r="E985" s="140"/>
      <c r="F985" s="140"/>
      <c r="G985" s="140"/>
      <c r="H985" s="140"/>
    </row>
    <row r="986" spans="1:8">
      <c r="A986" s="140"/>
      <c r="B986" s="140"/>
      <c r="C986" s="141"/>
      <c r="D986" s="141"/>
      <c r="E986" s="140"/>
      <c r="F986" s="140"/>
      <c r="G986" s="140"/>
      <c r="H986" s="140"/>
    </row>
    <row r="987" spans="1:8">
      <c r="A987" s="140"/>
      <c r="B987" s="140"/>
      <c r="C987" s="141"/>
      <c r="D987" s="141"/>
      <c r="E987" s="140"/>
      <c r="F987" s="140"/>
      <c r="G987" s="140"/>
      <c r="H987" s="140"/>
    </row>
    <row r="988" spans="1:8">
      <c r="A988" s="140"/>
      <c r="B988" s="140"/>
      <c r="C988" s="141"/>
      <c r="D988" s="141"/>
      <c r="E988" s="140"/>
      <c r="F988" s="140"/>
      <c r="G988" s="140"/>
      <c r="H988" s="140"/>
    </row>
    <row r="989" spans="1:8">
      <c r="A989" s="140"/>
      <c r="B989" s="140"/>
      <c r="C989" s="141"/>
      <c r="D989" s="141"/>
      <c r="E989" s="140"/>
      <c r="F989" s="140"/>
      <c r="G989" s="140"/>
      <c r="H989" s="140"/>
    </row>
    <row r="990" spans="1:8">
      <c r="A990" s="140"/>
      <c r="B990" s="140"/>
      <c r="C990" s="141"/>
      <c r="D990" s="141"/>
      <c r="E990" s="140"/>
      <c r="F990" s="140"/>
      <c r="G990" s="140"/>
      <c r="H990" s="140"/>
    </row>
    <row r="991" spans="1:8">
      <c r="A991" s="140"/>
      <c r="B991" s="140"/>
      <c r="C991" s="141"/>
      <c r="D991" s="141"/>
      <c r="E991" s="140"/>
      <c r="F991" s="140"/>
      <c r="G991" s="140"/>
      <c r="H991" s="140"/>
    </row>
    <row r="992" spans="1:8">
      <c r="A992" s="140"/>
      <c r="B992" s="140"/>
      <c r="C992" s="141"/>
      <c r="D992" s="141"/>
      <c r="E992" s="140"/>
      <c r="F992" s="140"/>
      <c r="G992" s="140"/>
      <c r="H992" s="140"/>
    </row>
    <row r="993" spans="1:8">
      <c r="A993" s="140"/>
      <c r="B993" s="140"/>
      <c r="C993" s="141"/>
      <c r="D993" s="141"/>
      <c r="E993" s="140"/>
      <c r="F993" s="140"/>
      <c r="G993" s="140"/>
      <c r="H993" s="140"/>
    </row>
    <row r="994" spans="1:8">
      <c r="A994" s="140"/>
      <c r="B994" s="140"/>
      <c r="C994" s="141"/>
      <c r="D994" s="141"/>
      <c r="E994" s="140"/>
      <c r="F994" s="140"/>
      <c r="G994" s="140"/>
      <c r="H994" s="140"/>
    </row>
    <row r="995" spans="1:8">
      <c r="A995" s="140"/>
      <c r="B995" s="140"/>
      <c r="C995" s="141"/>
      <c r="D995" s="141"/>
      <c r="E995" s="140"/>
      <c r="F995" s="140"/>
      <c r="G995" s="140"/>
      <c r="H995" s="140"/>
    </row>
    <row r="996" spans="1:8">
      <c r="A996" s="140"/>
      <c r="B996" s="140"/>
      <c r="C996" s="141"/>
      <c r="D996" s="141"/>
      <c r="E996" s="140"/>
      <c r="F996" s="140"/>
      <c r="G996" s="140"/>
      <c r="H996" s="140"/>
    </row>
    <row r="997" spans="1:8">
      <c r="A997" s="140"/>
      <c r="B997" s="140"/>
      <c r="C997" s="141"/>
      <c r="D997" s="141"/>
      <c r="E997" s="140"/>
      <c r="F997" s="140"/>
      <c r="G997" s="140"/>
      <c r="H997" s="140"/>
    </row>
    <row r="998" spans="1:8">
      <c r="A998" s="140"/>
      <c r="B998" s="140"/>
      <c r="C998" s="141"/>
      <c r="D998" s="141"/>
      <c r="E998" s="140"/>
      <c r="F998" s="140"/>
      <c r="G998" s="140"/>
      <c r="H998" s="140"/>
    </row>
    <row r="999" spans="1:8">
      <c r="A999" s="140"/>
      <c r="B999" s="140"/>
      <c r="C999" s="141"/>
      <c r="D999" s="141"/>
      <c r="E999" s="140"/>
      <c r="F999" s="140"/>
      <c r="G999" s="140"/>
      <c r="H999" s="140"/>
    </row>
    <row r="1000" spans="1:8">
      <c r="A1000" s="140"/>
      <c r="B1000" s="140"/>
      <c r="C1000" s="141"/>
      <c r="D1000" s="141"/>
      <c r="E1000" s="140"/>
      <c r="F1000" s="140"/>
      <c r="G1000" s="140"/>
      <c r="H1000" s="140"/>
    </row>
    <row r="1001" spans="1:8">
      <c r="A1001" s="140"/>
      <c r="B1001" s="142"/>
      <c r="C1001" s="142"/>
      <c r="D1001" s="142"/>
      <c r="E1001" s="142"/>
      <c r="F1001" s="142"/>
      <c r="G1001" s="142"/>
      <c r="H1001" s="142"/>
    </row>
    <row r="1002" spans="1:8">
      <c r="A1002" s="140"/>
      <c r="B1002" s="140"/>
      <c r="C1002" s="141"/>
      <c r="D1002" s="141"/>
      <c r="E1002" s="140"/>
      <c r="F1002" s="140"/>
      <c r="G1002" s="140"/>
      <c r="H1002" s="140"/>
    </row>
    <row r="1003" spans="1:8">
      <c r="A1003" s="140"/>
      <c r="B1003" s="142"/>
      <c r="C1003" s="142"/>
      <c r="D1003" s="142"/>
      <c r="E1003" s="142"/>
      <c r="F1003" s="142"/>
      <c r="G1003" s="142"/>
      <c r="H1003" s="142"/>
    </row>
    <row r="1004" spans="1:8">
      <c r="A1004" s="140"/>
      <c r="B1004" s="140"/>
      <c r="C1004" s="141"/>
      <c r="D1004" s="141"/>
      <c r="E1004" s="140"/>
      <c r="F1004" s="140"/>
      <c r="G1004" s="140"/>
      <c r="H1004" s="140"/>
    </row>
    <row r="1005" spans="1:8">
      <c r="A1005" s="140"/>
      <c r="B1005" s="140"/>
      <c r="C1005" s="141"/>
      <c r="D1005" s="141"/>
      <c r="E1005" s="140"/>
      <c r="F1005" s="140"/>
      <c r="G1005" s="140"/>
      <c r="H1005" s="140"/>
    </row>
    <row r="1006" spans="1:8">
      <c r="A1006" s="140"/>
      <c r="B1006" s="140"/>
      <c r="C1006" s="141"/>
      <c r="D1006" s="141"/>
      <c r="E1006" s="140"/>
      <c r="F1006" s="140"/>
      <c r="G1006" s="140"/>
      <c r="H1006" s="140"/>
    </row>
    <row r="1007" spans="1:8">
      <c r="A1007" s="140"/>
      <c r="B1007" s="140"/>
      <c r="C1007" s="141"/>
      <c r="D1007" s="141"/>
      <c r="E1007" s="140"/>
      <c r="F1007" s="140"/>
      <c r="G1007" s="140"/>
      <c r="H1007" s="140"/>
    </row>
    <row r="1008" spans="1:8">
      <c r="A1008" s="140"/>
      <c r="B1008" s="140"/>
      <c r="C1008" s="141"/>
      <c r="D1008" s="141"/>
      <c r="E1008" s="140"/>
      <c r="F1008" s="140"/>
      <c r="G1008" s="140"/>
      <c r="H1008" s="140"/>
    </row>
    <row r="1009" spans="1:8">
      <c r="A1009" s="140"/>
      <c r="B1009" s="140"/>
      <c r="C1009" s="141"/>
      <c r="D1009" s="141"/>
      <c r="E1009" s="140"/>
      <c r="F1009" s="140"/>
      <c r="G1009" s="140"/>
      <c r="H1009" s="140"/>
    </row>
    <row r="1010" spans="1:8">
      <c r="A1010" s="140"/>
      <c r="B1010" s="140"/>
      <c r="C1010" s="141"/>
      <c r="D1010" s="141"/>
      <c r="E1010" s="140"/>
      <c r="F1010" s="140"/>
      <c r="G1010" s="140"/>
      <c r="H1010" s="140"/>
    </row>
    <row r="1011" spans="1:8">
      <c r="A1011" s="140"/>
      <c r="B1011" s="140"/>
      <c r="C1011" s="141"/>
      <c r="D1011" s="141"/>
      <c r="E1011" s="140"/>
      <c r="F1011" s="140"/>
      <c r="G1011" s="140"/>
      <c r="H1011" s="140"/>
    </row>
    <row r="1012" spans="1:8">
      <c r="A1012" s="140"/>
      <c r="B1012" s="140"/>
      <c r="C1012" s="141"/>
      <c r="D1012" s="141"/>
      <c r="E1012" s="140"/>
      <c r="F1012" s="140"/>
      <c r="G1012" s="140"/>
      <c r="H1012" s="140"/>
    </row>
    <row r="1013" spans="1:8">
      <c r="A1013" s="140"/>
      <c r="B1013" s="140"/>
      <c r="C1013" s="141"/>
      <c r="D1013" s="141"/>
      <c r="E1013" s="140"/>
      <c r="F1013" s="140"/>
      <c r="G1013" s="140"/>
      <c r="H1013" s="140"/>
    </row>
    <row r="1014" spans="1:8">
      <c r="A1014" s="140"/>
      <c r="B1014" s="140"/>
      <c r="C1014" s="141"/>
      <c r="D1014" s="141"/>
      <c r="E1014" s="140"/>
      <c r="F1014" s="140"/>
      <c r="G1014" s="140"/>
      <c r="H1014" s="140"/>
    </row>
    <row r="1015" spans="1:8">
      <c r="A1015" s="140"/>
      <c r="B1015" s="140"/>
      <c r="C1015" s="141"/>
      <c r="D1015" s="141"/>
      <c r="E1015" s="140"/>
      <c r="F1015" s="140"/>
      <c r="G1015" s="140"/>
      <c r="H1015" s="140"/>
    </row>
    <row r="1016" spans="1:8">
      <c r="A1016" s="140"/>
      <c r="B1016" s="140"/>
      <c r="C1016" s="141"/>
      <c r="D1016" s="141"/>
      <c r="E1016" s="140"/>
      <c r="F1016" s="140"/>
      <c r="G1016" s="140"/>
      <c r="H1016" s="140"/>
    </row>
    <row r="1017" spans="1:8">
      <c r="A1017" s="140"/>
      <c r="B1017" s="140"/>
      <c r="C1017" s="141"/>
      <c r="D1017" s="141"/>
      <c r="E1017" s="140"/>
      <c r="F1017" s="140"/>
      <c r="G1017" s="140"/>
      <c r="H1017" s="140"/>
    </row>
    <row r="1018" spans="1:8">
      <c r="A1018" s="140"/>
      <c r="B1018" s="142"/>
      <c r="C1018" s="142"/>
      <c r="D1018" s="142"/>
      <c r="E1018" s="142"/>
      <c r="F1018" s="142"/>
      <c r="G1018" s="142"/>
      <c r="H1018" s="142"/>
    </row>
    <row r="1019" spans="1:8">
      <c r="A1019" s="140"/>
      <c r="B1019" s="140"/>
      <c r="C1019" s="141"/>
      <c r="D1019" s="141"/>
      <c r="E1019" s="140"/>
      <c r="F1019" s="140"/>
      <c r="G1019" s="140"/>
      <c r="H1019" s="140"/>
    </row>
    <row r="1020" spans="1:8">
      <c r="A1020" s="140"/>
      <c r="B1020" s="140"/>
      <c r="C1020" s="141"/>
      <c r="D1020" s="141"/>
      <c r="E1020" s="140"/>
      <c r="F1020" s="140"/>
      <c r="G1020" s="140"/>
      <c r="H1020" s="140"/>
    </row>
    <row r="1021" spans="1:8">
      <c r="A1021" s="140"/>
      <c r="B1021" s="140"/>
      <c r="C1021" s="141"/>
      <c r="D1021" s="141"/>
      <c r="E1021" s="140"/>
      <c r="F1021" s="140"/>
      <c r="G1021" s="140"/>
      <c r="H1021" s="140"/>
    </row>
    <row r="1022" spans="1:8">
      <c r="A1022" s="140"/>
      <c r="B1022" s="140"/>
      <c r="C1022" s="141"/>
      <c r="D1022" s="141"/>
      <c r="E1022" s="140"/>
      <c r="F1022" s="140"/>
      <c r="G1022" s="140"/>
      <c r="H1022" s="140"/>
    </row>
    <row r="1023" spans="1:8">
      <c r="A1023" s="140"/>
      <c r="B1023" s="140"/>
      <c r="C1023" s="141"/>
      <c r="D1023" s="141"/>
      <c r="E1023" s="140"/>
      <c r="F1023" s="140"/>
      <c r="G1023" s="140"/>
      <c r="H1023" s="140"/>
    </row>
    <row r="1024" spans="1:8">
      <c r="A1024" s="140"/>
      <c r="B1024" s="140"/>
      <c r="C1024" s="141"/>
      <c r="D1024" s="141"/>
      <c r="E1024" s="140"/>
      <c r="F1024" s="140"/>
      <c r="G1024" s="140"/>
      <c r="H1024" s="140"/>
    </row>
    <row r="1025" spans="1:8">
      <c r="A1025" s="140"/>
      <c r="B1025" s="140"/>
      <c r="C1025" s="141"/>
      <c r="D1025" s="141"/>
      <c r="E1025" s="140"/>
      <c r="F1025" s="140"/>
      <c r="G1025" s="140"/>
      <c r="H1025" s="140"/>
    </row>
    <row r="1026" spans="1:8">
      <c r="A1026" s="140"/>
      <c r="B1026" s="140"/>
      <c r="C1026" s="141"/>
      <c r="D1026" s="141"/>
      <c r="E1026" s="140"/>
      <c r="F1026" s="140"/>
      <c r="G1026" s="140"/>
      <c r="H1026" s="140"/>
    </row>
    <row r="1027" spans="1:8">
      <c r="A1027" s="140"/>
      <c r="B1027" s="140"/>
      <c r="C1027" s="141"/>
      <c r="D1027" s="141"/>
      <c r="E1027" s="140"/>
      <c r="F1027" s="140"/>
      <c r="G1027" s="140"/>
      <c r="H1027" s="140"/>
    </row>
    <row r="1028" spans="1:8">
      <c r="A1028" s="140"/>
      <c r="B1028" s="140"/>
      <c r="C1028" s="141"/>
      <c r="D1028" s="141"/>
      <c r="E1028" s="140"/>
      <c r="F1028" s="140"/>
      <c r="G1028" s="140"/>
      <c r="H1028" s="140"/>
    </row>
    <row r="1029" spans="1:8">
      <c r="A1029" s="140"/>
      <c r="B1029" s="140"/>
      <c r="C1029" s="141"/>
      <c r="D1029" s="141"/>
      <c r="E1029" s="140"/>
      <c r="F1029" s="140"/>
      <c r="G1029" s="140"/>
      <c r="H1029" s="140"/>
    </row>
    <row r="1030" spans="1:8">
      <c r="A1030" s="140"/>
      <c r="B1030" s="140"/>
      <c r="C1030" s="141"/>
      <c r="D1030" s="141"/>
      <c r="E1030" s="140"/>
      <c r="F1030" s="140"/>
      <c r="G1030" s="140"/>
      <c r="H1030" s="140"/>
    </row>
    <row r="1031" spans="1:8">
      <c r="A1031" s="140"/>
      <c r="B1031" s="140"/>
      <c r="C1031" s="141"/>
      <c r="D1031" s="141"/>
      <c r="E1031" s="140"/>
      <c r="F1031" s="140"/>
      <c r="G1031" s="140"/>
      <c r="H1031" s="140"/>
    </row>
    <row r="1032" spans="1:8">
      <c r="A1032" s="140"/>
      <c r="B1032" s="140"/>
      <c r="C1032" s="141"/>
      <c r="D1032" s="141"/>
      <c r="E1032" s="140"/>
      <c r="F1032" s="140"/>
      <c r="G1032" s="140"/>
      <c r="H1032" s="140"/>
    </row>
    <row r="1033" spans="1:8">
      <c r="A1033" s="140"/>
      <c r="B1033" s="140"/>
      <c r="C1033" s="141"/>
      <c r="D1033" s="141"/>
      <c r="E1033" s="140"/>
      <c r="F1033" s="140"/>
      <c r="G1033" s="140"/>
      <c r="H1033" s="140"/>
    </row>
    <row r="1034" spans="1:8">
      <c r="A1034" s="140"/>
      <c r="B1034" s="140"/>
      <c r="C1034" s="141"/>
      <c r="D1034" s="141"/>
      <c r="E1034" s="140"/>
      <c r="F1034" s="140"/>
      <c r="G1034" s="140"/>
      <c r="H1034" s="140"/>
    </row>
    <row r="1035" spans="1:8">
      <c r="A1035" s="140"/>
      <c r="B1035" s="140"/>
      <c r="C1035" s="141"/>
      <c r="D1035" s="141"/>
      <c r="E1035" s="140"/>
      <c r="F1035" s="140"/>
      <c r="G1035" s="140"/>
      <c r="H1035" s="140"/>
    </row>
    <row r="1036" spans="1:8">
      <c r="A1036" s="140"/>
      <c r="B1036" s="140"/>
      <c r="C1036" s="141"/>
      <c r="D1036" s="141"/>
      <c r="E1036" s="140"/>
      <c r="F1036" s="140"/>
      <c r="G1036" s="140"/>
      <c r="H1036" s="140"/>
    </row>
    <row r="1037" spans="1:8">
      <c r="A1037" s="140"/>
      <c r="B1037" s="140"/>
      <c r="C1037" s="141"/>
      <c r="D1037" s="141"/>
      <c r="E1037" s="140"/>
      <c r="F1037" s="140"/>
      <c r="G1037" s="140"/>
      <c r="H1037" s="140"/>
    </row>
    <row r="1038" spans="1:8">
      <c r="A1038" s="140"/>
      <c r="B1038" s="140"/>
      <c r="C1038" s="141"/>
      <c r="D1038" s="141"/>
      <c r="E1038" s="140"/>
      <c r="F1038" s="140"/>
      <c r="G1038" s="140"/>
      <c r="H1038" s="140"/>
    </row>
    <row r="1039" spans="1:8">
      <c r="A1039" s="140"/>
      <c r="B1039" s="140"/>
      <c r="C1039" s="141"/>
      <c r="D1039" s="141"/>
      <c r="E1039" s="140"/>
      <c r="F1039" s="140"/>
      <c r="G1039" s="140"/>
      <c r="H1039" s="140"/>
    </row>
    <row r="1040" spans="1:8">
      <c r="A1040" s="140"/>
      <c r="B1040" s="140"/>
      <c r="C1040" s="141"/>
      <c r="D1040" s="141"/>
      <c r="E1040" s="140"/>
      <c r="F1040" s="140"/>
      <c r="G1040" s="140"/>
      <c r="H1040" s="140"/>
    </row>
    <row r="1041" spans="1:8">
      <c r="A1041" s="140"/>
      <c r="B1041" s="140"/>
      <c r="C1041" s="141"/>
      <c r="D1041" s="141"/>
      <c r="E1041" s="140"/>
      <c r="F1041" s="140"/>
      <c r="G1041" s="140"/>
      <c r="H1041" s="140"/>
    </row>
    <row r="1042" spans="1:8">
      <c r="A1042" s="140"/>
      <c r="B1042" s="140"/>
      <c r="C1042" s="141"/>
      <c r="D1042" s="141"/>
      <c r="E1042" s="140"/>
      <c r="F1042" s="140"/>
      <c r="G1042" s="140"/>
      <c r="H1042" s="140"/>
    </row>
    <row r="1043" spans="1:8">
      <c r="A1043" s="140"/>
      <c r="B1043" s="140"/>
      <c r="C1043" s="141"/>
      <c r="D1043" s="141"/>
      <c r="E1043" s="140"/>
      <c r="F1043" s="140"/>
      <c r="G1043" s="140"/>
      <c r="H1043" s="140"/>
    </row>
    <row r="1044" spans="1:8">
      <c r="A1044" s="140"/>
      <c r="B1044" s="140"/>
      <c r="C1044" s="141"/>
      <c r="D1044" s="141"/>
      <c r="E1044" s="140"/>
      <c r="F1044" s="140"/>
      <c r="G1044" s="140"/>
      <c r="H1044" s="140"/>
    </row>
    <row r="1045" spans="1:8">
      <c r="A1045" s="140"/>
      <c r="B1045" s="140"/>
      <c r="C1045" s="141"/>
      <c r="D1045" s="141"/>
      <c r="E1045" s="140"/>
      <c r="F1045" s="140"/>
      <c r="G1045" s="140"/>
      <c r="H1045" s="140"/>
    </row>
    <row r="1046" spans="1:8">
      <c r="A1046" s="140"/>
      <c r="B1046" s="140"/>
      <c r="C1046" s="141"/>
      <c r="D1046" s="141"/>
      <c r="E1046" s="140"/>
      <c r="F1046" s="140"/>
      <c r="G1046" s="140"/>
      <c r="H1046" s="140"/>
    </row>
    <row r="1047" spans="1:8">
      <c r="A1047" s="140"/>
      <c r="B1047" s="140"/>
      <c r="C1047" s="141"/>
      <c r="D1047" s="141"/>
      <c r="E1047" s="140"/>
      <c r="F1047" s="140"/>
      <c r="G1047" s="140"/>
      <c r="H1047" s="140"/>
    </row>
    <row r="1048" spans="1:8">
      <c r="A1048" s="140"/>
      <c r="B1048" s="140"/>
      <c r="C1048" s="141"/>
      <c r="D1048" s="141"/>
      <c r="E1048" s="140"/>
      <c r="F1048" s="140"/>
      <c r="G1048" s="140"/>
      <c r="H1048" s="140"/>
    </row>
    <row r="1049" spans="1:8">
      <c r="A1049" s="140"/>
      <c r="B1049" s="140"/>
      <c r="C1049" s="141"/>
      <c r="D1049" s="141"/>
      <c r="E1049" s="140"/>
      <c r="F1049" s="140"/>
      <c r="G1049" s="140"/>
      <c r="H1049" s="140"/>
    </row>
    <row r="1050" spans="1:8">
      <c r="A1050" s="140"/>
      <c r="B1050" s="140"/>
      <c r="C1050" s="141"/>
      <c r="D1050" s="141"/>
      <c r="E1050" s="140"/>
      <c r="F1050" s="140"/>
      <c r="G1050" s="140"/>
      <c r="H1050" s="140"/>
    </row>
    <row r="1051" spans="1:8">
      <c r="A1051" s="140"/>
      <c r="B1051" s="140"/>
      <c r="C1051" s="141"/>
      <c r="D1051" s="141"/>
      <c r="E1051" s="140"/>
      <c r="F1051" s="140"/>
      <c r="G1051" s="140"/>
      <c r="H1051" s="140"/>
    </row>
    <row r="1052" spans="1:8">
      <c r="A1052" s="140"/>
      <c r="B1052" s="140"/>
      <c r="C1052" s="141"/>
      <c r="D1052" s="141"/>
      <c r="E1052" s="140"/>
      <c r="F1052" s="140"/>
      <c r="G1052" s="140"/>
      <c r="H1052" s="140"/>
    </row>
    <row r="1053" spans="1:8">
      <c r="A1053" s="140"/>
      <c r="B1053" s="140"/>
      <c r="C1053" s="141"/>
      <c r="D1053" s="141"/>
      <c r="E1053" s="140"/>
      <c r="F1053" s="140"/>
      <c r="G1053" s="140"/>
      <c r="H1053" s="140"/>
    </row>
    <row r="1054" spans="1:8">
      <c r="A1054" s="140"/>
      <c r="B1054" s="140"/>
      <c r="C1054" s="141"/>
      <c r="D1054" s="141"/>
      <c r="E1054" s="140"/>
      <c r="F1054" s="140"/>
      <c r="G1054" s="140"/>
      <c r="H1054" s="140"/>
    </row>
    <row r="1055" spans="1:8">
      <c r="A1055" s="140"/>
      <c r="B1055" s="140"/>
      <c r="C1055" s="141"/>
      <c r="D1055" s="141"/>
      <c r="E1055" s="140"/>
      <c r="F1055" s="140"/>
      <c r="G1055" s="140"/>
      <c r="H1055" s="140"/>
    </row>
    <row r="1056" spans="1:8">
      <c r="A1056" s="140"/>
      <c r="B1056" s="140"/>
      <c r="C1056" s="141"/>
      <c r="D1056" s="141"/>
      <c r="E1056" s="140"/>
      <c r="F1056" s="140"/>
      <c r="G1056" s="140"/>
      <c r="H1056" s="140"/>
    </row>
    <row r="1057" spans="1:8">
      <c r="A1057" s="140"/>
      <c r="B1057" s="140"/>
      <c r="C1057" s="141"/>
      <c r="D1057" s="141"/>
      <c r="E1057" s="140"/>
      <c r="F1057" s="140"/>
      <c r="G1057" s="140"/>
      <c r="H1057" s="140"/>
    </row>
    <row r="1058" spans="1:8">
      <c r="A1058" s="140"/>
      <c r="B1058" s="140"/>
      <c r="C1058" s="141"/>
      <c r="D1058" s="141"/>
      <c r="E1058" s="140"/>
      <c r="F1058" s="140"/>
      <c r="G1058" s="140"/>
      <c r="H1058" s="140"/>
    </row>
    <row r="1059" spans="1:8">
      <c r="A1059" s="140"/>
      <c r="B1059" s="140"/>
      <c r="C1059" s="141"/>
      <c r="D1059" s="141"/>
      <c r="E1059" s="140"/>
      <c r="F1059" s="140"/>
      <c r="G1059" s="140"/>
      <c r="H1059" s="140"/>
    </row>
    <row r="1060" spans="1:8">
      <c r="A1060" s="140"/>
      <c r="B1060" s="140"/>
      <c r="C1060" s="141"/>
      <c r="D1060" s="141"/>
      <c r="E1060" s="140"/>
      <c r="F1060" s="140"/>
      <c r="G1060" s="140"/>
      <c r="H1060" s="140"/>
    </row>
    <row r="1061" spans="1:8">
      <c r="A1061" s="140"/>
      <c r="B1061" s="140"/>
      <c r="C1061" s="141"/>
      <c r="D1061" s="141"/>
      <c r="E1061" s="140"/>
      <c r="F1061" s="140"/>
      <c r="G1061" s="140"/>
      <c r="H1061" s="140"/>
    </row>
    <row r="1062" spans="1:8">
      <c r="A1062" s="140"/>
      <c r="B1062" s="140"/>
      <c r="C1062" s="141"/>
      <c r="D1062" s="141"/>
      <c r="E1062" s="140"/>
      <c r="F1062" s="140"/>
      <c r="G1062" s="140"/>
      <c r="H1062" s="140"/>
    </row>
    <row r="1063" spans="1:8">
      <c r="A1063" s="140"/>
      <c r="B1063" s="140"/>
      <c r="C1063" s="141"/>
      <c r="D1063" s="141"/>
      <c r="E1063" s="140"/>
      <c r="F1063" s="140"/>
      <c r="G1063" s="140"/>
      <c r="H1063" s="140"/>
    </row>
    <row r="1064" spans="1:8">
      <c r="A1064" s="140"/>
      <c r="B1064" s="140"/>
      <c r="C1064" s="141"/>
      <c r="D1064" s="141"/>
      <c r="E1064" s="140"/>
      <c r="F1064" s="140"/>
      <c r="G1064" s="140"/>
      <c r="H1064" s="140"/>
    </row>
    <row r="1065" spans="1:8">
      <c r="A1065" s="140"/>
      <c r="B1065" s="140"/>
      <c r="C1065" s="141"/>
      <c r="D1065" s="141"/>
      <c r="E1065" s="140"/>
      <c r="F1065" s="140"/>
      <c r="G1065" s="140"/>
      <c r="H1065" s="140"/>
    </row>
    <row r="1066" spans="1:8">
      <c r="A1066" s="140"/>
      <c r="B1066" s="140"/>
      <c r="C1066" s="141"/>
      <c r="D1066" s="141"/>
      <c r="E1066" s="140"/>
      <c r="F1066" s="140"/>
      <c r="G1066" s="140"/>
      <c r="H1066" s="140"/>
    </row>
    <row r="1067" spans="1:8">
      <c r="A1067" s="140"/>
      <c r="B1067" s="140"/>
      <c r="C1067" s="141"/>
      <c r="D1067" s="141"/>
      <c r="E1067" s="140"/>
      <c r="F1067" s="140"/>
      <c r="G1067" s="140"/>
      <c r="H1067" s="140"/>
    </row>
    <row r="1068" spans="1:8">
      <c r="A1068" s="140"/>
      <c r="B1068" s="140"/>
      <c r="C1068" s="141"/>
      <c r="D1068" s="141"/>
      <c r="E1068" s="140"/>
      <c r="F1068" s="140"/>
      <c r="G1068" s="140"/>
      <c r="H1068" s="140"/>
    </row>
    <row r="1069" spans="1:8">
      <c r="A1069" s="140"/>
      <c r="B1069" s="142"/>
      <c r="C1069" s="142"/>
      <c r="D1069" s="142"/>
      <c r="E1069" s="142"/>
      <c r="F1069" s="142"/>
      <c r="G1069" s="142"/>
      <c r="H1069" s="142"/>
    </row>
    <row r="1070" spans="1:8">
      <c r="A1070" s="140"/>
      <c r="B1070" s="140"/>
      <c r="C1070" s="141"/>
      <c r="D1070" s="141"/>
      <c r="E1070" s="140"/>
      <c r="F1070" s="140"/>
      <c r="G1070" s="140"/>
      <c r="H1070" s="140"/>
    </row>
    <row r="1071" spans="1:8">
      <c r="A1071" s="140"/>
      <c r="B1071" s="140"/>
      <c r="C1071" s="141"/>
      <c r="D1071" s="141"/>
      <c r="E1071" s="140"/>
      <c r="F1071" s="140"/>
      <c r="G1071" s="140"/>
      <c r="H1071" s="140"/>
    </row>
    <row r="1072" spans="1:8">
      <c r="A1072" s="140"/>
      <c r="B1072" s="140"/>
      <c r="C1072" s="141"/>
      <c r="D1072" s="141"/>
      <c r="E1072" s="140"/>
      <c r="F1072" s="140"/>
      <c r="G1072" s="140"/>
      <c r="H1072" s="140"/>
    </row>
    <row r="1073" spans="1:8">
      <c r="A1073" s="140"/>
      <c r="B1073" s="140"/>
      <c r="C1073" s="141"/>
      <c r="D1073" s="141"/>
      <c r="E1073" s="140"/>
      <c r="F1073" s="140"/>
      <c r="G1073" s="140"/>
      <c r="H1073" s="140"/>
    </row>
    <row r="1074" spans="1:8">
      <c r="A1074" s="140"/>
      <c r="B1074" s="140"/>
      <c r="C1074" s="141"/>
      <c r="D1074" s="141"/>
      <c r="E1074" s="140"/>
      <c r="F1074" s="140"/>
      <c r="G1074" s="140"/>
      <c r="H1074" s="140"/>
    </row>
    <row r="1075" spans="1:8">
      <c r="A1075" s="140"/>
      <c r="B1075" s="140"/>
      <c r="C1075" s="141"/>
      <c r="D1075" s="141"/>
      <c r="E1075" s="140"/>
      <c r="F1075" s="140"/>
      <c r="G1075" s="140"/>
      <c r="H1075" s="140"/>
    </row>
    <row r="1076" spans="1:8">
      <c r="A1076" s="140"/>
      <c r="B1076" s="140"/>
      <c r="C1076" s="141"/>
      <c r="D1076" s="141"/>
      <c r="E1076" s="140"/>
      <c r="F1076" s="140"/>
      <c r="G1076" s="140"/>
      <c r="H1076" s="140"/>
    </row>
    <row r="1077" spans="1:8">
      <c r="A1077" s="140"/>
      <c r="B1077" s="140"/>
      <c r="C1077" s="141"/>
      <c r="D1077" s="141"/>
      <c r="E1077" s="140"/>
      <c r="F1077" s="140"/>
      <c r="G1077" s="140"/>
      <c r="H1077" s="140"/>
    </row>
    <row r="1078" spans="1:8">
      <c r="A1078" s="140"/>
      <c r="B1078" s="140"/>
      <c r="C1078" s="141"/>
      <c r="D1078" s="141"/>
      <c r="E1078" s="140"/>
      <c r="F1078" s="140"/>
      <c r="G1078" s="140"/>
      <c r="H1078" s="140"/>
    </row>
    <row r="1079" spans="1:8">
      <c r="A1079" s="140"/>
      <c r="B1079" s="140"/>
      <c r="C1079" s="141"/>
      <c r="D1079" s="141"/>
      <c r="E1079" s="140"/>
      <c r="F1079" s="140"/>
      <c r="G1079" s="140"/>
      <c r="H1079" s="140"/>
    </row>
    <row r="1080" spans="1:8">
      <c r="A1080" s="140"/>
      <c r="B1080" s="140"/>
      <c r="C1080" s="141"/>
      <c r="D1080" s="141"/>
      <c r="E1080" s="140"/>
      <c r="F1080" s="140"/>
      <c r="G1080" s="140"/>
      <c r="H1080" s="140"/>
    </row>
    <row r="1081" spans="1:8">
      <c r="A1081" s="140"/>
      <c r="B1081" s="140"/>
      <c r="C1081" s="141"/>
      <c r="D1081" s="141"/>
      <c r="E1081" s="140"/>
      <c r="F1081" s="140"/>
      <c r="G1081" s="140"/>
      <c r="H1081" s="140"/>
    </row>
    <row r="1082" spans="1:8">
      <c r="A1082" s="140"/>
      <c r="B1082" s="140"/>
      <c r="C1082" s="141"/>
      <c r="D1082" s="141"/>
      <c r="E1082" s="140"/>
      <c r="F1082" s="140"/>
      <c r="G1082" s="140"/>
      <c r="H1082" s="140"/>
    </row>
    <row r="1083" spans="1:8">
      <c r="A1083" s="140"/>
      <c r="B1083" s="140"/>
      <c r="C1083" s="141"/>
      <c r="D1083" s="141"/>
      <c r="E1083" s="140"/>
      <c r="F1083" s="140"/>
      <c r="G1083" s="140"/>
      <c r="H1083" s="140"/>
    </row>
    <row r="1084" spans="1:8">
      <c r="A1084" s="140"/>
      <c r="B1084" s="140"/>
      <c r="C1084" s="141"/>
      <c r="D1084" s="141"/>
      <c r="E1084" s="140"/>
      <c r="F1084" s="140"/>
      <c r="G1084" s="140"/>
      <c r="H1084" s="140"/>
    </row>
    <row r="1085" spans="1:8">
      <c r="A1085" s="140"/>
      <c r="B1085" s="140"/>
      <c r="C1085" s="141"/>
      <c r="D1085" s="141"/>
      <c r="E1085" s="140"/>
      <c r="F1085" s="140"/>
      <c r="G1085" s="140"/>
      <c r="H1085" s="140"/>
    </row>
    <row r="1086" spans="1:8">
      <c r="A1086" s="140"/>
      <c r="B1086" s="140"/>
      <c r="C1086" s="141"/>
      <c r="D1086" s="141"/>
      <c r="E1086" s="140"/>
      <c r="F1086" s="140"/>
      <c r="G1086" s="140"/>
      <c r="H1086" s="140"/>
    </row>
    <row r="1087" spans="1:8">
      <c r="A1087" s="140"/>
      <c r="B1087" s="140"/>
      <c r="C1087" s="141"/>
      <c r="D1087" s="141"/>
      <c r="E1087" s="140"/>
      <c r="F1087" s="140"/>
      <c r="G1087" s="140"/>
      <c r="H1087" s="140"/>
    </row>
    <row r="1088" spans="1:8">
      <c r="A1088" s="140"/>
      <c r="B1088" s="140"/>
      <c r="C1088" s="141"/>
      <c r="D1088" s="141"/>
      <c r="E1088" s="140"/>
      <c r="F1088" s="140"/>
      <c r="G1088" s="140"/>
      <c r="H1088" s="140"/>
    </row>
    <row r="1089" spans="1:8">
      <c r="A1089" s="140"/>
      <c r="B1089" s="140"/>
      <c r="C1089" s="141"/>
      <c r="D1089" s="141"/>
      <c r="E1089" s="140"/>
      <c r="F1089" s="140"/>
      <c r="G1089" s="140"/>
      <c r="H1089" s="140"/>
    </row>
    <row r="1090" spans="1:8">
      <c r="A1090" s="140"/>
      <c r="B1090" s="140"/>
      <c r="C1090" s="141"/>
      <c r="D1090" s="141"/>
      <c r="E1090" s="140"/>
      <c r="F1090" s="140"/>
      <c r="G1090" s="140"/>
      <c r="H1090" s="140"/>
    </row>
    <row r="1091" spans="1:8">
      <c r="A1091" s="140"/>
      <c r="B1091" s="140"/>
      <c r="C1091" s="141"/>
      <c r="D1091" s="141"/>
      <c r="E1091" s="140"/>
      <c r="F1091" s="140"/>
      <c r="G1091" s="140"/>
      <c r="H1091" s="140"/>
    </row>
    <row r="1092" spans="1:8">
      <c r="A1092" s="140"/>
      <c r="B1092" s="140"/>
      <c r="C1092" s="141"/>
      <c r="D1092" s="141"/>
      <c r="E1092" s="140"/>
      <c r="F1092" s="140"/>
      <c r="G1092" s="140"/>
      <c r="H1092" s="140"/>
    </row>
    <row r="1093" spans="1:8">
      <c r="A1093" s="140"/>
      <c r="B1093" s="140"/>
      <c r="C1093" s="141"/>
      <c r="D1093" s="141"/>
      <c r="E1093" s="140"/>
      <c r="F1093" s="140"/>
      <c r="G1093" s="140"/>
      <c r="H1093" s="140"/>
    </row>
    <row r="1094" spans="1:8">
      <c r="A1094" s="140"/>
      <c r="B1094" s="140"/>
      <c r="C1094" s="141"/>
      <c r="D1094" s="141"/>
      <c r="E1094" s="140"/>
      <c r="F1094" s="140"/>
      <c r="G1094" s="140"/>
      <c r="H1094" s="140"/>
    </row>
    <row r="1095" spans="1:8">
      <c r="A1095" s="140"/>
      <c r="B1095" s="140"/>
      <c r="C1095" s="141"/>
      <c r="D1095" s="141"/>
      <c r="E1095" s="140"/>
      <c r="F1095" s="140"/>
      <c r="G1095" s="140"/>
      <c r="H1095" s="140"/>
    </row>
    <row r="1096" spans="1:8">
      <c r="A1096" s="140"/>
      <c r="B1096" s="140"/>
      <c r="C1096" s="141"/>
      <c r="D1096" s="141"/>
      <c r="E1096" s="140"/>
      <c r="F1096" s="140"/>
      <c r="G1096" s="140"/>
      <c r="H1096" s="140"/>
    </row>
    <row r="1097" spans="1:8">
      <c r="A1097" s="140"/>
      <c r="B1097" s="140"/>
      <c r="C1097" s="141"/>
      <c r="D1097" s="141"/>
      <c r="E1097" s="140"/>
      <c r="F1097" s="140"/>
      <c r="G1097" s="140"/>
      <c r="H1097" s="140"/>
    </row>
    <row r="1098" spans="1:8">
      <c r="A1098" s="140"/>
      <c r="B1098" s="140"/>
      <c r="C1098" s="141"/>
      <c r="D1098" s="141"/>
      <c r="E1098" s="140"/>
      <c r="F1098" s="140"/>
      <c r="G1098" s="140"/>
      <c r="H1098" s="140"/>
    </row>
    <row r="1099" spans="1:8">
      <c r="A1099" s="140"/>
      <c r="B1099" s="140"/>
      <c r="C1099" s="141"/>
      <c r="D1099" s="141"/>
      <c r="E1099" s="140"/>
      <c r="F1099" s="140"/>
      <c r="G1099" s="140"/>
      <c r="H1099" s="140"/>
    </row>
    <row r="1100" spans="1:8">
      <c r="A1100" s="140"/>
      <c r="B1100" s="140"/>
      <c r="C1100" s="141"/>
      <c r="D1100" s="141"/>
      <c r="E1100" s="140"/>
      <c r="F1100" s="140"/>
      <c r="G1100" s="140"/>
      <c r="H1100" s="140"/>
    </row>
    <row r="1101" spans="1:8">
      <c r="A1101" s="140"/>
      <c r="B1101" s="140"/>
      <c r="C1101" s="141"/>
      <c r="D1101" s="141"/>
      <c r="E1101" s="140"/>
      <c r="F1101" s="140"/>
      <c r="G1101" s="140"/>
      <c r="H1101" s="140"/>
    </row>
    <row r="1102" spans="1:8">
      <c r="A1102" s="140"/>
      <c r="B1102" s="140"/>
      <c r="C1102" s="141"/>
      <c r="D1102" s="141"/>
      <c r="E1102" s="140"/>
      <c r="F1102" s="140"/>
      <c r="G1102" s="140"/>
      <c r="H1102" s="140"/>
    </row>
    <row r="1103" spans="1:8">
      <c r="A1103" s="140"/>
      <c r="B1103" s="140"/>
      <c r="C1103" s="141"/>
      <c r="D1103" s="141"/>
      <c r="E1103" s="140"/>
      <c r="F1103" s="140"/>
      <c r="G1103" s="140"/>
      <c r="H1103" s="140"/>
    </row>
    <row r="1104" spans="1:8">
      <c r="A1104" s="140"/>
      <c r="B1104" s="140"/>
      <c r="C1104" s="141"/>
      <c r="D1104" s="141"/>
      <c r="E1104" s="140"/>
      <c r="F1104" s="140"/>
      <c r="G1104" s="140"/>
      <c r="H1104" s="140"/>
    </row>
    <row r="1105" spans="1:8">
      <c r="A1105" s="140"/>
      <c r="B1105" s="140"/>
      <c r="C1105" s="141"/>
      <c r="D1105" s="141"/>
      <c r="E1105" s="140"/>
      <c r="F1105" s="140"/>
      <c r="G1105" s="140"/>
      <c r="H1105" s="140"/>
    </row>
    <row r="1106" spans="1:8">
      <c r="A1106" s="140"/>
      <c r="B1106" s="140"/>
      <c r="C1106" s="141"/>
      <c r="D1106" s="141"/>
      <c r="E1106" s="140"/>
      <c r="F1106" s="140"/>
      <c r="G1106" s="140"/>
      <c r="H1106" s="140"/>
    </row>
    <row r="1107" spans="1:8">
      <c r="A1107" s="140"/>
      <c r="B1107" s="140"/>
      <c r="C1107" s="141"/>
      <c r="D1107" s="141"/>
      <c r="E1107" s="140"/>
      <c r="F1107" s="140"/>
      <c r="G1107" s="140"/>
      <c r="H1107" s="140"/>
    </row>
    <row r="1108" spans="1:8">
      <c r="A1108" s="140"/>
      <c r="B1108" s="140"/>
      <c r="C1108" s="141"/>
      <c r="D1108" s="141"/>
      <c r="E1108" s="140"/>
      <c r="F1108" s="140"/>
      <c r="G1108" s="140"/>
      <c r="H1108" s="140"/>
    </row>
    <row r="1109" spans="1:8">
      <c r="A1109" s="140"/>
      <c r="B1109" s="140"/>
      <c r="C1109" s="141"/>
      <c r="D1109" s="141"/>
      <c r="E1109" s="140"/>
      <c r="F1109" s="140"/>
      <c r="G1109" s="140"/>
      <c r="H1109" s="140"/>
    </row>
    <row r="1110" spans="1:8">
      <c r="A1110" s="140"/>
      <c r="B1110" s="140"/>
      <c r="C1110" s="141"/>
      <c r="D1110" s="141"/>
      <c r="E1110" s="140"/>
      <c r="F1110" s="140"/>
      <c r="G1110" s="140"/>
      <c r="H1110" s="140"/>
    </row>
    <row r="1111" spans="1:8">
      <c r="A1111" s="140"/>
      <c r="B1111" s="140"/>
      <c r="C1111" s="141"/>
      <c r="D1111" s="141"/>
      <c r="E1111" s="140"/>
      <c r="F1111" s="140"/>
      <c r="G1111" s="140"/>
      <c r="H1111" s="140"/>
    </row>
    <row r="1112" spans="1:8">
      <c r="A1112" s="140"/>
      <c r="B1112" s="140"/>
      <c r="C1112" s="141"/>
      <c r="D1112" s="141"/>
      <c r="E1112" s="140"/>
      <c r="F1112" s="140"/>
      <c r="G1112" s="140"/>
      <c r="H1112" s="140"/>
    </row>
    <row r="1113" spans="1:8">
      <c r="A1113" s="140"/>
      <c r="B1113" s="140"/>
      <c r="C1113" s="141"/>
      <c r="D1113" s="141"/>
      <c r="E1113" s="140"/>
      <c r="F1113" s="140"/>
      <c r="G1113" s="140"/>
      <c r="H1113" s="140"/>
    </row>
    <row r="1114" spans="1:8">
      <c r="A1114" s="140"/>
      <c r="B1114" s="140"/>
      <c r="C1114" s="141"/>
      <c r="D1114" s="141"/>
      <c r="E1114" s="140"/>
      <c r="F1114" s="140"/>
      <c r="G1114" s="140"/>
      <c r="H1114" s="140"/>
    </row>
    <row r="1115" spans="1:8">
      <c r="A1115" s="140"/>
      <c r="B1115" s="140"/>
      <c r="C1115" s="141"/>
      <c r="D1115" s="141"/>
      <c r="E1115" s="140"/>
      <c r="F1115" s="140"/>
      <c r="G1115" s="140"/>
      <c r="H1115" s="140"/>
    </row>
    <row r="1116" spans="1:8">
      <c r="A1116" s="140"/>
      <c r="B1116" s="142"/>
      <c r="C1116" s="142"/>
      <c r="D1116" s="142"/>
      <c r="E1116" s="142"/>
      <c r="F1116" s="142"/>
      <c r="G1116" s="142"/>
      <c r="H1116" s="142"/>
    </row>
    <row r="1117" spans="1:8">
      <c r="A1117" s="140"/>
      <c r="B1117" s="140"/>
      <c r="C1117" s="141"/>
      <c r="D1117" s="141"/>
      <c r="E1117" s="140"/>
      <c r="F1117" s="140"/>
      <c r="G1117" s="140"/>
      <c r="H1117" s="140"/>
    </row>
    <row r="1118" spans="1:8">
      <c r="A1118" s="140"/>
      <c r="B1118" s="140"/>
      <c r="C1118" s="141"/>
      <c r="D1118" s="141"/>
      <c r="E1118" s="140"/>
      <c r="F1118" s="140"/>
      <c r="G1118" s="140"/>
      <c r="H1118" s="140"/>
    </row>
    <row r="1119" spans="1:8">
      <c r="A1119" s="140"/>
      <c r="B1119" s="140"/>
      <c r="C1119" s="141"/>
      <c r="D1119" s="141"/>
      <c r="E1119" s="140"/>
      <c r="F1119" s="140"/>
      <c r="G1119" s="140"/>
      <c r="H1119" s="140"/>
    </row>
    <row r="1120" spans="1:8">
      <c r="A1120" s="140"/>
      <c r="B1120" s="140"/>
      <c r="C1120" s="141"/>
      <c r="D1120" s="141"/>
      <c r="E1120" s="140"/>
      <c r="F1120" s="140"/>
      <c r="G1120" s="140"/>
      <c r="H1120" s="140"/>
    </row>
    <row r="1121" spans="1:8">
      <c r="A1121" s="140"/>
      <c r="B1121" s="140"/>
      <c r="C1121" s="141"/>
      <c r="D1121" s="141"/>
      <c r="E1121" s="140"/>
      <c r="F1121" s="140"/>
      <c r="G1121" s="140"/>
      <c r="H1121" s="140"/>
    </row>
    <row r="1122" spans="1:8">
      <c r="A1122" s="140"/>
      <c r="B1122" s="140"/>
      <c r="C1122" s="141"/>
      <c r="D1122" s="141"/>
      <c r="E1122" s="140"/>
      <c r="F1122" s="140"/>
      <c r="G1122" s="140"/>
      <c r="H1122" s="140"/>
    </row>
    <row r="1123" spans="1:8">
      <c r="A1123" s="140"/>
      <c r="B1123" s="140"/>
      <c r="C1123" s="141"/>
      <c r="D1123" s="141"/>
      <c r="E1123" s="140"/>
      <c r="F1123" s="140"/>
      <c r="G1123" s="140"/>
      <c r="H1123" s="140"/>
    </row>
    <row r="1124" spans="1:8">
      <c r="A1124" s="140"/>
      <c r="B1124" s="140"/>
      <c r="C1124" s="141"/>
      <c r="D1124" s="141"/>
      <c r="E1124" s="140"/>
      <c r="F1124" s="140"/>
      <c r="G1124" s="140"/>
      <c r="H1124" s="140"/>
    </row>
    <row r="1125" spans="1:8">
      <c r="A1125" s="140"/>
      <c r="B1125" s="140"/>
      <c r="C1125" s="141"/>
      <c r="D1125" s="141"/>
      <c r="E1125" s="140"/>
      <c r="F1125" s="140"/>
      <c r="G1125" s="140"/>
      <c r="H1125" s="140"/>
    </row>
    <row r="1126" spans="1:8">
      <c r="A1126" s="140"/>
      <c r="B1126" s="140"/>
      <c r="C1126" s="141"/>
      <c r="D1126" s="141"/>
      <c r="E1126" s="140"/>
      <c r="F1126" s="140"/>
      <c r="G1126" s="140"/>
      <c r="H1126" s="140"/>
    </row>
    <row r="1127" spans="1:8">
      <c r="A1127" s="140"/>
      <c r="B1127" s="140"/>
      <c r="C1127" s="141"/>
      <c r="D1127" s="141"/>
      <c r="E1127" s="140"/>
      <c r="F1127" s="140"/>
      <c r="G1127" s="140"/>
      <c r="H1127" s="140"/>
    </row>
    <row r="1128" spans="1:8">
      <c r="A1128" s="140"/>
      <c r="B1128" s="140"/>
      <c r="C1128" s="141"/>
      <c r="D1128" s="141"/>
      <c r="E1128" s="140"/>
      <c r="F1128" s="140"/>
      <c r="G1128" s="140"/>
      <c r="H1128" s="140"/>
    </row>
    <row r="1129" spans="1:8">
      <c r="A1129" s="140"/>
      <c r="B1129" s="140"/>
      <c r="C1129" s="141"/>
      <c r="D1129" s="141"/>
      <c r="E1129" s="140"/>
      <c r="F1129" s="140"/>
      <c r="G1129" s="140"/>
      <c r="H1129" s="140"/>
    </row>
    <row r="1130" spans="1:8">
      <c r="A1130" s="140"/>
      <c r="B1130" s="140"/>
      <c r="C1130" s="141"/>
      <c r="D1130" s="141"/>
      <c r="E1130" s="140"/>
      <c r="F1130" s="140"/>
      <c r="G1130" s="140"/>
      <c r="H1130" s="140"/>
    </row>
    <row r="1131" spans="1:8">
      <c r="A1131" s="140"/>
      <c r="B1131" s="140"/>
      <c r="C1131" s="141"/>
      <c r="D1131" s="141"/>
      <c r="E1131" s="140"/>
      <c r="F1131" s="140"/>
      <c r="G1131" s="140"/>
      <c r="H1131" s="140"/>
    </row>
    <row r="1132" spans="1:8">
      <c r="A1132" s="140"/>
      <c r="B1132" s="140"/>
      <c r="C1132" s="141"/>
      <c r="D1132" s="141"/>
      <c r="E1132" s="140"/>
      <c r="F1132" s="140"/>
      <c r="G1132" s="140"/>
      <c r="H1132" s="140"/>
    </row>
    <row r="1133" spans="1:8">
      <c r="A1133" s="140"/>
      <c r="B1133" s="140"/>
      <c r="C1133" s="141"/>
      <c r="D1133" s="141"/>
      <c r="E1133" s="140"/>
      <c r="F1133" s="140"/>
      <c r="G1133" s="140"/>
      <c r="H1133" s="140"/>
    </row>
    <row r="1134" spans="1:8">
      <c r="A1134" s="140"/>
      <c r="B1134" s="140"/>
      <c r="C1134" s="141"/>
      <c r="D1134" s="141"/>
      <c r="E1134" s="140"/>
      <c r="F1134" s="140"/>
      <c r="G1134" s="140"/>
      <c r="H1134" s="140"/>
    </row>
    <row r="1135" spans="1:8">
      <c r="A1135" s="140"/>
      <c r="B1135" s="140"/>
      <c r="C1135" s="141"/>
      <c r="D1135" s="141"/>
      <c r="E1135" s="140"/>
      <c r="F1135" s="140"/>
      <c r="G1135" s="140"/>
      <c r="H1135" s="140"/>
    </row>
    <row r="1136" spans="1:8">
      <c r="A1136" s="140"/>
      <c r="B1136" s="140"/>
      <c r="C1136" s="141"/>
      <c r="D1136" s="141"/>
      <c r="E1136" s="140"/>
      <c r="F1136" s="140"/>
      <c r="G1136" s="140"/>
      <c r="H1136" s="140"/>
    </row>
    <row r="1137" spans="1:8">
      <c r="A1137" s="140"/>
      <c r="B1137" s="140"/>
      <c r="C1137" s="141"/>
      <c r="D1137" s="141"/>
      <c r="E1137" s="140"/>
      <c r="F1137" s="140"/>
      <c r="G1137" s="140"/>
      <c r="H1137" s="140"/>
    </row>
    <row r="1138" spans="1:8">
      <c r="A1138" s="140"/>
      <c r="B1138" s="140"/>
      <c r="C1138" s="141"/>
      <c r="D1138" s="141"/>
      <c r="E1138" s="140"/>
      <c r="F1138" s="140"/>
      <c r="G1138" s="140"/>
      <c r="H1138" s="140"/>
    </row>
    <row r="1139" spans="1:8">
      <c r="A1139" s="140"/>
      <c r="B1139" s="140"/>
      <c r="C1139" s="141"/>
      <c r="D1139" s="141"/>
      <c r="E1139" s="140"/>
      <c r="F1139" s="140"/>
      <c r="G1139" s="140"/>
      <c r="H1139" s="140"/>
    </row>
    <row r="1140" spans="1:8">
      <c r="A1140" s="140"/>
      <c r="B1140" s="140"/>
      <c r="C1140" s="141"/>
      <c r="D1140" s="141"/>
      <c r="E1140" s="140"/>
      <c r="F1140" s="140"/>
      <c r="G1140" s="140"/>
      <c r="H1140" s="140"/>
    </row>
    <row r="1141" spans="1:8">
      <c r="A1141" s="140"/>
      <c r="B1141" s="140"/>
      <c r="C1141" s="141"/>
      <c r="D1141" s="141"/>
      <c r="E1141" s="140"/>
      <c r="F1141" s="140"/>
      <c r="G1141" s="140"/>
      <c r="H1141" s="140"/>
    </row>
    <row r="1142" spans="1:8">
      <c r="A1142" s="140"/>
      <c r="B1142" s="140"/>
      <c r="C1142" s="141"/>
      <c r="D1142" s="141"/>
      <c r="E1142" s="140"/>
      <c r="F1142" s="140"/>
      <c r="G1142" s="140"/>
      <c r="H1142" s="140"/>
    </row>
    <row r="1143" spans="1:8">
      <c r="A1143" s="140"/>
      <c r="B1143" s="140"/>
      <c r="C1143" s="141"/>
      <c r="D1143" s="141"/>
      <c r="E1143" s="140"/>
      <c r="F1143" s="140"/>
      <c r="G1143" s="140"/>
      <c r="H1143" s="140"/>
    </row>
    <row r="1144" spans="1:8">
      <c r="A1144" s="140"/>
      <c r="B1144" s="140"/>
      <c r="C1144" s="141"/>
      <c r="D1144" s="141"/>
      <c r="E1144" s="140"/>
      <c r="F1144" s="140"/>
      <c r="G1144" s="140"/>
      <c r="H1144" s="140"/>
    </row>
    <row r="1145" spans="1:8">
      <c r="A1145" s="140"/>
      <c r="B1145" s="140"/>
      <c r="C1145" s="141"/>
      <c r="D1145" s="141"/>
      <c r="E1145" s="140"/>
      <c r="F1145" s="140"/>
      <c r="G1145" s="140"/>
      <c r="H1145" s="140"/>
    </row>
    <row r="1146" spans="1:8">
      <c r="A1146" s="140"/>
      <c r="B1146" s="140"/>
      <c r="C1146" s="141"/>
      <c r="D1146" s="141"/>
      <c r="E1146" s="140"/>
      <c r="F1146" s="140"/>
      <c r="G1146" s="140"/>
      <c r="H1146" s="140"/>
    </row>
    <row r="1147" spans="1:8">
      <c r="A1147" s="140"/>
      <c r="B1147" s="140"/>
      <c r="C1147" s="141"/>
      <c r="D1147" s="141"/>
      <c r="E1147" s="140"/>
      <c r="F1147" s="140"/>
      <c r="G1147" s="140"/>
      <c r="H1147" s="140"/>
    </row>
    <row r="1148" spans="1:8">
      <c r="A1148" s="140"/>
      <c r="B1148" s="140"/>
      <c r="C1148" s="141"/>
      <c r="D1148" s="141"/>
      <c r="E1148" s="140"/>
      <c r="F1148" s="140"/>
      <c r="G1148" s="140"/>
      <c r="H1148" s="140"/>
    </row>
    <row r="1149" spans="1:8">
      <c r="A1149" s="140"/>
      <c r="B1149" s="140"/>
      <c r="C1149" s="141"/>
      <c r="D1149" s="141"/>
      <c r="E1149" s="140"/>
      <c r="F1149" s="140"/>
      <c r="G1149" s="140"/>
      <c r="H1149" s="140"/>
    </row>
    <row r="1150" spans="1:8">
      <c r="A1150" s="140"/>
      <c r="B1150" s="140"/>
      <c r="C1150" s="141"/>
      <c r="D1150" s="141"/>
      <c r="E1150" s="140"/>
      <c r="F1150" s="140"/>
      <c r="G1150" s="140"/>
      <c r="H1150" s="140"/>
    </row>
    <row r="1151" spans="1:8">
      <c r="A1151" s="140"/>
      <c r="B1151" s="140"/>
      <c r="C1151" s="141"/>
      <c r="D1151" s="141"/>
      <c r="E1151" s="140"/>
      <c r="F1151" s="140"/>
      <c r="G1151" s="140"/>
      <c r="H1151" s="140"/>
    </row>
    <row r="1152" spans="1:8">
      <c r="A1152" s="140"/>
      <c r="B1152" s="140"/>
      <c r="C1152" s="141"/>
      <c r="D1152" s="141"/>
      <c r="E1152" s="140"/>
      <c r="F1152" s="140"/>
      <c r="G1152" s="140"/>
      <c r="H1152" s="140"/>
    </row>
    <row r="1153" spans="1:8">
      <c r="A1153" s="140"/>
      <c r="B1153" s="140"/>
      <c r="C1153" s="141"/>
      <c r="D1153" s="141"/>
      <c r="E1153" s="140"/>
      <c r="F1153" s="140"/>
      <c r="G1153" s="140"/>
      <c r="H1153" s="140"/>
    </row>
    <row r="1154" spans="1:8">
      <c r="A1154" s="140"/>
      <c r="B1154" s="140"/>
      <c r="C1154" s="141"/>
      <c r="D1154" s="141"/>
      <c r="E1154" s="140"/>
      <c r="F1154" s="140"/>
      <c r="G1154" s="140"/>
      <c r="H1154" s="140"/>
    </row>
    <row r="1155" spans="1:8">
      <c r="A1155" s="140"/>
      <c r="B1155" s="140"/>
      <c r="C1155" s="141"/>
      <c r="D1155" s="141"/>
      <c r="E1155" s="140"/>
      <c r="F1155" s="140"/>
      <c r="G1155" s="140"/>
      <c r="H1155" s="140"/>
    </row>
    <row r="1156" spans="1:8">
      <c r="A1156" s="140"/>
      <c r="B1156" s="140"/>
      <c r="C1156" s="141"/>
      <c r="D1156" s="141"/>
      <c r="E1156" s="140"/>
      <c r="F1156" s="140"/>
      <c r="G1156" s="140"/>
      <c r="H1156" s="140"/>
    </row>
    <row r="1157" spans="1:8">
      <c r="A1157" s="140"/>
      <c r="B1157" s="140"/>
      <c r="C1157" s="141"/>
      <c r="D1157" s="141"/>
      <c r="E1157" s="140"/>
      <c r="F1157" s="140"/>
      <c r="G1157" s="140"/>
      <c r="H1157" s="140"/>
    </row>
    <row r="1158" spans="1:8">
      <c r="A1158" s="140"/>
      <c r="B1158" s="140"/>
      <c r="C1158" s="141"/>
      <c r="D1158" s="141"/>
      <c r="E1158" s="140"/>
      <c r="F1158" s="140"/>
      <c r="G1158" s="140"/>
      <c r="H1158" s="140"/>
    </row>
    <row r="1159" spans="1:8">
      <c r="A1159" s="140"/>
      <c r="B1159" s="140"/>
      <c r="C1159" s="141"/>
      <c r="D1159" s="141"/>
      <c r="E1159" s="140"/>
      <c r="F1159" s="140"/>
      <c r="G1159" s="140"/>
      <c r="H1159" s="140"/>
    </row>
    <row r="1160" spans="1:8">
      <c r="A1160" s="140"/>
      <c r="B1160" s="140"/>
      <c r="C1160" s="141"/>
      <c r="D1160" s="141"/>
      <c r="E1160" s="140"/>
      <c r="F1160" s="140"/>
      <c r="G1160" s="140"/>
      <c r="H1160" s="140"/>
    </row>
    <row r="1161" spans="1:8">
      <c r="A1161" s="140"/>
      <c r="B1161" s="140"/>
      <c r="C1161" s="141"/>
      <c r="D1161" s="141"/>
      <c r="E1161" s="140"/>
      <c r="F1161" s="140"/>
      <c r="G1161" s="140"/>
      <c r="H1161" s="140"/>
    </row>
    <row r="1162" spans="1:8">
      <c r="A1162" s="140"/>
      <c r="B1162" s="140"/>
      <c r="C1162" s="141"/>
      <c r="D1162" s="141"/>
      <c r="E1162" s="140"/>
      <c r="F1162" s="140"/>
      <c r="G1162" s="140"/>
      <c r="H1162" s="140"/>
    </row>
    <row r="1163" spans="1:8">
      <c r="A1163" s="140"/>
      <c r="B1163" s="140"/>
      <c r="C1163" s="141"/>
      <c r="D1163" s="141"/>
      <c r="E1163" s="140"/>
      <c r="F1163" s="140"/>
      <c r="G1163" s="140"/>
      <c r="H1163" s="140"/>
    </row>
    <row r="1164" spans="1:8">
      <c r="A1164" s="140"/>
      <c r="B1164" s="140"/>
      <c r="C1164" s="141"/>
      <c r="D1164" s="141"/>
      <c r="E1164" s="140"/>
      <c r="F1164" s="140"/>
      <c r="G1164" s="140"/>
      <c r="H1164" s="140"/>
    </row>
    <row r="1165" spans="1:8">
      <c r="A1165" s="140"/>
      <c r="B1165" s="140"/>
      <c r="C1165" s="141"/>
      <c r="D1165" s="141"/>
      <c r="E1165" s="140"/>
      <c r="F1165" s="140"/>
      <c r="G1165" s="140"/>
      <c r="H1165" s="140"/>
    </row>
    <row r="1166" spans="1:8">
      <c r="A1166" s="140"/>
      <c r="B1166" s="140"/>
      <c r="C1166" s="141"/>
      <c r="D1166" s="141"/>
      <c r="E1166" s="140"/>
      <c r="F1166" s="140"/>
      <c r="G1166" s="140"/>
      <c r="H1166" s="140"/>
    </row>
    <row r="1167" spans="1:8">
      <c r="A1167" s="140"/>
      <c r="B1167" s="142"/>
      <c r="C1167" s="142"/>
      <c r="D1167" s="142"/>
      <c r="E1167" s="142"/>
      <c r="F1167" s="142"/>
      <c r="G1167" s="142"/>
      <c r="H1167" s="142"/>
    </row>
    <row r="1168" spans="1:8">
      <c r="A1168" s="140"/>
      <c r="B1168" s="140"/>
      <c r="C1168" s="141"/>
      <c r="D1168" s="141"/>
      <c r="E1168" s="140"/>
      <c r="F1168" s="140"/>
      <c r="G1168" s="140"/>
      <c r="H1168" s="140"/>
    </row>
    <row r="1169" spans="1:8">
      <c r="A1169" s="140"/>
      <c r="B1169" s="140"/>
      <c r="C1169" s="141"/>
      <c r="D1169" s="141"/>
      <c r="E1169" s="140"/>
      <c r="F1169" s="140"/>
      <c r="G1169" s="140"/>
      <c r="H1169" s="140"/>
    </row>
    <row r="1170" spans="1:8">
      <c r="A1170" s="140"/>
      <c r="B1170" s="140"/>
      <c r="C1170" s="141"/>
      <c r="D1170" s="141"/>
      <c r="E1170" s="140"/>
      <c r="F1170" s="140"/>
      <c r="G1170" s="140"/>
      <c r="H1170" s="140"/>
    </row>
    <row r="1171" spans="1:8">
      <c r="A1171" s="140"/>
      <c r="B1171" s="140"/>
      <c r="C1171" s="141"/>
      <c r="D1171" s="141"/>
      <c r="E1171" s="140"/>
      <c r="F1171" s="140"/>
      <c r="G1171" s="140"/>
      <c r="H1171" s="140"/>
    </row>
    <row r="1172" spans="1:8">
      <c r="A1172" s="140"/>
      <c r="B1172" s="140"/>
      <c r="C1172" s="141"/>
      <c r="D1172" s="141"/>
      <c r="E1172" s="140"/>
      <c r="F1172" s="140"/>
      <c r="G1172" s="140"/>
      <c r="H1172" s="140"/>
    </row>
    <row r="1173" spans="1:8">
      <c r="A1173" s="140"/>
      <c r="B1173" s="140"/>
      <c r="C1173" s="141"/>
      <c r="D1173" s="141"/>
      <c r="E1173" s="140"/>
      <c r="F1173" s="140"/>
      <c r="G1173" s="140"/>
      <c r="H1173" s="140"/>
    </row>
    <row r="1174" spans="1:8">
      <c r="A1174" s="140"/>
      <c r="B1174" s="140"/>
      <c r="C1174" s="141"/>
      <c r="D1174" s="141"/>
      <c r="E1174" s="140"/>
      <c r="F1174" s="140"/>
      <c r="G1174" s="140"/>
      <c r="H1174" s="140"/>
    </row>
    <row r="1175" spans="1:8">
      <c r="A1175" s="140"/>
      <c r="B1175" s="140"/>
      <c r="C1175" s="141"/>
      <c r="D1175" s="141"/>
      <c r="E1175" s="140"/>
      <c r="F1175" s="140"/>
      <c r="G1175" s="140"/>
      <c r="H1175" s="140"/>
    </row>
    <row r="1176" spans="1:8">
      <c r="A1176" s="140"/>
      <c r="B1176" s="140"/>
      <c r="C1176" s="141"/>
      <c r="D1176" s="141"/>
      <c r="E1176" s="140"/>
      <c r="F1176" s="140"/>
      <c r="G1176" s="140"/>
      <c r="H1176" s="140"/>
    </row>
    <row r="1177" spans="1:8">
      <c r="A1177" s="140"/>
      <c r="B1177" s="140"/>
      <c r="C1177" s="141"/>
      <c r="D1177" s="141"/>
      <c r="E1177" s="140"/>
      <c r="F1177" s="140"/>
      <c r="G1177" s="140"/>
      <c r="H1177" s="140"/>
    </row>
    <row r="1178" spans="1:8">
      <c r="A1178" s="140"/>
      <c r="B1178" s="140"/>
      <c r="C1178" s="141"/>
      <c r="D1178" s="141"/>
      <c r="E1178" s="140"/>
      <c r="F1178" s="140"/>
      <c r="G1178" s="140"/>
      <c r="H1178" s="140"/>
    </row>
    <row r="1179" spans="1:8">
      <c r="A1179" s="140"/>
      <c r="B1179" s="140"/>
      <c r="C1179" s="141"/>
      <c r="D1179" s="141"/>
      <c r="E1179" s="140"/>
      <c r="F1179" s="140"/>
      <c r="G1179" s="140"/>
      <c r="H1179" s="140"/>
    </row>
    <row r="1180" spans="1:8">
      <c r="A1180" s="140"/>
      <c r="B1180" s="142"/>
      <c r="C1180" s="142"/>
      <c r="D1180" s="142"/>
      <c r="E1180" s="142"/>
      <c r="F1180" s="142"/>
      <c r="G1180" s="142"/>
      <c r="H1180" s="142"/>
    </row>
    <row r="1181" spans="1:8">
      <c r="A1181" s="140"/>
      <c r="B1181" s="140"/>
      <c r="C1181" s="141"/>
      <c r="D1181" s="141"/>
      <c r="E1181" s="140"/>
      <c r="F1181" s="140"/>
      <c r="G1181" s="140"/>
      <c r="H1181" s="140"/>
    </row>
    <row r="1182" spans="1:8">
      <c r="A1182" s="140"/>
      <c r="B1182" s="140"/>
      <c r="C1182" s="141"/>
      <c r="D1182" s="141"/>
      <c r="E1182" s="140"/>
      <c r="F1182" s="140"/>
      <c r="G1182" s="140"/>
      <c r="H1182" s="140"/>
    </row>
    <row r="1183" spans="1:8">
      <c r="A1183" s="140"/>
      <c r="B1183" s="140"/>
      <c r="C1183" s="141"/>
      <c r="D1183" s="141"/>
      <c r="E1183" s="140"/>
      <c r="F1183" s="140"/>
      <c r="G1183" s="140"/>
      <c r="H1183" s="140"/>
    </row>
    <row r="1184" spans="1:8">
      <c r="A1184" s="140"/>
      <c r="B1184" s="140"/>
      <c r="C1184" s="141"/>
      <c r="D1184" s="141"/>
      <c r="E1184" s="140"/>
      <c r="F1184" s="140"/>
      <c r="G1184" s="140"/>
      <c r="H1184" s="140"/>
    </row>
    <row r="1185" spans="1:8">
      <c r="A1185" s="140"/>
      <c r="B1185" s="140"/>
      <c r="C1185" s="141"/>
      <c r="D1185" s="141"/>
      <c r="E1185" s="140"/>
      <c r="F1185" s="140"/>
      <c r="G1185" s="140"/>
      <c r="H1185" s="140"/>
    </row>
    <row r="1186" spans="1:8">
      <c r="A1186" s="140"/>
      <c r="B1186" s="140"/>
      <c r="C1186" s="141"/>
      <c r="D1186" s="141"/>
      <c r="E1186" s="140"/>
      <c r="F1186" s="140"/>
      <c r="G1186" s="140"/>
      <c r="H1186" s="140"/>
    </row>
    <row r="1187" spans="1:8">
      <c r="A1187" s="140"/>
      <c r="B1187" s="140"/>
      <c r="C1187" s="141"/>
      <c r="D1187" s="141"/>
      <c r="E1187" s="140"/>
      <c r="F1187" s="140"/>
      <c r="G1187" s="140"/>
      <c r="H1187" s="140"/>
    </row>
    <row r="1188" spans="1:8">
      <c r="A1188" s="140"/>
      <c r="B1188" s="140"/>
      <c r="C1188" s="141"/>
      <c r="D1188" s="141"/>
      <c r="E1188" s="140"/>
      <c r="F1188" s="140"/>
      <c r="G1188" s="140"/>
      <c r="H1188" s="140"/>
    </row>
    <row r="1189" spans="1:8">
      <c r="A1189" s="140"/>
      <c r="B1189" s="140"/>
      <c r="C1189" s="141"/>
      <c r="D1189" s="141"/>
      <c r="E1189" s="140"/>
      <c r="F1189" s="140"/>
      <c r="G1189" s="140"/>
      <c r="H1189" s="140"/>
    </row>
    <row r="1190" spans="1:8">
      <c r="A1190" s="140"/>
      <c r="B1190" s="140"/>
      <c r="C1190" s="141"/>
      <c r="D1190" s="141"/>
      <c r="E1190" s="140"/>
      <c r="F1190" s="140"/>
      <c r="G1190" s="140"/>
      <c r="H1190" s="140"/>
    </row>
    <row r="1191" spans="1:8">
      <c r="A1191" s="140"/>
      <c r="B1191" s="140"/>
      <c r="C1191" s="141"/>
      <c r="D1191" s="141"/>
      <c r="E1191" s="140"/>
      <c r="F1191" s="140"/>
      <c r="G1191" s="140"/>
      <c r="H1191" s="140"/>
    </row>
    <row r="1192" spans="1:8">
      <c r="A1192" s="140"/>
      <c r="B1192" s="140"/>
      <c r="C1192" s="141"/>
      <c r="D1192" s="141"/>
      <c r="E1192" s="140"/>
      <c r="F1192" s="140"/>
      <c r="G1192" s="140"/>
      <c r="H1192" s="140"/>
    </row>
    <row r="1193" spans="1:8">
      <c r="A1193" s="140"/>
      <c r="B1193" s="140"/>
      <c r="C1193" s="141"/>
      <c r="D1193" s="141"/>
      <c r="E1193" s="140"/>
      <c r="F1193" s="140"/>
      <c r="G1193" s="140"/>
      <c r="H1193" s="140"/>
    </row>
    <row r="1194" spans="1:8">
      <c r="A1194" s="140"/>
      <c r="B1194" s="140"/>
      <c r="C1194" s="141"/>
      <c r="D1194" s="141"/>
      <c r="E1194" s="140"/>
      <c r="F1194" s="140"/>
      <c r="G1194" s="140"/>
      <c r="H1194" s="140"/>
    </row>
    <row r="1195" spans="1:8">
      <c r="A1195" s="140"/>
      <c r="B1195" s="140"/>
      <c r="C1195" s="141"/>
      <c r="D1195" s="141"/>
      <c r="E1195" s="140"/>
      <c r="F1195" s="140"/>
      <c r="G1195" s="140"/>
      <c r="H1195" s="140"/>
    </row>
    <row r="1196" spans="1:8">
      <c r="A1196" s="140"/>
      <c r="B1196" s="140"/>
      <c r="C1196" s="141"/>
      <c r="D1196" s="141"/>
      <c r="E1196" s="140"/>
      <c r="F1196" s="140"/>
      <c r="G1196" s="140"/>
      <c r="H1196" s="140"/>
    </row>
    <row r="1197" spans="1:8">
      <c r="A1197" s="140"/>
      <c r="B1197" s="140"/>
      <c r="C1197" s="141"/>
      <c r="D1197" s="141"/>
      <c r="E1197" s="140"/>
      <c r="F1197" s="140"/>
      <c r="G1197" s="140"/>
      <c r="H1197" s="140"/>
    </row>
    <row r="1198" spans="1:8">
      <c r="A1198" s="140"/>
      <c r="B1198" s="140"/>
      <c r="C1198" s="141"/>
      <c r="D1198" s="141"/>
      <c r="E1198" s="140"/>
      <c r="F1198" s="140"/>
      <c r="G1198" s="140"/>
      <c r="H1198" s="140"/>
    </row>
    <row r="1199" spans="1:8">
      <c r="A1199" s="140"/>
      <c r="B1199" s="140"/>
      <c r="C1199" s="141"/>
      <c r="D1199" s="141"/>
      <c r="E1199" s="140"/>
      <c r="F1199" s="140"/>
      <c r="G1199" s="140"/>
      <c r="H1199" s="140"/>
    </row>
    <row r="1200" spans="1:8">
      <c r="A1200" s="140"/>
      <c r="B1200" s="140"/>
      <c r="C1200" s="141"/>
      <c r="D1200" s="141"/>
      <c r="E1200" s="140"/>
      <c r="F1200" s="140"/>
      <c r="G1200" s="140"/>
      <c r="H1200" s="140"/>
    </row>
    <row r="1201" spans="1:8">
      <c r="A1201" s="140"/>
      <c r="B1201" s="140"/>
      <c r="C1201" s="141"/>
      <c r="D1201" s="141"/>
      <c r="E1201" s="140"/>
      <c r="F1201" s="140"/>
      <c r="G1201" s="140"/>
      <c r="H1201" s="140"/>
    </row>
    <row r="1202" spans="1:8">
      <c r="A1202" s="140"/>
      <c r="B1202" s="140"/>
      <c r="C1202" s="141"/>
      <c r="D1202" s="141"/>
      <c r="E1202" s="140"/>
      <c r="F1202" s="140"/>
      <c r="G1202" s="140"/>
      <c r="H1202" s="140"/>
    </row>
    <row r="1203" spans="1:8">
      <c r="A1203" s="140"/>
      <c r="B1203" s="142"/>
      <c r="C1203" s="142"/>
      <c r="D1203" s="142"/>
      <c r="E1203" s="142"/>
      <c r="F1203" s="142"/>
      <c r="G1203" s="142"/>
      <c r="H1203" s="142"/>
    </row>
    <row r="1204" spans="1:8">
      <c r="A1204" s="140"/>
      <c r="B1204" s="140"/>
      <c r="C1204" s="141"/>
      <c r="D1204" s="141"/>
      <c r="E1204" s="140"/>
      <c r="F1204" s="140"/>
      <c r="G1204" s="140"/>
      <c r="H1204" s="140"/>
    </row>
    <row r="1205" spans="1:8">
      <c r="A1205" s="140"/>
      <c r="B1205" s="140"/>
      <c r="C1205" s="141"/>
      <c r="D1205" s="141"/>
      <c r="E1205" s="140"/>
      <c r="F1205" s="140"/>
      <c r="G1205" s="140"/>
      <c r="H1205" s="140"/>
    </row>
    <row r="1206" spans="1:8">
      <c r="A1206" s="140"/>
      <c r="B1206" s="140"/>
      <c r="C1206" s="141"/>
      <c r="D1206" s="141"/>
      <c r="E1206" s="140"/>
      <c r="F1206" s="140"/>
      <c r="G1206" s="140"/>
      <c r="H1206" s="140"/>
    </row>
    <row r="1207" spans="1:8">
      <c r="A1207" s="140"/>
      <c r="B1207" s="140"/>
      <c r="C1207" s="141"/>
      <c r="D1207" s="141"/>
      <c r="E1207" s="140"/>
      <c r="F1207" s="140"/>
      <c r="G1207" s="140"/>
      <c r="H1207" s="140"/>
    </row>
    <row r="1208" spans="1:8">
      <c r="A1208" s="140"/>
      <c r="B1208" s="140"/>
      <c r="C1208" s="141"/>
      <c r="D1208" s="141"/>
      <c r="E1208" s="140"/>
      <c r="F1208" s="140"/>
      <c r="G1208" s="140"/>
      <c r="H1208" s="140"/>
    </row>
    <row r="1209" spans="1:8">
      <c r="A1209" s="140"/>
      <c r="B1209" s="140"/>
      <c r="C1209" s="141"/>
      <c r="D1209" s="141"/>
      <c r="E1209" s="140"/>
      <c r="F1209" s="140"/>
      <c r="G1209" s="140"/>
      <c r="H1209" s="140"/>
    </row>
    <row r="1210" spans="1:8">
      <c r="A1210" s="140"/>
      <c r="B1210" s="140"/>
      <c r="C1210" s="141"/>
      <c r="D1210" s="141"/>
      <c r="E1210" s="140"/>
      <c r="F1210" s="140"/>
      <c r="G1210" s="140"/>
      <c r="H1210" s="140"/>
    </row>
    <row r="1211" spans="1:8">
      <c r="A1211" s="140"/>
      <c r="B1211" s="140"/>
      <c r="C1211" s="141"/>
      <c r="D1211" s="141"/>
      <c r="E1211" s="140"/>
      <c r="F1211" s="140"/>
      <c r="G1211" s="140"/>
      <c r="H1211" s="140"/>
    </row>
    <row r="1212" spans="1:8">
      <c r="A1212" s="140"/>
      <c r="B1212" s="140"/>
      <c r="C1212" s="141"/>
      <c r="D1212" s="141"/>
      <c r="E1212" s="140"/>
      <c r="F1212" s="140"/>
      <c r="G1212" s="140"/>
      <c r="H1212" s="140"/>
    </row>
    <row r="1213" spans="1:8">
      <c r="A1213" s="140"/>
      <c r="B1213" s="140"/>
      <c r="C1213" s="141"/>
      <c r="D1213" s="141"/>
      <c r="E1213" s="140"/>
      <c r="F1213" s="140"/>
      <c r="G1213" s="140"/>
      <c r="H1213" s="140"/>
    </row>
    <row r="1214" spans="1:8">
      <c r="A1214" s="140"/>
      <c r="B1214" s="140"/>
      <c r="C1214" s="141"/>
      <c r="D1214" s="141"/>
      <c r="E1214" s="140"/>
      <c r="F1214" s="140"/>
      <c r="G1214" s="140"/>
      <c r="H1214" s="140"/>
    </row>
    <row r="1215" spans="1:8">
      <c r="A1215" s="140"/>
      <c r="B1215" s="140"/>
      <c r="C1215" s="141"/>
      <c r="D1215" s="141"/>
      <c r="E1215" s="140"/>
      <c r="F1215" s="140"/>
      <c r="G1215" s="140"/>
      <c r="H1215" s="140"/>
    </row>
    <row r="1216" spans="1:8">
      <c r="A1216" s="140"/>
      <c r="B1216" s="140"/>
      <c r="C1216" s="141"/>
      <c r="D1216" s="141"/>
      <c r="E1216" s="140"/>
      <c r="F1216" s="140"/>
      <c r="G1216" s="140"/>
      <c r="H1216" s="140"/>
    </row>
    <row r="1217" spans="1:8">
      <c r="A1217" s="140"/>
      <c r="B1217" s="140"/>
      <c r="C1217" s="141"/>
      <c r="D1217" s="141"/>
      <c r="E1217" s="140"/>
      <c r="F1217" s="140"/>
      <c r="G1217" s="140"/>
      <c r="H1217" s="140"/>
    </row>
    <row r="1218" spans="1:8">
      <c r="A1218" s="140"/>
      <c r="B1218" s="140"/>
      <c r="C1218" s="141"/>
      <c r="D1218" s="141"/>
      <c r="E1218" s="140"/>
      <c r="F1218" s="140"/>
      <c r="G1218" s="140"/>
      <c r="H1218" s="140"/>
    </row>
    <row r="1219" spans="1:8">
      <c r="A1219" s="140"/>
      <c r="B1219" s="140"/>
      <c r="C1219" s="141"/>
      <c r="D1219" s="141"/>
      <c r="E1219" s="140"/>
      <c r="F1219" s="140"/>
      <c r="G1219" s="140"/>
      <c r="H1219" s="140"/>
    </row>
    <row r="1220" spans="1:8">
      <c r="A1220" s="140"/>
      <c r="B1220" s="140"/>
      <c r="C1220" s="141"/>
      <c r="D1220" s="141"/>
      <c r="E1220" s="140"/>
      <c r="F1220" s="140"/>
      <c r="G1220" s="140"/>
      <c r="H1220" s="140"/>
    </row>
    <row r="1221" spans="1:8">
      <c r="A1221" s="140"/>
      <c r="B1221" s="140"/>
      <c r="C1221" s="141"/>
      <c r="D1221" s="141"/>
      <c r="E1221" s="140"/>
      <c r="F1221" s="140"/>
      <c r="G1221" s="140"/>
      <c r="H1221" s="140"/>
    </row>
    <row r="1222" spans="1:8">
      <c r="A1222" s="140"/>
      <c r="B1222" s="140"/>
      <c r="C1222" s="141"/>
      <c r="D1222" s="141"/>
      <c r="E1222" s="140"/>
      <c r="F1222" s="140"/>
      <c r="G1222" s="140"/>
      <c r="H1222" s="140"/>
    </row>
    <row r="1223" spans="1:8">
      <c r="A1223" s="140"/>
      <c r="B1223" s="140"/>
      <c r="C1223" s="141"/>
      <c r="D1223" s="141"/>
      <c r="E1223" s="140"/>
      <c r="F1223" s="140"/>
      <c r="G1223" s="140"/>
      <c r="H1223" s="140"/>
    </row>
    <row r="1224" spans="1:8">
      <c r="A1224" s="140"/>
      <c r="B1224" s="140"/>
      <c r="C1224" s="141"/>
      <c r="D1224" s="141"/>
      <c r="E1224" s="140"/>
      <c r="F1224" s="140"/>
      <c r="G1224" s="140"/>
      <c r="H1224" s="140"/>
    </row>
    <row r="1225" spans="1:8">
      <c r="A1225" s="140"/>
      <c r="B1225" s="140"/>
      <c r="C1225" s="141"/>
      <c r="D1225" s="141"/>
      <c r="E1225" s="140"/>
      <c r="F1225" s="140"/>
      <c r="G1225" s="140"/>
      <c r="H1225" s="140"/>
    </row>
    <row r="1226" spans="1:8">
      <c r="A1226" s="140"/>
      <c r="B1226" s="140"/>
      <c r="C1226" s="141"/>
      <c r="D1226" s="141"/>
      <c r="E1226" s="140"/>
      <c r="F1226" s="140"/>
      <c r="G1226" s="140"/>
      <c r="H1226" s="140"/>
    </row>
    <row r="1227" spans="1:8">
      <c r="A1227" s="140"/>
      <c r="B1227" s="140"/>
      <c r="C1227" s="141"/>
      <c r="D1227" s="141"/>
      <c r="E1227" s="140"/>
      <c r="F1227" s="140"/>
      <c r="G1227" s="140"/>
      <c r="H1227" s="140"/>
    </row>
    <row r="1228" spans="1:8">
      <c r="A1228" s="140"/>
      <c r="B1228" s="140"/>
      <c r="C1228" s="141"/>
      <c r="D1228" s="141"/>
      <c r="E1228" s="140"/>
      <c r="F1228" s="140"/>
      <c r="G1228" s="140"/>
      <c r="H1228" s="140"/>
    </row>
    <row r="1229" spans="1:8">
      <c r="A1229" s="140"/>
      <c r="B1229" s="140"/>
      <c r="C1229" s="141"/>
      <c r="D1229" s="141"/>
      <c r="E1229" s="140"/>
      <c r="F1229" s="140"/>
      <c r="G1229" s="140"/>
      <c r="H1229" s="140"/>
    </row>
    <row r="1230" spans="1:8">
      <c r="A1230" s="140"/>
      <c r="B1230" s="140"/>
      <c r="C1230" s="141"/>
      <c r="D1230" s="141"/>
      <c r="E1230" s="140"/>
      <c r="F1230" s="140"/>
      <c r="G1230" s="140"/>
      <c r="H1230" s="140"/>
    </row>
    <row r="1231" spans="1:8">
      <c r="A1231" s="140"/>
      <c r="B1231" s="140"/>
      <c r="C1231" s="141"/>
      <c r="D1231" s="141"/>
      <c r="E1231" s="140"/>
      <c r="F1231" s="140"/>
      <c r="G1231" s="140"/>
      <c r="H1231" s="140"/>
    </row>
    <row r="1232" spans="1:8">
      <c r="A1232" s="140"/>
      <c r="B1232" s="140"/>
      <c r="C1232" s="141"/>
      <c r="D1232" s="141"/>
      <c r="E1232" s="140"/>
      <c r="F1232" s="140"/>
      <c r="G1232" s="140"/>
      <c r="H1232" s="140"/>
    </row>
    <row r="1233" spans="1:8">
      <c r="A1233" s="140"/>
      <c r="B1233" s="140"/>
      <c r="C1233" s="141"/>
      <c r="D1233" s="141"/>
      <c r="E1233" s="140"/>
      <c r="F1233" s="140"/>
      <c r="G1233" s="140"/>
      <c r="H1233" s="140"/>
    </row>
    <row r="1234" spans="1:8">
      <c r="A1234" s="140"/>
      <c r="B1234" s="140"/>
      <c r="C1234" s="141"/>
      <c r="D1234" s="141"/>
      <c r="E1234" s="140"/>
      <c r="F1234" s="140"/>
      <c r="G1234" s="140"/>
      <c r="H1234" s="140"/>
    </row>
    <row r="1235" spans="1:8">
      <c r="A1235" s="140"/>
      <c r="B1235" s="140"/>
      <c r="C1235" s="141"/>
      <c r="D1235" s="141"/>
      <c r="E1235" s="140"/>
      <c r="F1235" s="140"/>
      <c r="G1235" s="140"/>
      <c r="H1235" s="140"/>
    </row>
    <row r="1236" spans="1:8">
      <c r="A1236" s="140"/>
      <c r="B1236" s="140"/>
      <c r="C1236" s="141"/>
      <c r="D1236" s="141"/>
      <c r="E1236" s="140"/>
      <c r="F1236" s="140"/>
      <c r="G1236" s="140"/>
      <c r="H1236" s="140"/>
    </row>
    <row r="1237" spans="1:8">
      <c r="A1237" s="140"/>
      <c r="B1237" s="140"/>
      <c r="C1237" s="141"/>
      <c r="D1237" s="141"/>
      <c r="E1237" s="140"/>
      <c r="F1237" s="140"/>
      <c r="G1237" s="140"/>
      <c r="H1237" s="140"/>
    </row>
    <row r="1238" spans="1:8">
      <c r="A1238" s="140"/>
      <c r="B1238" s="140"/>
      <c r="C1238" s="141"/>
      <c r="D1238" s="141"/>
      <c r="E1238" s="140"/>
      <c r="F1238" s="140"/>
      <c r="G1238" s="140"/>
      <c r="H1238" s="140"/>
    </row>
    <row r="1239" spans="1:8">
      <c r="A1239" s="140"/>
      <c r="B1239" s="140"/>
      <c r="C1239" s="141"/>
      <c r="D1239" s="141"/>
      <c r="E1239" s="140"/>
      <c r="F1239" s="140"/>
      <c r="G1239" s="140"/>
      <c r="H1239" s="140"/>
    </row>
    <row r="1240" spans="1:8">
      <c r="A1240" s="140"/>
      <c r="B1240" s="140"/>
      <c r="C1240" s="141"/>
      <c r="D1240" s="141"/>
      <c r="E1240" s="140"/>
      <c r="F1240" s="140"/>
      <c r="G1240" s="140"/>
      <c r="H1240" s="140"/>
    </row>
    <row r="1241" spans="1:8">
      <c r="A1241" s="140"/>
      <c r="B1241" s="140"/>
      <c r="C1241" s="141"/>
      <c r="D1241" s="141"/>
      <c r="E1241" s="140"/>
      <c r="F1241" s="140"/>
      <c r="G1241" s="140"/>
      <c r="H1241" s="140"/>
    </row>
    <row r="1242" spans="1:8">
      <c r="A1242" s="140"/>
      <c r="B1242" s="140"/>
      <c r="C1242" s="141"/>
      <c r="D1242" s="141"/>
      <c r="E1242" s="140"/>
      <c r="F1242" s="140"/>
      <c r="G1242" s="140"/>
      <c r="H1242" s="140"/>
    </row>
    <row r="1243" spans="1:8">
      <c r="A1243" s="140"/>
      <c r="B1243" s="142"/>
      <c r="C1243" s="142"/>
      <c r="D1243" s="142"/>
      <c r="E1243" s="142"/>
      <c r="F1243" s="142"/>
      <c r="G1243" s="142"/>
      <c r="H1243" s="142"/>
    </row>
    <row r="1244" spans="1:8">
      <c r="A1244" s="140"/>
      <c r="B1244" s="140"/>
      <c r="C1244" s="141"/>
      <c r="D1244" s="141"/>
      <c r="E1244" s="140"/>
      <c r="F1244" s="140"/>
      <c r="G1244" s="140"/>
      <c r="H1244" s="140"/>
    </row>
    <row r="1245" spans="1:8">
      <c r="A1245" s="140"/>
      <c r="B1245" s="140"/>
      <c r="C1245" s="141"/>
      <c r="D1245" s="141"/>
      <c r="E1245" s="140"/>
      <c r="F1245" s="140"/>
      <c r="G1245" s="140"/>
      <c r="H1245" s="140"/>
    </row>
    <row r="1246" spans="1:8">
      <c r="A1246" s="140"/>
      <c r="B1246" s="140"/>
      <c r="C1246" s="141"/>
      <c r="D1246" s="141"/>
      <c r="E1246" s="140"/>
      <c r="F1246" s="140"/>
      <c r="G1246" s="140"/>
      <c r="H1246" s="140"/>
    </row>
    <row r="1247" spans="1:8">
      <c r="A1247" s="140"/>
      <c r="B1247" s="140"/>
      <c r="C1247" s="141"/>
      <c r="D1247" s="141"/>
      <c r="E1247" s="140"/>
      <c r="F1247" s="140"/>
      <c r="G1247" s="140"/>
      <c r="H1247" s="140"/>
    </row>
    <row r="1248" spans="1:8">
      <c r="A1248" s="140"/>
      <c r="B1248" s="140"/>
      <c r="C1248" s="141"/>
      <c r="D1248" s="141"/>
      <c r="E1248" s="140"/>
      <c r="F1248" s="140"/>
      <c r="G1248" s="140"/>
      <c r="H1248" s="140"/>
    </row>
    <row r="1249" spans="1:8">
      <c r="A1249" s="140"/>
      <c r="B1249" s="140"/>
      <c r="C1249" s="141"/>
      <c r="D1249" s="141"/>
      <c r="E1249" s="140"/>
      <c r="F1249" s="140"/>
      <c r="G1249" s="140"/>
      <c r="H1249" s="140"/>
    </row>
    <row r="1250" spans="1:8">
      <c r="A1250" s="140"/>
      <c r="B1250" s="140"/>
      <c r="C1250" s="141"/>
      <c r="D1250" s="141"/>
      <c r="E1250" s="140"/>
      <c r="F1250" s="140"/>
      <c r="G1250" s="140"/>
      <c r="H1250" s="140"/>
    </row>
    <row r="1251" spans="1:8">
      <c r="A1251" s="140"/>
      <c r="B1251" s="140"/>
      <c r="C1251" s="141"/>
      <c r="D1251" s="141"/>
      <c r="E1251" s="140"/>
      <c r="F1251" s="140"/>
      <c r="G1251" s="140"/>
      <c r="H1251" s="140"/>
    </row>
    <row r="1252" spans="1:8">
      <c r="A1252" s="140"/>
      <c r="B1252" s="140"/>
      <c r="C1252" s="141"/>
      <c r="D1252" s="141"/>
      <c r="E1252" s="140"/>
      <c r="F1252" s="140"/>
      <c r="G1252" s="140"/>
      <c r="H1252" s="140"/>
    </row>
    <row r="1253" spans="1:8">
      <c r="A1253" s="140"/>
      <c r="B1253" s="140"/>
      <c r="C1253" s="141"/>
      <c r="D1253" s="141"/>
      <c r="E1253" s="140"/>
      <c r="F1253" s="140"/>
      <c r="G1253" s="140"/>
      <c r="H1253" s="140"/>
    </row>
    <row r="1254" spans="1:8">
      <c r="A1254" s="140"/>
      <c r="B1254" s="140"/>
      <c r="C1254" s="141"/>
      <c r="D1254" s="141"/>
      <c r="E1254" s="140"/>
      <c r="F1254" s="140"/>
      <c r="G1254" s="140"/>
      <c r="H1254" s="140"/>
    </row>
    <row r="1255" spans="1:8">
      <c r="A1255" s="140"/>
      <c r="B1255" s="140"/>
      <c r="C1255" s="141"/>
      <c r="D1255" s="141"/>
      <c r="E1255" s="140"/>
      <c r="F1255" s="140"/>
      <c r="G1255" s="140"/>
      <c r="H1255" s="140"/>
    </row>
    <row r="1256" spans="1:8">
      <c r="A1256" s="140"/>
      <c r="B1256" s="140"/>
      <c r="C1256" s="141"/>
      <c r="D1256" s="141"/>
      <c r="E1256" s="140"/>
      <c r="F1256" s="140"/>
      <c r="G1256" s="140"/>
      <c r="H1256" s="140"/>
    </row>
    <row r="1257" spans="1:8">
      <c r="A1257" s="140"/>
      <c r="B1257" s="140"/>
      <c r="C1257" s="141"/>
      <c r="D1257" s="141"/>
      <c r="E1257" s="140"/>
      <c r="F1257" s="140"/>
      <c r="G1257" s="140"/>
      <c r="H1257" s="140"/>
    </row>
    <row r="1258" spans="1:8">
      <c r="A1258" s="140"/>
      <c r="B1258" s="140"/>
      <c r="C1258" s="141"/>
      <c r="D1258" s="141"/>
      <c r="E1258" s="140"/>
      <c r="F1258" s="140"/>
      <c r="G1258" s="140"/>
      <c r="H1258" s="140"/>
    </row>
    <row r="1259" spans="1:8">
      <c r="A1259" s="140"/>
      <c r="B1259" s="140"/>
      <c r="C1259" s="141"/>
      <c r="D1259" s="141"/>
      <c r="E1259" s="140"/>
      <c r="F1259" s="140"/>
      <c r="G1259" s="140"/>
      <c r="H1259" s="140"/>
    </row>
    <row r="1260" spans="1:8">
      <c r="A1260" s="140"/>
      <c r="B1260" s="140"/>
      <c r="C1260" s="141"/>
      <c r="D1260" s="141"/>
      <c r="E1260" s="140"/>
      <c r="F1260" s="140"/>
      <c r="G1260" s="140"/>
      <c r="H1260" s="140"/>
    </row>
    <row r="1261" spans="1:8">
      <c r="A1261" s="140"/>
      <c r="B1261" s="140"/>
      <c r="C1261" s="141"/>
      <c r="D1261" s="141"/>
      <c r="E1261" s="140"/>
      <c r="F1261" s="140"/>
      <c r="G1261" s="140"/>
      <c r="H1261" s="140"/>
    </row>
    <row r="1262" spans="1:8">
      <c r="A1262" s="140"/>
      <c r="B1262" s="140"/>
      <c r="C1262" s="141"/>
      <c r="D1262" s="141"/>
      <c r="E1262" s="140"/>
      <c r="F1262" s="140"/>
      <c r="G1262" s="140"/>
      <c r="H1262" s="140"/>
    </row>
    <row r="1263" spans="1:8">
      <c r="A1263" s="140"/>
      <c r="B1263" s="140"/>
      <c r="C1263" s="141"/>
      <c r="D1263" s="141"/>
      <c r="E1263" s="140"/>
      <c r="F1263" s="140"/>
      <c r="G1263" s="140"/>
      <c r="H1263" s="140"/>
    </row>
    <row r="1264" spans="1:8">
      <c r="A1264" s="140"/>
      <c r="B1264" s="140"/>
      <c r="C1264" s="141"/>
      <c r="D1264" s="141"/>
      <c r="E1264" s="140"/>
      <c r="F1264" s="140"/>
      <c r="G1264" s="140"/>
      <c r="H1264" s="140"/>
    </row>
    <row r="1265" spans="1:8">
      <c r="A1265" s="140"/>
      <c r="B1265" s="140"/>
      <c r="C1265" s="141"/>
      <c r="D1265" s="141"/>
      <c r="E1265" s="140"/>
      <c r="F1265" s="140"/>
      <c r="G1265" s="140"/>
      <c r="H1265" s="140"/>
    </row>
    <row r="1266" spans="1:8">
      <c r="A1266" s="140"/>
      <c r="B1266" s="142"/>
      <c r="C1266" s="142"/>
      <c r="D1266" s="142"/>
      <c r="E1266" s="142"/>
      <c r="F1266" s="142"/>
      <c r="G1266" s="142"/>
      <c r="H1266" s="142"/>
    </row>
    <row r="1267" spans="1:8">
      <c r="A1267" s="140"/>
      <c r="B1267" s="140"/>
      <c r="C1267" s="141"/>
      <c r="D1267" s="141"/>
      <c r="E1267" s="140"/>
      <c r="F1267" s="140"/>
      <c r="G1267" s="140"/>
      <c r="H1267" s="140"/>
    </row>
    <row r="1268" spans="1:8">
      <c r="A1268" s="140"/>
      <c r="B1268" s="140"/>
      <c r="C1268" s="141"/>
      <c r="D1268" s="141"/>
      <c r="E1268" s="140"/>
      <c r="F1268" s="140"/>
      <c r="G1268" s="140"/>
      <c r="H1268" s="140"/>
    </row>
    <row r="1269" spans="1:8">
      <c r="A1269" s="140"/>
      <c r="B1269" s="140"/>
      <c r="C1269" s="141"/>
      <c r="D1269" s="141"/>
      <c r="E1269" s="140"/>
      <c r="F1269" s="140"/>
      <c r="G1269" s="140"/>
      <c r="H1269" s="140"/>
    </row>
    <row r="1270" spans="1:8">
      <c r="A1270" s="140"/>
      <c r="B1270" s="140"/>
      <c r="C1270" s="141"/>
      <c r="D1270" s="141"/>
      <c r="E1270" s="140"/>
      <c r="F1270" s="140"/>
      <c r="G1270" s="140"/>
      <c r="H1270" s="140"/>
    </row>
    <row r="1271" spans="1:8">
      <c r="A1271" s="140"/>
      <c r="B1271" s="140"/>
      <c r="C1271" s="141"/>
      <c r="D1271" s="141"/>
      <c r="E1271" s="140"/>
      <c r="F1271" s="140"/>
      <c r="G1271" s="140"/>
      <c r="H1271" s="140"/>
    </row>
    <row r="1272" spans="1:8">
      <c r="A1272" s="140"/>
      <c r="B1272" s="140"/>
      <c r="C1272" s="141"/>
      <c r="D1272" s="141"/>
      <c r="E1272" s="140"/>
      <c r="F1272" s="140"/>
      <c r="G1272" s="140"/>
      <c r="H1272" s="140"/>
    </row>
    <row r="1273" spans="1:8">
      <c r="A1273" s="140"/>
      <c r="B1273" s="140"/>
      <c r="C1273" s="141"/>
      <c r="D1273" s="141"/>
      <c r="E1273" s="140"/>
      <c r="F1273" s="140"/>
      <c r="G1273" s="140"/>
      <c r="H1273" s="140"/>
    </row>
    <row r="1274" spans="1:8">
      <c r="A1274" s="140"/>
      <c r="B1274" s="140"/>
      <c r="C1274" s="141"/>
      <c r="D1274" s="141"/>
      <c r="E1274" s="140"/>
      <c r="F1274" s="140"/>
      <c r="G1274" s="140"/>
      <c r="H1274" s="140"/>
    </row>
    <row r="1275" spans="1:8">
      <c r="A1275" s="140"/>
      <c r="B1275" s="140"/>
      <c r="C1275" s="141"/>
      <c r="D1275" s="141"/>
      <c r="E1275" s="140"/>
      <c r="F1275" s="140"/>
      <c r="G1275" s="140"/>
      <c r="H1275" s="140"/>
    </row>
    <row r="1276" spans="1:8">
      <c r="A1276" s="140"/>
      <c r="B1276" s="140"/>
      <c r="C1276" s="141"/>
      <c r="D1276" s="141"/>
      <c r="E1276" s="140"/>
      <c r="F1276" s="140"/>
      <c r="G1276" s="140"/>
      <c r="H1276" s="140"/>
    </row>
    <row r="1277" spans="1:8">
      <c r="A1277" s="140"/>
      <c r="B1277" s="140"/>
      <c r="C1277" s="141"/>
      <c r="D1277" s="141"/>
      <c r="E1277" s="140"/>
      <c r="F1277" s="140"/>
      <c r="G1277" s="140"/>
      <c r="H1277" s="140"/>
    </row>
    <row r="1278" spans="1:8">
      <c r="A1278" s="140"/>
      <c r="B1278" s="140"/>
      <c r="C1278" s="141"/>
      <c r="D1278" s="141"/>
      <c r="E1278" s="140"/>
      <c r="F1278" s="140"/>
      <c r="G1278" s="140"/>
      <c r="H1278" s="140"/>
    </row>
    <row r="1279" spans="1:8">
      <c r="A1279" s="140"/>
      <c r="B1279" s="140"/>
      <c r="C1279" s="141"/>
      <c r="D1279" s="141"/>
      <c r="E1279" s="140"/>
      <c r="F1279" s="140"/>
      <c r="G1279" s="140"/>
      <c r="H1279" s="140"/>
    </row>
    <row r="1280" spans="1:8">
      <c r="A1280" s="140"/>
      <c r="B1280" s="140"/>
      <c r="C1280" s="141"/>
      <c r="D1280" s="141"/>
      <c r="E1280" s="140"/>
      <c r="F1280" s="140"/>
      <c r="G1280" s="140"/>
      <c r="H1280" s="140"/>
    </row>
    <row r="1281" spans="1:8">
      <c r="A1281" s="140"/>
      <c r="B1281" s="140"/>
      <c r="C1281" s="141"/>
      <c r="D1281" s="141"/>
      <c r="E1281" s="140"/>
      <c r="F1281" s="140"/>
      <c r="G1281" s="140"/>
      <c r="H1281" s="140"/>
    </row>
    <row r="1282" spans="1:8">
      <c r="A1282" s="140"/>
      <c r="B1282" s="140"/>
      <c r="C1282" s="141"/>
      <c r="D1282" s="141"/>
      <c r="E1282" s="140"/>
      <c r="F1282" s="140"/>
      <c r="G1282" s="140"/>
      <c r="H1282" s="140"/>
    </row>
    <row r="1283" spans="1:8">
      <c r="A1283" s="140"/>
      <c r="B1283" s="140"/>
      <c r="C1283" s="141"/>
      <c r="D1283" s="141"/>
      <c r="E1283" s="140"/>
      <c r="F1283" s="140"/>
      <c r="G1283" s="140"/>
      <c r="H1283" s="140"/>
    </row>
    <row r="1284" spans="1:8">
      <c r="A1284" s="140"/>
      <c r="B1284" s="140"/>
      <c r="C1284" s="141"/>
      <c r="D1284" s="141"/>
      <c r="E1284" s="140"/>
      <c r="F1284" s="140"/>
      <c r="G1284" s="140"/>
      <c r="H1284" s="140"/>
    </row>
    <row r="1285" spans="1:8">
      <c r="A1285" s="140"/>
      <c r="B1285" s="140"/>
      <c r="C1285" s="141"/>
      <c r="D1285" s="141"/>
      <c r="E1285" s="140"/>
      <c r="F1285" s="140"/>
      <c r="G1285" s="140"/>
      <c r="H1285" s="140"/>
    </row>
    <row r="1286" spans="1:8">
      <c r="A1286" s="140"/>
      <c r="B1286" s="140"/>
      <c r="C1286" s="141"/>
      <c r="D1286" s="141"/>
      <c r="E1286" s="140"/>
      <c r="F1286" s="140"/>
      <c r="G1286" s="140"/>
      <c r="H1286" s="140"/>
    </row>
    <row r="1287" spans="1:8">
      <c r="A1287" s="140"/>
      <c r="B1287" s="140"/>
      <c r="C1287" s="141"/>
      <c r="D1287" s="141"/>
      <c r="E1287" s="140"/>
      <c r="F1287" s="140"/>
      <c r="G1287" s="140"/>
      <c r="H1287" s="140"/>
    </row>
    <row r="1288" spans="1:8">
      <c r="A1288" s="140"/>
      <c r="B1288" s="140"/>
      <c r="C1288" s="141"/>
      <c r="D1288" s="141"/>
      <c r="E1288" s="140"/>
      <c r="F1288" s="140"/>
      <c r="G1288" s="140"/>
      <c r="H1288" s="140"/>
    </row>
    <row r="1289" spans="1:8">
      <c r="A1289" s="140"/>
      <c r="B1289" s="140"/>
      <c r="C1289" s="141"/>
      <c r="D1289" s="141"/>
      <c r="E1289" s="140"/>
      <c r="F1289" s="140"/>
      <c r="G1289" s="140"/>
      <c r="H1289" s="140"/>
    </row>
    <row r="1290" spans="1:8">
      <c r="A1290" s="140"/>
      <c r="B1290" s="140"/>
      <c r="C1290" s="141"/>
      <c r="D1290" s="141"/>
      <c r="E1290" s="140"/>
      <c r="F1290" s="140"/>
      <c r="G1290" s="140"/>
      <c r="H1290" s="140"/>
    </row>
    <row r="1291" spans="1:8">
      <c r="A1291" s="140"/>
      <c r="B1291" s="140"/>
      <c r="C1291" s="141"/>
      <c r="D1291" s="141"/>
      <c r="E1291" s="140"/>
      <c r="F1291" s="140"/>
      <c r="G1291" s="140"/>
      <c r="H1291" s="140"/>
    </row>
    <row r="1292" spans="1:8">
      <c r="A1292" s="140"/>
      <c r="B1292" s="140"/>
      <c r="C1292" s="141"/>
      <c r="D1292" s="141"/>
      <c r="E1292" s="140"/>
      <c r="F1292" s="140"/>
      <c r="G1292" s="140"/>
      <c r="H1292" s="140"/>
    </row>
    <row r="1293" spans="1:8">
      <c r="A1293" s="140"/>
      <c r="B1293" s="140"/>
      <c r="C1293" s="141"/>
      <c r="D1293" s="141"/>
      <c r="E1293" s="140"/>
      <c r="F1293" s="140"/>
      <c r="G1293" s="140"/>
      <c r="H1293" s="140"/>
    </row>
    <row r="1294" spans="1:8">
      <c r="A1294" s="140"/>
      <c r="B1294" s="140"/>
      <c r="C1294" s="141"/>
      <c r="D1294" s="141"/>
      <c r="E1294" s="140"/>
      <c r="F1294" s="140"/>
      <c r="G1294" s="140"/>
      <c r="H1294" s="140"/>
    </row>
    <row r="1295" spans="1:8">
      <c r="A1295" s="140"/>
      <c r="B1295" s="140"/>
      <c r="C1295" s="141"/>
      <c r="D1295" s="141"/>
      <c r="E1295" s="140"/>
      <c r="F1295" s="140"/>
      <c r="G1295" s="140"/>
      <c r="H1295" s="140"/>
    </row>
    <row r="1296" spans="1:8">
      <c r="A1296" s="140"/>
      <c r="B1296" s="140"/>
      <c r="C1296" s="141"/>
      <c r="D1296" s="141"/>
      <c r="E1296" s="140"/>
      <c r="F1296" s="140"/>
      <c r="G1296" s="140"/>
      <c r="H1296" s="140"/>
    </row>
    <row r="1297" spans="1:8">
      <c r="A1297" s="140"/>
      <c r="B1297" s="140"/>
      <c r="C1297" s="141"/>
      <c r="D1297" s="141"/>
      <c r="E1297" s="140"/>
      <c r="F1297" s="140"/>
      <c r="G1297" s="140"/>
      <c r="H1297" s="140"/>
    </row>
    <row r="1298" spans="1:8">
      <c r="A1298" s="140"/>
      <c r="B1298" s="140"/>
      <c r="C1298" s="141"/>
      <c r="D1298" s="141"/>
      <c r="E1298" s="140"/>
      <c r="F1298" s="140"/>
      <c r="G1298" s="140"/>
      <c r="H1298" s="140"/>
    </row>
    <row r="1299" spans="1:8">
      <c r="A1299" s="140"/>
      <c r="B1299" s="142"/>
      <c r="C1299" s="142"/>
      <c r="D1299" s="142"/>
      <c r="E1299" s="142"/>
      <c r="F1299" s="142"/>
      <c r="G1299" s="142"/>
      <c r="H1299" s="142"/>
    </row>
    <row r="1300" spans="1:8">
      <c r="A1300" s="140"/>
      <c r="B1300" s="140"/>
      <c r="C1300" s="141"/>
      <c r="D1300" s="141"/>
      <c r="E1300" s="140"/>
      <c r="F1300" s="140"/>
      <c r="G1300" s="140"/>
      <c r="H1300" s="140"/>
    </row>
    <row r="1301" spans="1:8">
      <c r="A1301" s="140"/>
      <c r="B1301" s="140"/>
      <c r="C1301" s="141"/>
      <c r="D1301" s="141"/>
      <c r="E1301" s="140"/>
      <c r="F1301" s="140"/>
      <c r="G1301" s="140"/>
      <c r="H1301" s="140"/>
    </row>
    <row r="1302" spans="1:8">
      <c r="A1302" s="140"/>
      <c r="B1302" s="140"/>
      <c r="C1302" s="141"/>
      <c r="D1302" s="141"/>
      <c r="E1302" s="140"/>
      <c r="F1302" s="140"/>
      <c r="G1302" s="140"/>
      <c r="H1302" s="140"/>
    </row>
    <row r="1303" spans="1:8">
      <c r="A1303" s="140"/>
      <c r="B1303" s="140"/>
      <c r="C1303" s="141"/>
      <c r="D1303" s="141"/>
      <c r="E1303" s="140"/>
      <c r="F1303" s="140"/>
      <c r="G1303" s="140"/>
      <c r="H1303" s="140"/>
    </row>
    <row r="1304" spans="1:8">
      <c r="A1304" s="140"/>
      <c r="B1304" s="140"/>
      <c r="C1304" s="141"/>
      <c r="D1304" s="141"/>
      <c r="E1304" s="140"/>
      <c r="F1304" s="140"/>
      <c r="G1304" s="140"/>
      <c r="H1304" s="140"/>
    </row>
    <row r="1305" spans="1:8">
      <c r="A1305" s="140"/>
      <c r="B1305" s="140"/>
      <c r="C1305" s="141"/>
      <c r="D1305" s="141"/>
      <c r="E1305" s="140"/>
      <c r="F1305" s="140"/>
      <c r="G1305" s="140"/>
      <c r="H1305" s="140"/>
    </row>
    <row r="1306" spans="1:8">
      <c r="A1306" s="140"/>
      <c r="B1306" s="140"/>
      <c r="C1306" s="141"/>
      <c r="D1306" s="141"/>
      <c r="E1306" s="140"/>
      <c r="F1306" s="140"/>
      <c r="G1306" s="140"/>
      <c r="H1306" s="140"/>
    </row>
    <row r="1307" spans="1:8">
      <c r="A1307" s="140"/>
      <c r="B1307" s="140"/>
      <c r="C1307" s="141"/>
      <c r="D1307" s="141"/>
      <c r="E1307" s="140"/>
      <c r="F1307" s="140"/>
      <c r="G1307" s="140"/>
      <c r="H1307" s="140"/>
    </row>
    <row r="1308" spans="1:8">
      <c r="A1308" s="140"/>
      <c r="B1308" s="140"/>
      <c r="C1308" s="141"/>
      <c r="D1308" s="141"/>
      <c r="E1308" s="140"/>
      <c r="F1308" s="140"/>
      <c r="G1308" s="140"/>
      <c r="H1308" s="140"/>
    </row>
    <row r="1309" spans="1:8">
      <c r="A1309" s="140"/>
      <c r="B1309" s="140"/>
      <c r="C1309" s="141"/>
      <c r="D1309" s="141"/>
      <c r="E1309" s="140"/>
      <c r="F1309" s="140"/>
      <c r="G1309" s="140"/>
      <c r="H1309" s="140"/>
    </row>
    <row r="1310" spans="1:8">
      <c r="A1310" s="140"/>
      <c r="B1310" s="140"/>
      <c r="C1310" s="141"/>
      <c r="D1310" s="141"/>
      <c r="E1310" s="140"/>
      <c r="F1310" s="140"/>
      <c r="G1310" s="140"/>
      <c r="H1310" s="140"/>
    </row>
    <row r="1311" spans="1:8">
      <c r="A1311" s="140"/>
      <c r="B1311" s="140"/>
      <c r="C1311" s="141"/>
      <c r="D1311" s="141"/>
      <c r="E1311" s="140"/>
      <c r="F1311" s="140"/>
      <c r="G1311" s="140"/>
      <c r="H1311" s="140"/>
    </row>
    <row r="1312" spans="1:8">
      <c r="A1312" s="140"/>
      <c r="B1312" s="140"/>
      <c r="C1312" s="141"/>
      <c r="D1312" s="141"/>
      <c r="E1312" s="140"/>
      <c r="F1312" s="140"/>
      <c r="G1312" s="140"/>
      <c r="H1312" s="140"/>
    </row>
    <row r="1313" spans="1:8">
      <c r="A1313" s="140"/>
      <c r="B1313" s="140"/>
      <c r="C1313" s="141"/>
      <c r="D1313" s="141"/>
      <c r="E1313" s="140"/>
      <c r="F1313" s="140"/>
      <c r="G1313" s="140"/>
      <c r="H1313" s="140"/>
    </row>
    <row r="1314" spans="1:8">
      <c r="A1314" s="140"/>
      <c r="B1314" s="140"/>
      <c r="C1314" s="141"/>
      <c r="D1314" s="141"/>
      <c r="E1314" s="140"/>
      <c r="F1314" s="140"/>
      <c r="G1314" s="140"/>
      <c r="H1314" s="140"/>
    </row>
    <row r="1315" spans="1:8">
      <c r="A1315" s="140"/>
      <c r="B1315" s="140"/>
      <c r="C1315" s="141"/>
      <c r="D1315" s="141"/>
      <c r="E1315" s="140"/>
      <c r="F1315" s="140"/>
      <c r="G1315" s="140"/>
      <c r="H1315" s="140"/>
    </row>
    <row r="1316" spans="1:8">
      <c r="A1316" s="140"/>
      <c r="B1316" s="140"/>
      <c r="C1316" s="141"/>
      <c r="D1316" s="141"/>
      <c r="E1316" s="140"/>
      <c r="F1316" s="140"/>
      <c r="G1316" s="140"/>
      <c r="H1316" s="140"/>
    </row>
    <row r="1317" spans="1:8">
      <c r="A1317" s="140"/>
      <c r="B1317" s="140"/>
      <c r="C1317" s="141"/>
      <c r="D1317" s="141"/>
      <c r="E1317" s="140"/>
      <c r="F1317" s="140"/>
      <c r="G1317" s="140"/>
      <c r="H1317" s="140"/>
    </row>
    <row r="1318" spans="1:8">
      <c r="A1318" s="140"/>
      <c r="B1318" s="140"/>
      <c r="C1318" s="141"/>
      <c r="D1318" s="141"/>
      <c r="E1318" s="140"/>
      <c r="F1318" s="140"/>
      <c r="G1318" s="140"/>
      <c r="H1318" s="140"/>
    </row>
    <row r="1319" spans="1:8">
      <c r="A1319" s="140"/>
      <c r="B1319" s="140"/>
      <c r="C1319" s="141"/>
      <c r="D1319" s="141"/>
      <c r="E1319" s="140"/>
      <c r="F1319" s="140"/>
      <c r="G1319" s="140"/>
      <c r="H1319" s="140"/>
    </row>
    <row r="1320" spans="1:8">
      <c r="A1320" s="140"/>
      <c r="B1320" s="140"/>
      <c r="C1320" s="141"/>
      <c r="D1320" s="141"/>
      <c r="E1320" s="140"/>
      <c r="F1320" s="140"/>
      <c r="G1320" s="140"/>
      <c r="H1320" s="140"/>
    </row>
    <row r="1321" spans="1:8">
      <c r="A1321" s="140"/>
      <c r="B1321" s="140"/>
      <c r="C1321" s="141"/>
      <c r="D1321" s="141"/>
      <c r="E1321" s="140"/>
      <c r="F1321" s="140"/>
      <c r="G1321" s="140"/>
      <c r="H1321" s="140"/>
    </row>
    <row r="1322" spans="1:8">
      <c r="A1322" s="140"/>
      <c r="B1322" s="140"/>
      <c r="C1322" s="141"/>
      <c r="D1322" s="141"/>
      <c r="E1322" s="140"/>
      <c r="F1322" s="140"/>
      <c r="G1322" s="140"/>
      <c r="H1322" s="140"/>
    </row>
    <row r="1323" spans="1:8">
      <c r="A1323" s="140"/>
      <c r="B1323" s="140"/>
      <c r="C1323" s="141"/>
      <c r="D1323" s="141"/>
      <c r="E1323" s="140"/>
      <c r="F1323" s="140"/>
      <c r="G1323" s="140"/>
      <c r="H1323" s="140"/>
    </row>
    <row r="1324" spans="1:8">
      <c r="A1324" s="140"/>
      <c r="B1324" s="140"/>
      <c r="C1324" s="141"/>
      <c r="D1324" s="141"/>
      <c r="E1324" s="140"/>
      <c r="F1324" s="140"/>
      <c r="G1324" s="140"/>
      <c r="H1324" s="140"/>
    </row>
    <row r="1325" spans="1:8">
      <c r="A1325" s="140"/>
      <c r="B1325" s="140"/>
      <c r="C1325" s="141"/>
      <c r="D1325" s="141"/>
      <c r="E1325" s="140"/>
      <c r="F1325" s="140"/>
      <c r="G1325" s="140"/>
      <c r="H1325" s="140"/>
    </row>
    <row r="1326" spans="1:8">
      <c r="A1326" s="140"/>
      <c r="B1326" s="140"/>
      <c r="C1326" s="141"/>
      <c r="D1326" s="141"/>
      <c r="E1326" s="140"/>
      <c r="F1326" s="140"/>
      <c r="G1326" s="140"/>
      <c r="H1326" s="140"/>
    </row>
    <row r="1327" spans="1:8">
      <c r="A1327" s="140"/>
      <c r="B1327" s="140"/>
      <c r="C1327" s="141"/>
      <c r="D1327" s="141"/>
      <c r="E1327" s="140"/>
      <c r="F1327" s="140"/>
      <c r="G1327" s="140"/>
      <c r="H1327" s="140"/>
    </row>
    <row r="1328" spans="1:8">
      <c r="A1328" s="140"/>
      <c r="B1328" s="140"/>
      <c r="C1328" s="141"/>
      <c r="D1328" s="141"/>
      <c r="E1328" s="140"/>
      <c r="F1328" s="140"/>
      <c r="G1328" s="140"/>
      <c r="H1328" s="140"/>
    </row>
    <row r="1329" spans="1:8">
      <c r="A1329" s="140"/>
      <c r="B1329" s="140"/>
      <c r="C1329" s="141"/>
      <c r="D1329" s="141"/>
      <c r="E1329" s="140"/>
      <c r="F1329" s="140"/>
      <c r="G1329" s="140"/>
      <c r="H1329" s="140"/>
    </row>
    <row r="1330" spans="1:8">
      <c r="A1330" s="140"/>
      <c r="B1330" s="140"/>
      <c r="C1330" s="141"/>
      <c r="D1330" s="141"/>
      <c r="E1330" s="140"/>
      <c r="F1330" s="140"/>
      <c r="G1330" s="140"/>
      <c r="H1330" s="140"/>
    </row>
    <row r="1331" spans="1:8">
      <c r="A1331" s="140"/>
      <c r="B1331" s="140"/>
      <c r="C1331" s="141"/>
      <c r="D1331" s="141"/>
      <c r="E1331" s="140"/>
      <c r="F1331" s="140"/>
      <c r="G1331" s="140"/>
      <c r="H1331" s="140"/>
    </row>
    <row r="1332" spans="1:8">
      <c r="A1332" s="140"/>
      <c r="B1332" s="140"/>
      <c r="C1332" s="141"/>
      <c r="D1332" s="141"/>
      <c r="E1332" s="140"/>
      <c r="F1332" s="140"/>
      <c r="G1332" s="140"/>
      <c r="H1332" s="140"/>
    </row>
    <row r="1333" spans="1:8">
      <c r="A1333" s="140"/>
      <c r="B1333" s="140"/>
      <c r="C1333" s="141"/>
      <c r="D1333" s="141"/>
      <c r="E1333" s="140"/>
      <c r="F1333" s="140"/>
      <c r="G1333" s="140"/>
      <c r="H1333" s="140"/>
    </row>
    <row r="1334" spans="1:8">
      <c r="A1334" s="140"/>
      <c r="B1334" s="140"/>
      <c r="C1334" s="141"/>
      <c r="D1334" s="141"/>
      <c r="E1334" s="140"/>
      <c r="F1334" s="140"/>
      <c r="G1334" s="140"/>
      <c r="H1334" s="140"/>
    </row>
    <row r="1335" spans="1:8">
      <c r="A1335" s="140"/>
      <c r="B1335" s="140"/>
      <c r="C1335" s="141"/>
      <c r="D1335" s="141"/>
      <c r="E1335" s="140"/>
      <c r="F1335" s="140"/>
      <c r="G1335" s="140"/>
      <c r="H1335" s="140"/>
    </row>
    <row r="1336" spans="1:8">
      <c r="A1336" s="140"/>
      <c r="B1336" s="140"/>
      <c r="C1336" s="141"/>
      <c r="D1336" s="141"/>
      <c r="E1336" s="140"/>
      <c r="F1336" s="140"/>
      <c r="G1336" s="140"/>
      <c r="H1336" s="140"/>
    </row>
    <row r="1337" spans="1:8">
      <c r="A1337" s="140"/>
      <c r="B1337" s="140"/>
      <c r="C1337" s="141"/>
      <c r="D1337" s="141"/>
      <c r="E1337" s="140"/>
      <c r="F1337" s="140"/>
      <c r="G1337" s="140"/>
      <c r="H1337" s="140"/>
    </row>
    <row r="1338" spans="1:8">
      <c r="A1338" s="140"/>
      <c r="B1338" s="140"/>
      <c r="C1338" s="141"/>
      <c r="D1338" s="141"/>
      <c r="E1338" s="140"/>
      <c r="F1338" s="140"/>
      <c r="G1338" s="140"/>
      <c r="H1338" s="140"/>
    </row>
    <row r="1339" spans="1:8">
      <c r="A1339" s="140"/>
      <c r="B1339" s="140"/>
      <c r="C1339" s="141"/>
      <c r="D1339" s="141"/>
      <c r="E1339" s="140"/>
      <c r="F1339" s="140"/>
      <c r="G1339" s="140"/>
      <c r="H1339" s="140"/>
    </row>
    <row r="1340" spans="1:8">
      <c r="A1340" s="140"/>
      <c r="B1340" s="140"/>
      <c r="C1340" s="141"/>
      <c r="D1340" s="141"/>
      <c r="E1340" s="140"/>
      <c r="F1340" s="140"/>
      <c r="G1340" s="140"/>
      <c r="H1340" s="140"/>
    </row>
    <row r="1341" spans="1:8">
      <c r="A1341" s="140"/>
      <c r="B1341" s="140"/>
      <c r="C1341" s="141"/>
      <c r="D1341" s="141"/>
      <c r="E1341" s="140"/>
      <c r="F1341" s="140"/>
      <c r="G1341" s="140"/>
      <c r="H1341" s="140"/>
    </row>
    <row r="1342" spans="1:8">
      <c r="A1342" s="140"/>
      <c r="B1342" s="140"/>
      <c r="C1342" s="141"/>
      <c r="D1342" s="141"/>
      <c r="E1342" s="140"/>
      <c r="F1342" s="140"/>
      <c r="G1342" s="140"/>
      <c r="H1342" s="140"/>
    </row>
    <row r="1343" spans="1:8">
      <c r="A1343" s="140"/>
      <c r="B1343" s="140"/>
      <c r="C1343" s="141"/>
      <c r="D1343" s="141"/>
      <c r="E1343" s="140"/>
      <c r="F1343" s="140"/>
      <c r="G1343" s="140"/>
      <c r="H1343" s="140"/>
    </row>
    <row r="1344" spans="1:8">
      <c r="A1344" s="140"/>
      <c r="B1344" s="140"/>
      <c r="C1344" s="141"/>
      <c r="D1344" s="141"/>
      <c r="E1344" s="140"/>
      <c r="F1344" s="140"/>
      <c r="G1344" s="140"/>
      <c r="H1344" s="140"/>
    </row>
    <row r="1345" spans="1:8">
      <c r="A1345" s="140"/>
      <c r="B1345" s="140"/>
      <c r="C1345" s="141"/>
      <c r="D1345" s="141"/>
      <c r="E1345" s="140"/>
      <c r="F1345" s="140"/>
      <c r="G1345" s="140"/>
      <c r="H1345" s="140"/>
    </row>
    <row r="1346" spans="1:8">
      <c r="A1346" s="140"/>
      <c r="B1346" s="140"/>
      <c r="C1346" s="141"/>
      <c r="D1346" s="141"/>
      <c r="E1346" s="140"/>
      <c r="F1346" s="140"/>
      <c r="G1346" s="140"/>
      <c r="H1346" s="140"/>
    </row>
    <row r="1347" spans="1:8">
      <c r="A1347" s="140"/>
      <c r="B1347" s="140"/>
      <c r="C1347" s="141"/>
      <c r="D1347" s="141"/>
      <c r="E1347" s="140"/>
      <c r="F1347" s="140"/>
      <c r="G1347" s="140"/>
      <c r="H1347" s="140"/>
    </row>
    <row r="1348" spans="1:8">
      <c r="A1348" s="140"/>
      <c r="B1348" s="140"/>
      <c r="C1348" s="141"/>
      <c r="D1348" s="141"/>
      <c r="E1348" s="140"/>
      <c r="F1348" s="140"/>
      <c r="G1348" s="140"/>
      <c r="H1348" s="140"/>
    </row>
    <row r="1349" spans="1:8">
      <c r="A1349" s="140"/>
      <c r="B1349" s="140"/>
      <c r="C1349" s="141"/>
      <c r="D1349" s="141"/>
      <c r="E1349" s="140"/>
      <c r="F1349" s="140"/>
      <c r="G1349" s="140"/>
      <c r="H1349" s="140"/>
    </row>
    <row r="1350" spans="1:8">
      <c r="A1350" s="140"/>
      <c r="B1350" s="140"/>
      <c r="C1350" s="141"/>
      <c r="D1350" s="141"/>
      <c r="E1350" s="140"/>
      <c r="F1350" s="140"/>
      <c r="G1350" s="140"/>
      <c r="H1350" s="140"/>
    </row>
    <row r="1351" spans="1:8">
      <c r="A1351" s="140"/>
      <c r="B1351" s="140"/>
      <c r="C1351" s="141"/>
      <c r="D1351" s="141"/>
      <c r="E1351" s="140"/>
      <c r="F1351" s="140"/>
      <c r="G1351" s="140"/>
      <c r="H1351" s="140"/>
    </row>
    <row r="1352" spans="1:8">
      <c r="A1352" s="140"/>
      <c r="B1352" s="140"/>
      <c r="C1352" s="141"/>
      <c r="D1352" s="141"/>
      <c r="E1352" s="140"/>
      <c r="F1352" s="140"/>
      <c r="G1352" s="140"/>
      <c r="H1352" s="140"/>
    </row>
    <row r="1353" spans="1:8">
      <c r="A1353" s="140"/>
      <c r="B1353" s="140"/>
      <c r="C1353" s="141"/>
      <c r="D1353" s="141"/>
      <c r="E1353" s="140"/>
      <c r="F1353" s="140"/>
      <c r="G1353" s="140"/>
      <c r="H1353" s="140"/>
    </row>
    <row r="1354" spans="1:8">
      <c r="A1354" s="140"/>
      <c r="B1354" s="140"/>
      <c r="C1354" s="141"/>
      <c r="D1354" s="141"/>
      <c r="E1354" s="140"/>
      <c r="F1354" s="140"/>
      <c r="G1354" s="140"/>
      <c r="H1354" s="140"/>
    </row>
    <row r="1355" spans="1:8">
      <c r="A1355" s="140"/>
      <c r="B1355" s="140"/>
      <c r="C1355" s="141"/>
      <c r="D1355" s="141"/>
      <c r="E1355" s="140"/>
      <c r="F1355" s="140"/>
      <c r="G1355" s="140"/>
      <c r="H1355" s="140"/>
    </row>
    <row r="1356" spans="1:8">
      <c r="A1356" s="140"/>
      <c r="B1356" s="140"/>
      <c r="C1356" s="141"/>
      <c r="D1356" s="141"/>
      <c r="E1356" s="140"/>
      <c r="F1356" s="140"/>
      <c r="G1356" s="140"/>
      <c r="H1356" s="140"/>
    </row>
    <row r="1357" spans="1:8">
      <c r="A1357" s="140"/>
      <c r="B1357" s="140"/>
      <c r="C1357" s="141"/>
      <c r="D1357" s="141"/>
      <c r="E1357" s="140"/>
      <c r="F1357" s="140"/>
      <c r="G1357" s="140"/>
      <c r="H1357" s="140"/>
    </row>
    <row r="1358" spans="1:8">
      <c r="A1358" s="140"/>
      <c r="B1358" s="140"/>
      <c r="C1358" s="141"/>
      <c r="D1358" s="141"/>
      <c r="E1358" s="140"/>
      <c r="F1358" s="140"/>
      <c r="G1358" s="140"/>
      <c r="H1358" s="140"/>
    </row>
    <row r="1359" spans="1:8">
      <c r="A1359" s="140"/>
      <c r="B1359" s="140"/>
      <c r="C1359" s="141"/>
      <c r="D1359" s="141"/>
      <c r="E1359" s="140"/>
      <c r="F1359" s="140"/>
      <c r="G1359" s="140"/>
      <c r="H1359" s="140"/>
    </row>
    <row r="1360" spans="1:8">
      <c r="A1360" s="140"/>
      <c r="B1360" s="140"/>
      <c r="C1360" s="141"/>
      <c r="D1360" s="141"/>
      <c r="E1360" s="140"/>
      <c r="F1360" s="140"/>
      <c r="G1360" s="140"/>
      <c r="H1360" s="140"/>
    </row>
    <row r="1361" spans="1:8">
      <c r="A1361" s="140"/>
      <c r="B1361" s="140"/>
      <c r="C1361" s="141"/>
      <c r="D1361" s="141"/>
      <c r="E1361" s="140"/>
      <c r="F1361" s="140"/>
      <c r="G1361" s="140"/>
      <c r="H1361" s="140"/>
    </row>
    <row r="1362" spans="1:8">
      <c r="A1362" s="140"/>
      <c r="B1362" s="140"/>
      <c r="C1362" s="141"/>
      <c r="D1362" s="141"/>
      <c r="E1362" s="140"/>
      <c r="F1362" s="140"/>
      <c r="G1362" s="140"/>
      <c r="H1362" s="140"/>
    </row>
    <row r="1363" spans="1:8">
      <c r="A1363" s="140"/>
      <c r="B1363" s="140"/>
      <c r="C1363" s="141"/>
      <c r="D1363" s="141"/>
      <c r="E1363" s="140"/>
      <c r="F1363" s="140"/>
      <c r="G1363" s="140"/>
      <c r="H1363" s="140"/>
    </row>
    <row r="1364" spans="1:8">
      <c r="A1364" s="140"/>
      <c r="B1364" s="140"/>
      <c r="C1364" s="141"/>
      <c r="D1364" s="141"/>
      <c r="E1364" s="140"/>
      <c r="F1364" s="140"/>
      <c r="G1364" s="140"/>
      <c r="H1364" s="140"/>
    </row>
    <row r="1365" spans="1:8">
      <c r="A1365" s="140"/>
      <c r="B1365" s="140"/>
      <c r="C1365" s="141"/>
      <c r="D1365" s="141"/>
      <c r="E1365" s="140"/>
      <c r="F1365" s="140"/>
      <c r="G1365" s="140"/>
      <c r="H1365" s="140"/>
    </row>
    <row r="1366" spans="1:8">
      <c r="A1366" s="140"/>
      <c r="B1366" s="140"/>
      <c r="C1366" s="141"/>
      <c r="D1366" s="141"/>
      <c r="E1366" s="140"/>
      <c r="F1366" s="140"/>
      <c r="G1366" s="140"/>
      <c r="H1366" s="140"/>
    </row>
    <row r="1367" spans="1:8">
      <c r="A1367" s="140"/>
      <c r="B1367" s="140"/>
      <c r="C1367" s="141"/>
      <c r="D1367" s="141"/>
      <c r="E1367" s="140"/>
      <c r="F1367" s="140"/>
      <c r="G1367" s="140"/>
      <c r="H1367" s="140"/>
    </row>
    <row r="1368" spans="1:8">
      <c r="A1368" s="140"/>
      <c r="B1368" s="140"/>
      <c r="C1368" s="141"/>
      <c r="D1368" s="141"/>
      <c r="E1368" s="140"/>
      <c r="F1368" s="140"/>
      <c r="G1368" s="140"/>
      <c r="H1368" s="140"/>
    </row>
    <row r="1369" spans="1:8">
      <c r="A1369" s="140"/>
      <c r="B1369" s="140"/>
      <c r="C1369" s="141"/>
      <c r="D1369" s="141"/>
      <c r="E1369" s="140"/>
      <c r="F1369" s="140"/>
      <c r="G1369" s="140"/>
      <c r="H1369" s="140"/>
    </row>
    <row r="1370" spans="1:8">
      <c r="A1370" s="140"/>
      <c r="B1370" s="140"/>
      <c r="C1370" s="141"/>
      <c r="D1370" s="141"/>
      <c r="E1370" s="140"/>
      <c r="F1370" s="140"/>
      <c r="G1370" s="140"/>
      <c r="H1370" s="140"/>
    </row>
    <row r="1371" spans="1:8">
      <c r="A1371" s="140"/>
      <c r="B1371" s="140"/>
      <c r="C1371" s="141"/>
      <c r="D1371" s="141"/>
      <c r="E1371" s="140"/>
      <c r="F1371" s="140"/>
      <c r="G1371" s="140"/>
      <c r="H1371" s="140"/>
    </row>
    <row r="1372" spans="1:8">
      <c r="A1372" s="140"/>
      <c r="B1372" s="140"/>
      <c r="C1372" s="141"/>
      <c r="D1372" s="141"/>
      <c r="E1372" s="140"/>
      <c r="F1372" s="140"/>
      <c r="G1372" s="140"/>
      <c r="H1372" s="140"/>
    </row>
    <row r="1373" spans="1:8">
      <c r="A1373" s="140"/>
      <c r="B1373" s="140"/>
      <c r="C1373" s="141"/>
      <c r="D1373" s="141"/>
      <c r="E1373" s="140"/>
      <c r="F1373" s="140"/>
      <c r="G1373" s="140"/>
      <c r="H1373" s="140"/>
    </row>
    <row r="1374" spans="1:8">
      <c r="A1374" s="140"/>
      <c r="B1374" s="140"/>
      <c r="C1374" s="141"/>
      <c r="D1374" s="141"/>
      <c r="E1374" s="140"/>
      <c r="F1374" s="140"/>
      <c r="G1374" s="140"/>
      <c r="H1374" s="140"/>
    </row>
    <row r="1375" spans="1:8">
      <c r="A1375" s="140"/>
      <c r="B1375" s="140"/>
      <c r="C1375" s="141"/>
      <c r="D1375" s="141"/>
      <c r="E1375" s="140"/>
      <c r="F1375" s="140"/>
      <c r="G1375" s="140"/>
      <c r="H1375" s="140"/>
    </row>
    <row r="1376" spans="1:8">
      <c r="A1376" s="140"/>
      <c r="B1376" s="140"/>
      <c r="C1376" s="141"/>
      <c r="D1376" s="141"/>
      <c r="E1376" s="140"/>
      <c r="F1376" s="140"/>
      <c r="G1376" s="140"/>
      <c r="H1376" s="140"/>
    </row>
    <row r="1377" spans="1:8">
      <c r="A1377" s="140"/>
      <c r="B1377" s="140"/>
      <c r="C1377" s="141"/>
      <c r="D1377" s="141"/>
      <c r="E1377" s="140"/>
      <c r="F1377" s="140"/>
      <c r="G1377" s="140"/>
      <c r="H1377" s="140"/>
    </row>
    <row r="1378" spans="1:8">
      <c r="A1378" s="140"/>
      <c r="B1378" s="140"/>
      <c r="C1378" s="141"/>
      <c r="D1378" s="141"/>
      <c r="E1378" s="140"/>
      <c r="F1378" s="140"/>
      <c r="G1378" s="140"/>
      <c r="H1378" s="140"/>
    </row>
    <row r="1379" spans="1:8">
      <c r="A1379" s="140"/>
      <c r="B1379" s="140"/>
      <c r="C1379" s="141"/>
      <c r="D1379" s="141"/>
      <c r="E1379" s="140"/>
      <c r="F1379" s="140"/>
      <c r="G1379" s="140"/>
      <c r="H1379" s="140"/>
    </row>
    <row r="1380" spans="1:8">
      <c r="A1380" s="140"/>
      <c r="B1380" s="140"/>
      <c r="C1380" s="141"/>
      <c r="D1380" s="141"/>
      <c r="E1380" s="140"/>
      <c r="F1380" s="140"/>
      <c r="G1380" s="140"/>
      <c r="H1380" s="140"/>
    </row>
    <row r="1381" spans="1:8">
      <c r="A1381" s="140"/>
      <c r="B1381" s="140"/>
      <c r="C1381" s="141"/>
      <c r="D1381" s="141"/>
      <c r="E1381" s="140"/>
      <c r="F1381" s="140"/>
      <c r="G1381" s="140"/>
      <c r="H1381" s="140"/>
    </row>
    <row r="1382" spans="1:8">
      <c r="A1382" s="140"/>
      <c r="B1382" s="140"/>
      <c r="C1382" s="141"/>
      <c r="D1382" s="141"/>
      <c r="E1382" s="140"/>
      <c r="F1382" s="140"/>
      <c r="G1382" s="140"/>
      <c r="H1382" s="140"/>
    </row>
    <row r="1383" spans="1:8">
      <c r="A1383" s="140"/>
      <c r="B1383" s="140"/>
      <c r="C1383" s="141"/>
      <c r="D1383" s="141"/>
      <c r="E1383" s="140"/>
      <c r="F1383" s="140"/>
      <c r="G1383" s="140"/>
      <c r="H1383" s="140"/>
    </row>
    <row r="1384" spans="1:8">
      <c r="A1384" s="140"/>
      <c r="B1384" s="140"/>
      <c r="C1384" s="141"/>
      <c r="D1384" s="141"/>
      <c r="E1384" s="140"/>
      <c r="F1384" s="140"/>
      <c r="G1384" s="140"/>
      <c r="H1384" s="140"/>
    </row>
    <row r="1385" spans="1:8">
      <c r="A1385" s="140"/>
      <c r="B1385" s="140"/>
      <c r="C1385" s="141"/>
      <c r="D1385" s="141"/>
      <c r="E1385" s="140"/>
      <c r="F1385" s="140"/>
      <c r="G1385" s="140"/>
      <c r="H1385" s="140"/>
    </row>
    <row r="1386" spans="1:8">
      <c r="A1386" s="140"/>
      <c r="B1386" s="140"/>
      <c r="C1386" s="141"/>
      <c r="D1386" s="141"/>
      <c r="E1386" s="140"/>
      <c r="F1386" s="140"/>
      <c r="G1386" s="140"/>
      <c r="H1386" s="140"/>
    </row>
    <row r="1387" spans="1:8">
      <c r="A1387" s="140"/>
      <c r="B1387" s="140"/>
      <c r="C1387" s="141"/>
      <c r="D1387" s="141"/>
      <c r="E1387" s="140"/>
      <c r="F1387" s="140"/>
      <c r="G1387" s="140"/>
      <c r="H1387" s="140"/>
    </row>
    <row r="1388" spans="1:8">
      <c r="A1388" s="140"/>
      <c r="B1388" s="140"/>
      <c r="C1388" s="141"/>
      <c r="D1388" s="141"/>
      <c r="E1388" s="140"/>
      <c r="F1388" s="140"/>
      <c r="G1388" s="140"/>
      <c r="H1388" s="140"/>
    </row>
    <row r="1389" spans="1:8">
      <c r="A1389" s="140"/>
      <c r="B1389" s="140"/>
      <c r="C1389" s="141"/>
      <c r="D1389" s="141"/>
      <c r="E1389" s="140"/>
      <c r="F1389" s="140"/>
      <c r="G1389" s="140"/>
      <c r="H1389" s="140"/>
    </row>
    <row r="1390" spans="1:8">
      <c r="A1390" s="140"/>
      <c r="B1390" s="140"/>
      <c r="C1390" s="141"/>
      <c r="D1390" s="141"/>
      <c r="E1390" s="140"/>
      <c r="F1390" s="140"/>
      <c r="G1390" s="140"/>
      <c r="H1390" s="140"/>
    </row>
    <row r="1391" spans="1:8">
      <c r="A1391" s="140"/>
      <c r="B1391" s="140"/>
      <c r="C1391" s="141"/>
      <c r="D1391" s="141"/>
      <c r="E1391" s="140"/>
      <c r="F1391" s="140"/>
      <c r="G1391" s="140"/>
      <c r="H1391" s="140"/>
    </row>
    <row r="1392" spans="1:8">
      <c r="A1392" s="140"/>
      <c r="B1392" s="140"/>
      <c r="C1392" s="141"/>
      <c r="D1392" s="141"/>
      <c r="E1392" s="140"/>
      <c r="F1392" s="140"/>
      <c r="G1392" s="140"/>
      <c r="H1392" s="140"/>
    </row>
    <row r="1393" spans="1:8">
      <c r="A1393" s="140"/>
      <c r="B1393" s="142"/>
      <c r="C1393" s="142"/>
      <c r="D1393" s="142"/>
      <c r="E1393" s="142"/>
      <c r="F1393" s="142"/>
      <c r="G1393" s="142"/>
      <c r="H1393" s="142"/>
    </row>
    <row r="1394" spans="1:8">
      <c r="A1394" s="140"/>
      <c r="B1394" s="140"/>
      <c r="C1394" s="141"/>
      <c r="D1394" s="141"/>
      <c r="E1394" s="140"/>
      <c r="F1394" s="140"/>
      <c r="G1394" s="140"/>
      <c r="H1394" s="140"/>
    </row>
    <row r="1395" spans="1:8">
      <c r="A1395" s="140"/>
      <c r="B1395" s="140"/>
      <c r="C1395" s="141"/>
      <c r="D1395" s="141"/>
      <c r="E1395" s="140"/>
      <c r="F1395" s="140"/>
      <c r="G1395" s="140"/>
      <c r="H1395" s="140"/>
    </row>
    <row r="1396" spans="1:8">
      <c r="A1396" s="140"/>
      <c r="B1396" s="140"/>
      <c r="C1396" s="141"/>
      <c r="D1396" s="141"/>
      <c r="E1396" s="140"/>
      <c r="F1396" s="140"/>
      <c r="G1396" s="140"/>
      <c r="H1396" s="140"/>
    </row>
    <row r="1397" spans="1:8">
      <c r="A1397" s="140"/>
      <c r="B1397" s="140"/>
      <c r="C1397" s="141"/>
      <c r="D1397" s="141"/>
      <c r="E1397" s="140"/>
      <c r="F1397" s="140"/>
      <c r="G1397" s="140"/>
      <c r="H1397" s="140"/>
    </row>
    <row r="1398" spans="1:8">
      <c r="A1398" s="140"/>
      <c r="B1398" s="140"/>
      <c r="C1398" s="141"/>
      <c r="D1398" s="141"/>
      <c r="E1398" s="140"/>
      <c r="F1398" s="140"/>
      <c r="G1398" s="140"/>
      <c r="H1398" s="140"/>
    </row>
    <row r="1399" spans="1:8">
      <c r="A1399" s="140"/>
      <c r="B1399" s="140"/>
      <c r="C1399" s="141"/>
      <c r="D1399" s="141"/>
      <c r="E1399" s="140"/>
      <c r="F1399" s="140"/>
      <c r="G1399" s="140"/>
      <c r="H1399" s="140"/>
    </row>
    <row r="1400" spans="1:8">
      <c r="A1400" s="140"/>
      <c r="B1400" s="140"/>
      <c r="C1400" s="141"/>
      <c r="D1400" s="141"/>
      <c r="E1400" s="140"/>
      <c r="F1400" s="140"/>
      <c r="G1400" s="140"/>
      <c r="H1400" s="140"/>
    </row>
    <row r="1401" spans="1:8">
      <c r="A1401" s="140"/>
      <c r="B1401" s="140"/>
      <c r="C1401" s="141"/>
      <c r="D1401" s="141"/>
      <c r="E1401" s="140"/>
      <c r="F1401" s="140"/>
      <c r="G1401" s="140"/>
      <c r="H1401" s="140"/>
    </row>
    <row r="1402" spans="1:8">
      <c r="A1402" s="140"/>
      <c r="B1402" s="140"/>
      <c r="C1402" s="141"/>
      <c r="D1402" s="141"/>
      <c r="E1402" s="140"/>
      <c r="F1402" s="140"/>
      <c r="G1402" s="140"/>
      <c r="H1402" s="140"/>
    </row>
    <row r="1403" spans="1:8">
      <c r="A1403" s="140"/>
      <c r="B1403" s="140"/>
      <c r="C1403" s="141"/>
      <c r="D1403" s="141"/>
      <c r="E1403" s="140"/>
      <c r="F1403" s="140"/>
      <c r="G1403" s="140"/>
      <c r="H1403" s="140"/>
    </row>
    <row r="1404" spans="1:8">
      <c r="A1404" s="140"/>
      <c r="B1404" s="140"/>
      <c r="C1404" s="141"/>
      <c r="D1404" s="141"/>
      <c r="E1404" s="140"/>
      <c r="F1404" s="140"/>
      <c r="G1404" s="140"/>
      <c r="H1404" s="140"/>
    </row>
    <row r="1405" spans="1:8">
      <c r="A1405" s="140"/>
      <c r="B1405" s="140"/>
      <c r="C1405" s="141"/>
      <c r="D1405" s="141"/>
      <c r="E1405" s="140"/>
      <c r="F1405" s="140"/>
      <c r="G1405" s="140"/>
      <c r="H1405" s="140"/>
    </row>
    <row r="1406" spans="1:8">
      <c r="A1406" s="140"/>
      <c r="B1406" s="140"/>
      <c r="C1406" s="141"/>
      <c r="D1406" s="141"/>
      <c r="E1406" s="140"/>
      <c r="F1406" s="140"/>
      <c r="G1406" s="140"/>
      <c r="H1406" s="140"/>
    </row>
    <row r="1407" spans="1:8">
      <c r="A1407" s="140"/>
      <c r="B1407" s="140"/>
      <c r="C1407" s="141"/>
      <c r="D1407" s="141"/>
      <c r="E1407" s="140"/>
      <c r="F1407" s="140"/>
      <c r="G1407" s="140"/>
      <c r="H1407" s="140"/>
    </row>
    <row r="1408" spans="1:8">
      <c r="A1408" s="140"/>
      <c r="B1408" s="140"/>
      <c r="C1408" s="141"/>
      <c r="D1408" s="141"/>
      <c r="E1408" s="140"/>
      <c r="F1408" s="140"/>
      <c r="G1408" s="140"/>
      <c r="H1408" s="140"/>
    </row>
    <row r="1409" spans="1:8">
      <c r="A1409" s="140"/>
      <c r="B1409" s="140"/>
      <c r="C1409" s="141"/>
      <c r="D1409" s="141"/>
      <c r="E1409" s="140"/>
      <c r="F1409" s="140"/>
      <c r="G1409" s="140"/>
      <c r="H1409" s="140"/>
    </row>
    <row r="1410" spans="1:8">
      <c r="A1410" s="140"/>
      <c r="B1410" s="140"/>
      <c r="C1410" s="141"/>
      <c r="D1410" s="141"/>
      <c r="E1410" s="140"/>
      <c r="F1410" s="140"/>
      <c r="G1410" s="140"/>
      <c r="H1410" s="140"/>
    </row>
    <row r="1411" spans="1:8">
      <c r="A1411" s="140"/>
      <c r="B1411" s="140"/>
      <c r="C1411" s="141"/>
      <c r="D1411" s="141"/>
      <c r="E1411" s="140"/>
      <c r="F1411" s="140"/>
      <c r="G1411" s="140"/>
      <c r="H1411" s="140"/>
    </row>
    <row r="1412" spans="1:8">
      <c r="A1412" s="140"/>
      <c r="B1412" s="140"/>
      <c r="C1412" s="141"/>
      <c r="D1412" s="141"/>
      <c r="E1412" s="140"/>
      <c r="F1412" s="140"/>
      <c r="G1412" s="140"/>
      <c r="H1412" s="140"/>
    </row>
    <row r="1413" spans="1:8">
      <c r="A1413" s="140"/>
      <c r="B1413" s="140"/>
      <c r="C1413" s="141"/>
      <c r="D1413" s="141"/>
      <c r="E1413" s="140"/>
      <c r="F1413" s="140"/>
      <c r="G1413" s="140"/>
      <c r="H1413" s="140"/>
    </row>
    <row r="1414" spans="1:8">
      <c r="A1414" s="140"/>
      <c r="B1414" s="140"/>
      <c r="C1414" s="141"/>
      <c r="D1414" s="141"/>
      <c r="E1414" s="140"/>
      <c r="F1414" s="140"/>
      <c r="G1414" s="140"/>
      <c r="H1414" s="140"/>
    </row>
    <row r="1415" spans="1:8">
      <c r="A1415" s="140"/>
      <c r="B1415" s="140"/>
      <c r="C1415" s="141"/>
      <c r="D1415" s="141"/>
      <c r="E1415" s="140"/>
      <c r="F1415" s="140"/>
      <c r="G1415" s="140"/>
      <c r="H1415" s="140"/>
    </row>
    <row r="1416" spans="1:8">
      <c r="A1416" s="140"/>
      <c r="B1416" s="140"/>
      <c r="C1416" s="141"/>
      <c r="D1416" s="141"/>
      <c r="E1416" s="140"/>
      <c r="F1416" s="140"/>
      <c r="G1416" s="140"/>
      <c r="H1416" s="140"/>
    </row>
    <row r="1417" spans="1:8">
      <c r="A1417" s="140"/>
      <c r="B1417" s="140"/>
      <c r="C1417" s="141"/>
      <c r="D1417" s="141"/>
      <c r="E1417" s="140"/>
      <c r="F1417" s="140"/>
      <c r="G1417" s="140"/>
      <c r="H1417" s="140"/>
    </row>
    <row r="1418" spans="1:8">
      <c r="A1418" s="140"/>
      <c r="B1418" s="140"/>
      <c r="C1418" s="141"/>
      <c r="D1418" s="141"/>
      <c r="E1418" s="140"/>
      <c r="F1418" s="140"/>
      <c r="G1418" s="140"/>
      <c r="H1418" s="140"/>
    </row>
    <row r="1419" spans="1:8">
      <c r="A1419" s="140"/>
      <c r="B1419" s="140"/>
      <c r="C1419" s="141"/>
      <c r="D1419" s="141"/>
      <c r="E1419" s="140"/>
      <c r="F1419" s="140"/>
      <c r="G1419" s="140"/>
      <c r="H1419" s="140"/>
    </row>
    <row r="1420" spans="1:8">
      <c r="A1420" s="140"/>
      <c r="B1420" s="140"/>
      <c r="C1420" s="141"/>
      <c r="D1420" s="141"/>
      <c r="E1420" s="140"/>
      <c r="F1420" s="140"/>
      <c r="G1420" s="140"/>
      <c r="H1420" s="140"/>
    </row>
    <row r="1421" spans="1:8">
      <c r="A1421" s="140"/>
      <c r="B1421" s="140"/>
      <c r="C1421" s="141"/>
      <c r="D1421" s="141"/>
      <c r="E1421" s="140"/>
      <c r="F1421" s="140"/>
      <c r="G1421" s="140"/>
      <c r="H1421" s="140"/>
    </row>
    <row r="1422" spans="1:8">
      <c r="A1422" s="140"/>
      <c r="B1422" s="140"/>
      <c r="C1422" s="141"/>
      <c r="D1422" s="141"/>
      <c r="E1422" s="140"/>
      <c r="F1422" s="140"/>
      <c r="G1422" s="140"/>
      <c r="H1422" s="140"/>
    </row>
    <row r="1423" spans="1:8">
      <c r="A1423" s="140"/>
      <c r="B1423" s="140"/>
      <c r="C1423" s="141"/>
      <c r="D1423" s="141"/>
      <c r="E1423" s="140"/>
      <c r="F1423" s="140"/>
      <c r="G1423" s="140"/>
      <c r="H1423" s="140"/>
    </row>
    <row r="1424" spans="1:8">
      <c r="A1424" s="140"/>
      <c r="B1424" s="140"/>
      <c r="C1424" s="141"/>
      <c r="D1424" s="141"/>
      <c r="E1424" s="140"/>
      <c r="F1424" s="140"/>
      <c r="G1424" s="140"/>
      <c r="H1424" s="140"/>
    </row>
    <row r="1425" spans="1:8">
      <c r="A1425" s="140"/>
      <c r="B1425" s="140"/>
      <c r="C1425" s="141"/>
      <c r="D1425" s="141"/>
      <c r="E1425" s="140"/>
      <c r="F1425" s="140"/>
      <c r="G1425" s="140"/>
      <c r="H1425" s="140"/>
    </row>
    <row r="1426" spans="1:8">
      <c r="A1426" s="140"/>
      <c r="B1426" s="140"/>
      <c r="C1426" s="141"/>
      <c r="D1426" s="141"/>
      <c r="E1426" s="140"/>
      <c r="F1426" s="140"/>
      <c r="G1426" s="140"/>
      <c r="H1426" s="140"/>
    </row>
    <row r="1427" spans="1:8">
      <c r="A1427" s="140"/>
      <c r="B1427" s="140"/>
      <c r="C1427" s="141"/>
      <c r="D1427" s="141"/>
      <c r="E1427" s="140"/>
      <c r="F1427" s="140"/>
      <c r="G1427" s="140"/>
      <c r="H1427" s="140"/>
    </row>
    <row r="1428" spans="1:8">
      <c r="A1428" s="140"/>
      <c r="B1428" s="140"/>
      <c r="C1428" s="141"/>
      <c r="D1428" s="141"/>
      <c r="E1428" s="140"/>
      <c r="F1428" s="140"/>
      <c r="G1428" s="140"/>
      <c r="H1428" s="140"/>
    </row>
    <row r="1429" spans="1:8">
      <c r="A1429" s="140"/>
      <c r="B1429" s="140"/>
      <c r="C1429" s="141"/>
      <c r="D1429" s="141"/>
      <c r="E1429" s="140"/>
      <c r="F1429" s="140"/>
      <c r="G1429" s="140"/>
      <c r="H1429" s="140"/>
    </row>
    <row r="1430" spans="1:8">
      <c r="A1430" s="140"/>
      <c r="B1430" s="140"/>
      <c r="C1430" s="141"/>
      <c r="D1430" s="141"/>
      <c r="E1430" s="140"/>
      <c r="F1430" s="140"/>
      <c r="G1430" s="140"/>
      <c r="H1430" s="140"/>
    </row>
    <row r="1431" spans="1:8">
      <c r="A1431" s="140"/>
      <c r="B1431" s="140"/>
      <c r="C1431" s="141"/>
      <c r="D1431" s="141"/>
      <c r="E1431" s="140"/>
      <c r="F1431" s="140"/>
      <c r="G1431" s="140"/>
      <c r="H1431" s="140"/>
    </row>
    <row r="1432" spans="1:8">
      <c r="A1432" s="140"/>
      <c r="B1432" s="140"/>
      <c r="C1432" s="141"/>
      <c r="D1432" s="141"/>
      <c r="E1432" s="140"/>
      <c r="F1432" s="140"/>
      <c r="G1432" s="140"/>
      <c r="H1432" s="140"/>
    </row>
    <row r="1433" spans="1:8">
      <c r="A1433" s="140"/>
      <c r="B1433" s="140"/>
      <c r="C1433" s="141"/>
      <c r="D1433" s="141"/>
      <c r="E1433" s="140"/>
      <c r="F1433" s="140"/>
      <c r="G1433" s="140"/>
      <c r="H1433" s="140"/>
    </row>
    <row r="1434" spans="1:8">
      <c r="A1434" s="140"/>
      <c r="B1434" s="140"/>
      <c r="C1434" s="141"/>
      <c r="D1434" s="141"/>
      <c r="E1434" s="140"/>
      <c r="F1434" s="140"/>
      <c r="G1434" s="140"/>
      <c r="H1434" s="140"/>
    </row>
    <row r="1435" spans="1:8">
      <c r="A1435" s="140"/>
      <c r="B1435" s="140"/>
      <c r="C1435" s="141"/>
      <c r="D1435" s="141"/>
      <c r="E1435" s="140"/>
      <c r="F1435" s="140"/>
      <c r="G1435" s="140"/>
      <c r="H1435" s="140"/>
    </row>
    <row r="1436" spans="1:8">
      <c r="A1436" s="140"/>
      <c r="B1436" s="140"/>
      <c r="C1436" s="141"/>
      <c r="D1436" s="141"/>
      <c r="E1436" s="140"/>
      <c r="F1436" s="140"/>
      <c r="G1436" s="140"/>
      <c r="H1436" s="140"/>
    </row>
    <row r="1437" spans="1:8">
      <c r="A1437" s="140"/>
      <c r="B1437" s="140"/>
      <c r="C1437" s="141"/>
      <c r="D1437" s="141"/>
      <c r="E1437" s="140"/>
      <c r="F1437" s="140"/>
      <c r="G1437" s="140"/>
      <c r="H1437" s="140"/>
    </row>
    <row r="1438" spans="1:8">
      <c r="A1438" s="140"/>
      <c r="B1438" s="140"/>
      <c r="C1438" s="141"/>
      <c r="D1438" s="141"/>
      <c r="E1438" s="140"/>
      <c r="F1438" s="140"/>
      <c r="G1438" s="140"/>
      <c r="H1438" s="140"/>
    </row>
    <row r="1439" spans="1:8">
      <c r="A1439" s="140"/>
      <c r="B1439" s="140"/>
      <c r="C1439" s="141"/>
      <c r="D1439" s="141"/>
      <c r="E1439" s="140"/>
      <c r="F1439" s="140"/>
      <c r="G1439" s="140"/>
      <c r="H1439" s="140"/>
    </row>
    <row r="1440" spans="1:8">
      <c r="A1440" s="140"/>
      <c r="B1440" s="140"/>
      <c r="C1440" s="141"/>
      <c r="D1440" s="141"/>
      <c r="E1440" s="140"/>
      <c r="F1440" s="140"/>
      <c r="G1440" s="140"/>
      <c r="H1440" s="140"/>
    </row>
    <row r="1441" spans="1:8">
      <c r="A1441" s="140"/>
      <c r="B1441" s="140"/>
      <c r="C1441" s="141"/>
      <c r="D1441" s="141"/>
      <c r="E1441" s="140"/>
      <c r="F1441" s="140"/>
      <c r="G1441" s="140"/>
      <c r="H1441" s="140"/>
    </row>
    <row r="1442" spans="1:8">
      <c r="A1442" s="140"/>
      <c r="B1442" s="140"/>
      <c r="C1442" s="141"/>
      <c r="D1442" s="141"/>
      <c r="E1442" s="140"/>
      <c r="F1442" s="140"/>
      <c r="G1442" s="140"/>
      <c r="H1442" s="140"/>
    </row>
    <row r="1443" spans="1:8">
      <c r="A1443" s="140"/>
      <c r="B1443" s="140"/>
      <c r="C1443" s="141"/>
      <c r="D1443" s="141"/>
      <c r="E1443" s="140"/>
      <c r="F1443" s="140"/>
      <c r="G1443" s="140"/>
      <c r="H1443" s="140"/>
    </row>
    <row r="1444" spans="1:8">
      <c r="A1444" s="140"/>
      <c r="B1444" s="140"/>
      <c r="C1444" s="141"/>
      <c r="D1444" s="141"/>
      <c r="E1444" s="140"/>
      <c r="F1444" s="140"/>
      <c r="G1444" s="140"/>
      <c r="H1444" s="140"/>
    </row>
    <row r="1445" spans="1:8">
      <c r="A1445" s="140"/>
      <c r="B1445" s="140"/>
      <c r="C1445" s="141"/>
      <c r="D1445" s="141"/>
      <c r="E1445" s="140"/>
      <c r="F1445" s="140"/>
      <c r="G1445" s="140"/>
      <c r="H1445" s="140"/>
    </row>
    <row r="1446" spans="1:8">
      <c r="A1446" s="140"/>
      <c r="B1446" s="140"/>
      <c r="C1446" s="141"/>
      <c r="D1446" s="141"/>
      <c r="E1446" s="140"/>
      <c r="F1446" s="140"/>
      <c r="G1446" s="140"/>
      <c r="H1446" s="140"/>
    </row>
    <row r="1447" spans="1:8">
      <c r="A1447" s="140"/>
      <c r="B1447" s="140"/>
      <c r="C1447" s="141"/>
      <c r="D1447" s="141"/>
      <c r="E1447" s="140"/>
      <c r="F1447" s="140"/>
      <c r="G1447" s="140"/>
      <c r="H1447" s="140"/>
    </row>
    <row r="1448" spans="1:8">
      <c r="A1448" s="140"/>
      <c r="B1448" s="140"/>
      <c r="C1448" s="141"/>
      <c r="D1448" s="141"/>
      <c r="E1448" s="140"/>
      <c r="F1448" s="140"/>
      <c r="G1448" s="140"/>
      <c r="H1448" s="140"/>
    </row>
    <row r="1449" spans="1:8">
      <c r="A1449" s="140"/>
      <c r="B1449" s="140"/>
      <c r="C1449" s="141"/>
      <c r="D1449" s="141"/>
      <c r="E1449" s="140"/>
      <c r="F1449" s="140"/>
      <c r="G1449" s="140"/>
      <c r="H1449" s="140"/>
    </row>
    <row r="1450" spans="1:8">
      <c r="A1450" s="140"/>
      <c r="B1450" s="140"/>
      <c r="C1450" s="141"/>
      <c r="D1450" s="141"/>
      <c r="E1450" s="140"/>
      <c r="F1450" s="140"/>
      <c r="G1450" s="140"/>
      <c r="H1450" s="140"/>
    </row>
    <row r="1451" spans="1:8">
      <c r="A1451" s="140"/>
      <c r="B1451" s="140"/>
      <c r="C1451" s="141"/>
      <c r="D1451" s="141"/>
      <c r="E1451" s="140"/>
      <c r="F1451" s="140"/>
      <c r="G1451" s="140"/>
      <c r="H1451" s="140"/>
    </row>
    <row r="1452" spans="1:8">
      <c r="A1452" s="140"/>
      <c r="B1452" s="140"/>
      <c r="C1452" s="141"/>
      <c r="D1452" s="141"/>
      <c r="E1452" s="140"/>
      <c r="F1452" s="140"/>
      <c r="G1452" s="140"/>
      <c r="H1452" s="140"/>
    </row>
    <row r="1453" spans="1:8">
      <c r="A1453" s="140"/>
      <c r="B1453" s="140"/>
      <c r="C1453" s="141"/>
      <c r="D1453" s="141"/>
      <c r="E1453" s="140"/>
      <c r="F1453" s="140"/>
      <c r="G1453" s="140"/>
      <c r="H1453" s="140"/>
    </row>
    <row r="1454" spans="1:8">
      <c r="A1454" s="140"/>
      <c r="B1454" s="140"/>
      <c r="C1454" s="141"/>
      <c r="D1454" s="141"/>
      <c r="E1454" s="140"/>
      <c r="F1454" s="140"/>
      <c r="G1454" s="140"/>
      <c r="H1454" s="140"/>
    </row>
    <row r="1455" spans="1:8">
      <c r="A1455" s="140"/>
      <c r="B1455" s="140"/>
      <c r="C1455" s="141"/>
      <c r="D1455" s="141"/>
      <c r="E1455" s="140"/>
      <c r="F1455" s="140"/>
      <c r="G1455" s="140"/>
      <c r="H1455" s="140"/>
    </row>
    <row r="1456" spans="1:8">
      <c r="A1456" s="140"/>
      <c r="B1456" s="140"/>
      <c r="C1456" s="141"/>
      <c r="D1456" s="141"/>
      <c r="E1456" s="140"/>
      <c r="F1456" s="140"/>
      <c r="G1456" s="140"/>
      <c r="H1456" s="140"/>
    </row>
    <row r="1457" spans="1:8">
      <c r="A1457" s="140"/>
      <c r="B1457" s="140"/>
      <c r="C1457" s="141"/>
      <c r="D1457" s="141"/>
      <c r="E1457" s="140"/>
      <c r="F1457" s="140"/>
      <c r="G1457" s="140"/>
      <c r="H1457" s="140"/>
    </row>
    <row r="1458" spans="1:8">
      <c r="A1458" s="140"/>
      <c r="B1458" s="140"/>
      <c r="C1458" s="141"/>
      <c r="D1458" s="141"/>
      <c r="E1458" s="140"/>
      <c r="F1458" s="140"/>
      <c r="G1458" s="140"/>
      <c r="H1458" s="140"/>
    </row>
    <row r="1459" spans="1:8">
      <c r="A1459" s="140"/>
      <c r="B1459" s="140"/>
      <c r="C1459" s="141"/>
      <c r="D1459" s="141"/>
      <c r="E1459" s="140"/>
      <c r="F1459" s="140"/>
      <c r="G1459" s="140"/>
      <c r="H1459" s="140"/>
    </row>
    <row r="1460" spans="1:8">
      <c r="A1460" s="140"/>
      <c r="B1460" s="140"/>
      <c r="C1460" s="141"/>
      <c r="D1460" s="141"/>
      <c r="E1460" s="140"/>
      <c r="F1460" s="140"/>
      <c r="G1460" s="140"/>
      <c r="H1460" s="140"/>
    </row>
    <row r="1461" spans="1:8">
      <c r="A1461" s="140"/>
      <c r="B1461" s="140"/>
      <c r="C1461" s="141"/>
      <c r="D1461" s="141"/>
      <c r="E1461" s="140"/>
      <c r="F1461" s="140"/>
      <c r="G1461" s="140"/>
      <c r="H1461" s="140"/>
    </row>
    <row r="1462" ht="409.5" hidden="1" customHeight="1"/>
  </sheetData>
  <autoFilter xmlns:etc="http://www.wps.cn/officeDocument/2017/etCustomData" ref="A1:H679" etc:filterBottomFollowUsedRange="0">
    <extLst/>
  </autoFilter>
  <mergeCells count="96">
    <mergeCell ref="A1:H1"/>
    <mergeCell ref="A2:C2"/>
    <mergeCell ref="D2:H2"/>
    <mergeCell ref="A5:A12"/>
    <mergeCell ref="A13:A17"/>
    <mergeCell ref="A18:A30"/>
    <mergeCell ref="A31:A41"/>
    <mergeCell ref="A42:A61"/>
    <mergeCell ref="A62:A73"/>
    <mergeCell ref="A74:A90"/>
    <mergeCell ref="A91:A97"/>
    <mergeCell ref="A98:A108"/>
    <mergeCell ref="A109:A124"/>
    <mergeCell ref="A125:A140"/>
    <mergeCell ref="A141:A150"/>
    <mergeCell ref="A151:A155"/>
    <mergeCell ref="A156:A160"/>
    <mergeCell ref="A161:A164"/>
    <mergeCell ref="A165:A180"/>
    <mergeCell ref="A181:A183"/>
    <mergeCell ref="A184:A189"/>
    <mergeCell ref="A190:A198"/>
    <mergeCell ref="A199:A207"/>
    <mergeCell ref="A208:A213"/>
    <mergeCell ref="A214:A224"/>
    <mergeCell ref="A225:A235"/>
    <mergeCell ref="A236:A240"/>
    <mergeCell ref="A241:A250"/>
    <mergeCell ref="A251:A254"/>
    <mergeCell ref="A256:A271"/>
    <mergeCell ref="A272:A280"/>
    <mergeCell ref="A281:A291"/>
    <mergeCell ref="A292:A294"/>
    <mergeCell ref="A295:A305"/>
    <mergeCell ref="A306:A316"/>
    <mergeCell ref="A317:A326"/>
    <mergeCell ref="A327:A331"/>
    <mergeCell ref="A332:A335"/>
    <mergeCell ref="A336:A340"/>
    <mergeCell ref="A341:A345"/>
    <mergeCell ref="A346:A350"/>
    <mergeCell ref="A351:A354"/>
    <mergeCell ref="A356:A366"/>
    <mergeCell ref="A367:A377"/>
    <mergeCell ref="A378:A381"/>
    <mergeCell ref="A382:A386"/>
    <mergeCell ref="A387:A390"/>
    <mergeCell ref="A391:A395"/>
    <mergeCell ref="A396:A406"/>
    <mergeCell ref="A407:A417"/>
    <mergeCell ref="A418:A421"/>
    <mergeCell ref="A422:A431"/>
    <mergeCell ref="A432:A436"/>
    <mergeCell ref="A438:A442"/>
    <mergeCell ref="A443:A447"/>
    <mergeCell ref="A448:A452"/>
    <mergeCell ref="A453:A454"/>
    <mergeCell ref="A455:A459"/>
    <mergeCell ref="A460:A464"/>
    <mergeCell ref="A467:A471"/>
    <mergeCell ref="A472:A476"/>
    <mergeCell ref="A477:A481"/>
    <mergeCell ref="A482:A486"/>
    <mergeCell ref="A488:A492"/>
    <mergeCell ref="A493:A496"/>
    <mergeCell ref="A497:A498"/>
    <mergeCell ref="A499:A503"/>
    <mergeCell ref="A504:A507"/>
    <mergeCell ref="A508:A510"/>
    <mergeCell ref="A511:A515"/>
    <mergeCell ref="A516:A519"/>
    <mergeCell ref="A520:A524"/>
    <mergeCell ref="A526:A530"/>
    <mergeCell ref="A531:A534"/>
    <mergeCell ref="A535:A539"/>
    <mergeCell ref="A540:A544"/>
    <mergeCell ref="A545:A548"/>
    <mergeCell ref="A549:A553"/>
    <mergeCell ref="A554:A558"/>
    <mergeCell ref="A559:A563"/>
    <mergeCell ref="A564:A565"/>
    <mergeCell ref="A566:A570"/>
    <mergeCell ref="A571:A575"/>
    <mergeCell ref="A576:A580"/>
    <mergeCell ref="A582:A586"/>
    <mergeCell ref="A587:A592"/>
    <mergeCell ref="A593:A597"/>
    <mergeCell ref="A598:A603"/>
    <mergeCell ref="A604:A609"/>
    <mergeCell ref="A610:A618"/>
    <mergeCell ref="A619:A623"/>
    <mergeCell ref="A624:A632"/>
    <mergeCell ref="A633:A648"/>
    <mergeCell ref="A649:A664"/>
    <mergeCell ref="A665:A671"/>
    <mergeCell ref="A672:A679"/>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391"/>
  <sheetViews>
    <sheetView showGridLines="0" workbookViewId="0">
      <pane xSplit="2" ySplit="4" topLeftCell="C23" activePane="bottomRight" state="frozen"/>
      <selection/>
      <selection pane="topRight"/>
      <selection pane="bottomLeft"/>
      <selection pane="bottomRight" activeCell="A23" sqref="A23:H23"/>
    </sheetView>
  </sheetViews>
  <sheetFormatPr defaultColWidth="9.14285714285714" defaultRowHeight="12.75" outlineLevelCol="7"/>
  <cols>
    <col min="1" max="1" width="21.7142857142857" style="113" customWidth="1"/>
    <col min="2" max="5" width="15.7142857142857" style="113" customWidth="1"/>
    <col min="6" max="6" width="14" style="113" customWidth="1"/>
    <col min="7" max="7" width="21.7142857142857" style="113" customWidth="1"/>
    <col min="8" max="8" width="16.5714285714286" style="113" customWidth="1"/>
    <col min="9" max="16384" width="9.14285714285714" style="129"/>
  </cols>
  <sheetData>
    <row r="1" customFormat="1" ht="36.6" customHeight="1" spans="1:8">
      <c r="A1" s="50" t="s">
        <v>21</v>
      </c>
      <c r="B1" s="130"/>
      <c r="C1" s="130"/>
      <c r="D1" s="130"/>
      <c r="E1" s="130"/>
      <c r="F1" s="130"/>
      <c r="G1" s="130"/>
      <c r="H1" s="130"/>
    </row>
    <row r="2" customFormat="1" ht="17.1" customHeight="1" spans="1:8">
      <c r="A2" s="131" t="s">
        <v>30</v>
      </c>
      <c r="B2" s="132" t="s">
        <v>661</v>
      </c>
      <c r="C2" s="132" t="s">
        <v>661</v>
      </c>
      <c r="D2" s="166"/>
      <c r="E2" s="17"/>
      <c r="F2" s="17"/>
      <c r="G2" s="17"/>
      <c r="H2" s="17"/>
    </row>
    <row r="3" customFormat="1" ht="28.5" spans="1:8">
      <c r="A3" s="22" t="s">
        <v>662</v>
      </c>
      <c r="B3" s="22" t="s">
        <v>663</v>
      </c>
      <c r="C3" s="22" t="s">
        <v>664</v>
      </c>
      <c r="D3" s="22" t="s">
        <v>665</v>
      </c>
      <c r="E3" s="135" t="s">
        <v>666</v>
      </c>
      <c r="F3" s="135" t="s">
        <v>667</v>
      </c>
      <c r="G3" s="135" t="s">
        <v>668</v>
      </c>
      <c r="H3" s="135" t="s">
        <v>669</v>
      </c>
    </row>
    <row r="4" customFormat="1" spans="1:8">
      <c r="A4" s="16" t="s">
        <v>471</v>
      </c>
      <c r="B4" s="16" t="s">
        <v>472</v>
      </c>
      <c r="C4" s="16" t="s">
        <v>473</v>
      </c>
      <c r="D4" s="16" t="s">
        <v>474</v>
      </c>
      <c r="E4" s="16" t="s">
        <v>475</v>
      </c>
      <c r="F4" s="16" t="s">
        <v>476</v>
      </c>
      <c r="G4" s="16" t="s">
        <v>477</v>
      </c>
      <c r="H4" s="16" t="s">
        <v>478</v>
      </c>
    </row>
    <row r="5" customFormat="1" ht="18" customHeight="1" spans="1:8">
      <c r="A5" s="16"/>
      <c r="B5" s="42"/>
      <c r="C5" s="42"/>
      <c r="D5" s="42"/>
      <c r="E5" s="42"/>
      <c r="F5" s="42"/>
      <c r="G5" s="42"/>
      <c r="H5" s="42"/>
    </row>
    <row r="6" customFormat="1" ht="18" customHeight="1" spans="1:8">
      <c r="A6" s="138"/>
      <c r="B6" s="138"/>
      <c r="C6" s="139"/>
      <c r="D6" s="139"/>
      <c r="E6" s="138"/>
      <c r="F6" s="138"/>
      <c r="G6" s="138"/>
      <c r="H6" s="138"/>
    </row>
    <row r="7" customFormat="1" ht="18" customHeight="1" spans="1:8">
      <c r="A7" s="138"/>
      <c r="B7" s="138"/>
      <c r="C7" s="139"/>
      <c r="D7" s="139"/>
      <c r="E7" s="138"/>
      <c r="F7" s="138"/>
      <c r="G7" s="138"/>
      <c r="H7" s="138"/>
    </row>
    <row r="8" customFormat="1" ht="18" customHeight="1" spans="1:8">
      <c r="A8" s="138"/>
      <c r="B8" s="138"/>
      <c r="C8" s="139"/>
      <c r="D8" s="139"/>
      <c r="E8" s="138"/>
      <c r="F8" s="138"/>
      <c r="G8" s="138"/>
      <c r="H8" s="138"/>
    </row>
    <row r="9" customFormat="1" ht="18" customHeight="1" spans="1:8">
      <c r="A9" s="138"/>
      <c r="B9" s="138"/>
      <c r="C9" s="139"/>
      <c r="D9" s="139"/>
      <c r="E9" s="138"/>
      <c r="F9" s="138"/>
      <c r="G9" s="138"/>
      <c r="H9" s="138"/>
    </row>
    <row r="10" customFormat="1" ht="18" customHeight="1" spans="1:8">
      <c r="A10" s="138"/>
      <c r="B10" s="138"/>
      <c r="C10" s="139"/>
      <c r="D10" s="139"/>
      <c r="E10" s="138"/>
      <c r="F10" s="138"/>
      <c r="G10" s="138"/>
      <c r="H10" s="138"/>
    </row>
    <row r="11" customFormat="1" ht="18" customHeight="1" spans="1:8">
      <c r="A11" s="138"/>
      <c r="B11" s="138"/>
      <c r="C11" s="139"/>
      <c r="D11" s="139"/>
      <c r="E11" s="138"/>
      <c r="F11" s="138"/>
      <c r="G11" s="138"/>
      <c r="H11" s="138"/>
    </row>
    <row r="12" customFormat="1" ht="18" customHeight="1" spans="1:8">
      <c r="A12" s="138"/>
      <c r="B12" s="138"/>
      <c r="C12" s="139"/>
      <c r="D12" s="139"/>
      <c r="E12" s="138"/>
      <c r="F12" s="138"/>
      <c r="G12" s="138"/>
      <c r="H12" s="138"/>
    </row>
    <row r="13" customFormat="1" ht="18" customHeight="1" spans="1:8">
      <c r="A13" s="138"/>
      <c r="B13" s="138"/>
      <c r="C13" s="139"/>
      <c r="D13" s="139"/>
      <c r="E13" s="138"/>
      <c r="F13" s="138"/>
      <c r="G13" s="138"/>
      <c r="H13" s="138"/>
    </row>
    <row r="14" customFormat="1" ht="18" customHeight="1" spans="1:8">
      <c r="A14" s="138"/>
      <c r="B14" s="138"/>
      <c r="C14" s="139"/>
      <c r="D14" s="139"/>
      <c r="E14" s="138"/>
      <c r="F14" s="138"/>
      <c r="G14" s="138"/>
      <c r="H14" s="138"/>
    </row>
    <row r="15" customFormat="1" ht="18" customHeight="1" spans="1:8">
      <c r="A15" s="138"/>
      <c r="B15" s="138"/>
      <c r="C15" s="139"/>
      <c r="D15" s="139"/>
      <c r="E15" s="138"/>
      <c r="F15" s="138"/>
      <c r="G15" s="138"/>
      <c r="H15" s="138"/>
    </row>
    <row r="16" customFormat="1" ht="18" customHeight="1" spans="1:8">
      <c r="A16" s="138"/>
      <c r="B16" s="138"/>
      <c r="C16" s="139"/>
      <c r="D16" s="139"/>
      <c r="E16" s="138"/>
      <c r="F16" s="138"/>
      <c r="G16" s="138"/>
      <c r="H16" s="138"/>
    </row>
    <row r="17" customFormat="1" ht="18" customHeight="1" spans="1:8">
      <c r="A17" s="138"/>
      <c r="B17" s="138"/>
      <c r="C17" s="139"/>
      <c r="D17" s="139"/>
      <c r="E17" s="138"/>
      <c r="F17" s="138"/>
      <c r="G17" s="138"/>
      <c r="H17" s="138"/>
    </row>
    <row r="18" customFormat="1" ht="18" customHeight="1" spans="1:8">
      <c r="A18" s="138"/>
      <c r="B18" s="138"/>
      <c r="C18" s="139"/>
      <c r="D18" s="139"/>
      <c r="E18" s="138"/>
      <c r="F18" s="138"/>
      <c r="G18" s="138"/>
      <c r="H18" s="138"/>
    </row>
    <row r="19" customFormat="1" ht="18" customHeight="1" spans="1:8">
      <c r="A19" s="138"/>
      <c r="B19" s="138"/>
      <c r="C19" s="139"/>
      <c r="D19" s="139"/>
      <c r="E19" s="138"/>
      <c r="F19" s="138"/>
      <c r="G19" s="138"/>
      <c r="H19" s="138"/>
    </row>
    <row r="20" customFormat="1" ht="18" customHeight="1" spans="1:8">
      <c r="A20" s="138"/>
      <c r="B20" s="138"/>
      <c r="C20" s="139"/>
      <c r="D20" s="139"/>
      <c r="E20" s="138"/>
      <c r="F20" s="138"/>
      <c r="G20" s="138"/>
      <c r="H20" s="138"/>
    </row>
    <row r="21" customFormat="1" ht="18" customHeight="1" spans="1:8">
      <c r="A21" s="138"/>
      <c r="B21" s="138"/>
      <c r="C21" s="139"/>
      <c r="D21" s="139"/>
      <c r="E21" s="138"/>
      <c r="F21" s="138"/>
      <c r="G21" s="138"/>
      <c r="H21" s="138"/>
    </row>
    <row r="22" customFormat="1" ht="18" customHeight="1" spans="1:8">
      <c r="A22" s="138"/>
      <c r="B22" s="138"/>
      <c r="C22" s="139"/>
      <c r="D22" s="139"/>
      <c r="E22" s="138"/>
      <c r="F22" s="138"/>
      <c r="G22" s="138"/>
      <c r="H22" s="138"/>
    </row>
    <row r="23" ht="28.5" customHeight="1" spans="1:8">
      <c r="A23" s="167" t="s">
        <v>1740</v>
      </c>
      <c r="B23" s="167"/>
      <c r="C23" s="167"/>
      <c r="D23" s="167"/>
      <c r="E23" s="167"/>
      <c r="F23" s="167"/>
      <c r="G23" s="167"/>
      <c r="H23" s="167"/>
    </row>
    <row r="24" spans="1:8">
      <c r="A24" s="140"/>
      <c r="B24" s="140"/>
      <c r="C24" s="141"/>
      <c r="D24" s="141"/>
      <c r="E24" s="140"/>
      <c r="F24" s="140"/>
      <c r="G24" s="140"/>
      <c r="H24" s="140"/>
    </row>
    <row r="25" spans="1:8">
      <c r="A25" s="140"/>
      <c r="B25" s="140"/>
      <c r="C25" s="141"/>
      <c r="D25" s="141"/>
      <c r="E25" s="140"/>
      <c r="F25" s="140"/>
      <c r="G25" s="140"/>
      <c r="H25" s="140"/>
    </row>
    <row r="26" spans="1:8">
      <c r="A26" s="140"/>
      <c r="B26" s="140"/>
      <c r="C26" s="141"/>
      <c r="D26" s="141"/>
      <c r="E26" s="140"/>
      <c r="F26" s="140"/>
      <c r="G26" s="140"/>
      <c r="H26" s="140"/>
    </row>
    <row r="27" spans="1:8">
      <c r="A27" s="140"/>
      <c r="B27" s="140"/>
      <c r="C27" s="141"/>
      <c r="D27" s="141"/>
      <c r="E27" s="140"/>
      <c r="F27" s="140"/>
      <c r="G27" s="140"/>
      <c r="H27" s="140"/>
    </row>
    <row r="28" spans="1:8">
      <c r="A28" s="140"/>
      <c r="B28" s="140"/>
      <c r="C28" s="141"/>
      <c r="D28" s="141"/>
      <c r="E28" s="140"/>
      <c r="F28" s="140"/>
      <c r="G28" s="140"/>
      <c r="H28" s="140"/>
    </row>
    <row r="29" spans="1:8">
      <c r="A29" s="140"/>
      <c r="B29" s="140"/>
      <c r="C29" s="141"/>
      <c r="D29" s="141"/>
      <c r="E29" s="140"/>
      <c r="F29" s="140"/>
      <c r="G29" s="140"/>
      <c r="H29" s="140"/>
    </row>
    <row r="30" spans="1:8">
      <c r="A30" s="140"/>
      <c r="B30" s="140"/>
      <c r="C30" s="141"/>
      <c r="D30" s="141"/>
      <c r="E30" s="140"/>
      <c r="F30" s="140"/>
      <c r="G30" s="140"/>
      <c r="H30" s="140"/>
    </row>
    <row r="31" spans="1:8">
      <c r="A31" s="140"/>
      <c r="B31" s="140"/>
      <c r="C31" s="141"/>
      <c r="D31" s="141"/>
      <c r="E31" s="140"/>
      <c r="F31" s="140"/>
      <c r="G31" s="140"/>
      <c r="H31" s="140"/>
    </row>
    <row r="32" spans="1:8">
      <c r="A32" s="140"/>
      <c r="B32" s="140"/>
      <c r="C32" s="141"/>
      <c r="D32" s="141"/>
      <c r="E32" s="140"/>
      <c r="F32" s="140"/>
      <c r="G32" s="140"/>
      <c r="H32" s="140"/>
    </row>
    <row r="33" spans="1:8">
      <c r="A33" s="140"/>
      <c r="B33" s="140"/>
      <c r="C33" s="141"/>
      <c r="D33" s="141"/>
      <c r="E33" s="140"/>
      <c r="F33" s="140"/>
      <c r="G33" s="140"/>
      <c r="H33" s="140"/>
    </row>
    <row r="34" spans="1:8">
      <c r="A34" s="140"/>
      <c r="B34" s="140"/>
      <c r="C34" s="141"/>
      <c r="D34" s="141"/>
      <c r="E34" s="140"/>
      <c r="F34" s="140"/>
      <c r="G34" s="140"/>
      <c r="H34" s="140"/>
    </row>
    <row r="35" spans="1:8">
      <c r="A35" s="140"/>
      <c r="B35" s="140"/>
      <c r="C35" s="141"/>
      <c r="D35" s="141"/>
      <c r="E35" s="140"/>
      <c r="F35" s="140"/>
      <c r="G35" s="140"/>
      <c r="H35" s="140"/>
    </row>
    <row r="36" spans="1:8">
      <c r="A36" s="140"/>
      <c r="B36" s="140"/>
      <c r="C36" s="141"/>
      <c r="D36" s="141"/>
      <c r="E36" s="140"/>
      <c r="F36" s="140"/>
      <c r="G36" s="140"/>
      <c r="H36" s="140"/>
    </row>
    <row r="37" spans="1:8">
      <c r="A37" s="140"/>
      <c r="B37" s="140"/>
      <c r="C37" s="141"/>
      <c r="D37" s="141"/>
      <c r="E37" s="140"/>
      <c r="F37" s="140"/>
      <c r="G37" s="140"/>
      <c r="H37" s="140"/>
    </row>
    <row r="38" spans="1:8">
      <c r="A38" s="140"/>
      <c r="B38" s="140"/>
      <c r="C38" s="141"/>
      <c r="D38" s="141"/>
      <c r="E38" s="140"/>
      <c r="F38" s="140"/>
      <c r="G38" s="140"/>
      <c r="H38" s="140"/>
    </row>
    <row r="39" spans="1:8">
      <c r="A39" s="140"/>
      <c r="B39" s="140"/>
      <c r="C39" s="141"/>
      <c r="D39" s="141"/>
      <c r="E39" s="140"/>
      <c r="F39" s="140"/>
      <c r="G39" s="140"/>
      <c r="H39" s="140"/>
    </row>
    <row r="40" spans="1:8">
      <c r="A40" s="140"/>
      <c r="B40" s="140"/>
      <c r="C40" s="141"/>
      <c r="D40" s="141"/>
      <c r="E40" s="140"/>
      <c r="F40" s="140"/>
      <c r="G40" s="140"/>
      <c r="H40" s="140"/>
    </row>
    <row r="41" spans="1:8">
      <c r="A41" s="140"/>
      <c r="B41" s="140"/>
      <c r="C41" s="141"/>
      <c r="D41" s="141"/>
      <c r="E41" s="140"/>
      <c r="F41" s="140"/>
      <c r="G41" s="140"/>
      <c r="H41" s="140"/>
    </row>
    <row r="42" spans="1:8">
      <c r="A42" s="140"/>
      <c r="B42" s="140"/>
      <c r="C42" s="141"/>
      <c r="D42" s="141"/>
      <c r="E42" s="140"/>
      <c r="F42" s="140"/>
      <c r="G42" s="140"/>
      <c r="H42" s="140"/>
    </row>
    <row r="43" spans="1:8">
      <c r="A43" s="140"/>
      <c r="B43" s="140"/>
      <c r="C43" s="141"/>
      <c r="D43" s="141"/>
      <c r="E43" s="140"/>
      <c r="F43" s="140"/>
      <c r="G43" s="140"/>
      <c r="H43" s="140"/>
    </row>
    <row r="44" spans="1:8">
      <c r="A44" s="140"/>
      <c r="B44" s="140"/>
      <c r="C44" s="141"/>
      <c r="D44" s="141"/>
      <c r="E44" s="140"/>
      <c r="F44" s="140"/>
      <c r="G44" s="140"/>
      <c r="H44" s="140"/>
    </row>
    <row r="45" spans="1:8">
      <c r="A45" s="140"/>
      <c r="B45" s="140"/>
      <c r="C45" s="141"/>
      <c r="D45" s="141"/>
      <c r="E45" s="140"/>
      <c r="F45" s="140"/>
      <c r="G45" s="140"/>
      <c r="H45" s="140"/>
    </row>
    <row r="46" spans="1:8">
      <c r="A46" s="140"/>
      <c r="B46" s="140"/>
      <c r="C46" s="141"/>
      <c r="D46" s="141"/>
      <c r="E46" s="140"/>
      <c r="F46" s="140"/>
      <c r="G46" s="140"/>
      <c r="H46" s="140"/>
    </row>
    <row r="47" spans="1:8">
      <c r="A47" s="140"/>
      <c r="B47" s="140"/>
      <c r="C47" s="141"/>
      <c r="D47" s="141"/>
      <c r="E47" s="140"/>
      <c r="F47" s="140"/>
      <c r="G47" s="140"/>
      <c r="H47" s="140"/>
    </row>
    <row r="48" spans="1:8">
      <c r="A48" s="140"/>
      <c r="B48" s="140"/>
      <c r="C48" s="141"/>
      <c r="D48" s="141"/>
      <c r="E48" s="140"/>
      <c r="F48" s="140"/>
      <c r="G48" s="140"/>
      <c r="H48" s="140"/>
    </row>
    <row r="49" spans="1:8">
      <c r="A49" s="140"/>
      <c r="B49" s="140"/>
      <c r="C49" s="141"/>
      <c r="D49" s="141"/>
      <c r="E49" s="140"/>
      <c r="F49" s="140"/>
      <c r="G49" s="140"/>
      <c r="H49" s="140"/>
    </row>
    <row r="50" spans="1:8">
      <c r="A50" s="140"/>
      <c r="B50" s="140"/>
      <c r="C50" s="141"/>
      <c r="D50" s="141"/>
      <c r="E50" s="140"/>
      <c r="F50" s="140"/>
      <c r="G50" s="140"/>
      <c r="H50" s="140"/>
    </row>
    <row r="51" spans="1:8">
      <c r="A51" s="140"/>
      <c r="B51" s="140"/>
      <c r="C51" s="141"/>
      <c r="D51" s="141"/>
      <c r="E51" s="140"/>
      <c r="F51" s="140"/>
      <c r="G51" s="140"/>
      <c r="H51" s="140"/>
    </row>
    <row r="52" spans="1:8">
      <c r="A52" s="140"/>
      <c r="B52" s="140"/>
      <c r="C52" s="141"/>
      <c r="D52" s="141"/>
      <c r="E52" s="140"/>
      <c r="F52" s="140"/>
      <c r="G52" s="140"/>
      <c r="H52" s="140"/>
    </row>
    <row r="53" spans="1:8">
      <c r="A53" s="140"/>
      <c r="B53" s="140"/>
      <c r="C53" s="141"/>
      <c r="D53" s="141"/>
      <c r="E53" s="140"/>
      <c r="F53" s="140"/>
      <c r="G53" s="140"/>
      <c r="H53" s="140"/>
    </row>
    <row r="54" spans="1:8">
      <c r="A54" s="140"/>
      <c r="B54" s="140"/>
      <c r="C54" s="141"/>
      <c r="D54" s="141"/>
      <c r="E54" s="140"/>
      <c r="F54" s="140"/>
      <c r="G54" s="140"/>
      <c r="H54" s="140"/>
    </row>
    <row r="55" spans="1:8">
      <c r="A55" s="140"/>
      <c r="B55" s="140"/>
      <c r="C55" s="141"/>
      <c r="D55" s="141"/>
      <c r="E55" s="140"/>
      <c r="F55" s="140"/>
      <c r="G55" s="140"/>
      <c r="H55" s="140"/>
    </row>
    <row r="56" spans="1:8">
      <c r="A56" s="140"/>
      <c r="B56" s="140"/>
      <c r="C56" s="141"/>
      <c r="D56" s="141"/>
      <c r="E56" s="140"/>
      <c r="F56" s="140"/>
      <c r="G56" s="140"/>
      <c r="H56" s="140"/>
    </row>
    <row r="57" spans="1:8">
      <c r="A57" s="140"/>
      <c r="B57" s="140"/>
      <c r="C57" s="141"/>
      <c r="D57" s="141"/>
      <c r="E57" s="140"/>
      <c r="F57" s="140"/>
      <c r="G57" s="140"/>
      <c r="H57" s="140"/>
    </row>
    <row r="58" spans="1:8">
      <c r="A58" s="140"/>
      <c r="B58" s="140"/>
      <c r="C58" s="141"/>
      <c r="D58" s="141"/>
      <c r="E58" s="140"/>
      <c r="F58" s="140"/>
      <c r="G58" s="140"/>
      <c r="H58" s="140"/>
    </row>
    <row r="59" spans="1:8">
      <c r="A59" s="140"/>
      <c r="B59" s="140"/>
      <c r="C59" s="141"/>
      <c r="D59" s="141"/>
      <c r="E59" s="140"/>
      <c r="F59" s="140"/>
      <c r="G59" s="140"/>
      <c r="H59" s="140"/>
    </row>
    <row r="60" spans="1:8">
      <c r="A60" s="140"/>
      <c r="B60" s="140"/>
      <c r="C60" s="141"/>
      <c r="D60" s="141"/>
      <c r="E60" s="140"/>
      <c r="F60" s="140"/>
      <c r="G60" s="140"/>
      <c r="H60" s="140"/>
    </row>
    <row r="61" spans="1:8">
      <c r="A61" s="140"/>
      <c r="B61" s="140"/>
      <c r="C61" s="141"/>
      <c r="D61" s="141"/>
      <c r="E61" s="140"/>
      <c r="F61" s="140"/>
      <c r="G61" s="140"/>
      <c r="H61" s="140"/>
    </row>
    <row r="62" spans="1:8">
      <c r="A62" s="140"/>
      <c r="B62" s="140"/>
      <c r="C62" s="141"/>
      <c r="D62" s="141"/>
      <c r="E62" s="140"/>
      <c r="F62" s="140"/>
      <c r="G62" s="140"/>
      <c r="H62" s="140"/>
    </row>
    <row r="63" spans="1:8">
      <c r="A63" s="140"/>
      <c r="B63" s="140"/>
      <c r="C63" s="141"/>
      <c r="D63" s="141"/>
      <c r="E63" s="140"/>
      <c r="F63" s="140"/>
      <c r="G63" s="140"/>
      <c r="H63" s="140"/>
    </row>
    <row r="64" spans="1:8">
      <c r="A64" s="140"/>
      <c r="B64" s="140"/>
      <c r="C64" s="141"/>
      <c r="D64" s="141"/>
      <c r="E64" s="140"/>
      <c r="F64" s="140"/>
      <c r="G64" s="140"/>
      <c r="H64" s="140"/>
    </row>
    <row r="65" spans="1:8">
      <c r="A65" s="140"/>
      <c r="B65" s="140"/>
      <c r="C65" s="141"/>
      <c r="D65" s="141"/>
      <c r="E65" s="140"/>
      <c r="F65" s="140"/>
      <c r="G65" s="140"/>
      <c r="H65" s="140"/>
    </row>
    <row r="66" spans="1:8">
      <c r="A66" s="140"/>
      <c r="B66" s="140"/>
      <c r="C66" s="141"/>
      <c r="D66" s="141"/>
      <c r="E66" s="140"/>
      <c r="F66" s="140"/>
      <c r="G66" s="140"/>
      <c r="H66" s="140"/>
    </row>
    <row r="67" spans="1:8">
      <c r="A67" s="140"/>
      <c r="B67" s="140"/>
      <c r="C67" s="141"/>
      <c r="D67" s="141"/>
      <c r="E67" s="140"/>
      <c r="F67" s="140"/>
      <c r="G67" s="140"/>
      <c r="H67" s="140"/>
    </row>
    <row r="68" spans="1:8">
      <c r="A68" s="140"/>
      <c r="B68" s="140"/>
      <c r="C68" s="141"/>
      <c r="D68" s="141"/>
      <c r="E68" s="140"/>
      <c r="F68" s="140"/>
      <c r="G68" s="140"/>
      <c r="H68" s="140"/>
    </row>
    <row r="69" spans="1:8">
      <c r="A69" s="140"/>
      <c r="B69" s="140"/>
      <c r="C69" s="141"/>
      <c r="D69" s="141"/>
      <c r="E69" s="140"/>
      <c r="F69" s="140"/>
      <c r="G69" s="140"/>
      <c r="H69" s="140"/>
    </row>
    <row r="70" spans="1:8">
      <c r="A70" s="140"/>
      <c r="B70" s="140"/>
      <c r="C70" s="141"/>
      <c r="D70" s="141"/>
      <c r="E70" s="140"/>
      <c r="F70" s="140"/>
      <c r="G70" s="140"/>
      <c r="H70" s="140"/>
    </row>
    <row r="71" spans="1:8">
      <c r="A71" s="140"/>
      <c r="B71" s="140"/>
      <c r="C71" s="141"/>
      <c r="D71" s="141"/>
      <c r="E71" s="140"/>
      <c r="F71" s="140"/>
      <c r="G71" s="140"/>
      <c r="H71" s="140"/>
    </row>
    <row r="72" spans="1:8">
      <c r="A72" s="140"/>
      <c r="B72" s="140"/>
      <c r="C72" s="141"/>
      <c r="D72" s="141"/>
      <c r="E72" s="140"/>
      <c r="F72" s="140"/>
      <c r="G72" s="140"/>
      <c r="H72" s="140"/>
    </row>
    <row r="73" spans="1:8">
      <c r="A73" s="140"/>
      <c r="B73" s="140"/>
      <c r="C73" s="141"/>
      <c r="D73" s="141"/>
      <c r="E73" s="140"/>
      <c r="F73" s="140"/>
      <c r="G73" s="140"/>
      <c r="H73" s="140"/>
    </row>
    <row r="74" spans="1:8">
      <c r="A74" s="140"/>
      <c r="B74" s="140"/>
      <c r="C74" s="141"/>
      <c r="D74" s="141"/>
      <c r="E74" s="140"/>
      <c r="F74" s="140"/>
      <c r="G74" s="140"/>
      <c r="H74" s="140"/>
    </row>
    <row r="75" spans="1:8">
      <c r="A75" s="140"/>
      <c r="B75" s="140"/>
      <c r="C75" s="141"/>
      <c r="D75" s="141"/>
      <c r="E75" s="140"/>
      <c r="F75" s="140"/>
      <c r="G75" s="140"/>
      <c r="H75" s="140"/>
    </row>
    <row r="76" spans="1:8">
      <c r="A76" s="140"/>
      <c r="B76" s="140"/>
      <c r="C76" s="141"/>
      <c r="D76" s="141"/>
      <c r="E76" s="140"/>
      <c r="F76" s="140"/>
      <c r="G76" s="140"/>
      <c r="H76" s="140"/>
    </row>
    <row r="77" spans="1:8">
      <c r="A77" s="140"/>
      <c r="B77" s="140"/>
      <c r="C77" s="141"/>
      <c r="D77" s="141"/>
      <c r="E77" s="140"/>
      <c r="F77" s="140"/>
      <c r="G77" s="140"/>
      <c r="H77" s="140"/>
    </row>
    <row r="78" spans="1:8">
      <c r="A78" s="140"/>
      <c r="B78" s="140"/>
      <c r="C78" s="141"/>
      <c r="D78" s="141"/>
      <c r="E78" s="140"/>
      <c r="F78" s="140"/>
      <c r="G78" s="140"/>
      <c r="H78" s="140"/>
    </row>
    <row r="79" spans="1:8">
      <c r="A79" s="140"/>
      <c r="B79" s="140"/>
      <c r="C79" s="141"/>
      <c r="D79" s="141"/>
      <c r="E79" s="140"/>
      <c r="F79" s="140"/>
      <c r="G79" s="140"/>
      <c r="H79" s="140"/>
    </row>
    <row r="80" spans="1:8">
      <c r="A80" s="140"/>
      <c r="B80" s="140"/>
      <c r="C80" s="141"/>
      <c r="D80" s="141"/>
      <c r="E80" s="140"/>
      <c r="F80" s="140"/>
      <c r="G80" s="140"/>
      <c r="H80" s="140"/>
    </row>
    <row r="81" spans="1:8">
      <c r="A81" s="140"/>
      <c r="B81" s="140"/>
      <c r="C81" s="141"/>
      <c r="D81" s="141"/>
      <c r="E81" s="140"/>
      <c r="F81" s="140"/>
      <c r="G81" s="140"/>
      <c r="H81" s="140"/>
    </row>
    <row r="82" spans="1:8">
      <c r="A82" s="140"/>
      <c r="B82" s="140"/>
      <c r="C82" s="141"/>
      <c r="D82" s="141"/>
      <c r="E82" s="140"/>
      <c r="F82" s="140"/>
      <c r="G82" s="140"/>
      <c r="H82" s="140"/>
    </row>
    <row r="83" spans="1:8">
      <c r="A83" s="140"/>
      <c r="B83" s="140"/>
      <c r="C83" s="141"/>
      <c r="D83" s="141"/>
      <c r="E83" s="140"/>
      <c r="F83" s="140"/>
      <c r="G83" s="140"/>
      <c r="H83" s="140"/>
    </row>
    <row r="84" spans="1:8">
      <c r="A84" s="140"/>
      <c r="B84" s="140"/>
      <c r="C84" s="141"/>
      <c r="D84" s="141"/>
      <c r="E84" s="140"/>
      <c r="F84" s="140"/>
      <c r="G84" s="140"/>
      <c r="H84" s="140"/>
    </row>
    <row r="85" spans="1:8">
      <c r="A85" s="140"/>
      <c r="B85" s="140"/>
      <c r="C85" s="141"/>
      <c r="D85" s="141"/>
      <c r="E85" s="140"/>
      <c r="F85" s="140"/>
      <c r="G85" s="140"/>
      <c r="H85" s="140"/>
    </row>
    <row r="86" spans="1:8">
      <c r="A86" s="140"/>
      <c r="B86" s="140"/>
      <c r="C86" s="141"/>
      <c r="D86" s="141"/>
      <c r="E86" s="140"/>
      <c r="F86" s="140"/>
      <c r="G86" s="140"/>
      <c r="H86" s="140"/>
    </row>
    <row r="87" spans="1:8">
      <c r="A87" s="140"/>
      <c r="B87" s="140"/>
      <c r="C87" s="141"/>
      <c r="D87" s="141"/>
      <c r="E87" s="140"/>
      <c r="F87" s="140"/>
      <c r="G87" s="140"/>
      <c r="H87" s="140"/>
    </row>
    <row r="88" spans="1:8">
      <c r="A88" s="140"/>
      <c r="B88" s="140"/>
      <c r="C88" s="141"/>
      <c r="D88" s="141"/>
      <c r="E88" s="140"/>
      <c r="F88" s="140"/>
      <c r="G88" s="140"/>
      <c r="H88" s="140"/>
    </row>
    <row r="89" spans="1:8">
      <c r="A89" s="140"/>
      <c r="B89" s="140"/>
      <c r="C89" s="141"/>
      <c r="D89" s="141"/>
      <c r="E89" s="140"/>
      <c r="F89" s="140"/>
      <c r="G89" s="140"/>
      <c r="H89" s="140"/>
    </row>
    <row r="90" spans="1:8">
      <c r="A90" s="140"/>
      <c r="B90" s="140"/>
      <c r="C90" s="141"/>
      <c r="D90" s="141"/>
      <c r="E90" s="140"/>
      <c r="F90" s="140"/>
      <c r="G90" s="140"/>
      <c r="H90" s="140"/>
    </row>
    <row r="91" spans="1:8">
      <c r="A91" s="140"/>
      <c r="B91" s="140"/>
      <c r="C91" s="141"/>
      <c r="D91" s="141"/>
      <c r="E91" s="140"/>
      <c r="F91" s="140"/>
      <c r="G91" s="140"/>
      <c r="H91" s="140"/>
    </row>
    <row r="92" spans="1:8">
      <c r="A92" s="140"/>
      <c r="B92" s="140"/>
      <c r="C92" s="141"/>
      <c r="D92" s="141"/>
      <c r="E92" s="140"/>
      <c r="F92" s="140"/>
      <c r="G92" s="140"/>
      <c r="H92" s="140"/>
    </row>
    <row r="93" spans="1:8">
      <c r="A93" s="140"/>
      <c r="B93" s="140"/>
      <c r="C93" s="141"/>
      <c r="D93" s="141"/>
      <c r="E93" s="140"/>
      <c r="F93" s="140"/>
      <c r="G93" s="140"/>
      <c r="H93" s="140"/>
    </row>
    <row r="94" spans="1:8">
      <c r="A94" s="140"/>
      <c r="B94" s="140"/>
      <c r="C94" s="141"/>
      <c r="D94" s="141"/>
      <c r="E94" s="140"/>
      <c r="F94" s="140"/>
      <c r="G94" s="140"/>
      <c r="H94" s="140"/>
    </row>
    <row r="95" spans="1:8">
      <c r="A95" s="140"/>
      <c r="B95" s="140"/>
      <c r="C95" s="141"/>
      <c r="D95" s="141"/>
      <c r="E95" s="140"/>
      <c r="F95" s="140"/>
      <c r="G95" s="140"/>
      <c r="H95" s="140"/>
    </row>
    <row r="96" spans="1:8">
      <c r="A96" s="140"/>
      <c r="B96" s="140"/>
      <c r="C96" s="141"/>
      <c r="D96" s="141"/>
      <c r="E96" s="140"/>
      <c r="F96" s="140"/>
      <c r="G96" s="140"/>
      <c r="H96" s="140"/>
    </row>
    <row r="97" spans="1:8">
      <c r="A97" s="140"/>
      <c r="B97" s="140"/>
      <c r="C97" s="141"/>
      <c r="D97" s="141"/>
      <c r="E97" s="140"/>
      <c r="F97" s="140"/>
      <c r="G97" s="140"/>
      <c r="H97" s="140"/>
    </row>
    <row r="98" spans="1:8">
      <c r="A98" s="140"/>
      <c r="B98" s="140"/>
      <c r="C98" s="141"/>
      <c r="D98" s="141"/>
      <c r="E98" s="140"/>
      <c r="F98" s="140"/>
      <c r="G98" s="140"/>
      <c r="H98" s="140"/>
    </row>
    <row r="99" spans="1:8">
      <c r="A99" s="140"/>
      <c r="B99" s="140"/>
      <c r="C99" s="141"/>
      <c r="D99" s="141"/>
      <c r="E99" s="140"/>
      <c r="F99" s="140"/>
      <c r="G99" s="140"/>
      <c r="H99" s="140"/>
    </row>
    <row r="100" spans="1:8">
      <c r="A100" s="140"/>
      <c r="B100" s="140"/>
      <c r="C100" s="141"/>
      <c r="D100" s="141"/>
      <c r="E100" s="140"/>
      <c r="F100" s="140"/>
      <c r="G100" s="140"/>
      <c r="H100" s="140"/>
    </row>
    <row r="101" spans="1:8">
      <c r="A101" s="140"/>
      <c r="B101" s="140"/>
      <c r="C101" s="141"/>
      <c r="D101" s="141"/>
      <c r="E101" s="140"/>
      <c r="F101" s="140"/>
      <c r="G101" s="140"/>
      <c r="H101" s="140"/>
    </row>
    <row r="102" spans="1:8">
      <c r="A102" s="140"/>
      <c r="B102" s="140"/>
      <c r="C102" s="141"/>
      <c r="D102" s="141"/>
      <c r="E102" s="140"/>
      <c r="F102" s="140"/>
      <c r="G102" s="140"/>
      <c r="H102" s="140"/>
    </row>
    <row r="103" spans="1:8">
      <c r="A103" s="140"/>
      <c r="B103" s="140"/>
      <c r="C103" s="141"/>
      <c r="D103" s="141"/>
      <c r="E103" s="140"/>
      <c r="F103" s="140"/>
      <c r="G103" s="140"/>
      <c r="H103" s="140"/>
    </row>
    <row r="104" spans="1:8">
      <c r="A104" s="140"/>
      <c r="B104" s="140"/>
      <c r="C104" s="141"/>
      <c r="D104" s="141"/>
      <c r="E104" s="140"/>
      <c r="F104" s="140"/>
      <c r="G104" s="140"/>
      <c r="H104" s="140"/>
    </row>
    <row r="105" spans="1:8">
      <c r="A105" s="140"/>
      <c r="B105" s="140"/>
      <c r="C105" s="141"/>
      <c r="D105" s="141"/>
      <c r="E105" s="140"/>
      <c r="F105" s="140"/>
      <c r="G105" s="140"/>
      <c r="H105" s="140"/>
    </row>
    <row r="106" spans="1:8">
      <c r="A106" s="140"/>
      <c r="B106" s="140"/>
      <c r="C106" s="141"/>
      <c r="D106" s="141"/>
      <c r="E106" s="140"/>
      <c r="F106" s="140"/>
      <c r="G106" s="140"/>
      <c r="H106" s="140"/>
    </row>
    <row r="107" spans="1:8">
      <c r="A107" s="140"/>
      <c r="B107" s="140"/>
      <c r="C107" s="141"/>
      <c r="D107" s="141"/>
      <c r="E107" s="140"/>
      <c r="F107" s="140"/>
      <c r="G107" s="140"/>
      <c r="H107" s="140"/>
    </row>
    <row r="108" spans="1:8">
      <c r="A108" s="140"/>
      <c r="B108" s="140"/>
      <c r="C108" s="141"/>
      <c r="D108" s="141"/>
      <c r="E108" s="140"/>
      <c r="F108" s="140"/>
      <c r="G108" s="140"/>
      <c r="H108" s="140"/>
    </row>
    <row r="109" spans="1:8">
      <c r="A109" s="140"/>
      <c r="B109" s="140"/>
      <c r="C109" s="141"/>
      <c r="D109" s="141"/>
      <c r="E109" s="140"/>
      <c r="F109" s="140"/>
      <c r="G109" s="140"/>
      <c r="H109" s="140"/>
    </row>
    <row r="110" spans="1:8">
      <c r="A110" s="140"/>
      <c r="B110" s="140"/>
      <c r="C110" s="141"/>
      <c r="D110" s="141"/>
      <c r="E110" s="140"/>
      <c r="F110" s="140"/>
      <c r="G110" s="140"/>
      <c r="H110" s="140"/>
    </row>
    <row r="111" spans="1:8">
      <c r="A111" s="140"/>
      <c r="B111" s="140"/>
      <c r="C111" s="141"/>
      <c r="D111" s="141"/>
      <c r="E111" s="140"/>
      <c r="F111" s="140"/>
      <c r="G111" s="140"/>
      <c r="H111" s="140"/>
    </row>
    <row r="112" spans="1:8">
      <c r="A112" s="140"/>
      <c r="B112" s="140"/>
      <c r="C112" s="141"/>
      <c r="D112" s="141"/>
      <c r="E112" s="140"/>
      <c r="F112" s="140"/>
      <c r="G112" s="140"/>
      <c r="H112" s="140"/>
    </row>
    <row r="113" spans="1:8">
      <c r="A113" s="140"/>
      <c r="B113" s="140"/>
      <c r="C113" s="141"/>
      <c r="D113" s="141"/>
      <c r="E113" s="140"/>
      <c r="F113" s="140"/>
      <c r="G113" s="140"/>
      <c r="H113" s="140"/>
    </row>
    <row r="114" spans="1:8">
      <c r="A114" s="140"/>
      <c r="B114" s="140"/>
      <c r="C114" s="141"/>
      <c r="D114" s="141"/>
      <c r="E114" s="140"/>
      <c r="F114" s="140"/>
      <c r="G114" s="140"/>
      <c r="H114" s="140"/>
    </row>
    <row r="115" spans="1:8">
      <c r="A115" s="140"/>
      <c r="B115" s="140"/>
      <c r="C115" s="141"/>
      <c r="D115" s="141"/>
      <c r="E115" s="140"/>
      <c r="F115" s="140"/>
      <c r="G115" s="140"/>
      <c r="H115" s="140"/>
    </row>
    <row r="116" spans="1:8">
      <c r="A116" s="140"/>
      <c r="B116" s="140"/>
      <c r="C116" s="141"/>
      <c r="D116" s="141"/>
      <c r="E116" s="140"/>
      <c r="F116" s="140"/>
      <c r="G116" s="140"/>
      <c r="H116" s="140"/>
    </row>
    <row r="117" spans="1:8">
      <c r="A117" s="140"/>
      <c r="B117" s="140"/>
      <c r="C117" s="141"/>
      <c r="D117" s="141"/>
      <c r="E117" s="140"/>
      <c r="F117" s="140"/>
      <c r="G117" s="140"/>
      <c r="H117" s="140"/>
    </row>
    <row r="118" spans="1:8">
      <c r="A118" s="140"/>
      <c r="B118" s="140"/>
      <c r="C118" s="141"/>
      <c r="D118" s="141"/>
      <c r="E118" s="140"/>
      <c r="F118" s="140"/>
      <c r="G118" s="140"/>
      <c r="H118" s="140"/>
    </row>
    <row r="119" spans="1:8">
      <c r="A119" s="140"/>
      <c r="B119" s="140"/>
      <c r="C119" s="141"/>
      <c r="D119" s="141"/>
      <c r="E119" s="140"/>
      <c r="F119" s="140"/>
      <c r="G119" s="140"/>
      <c r="H119" s="140"/>
    </row>
    <row r="120" spans="1:8">
      <c r="A120" s="140"/>
      <c r="B120" s="140"/>
      <c r="C120" s="141"/>
      <c r="D120" s="141"/>
      <c r="E120" s="140"/>
      <c r="F120" s="140"/>
      <c r="G120" s="140"/>
      <c r="H120" s="140"/>
    </row>
    <row r="121" spans="1:8">
      <c r="A121" s="140"/>
      <c r="B121" s="140"/>
      <c r="C121" s="141"/>
      <c r="D121" s="141"/>
      <c r="E121" s="140"/>
      <c r="F121" s="140"/>
      <c r="G121" s="140"/>
      <c r="H121" s="140"/>
    </row>
    <row r="122" spans="1:8">
      <c r="A122" s="140"/>
      <c r="B122" s="140"/>
      <c r="C122" s="141"/>
      <c r="D122" s="141"/>
      <c r="E122" s="140"/>
      <c r="F122" s="140"/>
      <c r="G122" s="140"/>
      <c r="H122" s="140"/>
    </row>
    <row r="123" spans="1:8">
      <c r="A123" s="140"/>
      <c r="B123" s="140"/>
      <c r="C123" s="141"/>
      <c r="D123" s="141"/>
      <c r="E123" s="140"/>
      <c r="F123" s="140"/>
      <c r="G123" s="140"/>
      <c r="H123" s="140"/>
    </row>
    <row r="124" spans="1:8">
      <c r="A124" s="140"/>
      <c r="B124" s="140"/>
      <c r="C124" s="141"/>
      <c r="D124" s="141"/>
      <c r="E124" s="140"/>
      <c r="F124" s="140"/>
      <c r="G124" s="140"/>
      <c r="H124" s="140"/>
    </row>
    <row r="125" spans="1:8">
      <c r="A125" s="140"/>
      <c r="B125" s="140"/>
      <c r="C125" s="141"/>
      <c r="D125" s="141"/>
      <c r="E125" s="140"/>
      <c r="F125" s="140"/>
      <c r="G125" s="140"/>
      <c r="H125" s="140"/>
    </row>
    <row r="126" spans="1:8">
      <c r="A126" s="140"/>
      <c r="B126" s="140"/>
      <c r="C126" s="141"/>
      <c r="D126" s="141"/>
      <c r="E126" s="140"/>
      <c r="F126" s="140"/>
      <c r="G126" s="140"/>
      <c r="H126" s="140"/>
    </row>
    <row r="127" spans="1:8">
      <c r="A127" s="140"/>
      <c r="B127" s="140"/>
      <c r="C127" s="141"/>
      <c r="D127" s="141"/>
      <c r="E127" s="140"/>
      <c r="F127" s="140"/>
      <c r="G127" s="140"/>
      <c r="H127" s="140"/>
    </row>
    <row r="128" spans="1:8">
      <c r="A128" s="140"/>
      <c r="B128" s="140"/>
      <c r="C128" s="141"/>
      <c r="D128" s="141"/>
      <c r="E128" s="140"/>
      <c r="F128" s="140"/>
      <c r="G128" s="140"/>
      <c r="H128" s="140"/>
    </row>
    <row r="129" spans="1:8">
      <c r="A129" s="140"/>
      <c r="B129" s="140"/>
      <c r="C129" s="141"/>
      <c r="D129" s="141"/>
      <c r="E129" s="140"/>
      <c r="F129" s="140"/>
      <c r="G129" s="140"/>
      <c r="H129" s="140"/>
    </row>
    <row r="130" spans="1:8">
      <c r="A130" s="140"/>
      <c r="B130" s="140"/>
      <c r="C130" s="141"/>
      <c r="D130" s="141"/>
      <c r="E130" s="140"/>
      <c r="F130" s="140"/>
      <c r="G130" s="140"/>
      <c r="H130" s="140"/>
    </row>
    <row r="131" spans="1:8">
      <c r="A131" s="140"/>
      <c r="B131" s="140"/>
      <c r="C131" s="141"/>
      <c r="D131" s="141"/>
      <c r="E131" s="140"/>
      <c r="F131" s="140"/>
      <c r="G131" s="140"/>
      <c r="H131" s="140"/>
    </row>
    <row r="132" spans="1:8">
      <c r="A132" s="140"/>
      <c r="B132" s="140"/>
      <c r="C132" s="141"/>
      <c r="D132" s="141"/>
      <c r="E132" s="140"/>
      <c r="F132" s="140"/>
      <c r="G132" s="140"/>
      <c r="H132" s="140"/>
    </row>
    <row r="133" spans="1:8">
      <c r="A133" s="140"/>
      <c r="B133" s="140"/>
      <c r="C133" s="141"/>
      <c r="D133" s="141"/>
      <c r="E133" s="140"/>
      <c r="F133" s="140"/>
      <c r="G133" s="140"/>
      <c r="H133" s="140"/>
    </row>
    <row r="134" spans="1:8">
      <c r="A134" s="140"/>
      <c r="B134" s="140"/>
      <c r="C134" s="141"/>
      <c r="D134" s="141"/>
      <c r="E134" s="140"/>
      <c r="F134" s="140"/>
      <c r="G134" s="140"/>
      <c r="H134" s="140"/>
    </row>
    <row r="135" spans="1:8">
      <c r="A135" s="140"/>
      <c r="B135" s="140"/>
      <c r="C135" s="141"/>
      <c r="D135" s="141"/>
      <c r="E135" s="140"/>
      <c r="F135" s="140"/>
      <c r="G135" s="140"/>
      <c r="H135" s="140"/>
    </row>
    <row r="136" spans="1:8">
      <c r="A136" s="140"/>
      <c r="B136" s="140"/>
      <c r="C136" s="141"/>
      <c r="D136" s="141"/>
      <c r="E136" s="140"/>
      <c r="F136" s="140"/>
      <c r="G136" s="140"/>
      <c r="H136" s="140"/>
    </row>
    <row r="137" spans="1:8">
      <c r="A137" s="140"/>
      <c r="B137" s="140"/>
      <c r="C137" s="141"/>
      <c r="D137" s="141"/>
      <c r="E137" s="140"/>
      <c r="F137" s="140"/>
      <c r="G137" s="140"/>
      <c r="H137" s="140"/>
    </row>
    <row r="138" spans="1:8">
      <c r="A138" s="140"/>
      <c r="B138" s="140"/>
      <c r="C138" s="141"/>
      <c r="D138" s="141"/>
      <c r="E138" s="140"/>
      <c r="F138" s="140"/>
      <c r="G138" s="140"/>
      <c r="H138" s="140"/>
    </row>
    <row r="139" spans="1:8">
      <c r="A139" s="140"/>
      <c r="B139" s="140"/>
      <c r="C139" s="141"/>
      <c r="D139" s="141"/>
      <c r="E139" s="140"/>
      <c r="F139" s="140"/>
      <c r="G139" s="140"/>
      <c r="H139" s="140"/>
    </row>
    <row r="140" spans="1:8">
      <c r="A140" s="140"/>
      <c r="B140" s="140"/>
      <c r="C140" s="141"/>
      <c r="D140" s="141"/>
      <c r="E140" s="140"/>
      <c r="F140" s="140"/>
      <c r="G140" s="140"/>
      <c r="H140" s="140"/>
    </row>
    <row r="141" spans="1:8">
      <c r="A141" s="140"/>
      <c r="B141" s="140"/>
      <c r="C141" s="141"/>
      <c r="D141" s="141"/>
      <c r="E141" s="140"/>
      <c r="F141" s="140"/>
      <c r="G141" s="140"/>
      <c r="H141" s="140"/>
    </row>
    <row r="142" spans="1:8">
      <c r="A142" s="140"/>
      <c r="B142" s="140"/>
      <c r="C142" s="141"/>
      <c r="D142" s="141"/>
      <c r="E142" s="140"/>
      <c r="F142" s="140"/>
      <c r="G142" s="140"/>
      <c r="H142" s="140"/>
    </row>
    <row r="143" spans="1:8">
      <c r="A143" s="140"/>
      <c r="B143" s="140"/>
      <c r="C143" s="141"/>
      <c r="D143" s="141"/>
      <c r="E143" s="140"/>
      <c r="F143" s="140"/>
      <c r="G143" s="140"/>
      <c r="H143" s="140"/>
    </row>
    <row r="144" spans="1:8">
      <c r="A144" s="140"/>
      <c r="B144" s="140"/>
      <c r="C144" s="141"/>
      <c r="D144" s="141"/>
      <c r="E144" s="140"/>
      <c r="F144" s="140"/>
      <c r="G144" s="140"/>
      <c r="H144" s="140"/>
    </row>
    <row r="145" spans="1:8">
      <c r="A145" s="140"/>
      <c r="B145" s="140"/>
      <c r="C145" s="141"/>
      <c r="D145" s="141"/>
      <c r="E145" s="140"/>
      <c r="F145" s="140"/>
      <c r="G145" s="140"/>
      <c r="H145" s="140"/>
    </row>
    <row r="146" spans="1:8">
      <c r="A146" s="140"/>
      <c r="B146" s="140"/>
      <c r="C146" s="141"/>
      <c r="D146" s="141"/>
      <c r="E146" s="140"/>
      <c r="F146" s="140"/>
      <c r="G146" s="140"/>
      <c r="H146" s="140"/>
    </row>
    <row r="147" spans="1:8">
      <c r="A147" s="140"/>
      <c r="B147" s="140"/>
      <c r="C147" s="141"/>
      <c r="D147" s="141"/>
      <c r="E147" s="140"/>
      <c r="F147" s="140"/>
      <c r="G147" s="140"/>
      <c r="H147" s="140"/>
    </row>
    <row r="148" spans="1:8">
      <c r="A148" s="140"/>
      <c r="B148" s="140"/>
      <c r="C148" s="141"/>
      <c r="D148" s="141"/>
      <c r="E148" s="140"/>
      <c r="F148" s="140"/>
      <c r="G148" s="140"/>
      <c r="H148" s="140"/>
    </row>
    <row r="149" spans="1:8">
      <c r="A149" s="140"/>
      <c r="B149" s="140"/>
      <c r="C149" s="141"/>
      <c r="D149" s="141"/>
      <c r="E149" s="140"/>
      <c r="F149" s="140"/>
      <c r="G149" s="140"/>
      <c r="H149" s="140"/>
    </row>
    <row r="150" spans="1:8">
      <c r="A150" s="140"/>
      <c r="B150" s="140"/>
      <c r="C150" s="141"/>
      <c r="D150" s="141"/>
      <c r="E150" s="140"/>
      <c r="F150" s="140"/>
      <c r="G150" s="140"/>
      <c r="H150" s="140"/>
    </row>
    <row r="151" spans="1:8">
      <c r="A151" s="140"/>
      <c r="B151" s="140"/>
      <c r="C151" s="141"/>
      <c r="D151" s="141"/>
      <c r="E151" s="140"/>
      <c r="F151" s="140"/>
      <c r="G151" s="140"/>
      <c r="H151" s="140"/>
    </row>
    <row r="152" spans="1:8">
      <c r="A152" s="140"/>
      <c r="B152" s="140"/>
      <c r="C152" s="141"/>
      <c r="D152" s="141"/>
      <c r="E152" s="140"/>
      <c r="F152" s="140"/>
      <c r="G152" s="140"/>
      <c r="H152" s="140"/>
    </row>
    <row r="153" spans="1:8">
      <c r="A153" s="140"/>
      <c r="B153" s="140"/>
      <c r="C153" s="141"/>
      <c r="D153" s="141"/>
      <c r="E153" s="140"/>
      <c r="F153" s="140"/>
      <c r="G153" s="140"/>
      <c r="H153" s="140"/>
    </row>
    <row r="154" spans="1:8">
      <c r="A154" s="140"/>
      <c r="B154" s="140"/>
      <c r="C154" s="141"/>
      <c r="D154" s="141"/>
      <c r="E154" s="140"/>
      <c r="F154" s="140"/>
      <c r="G154" s="140"/>
      <c r="H154" s="140"/>
    </row>
    <row r="155" spans="1:8">
      <c r="A155" s="140"/>
      <c r="B155" s="140"/>
      <c r="C155" s="141"/>
      <c r="D155" s="141"/>
      <c r="E155" s="140"/>
      <c r="F155" s="140"/>
      <c r="G155" s="140"/>
      <c r="H155" s="140"/>
    </row>
    <row r="156" spans="1:8">
      <c r="A156" s="140"/>
      <c r="B156" s="140"/>
      <c r="C156" s="141"/>
      <c r="D156" s="141"/>
      <c r="E156" s="140"/>
      <c r="F156" s="140"/>
      <c r="G156" s="140"/>
      <c r="H156" s="140"/>
    </row>
    <row r="157" spans="1:8">
      <c r="A157" s="140"/>
      <c r="B157" s="140"/>
      <c r="C157" s="141"/>
      <c r="D157" s="141"/>
      <c r="E157" s="140"/>
      <c r="F157" s="140"/>
      <c r="G157" s="140"/>
      <c r="H157" s="140"/>
    </row>
    <row r="158" spans="1:8">
      <c r="A158" s="140"/>
      <c r="B158" s="140"/>
      <c r="C158" s="141"/>
      <c r="D158" s="141"/>
      <c r="E158" s="140"/>
      <c r="F158" s="140"/>
      <c r="G158" s="140"/>
      <c r="H158" s="140"/>
    </row>
    <row r="159" spans="1:8">
      <c r="A159" s="140"/>
      <c r="B159" s="140"/>
      <c r="C159" s="141"/>
      <c r="D159" s="141"/>
      <c r="E159" s="140"/>
      <c r="F159" s="140"/>
      <c r="G159" s="140"/>
      <c r="H159" s="140"/>
    </row>
    <row r="160" spans="1:8">
      <c r="A160" s="140"/>
      <c r="B160" s="140"/>
      <c r="C160" s="141"/>
      <c r="D160" s="141"/>
      <c r="E160" s="140"/>
      <c r="F160" s="140"/>
      <c r="G160" s="140"/>
      <c r="H160" s="140"/>
    </row>
    <row r="161" spans="1:8">
      <c r="A161" s="140"/>
      <c r="B161" s="140"/>
      <c r="C161" s="141"/>
      <c r="D161" s="141"/>
      <c r="E161" s="140"/>
      <c r="F161" s="140"/>
      <c r="G161" s="140"/>
      <c r="H161" s="140"/>
    </row>
    <row r="162" spans="1:8">
      <c r="A162" s="140"/>
      <c r="B162" s="140"/>
      <c r="C162" s="141"/>
      <c r="D162" s="141"/>
      <c r="E162" s="140"/>
      <c r="F162" s="140"/>
      <c r="G162" s="140"/>
      <c r="H162" s="140"/>
    </row>
    <row r="163" spans="1:8">
      <c r="A163" s="140"/>
      <c r="B163" s="140"/>
      <c r="C163" s="141"/>
      <c r="D163" s="141"/>
      <c r="E163" s="140"/>
      <c r="F163" s="140"/>
      <c r="G163" s="140"/>
      <c r="H163" s="140"/>
    </row>
    <row r="164" spans="1:8">
      <c r="A164" s="140"/>
      <c r="B164" s="140"/>
      <c r="C164" s="141"/>
      <c r="D164" s="141"/>
      <c r="E164" s="140"/>
      <c r="F164" s="140"/>
      <c r="G164" s="140"/>
      <c r="H164" s="140"/>
    </row>
    <row r="165" spans="1:8">
      <c r="A165" s="140"/>
      <c r="B165" s="140"/>
      <c r="C165" s="141"/>
      <c r="D165" s="141"/>
      <c r="E165" s="140"/>
      <c r="F165" s="140"/>
      <c r="G165" s="140"/>
      <c r="H165" s="140"/>
    </row>
    <row r="166" spans="1:8">
      <c r="A166" s="140"/>
      <c r="B166" s="140"/>
      <c r="C166" s="141"/>
      <c r="D166" s="141"/>
      <c r="E166" s="140"/>
      <c r="F166" s="140"/>
      <c r="G166" s="140"/>
      <c r="H166" s="140"/>
    </row>
    <row r="167" spans="1:8">
      <c r="A167" s="140"/>
      <c r="B167" s="140"/>
      <c r="C167" s="141"/>
      <c r="D167" s="141"/>
      <c r="E167" s="140"/>
      <c r="F167" s="140"/>
      <c r="G167" s="140"/>
      <c r="H167" s="140"/>
    </row>
    <row r="168" spans="1:8">
      <c r="A168" s="140"/>
      <c r="B168" s="140"/>
      <c r="C168" s="141"/>
      <c r="D168" s="141"/>
      <c r="E168" s="140"/>
      <c r="F168" s="140"/>
      <c r="G168" s="140"/>
      <c r="H168" s="140"/>
    </row>
    <row r="169" spans="1:8">
      <c r="A169" s="140"/>
      <c r="B169" s="140"/>
      <c r="C169" s="141"/>
      <c r="D169" s="141"/>
      <c r="E169" s="140"/>
      <c r="F169" s="140"/>
      <c r="G169" s="140"/>
      <c r="H169" s="140"/>
    </row>
    <row r="170" spans="1:8">
      <c r="A170" s="140"/>
      <c r="B170" s="140"/>
      <c r="C170" s="141"/>
      <c r="D170" s="141"/>
      <c r="E170" s="140"/>
      <c r="F170" s="140"/>
      <c r="G170" s="140"/>
      <c r="H170" s="140"/>
    </row>
    <row r="171" spans="1:8">
      <c r="A171" s="140"/>
      <c r="B171" s="140"/>
      <c r="C171" s="141"/>
      <c r="D171" s="141"/>
      <c r="E171" s="140"/>
      <c r="F171" s="140"/>
      <c r="G171" s="140"/>
      <c r="H171" s="140"/>
    </row>
    <row r="172" spans="1:8">
      <c r="A172" s="140"/>
      <c r="B172" s="140"/>
      <c r="C172" s="141"/>
      <c r="D172" s="141"/>
      <c r="E172" s="140"/>
      <c r="F172" s="140"/>
      <c r="G172" s="140"/>
      <c r="H172" s="140"/>
    </row>
    <row r="173" spans="1:8">
      <c r="A173" s="140"/>
      <c r="B173" s="140"/>
      <c r="C173" s="141"/>
      <c r="D173" s="141"/>
      <c r="E173" s="140"/>
      <c r="F173" s="140"/>
      <c r="G173" s="140"/>
      <c r="H173" s="140"/>
    </row>
    <row r="174" spans="1:8">
      <c r="A174" s="140"/>
      <c r="B174" s="140"/>
      <c r="C174" s="141"/>
      <c r="D174" s="141"/>
      <c r="E174" s="140"/>
      <c r="F174" s="140"/>
      <c r="G174" s="140"/>
      <c r="H174" s="140"/>
    </row>
    <row r="175" spans="1:8">
      <c r="A175" s="140"/>
      <c r="B175" s="140"/>
      <c r="C175" s="141"/>
      <c r="D175" s="141"/>
      <c r="E175" s="140"/>
      <c r="F175" s="140"/>
      <c r="G175" s="140"/>
      <c r="H175" s="140"/>
    </row>
    <row r="176" spans="1:8">
      <c r="A176" s="140"/>
      <c r="B176" s="140"/>
      <c r="C176" s="141"/>
      <c r="D176" s="141"/>
      <c r="E176" s="140"/>
      <c r="F176" s="140"/>
      <c r="G176" s="140"/>
      <c r="H176" s="140"/>
    </row>
    <row r="177" spans="1:8">
      <c r="A177" s="140"/>
      <c r="B177" s="140"/>
      <c r="C177" s="141"/>
      <c r="D177" s="141"/>
      <c r="E177" s="140"/>
      <c r="F177" s="140"/>
      <c r="G177" s="140"/>
      <c r="H177" s="140"/>
    </row>
    <row r="178" spans="1:8">
      <c r="A178" s="140"/>
      <c r="B178" s="140"/>
      <c r="C178" s="141"/>
      <c r="D178" s="141"/>
      <c r="E178" s="140"/>
      <c r="F178" s="140"/>
      <c r="G178" s="140"/>
      <c r="H178" s="140"/>
    </row>
    <row r="179" spans="1:8">
      <c r="A179" s="140"/>
      <c r="B179" s="140"/>
      <c r="C179" s="141"/>
      <c r="D179" s="141"/>
      <c r="E179" s="140"/>
      <c r="F179" s="140"/>
      <c r="G179" s="140"/>
      <c r="H179" s="140"/>
    </row>
    <row r="180" spans="1:8">
      <c r="A180" s="140"/>
      <c r="B180" s="140"/>
      <c r="C180" s="141"/>
      <c r="D180" s="141"/>
      <c r="E180" s="140"/>
      <c r="F180" s="140"/>
      <c r="G180" s="140"/>
      <c r="H180" s="140"/>
    </row>
    <row r="181" spans="1:8">
      <c r="A181" s="140"/>
      <c r="B181" s="140"/>
      <c r="C181" s="141"/>
      <c r="D181" s="141"/>
      <c r="E181" s="140"/>
      <c r="F181" s="140"/>
      <c r="G181" s="140"/>
      <c r="H181" s="140"/>
    </row>
    <row r="182" spans="1:8">
      <c r="A182" s="140"/>
      <c r="B182" s="140"/>
      <c r="C182" s="141"/>
      <c r="D182" s="141"/>
      <c r="E182" s="140"/>
      <c r="F182" s="140"/>
      <c r="G182" s="140"/>
      <c r="H182" s="140"/>
    </row>
    <row r="183" spans="1:8">
      <c r="A183" s="140"/>
      <c r="B183" s="140"/>
      <c r="C183" s="141"/>
      <c r="D183" s="141"/>
      <c r="E183" s="140"/>
      <c r="F183" s="140"/>
      <c r="G183" s="140"/>
      <c r="H183" s="140"/>
    </row>
    <row r="184" spans="1:8">
      <c r="A184" s="140"/>
      <c r="B184" s="140"/>
      <c r="C184" s="141"/>
      <c r="D184" s="141"/>
      <c r="E184" s="140"/>
      <c r="F184" s="140"/>
      <c r="G184" s="140"/>
      <c r="H184" s="140"/>
    </row>
    <row r="185" spans="1:8">
      <c r="A185" s="140"/>
      <c r="B185" s="140"/>
      <c r="C185" s="141"/>
      <c r="D185" s="141"/>
      <c r="E185" s="140"/>
      <c r="F185" s="140"/>
      <c r="G185" s="140"/>
      <c r="H185" s="140"/>
    </row>
    <row r="186" spans="1:8">
      <c r="A186" s="140"/>
      <c r="B186" s="140"/>
      <c r="C186" s="141"/>
      <c r="D186" s="141"/>
      <c r="E186" s="140"/>
      <c r="F186" s="140"/>
      <c r="G186" s="140"/>
      <c r="H186" s="140"/>
    </row>
    <row r="187" spans="1:8">
      <c r="A187" s="140"/>
      <c r="B187" s="140"/>
      <c r="C187" s="141"/>
      <c r="D187" s="141"/>
      <c r="E187" s="140"/>
      <c r="F187" s="140"/>
      <c r="G187" s="140"/>
      <c r="H187" s="140"/>
    </row>
    <row r="188" spans="1:8">
      <c r="A188" s="140"/>
      <c r="B188" s="140"/>
      <c r="C188" s="141"/>
      <c r="D188" s="141"/>
      <c r="E188" s="140"/>
      <c r="F188" s="140"/>
      <c r="G188" s="140"/>
      <c r="H188" s="140"/>
    </row>
    <row r="189" spans="1:8">
      <c r="A189" s="140"/>
      <c r="B189" s="142"/>
      <c r="C189" s="142"/>
      <c r="D189" s="142"/>
      <c r="E189" s="142"/>
      <c r="F189" s="142"/>
      <c r="G189" s="142"/>
      <c r="H189" s="142"/>
    </row>
    <row r="190" spans="1:8">
      <c r="A190" s="140"/>
      <c r="B190" s="140"/>
      <c r="C190" s="141"/>
      <c r="D190" s="141"/>
      <c r="E190" s="140"/>
      <c r="F190" s="140"/>
      <c r="G190" s="140"/>
      <c r="H190" s="140"/>
    </row>
    <row r="191" spans="1:8">
      <c r="A191" s="140"/>
      <c r="B191" s="140"/>
      <c r="C191" s="141"/>
      <c r="D191" s="141"/>
      <c r="E191" s="140"/>
      <c r="F191" s="140"/>
      <c r="G191" s="140"/>
      <c r="H191" s="140"/>
    </row>
    <row r="192" spans="1:8">
      <c r="A192" s="140"/>
      <c r="B192" s="140"/>
      <c r="C192" s="141"/>
      <c r="D192" s="141"/>
      <c r="E192" s="140"/>
      <c r="F192" s="140"/>
      <c r="G192" s="140"/>
      <c r="H192" s="140"/>
    </row>
    <row r="193" spans="1:8">
      <c r="A193" s="140"/>
      <c r="B193" s="140"/>
      <c r="C193" s="141"/>
      <c r="D193" s="141"/>
      <c r="E193" s="140"/>
      <c r="F193" s="140"/>
      <c r="G193" s="140"/>
      <c r="H193" s="140"/>
    </row>
    <row r="194" spans="1:8">
      <c r="A194" s="140"/>
      <c r="B194" s="140"/>
      <c r="C194" s="141"/>
      <c r="D194" s="141"/>
      <c r="E194" s="140"/>
      <c r="F194" s="140"/>
      <c r="G194" s="140"/>
      <c r="H194" s="140"/>
    </row>
    <row r="195" spans="1:8">
      <c r="A195" s="140"/>
      <c r="B195" s="140"/>
      <c r="C195" s="141"/>
      <c r="D195" s="141"/>
      <c r="E195" s="140"/>
      <c r="F195" s="140"/>
      <c r="G195" s="140"/>
      <c r="H195" s="140"/>
    </row>
    <row r="196" spans="1:8">
      <c r="A196" s="140"/>
      <c r="B196" s="140"/>
      <c r="C196" s="141"/>
      <c r="D196" s="141"/>
      <c r="E196" s="140"/>
      <c r="F196" s="140"/>
      <c r="G196" s="140"/>
      <c r="H196" s="140"/>
    </row>
    <row r="197" spans="1:8">
      <c r="A197" s="140"/>
      <c r="B197" s="140"/>
      <c r="C197" s="141"/>
      <c r="D197" s="141"/>
      <c r="E197" s="140"/>
      <c r="F197" s="140"/>
      <c r="G197" s="140"/>
      <c r="H197" s="140"/>
    </row>
    <row r="198" spans="1:8">
      <c r="A198" s="140"/>
      <c r="B198" s="140"/>
      <c r="C198" s="141"/>
      <c r="D198" s="141"/>
      <c r="E198" s="140"/>
      <c r="F198" s="140"/>
      <c r="G198" s="140"/>
      <c r="H198" s="140"/>
    </row>
    <row r="199" spans="1:8">
      <c r="A199" s="140"/>
      <c r="B199" s="140"/>
      <c r="C199" s="141"/>
      <c r="D199" s="141"/>
      <c r="E199" s="140"/>
      <c r="F199" s="140"/>
      <c r="G199" s="140"/>
      <c r="H199" s="140"/>
    </row>
    <row r="200" spans="1:8">
      <c r="A200" s="140"/>
      <c r="B200" s="140"/>
      <c r="C200" s="141"/>
      <c r="D200" s="141"/>
      <c r="E200" s="140"/>
      <c r="F200" s="140"/>
      <c r="G200" s="140"/>
      <c r="H200" s="140"/>
    </row>
    <row r="201" spans="1:8">
      <c r="A201" s="140"/>
      <c r="B201" s="140"/>
      <c r="C201" s="141"/>
      <c r="D201" s="141"/>
      <c r="E201" s="140"/>
      <c r="F201" s="140"/>
      <c r="G201" s="140"/>
      <c r="H201" s="140"/>
    </row>
    <row r="202" spans="1:8">
      <c r="A202" s="140"/>
      <c r="B202" s="140"/>
      <c r="C202" s="141"/>
      <c r="D202" s="141"/>
      <c r="E202" s="140"/>
      <c r="F202" s="140"/>
      <c r="G202" s="140"/>
      <c r="H202" s="140"/>
    </row>
    <row r="203" spans="1:8">
      <c r="A203" s="140"/>
      <c r="B203" s="140"/>
      <c r="C203" s="141"/>
      <c r="D203" s="141"/>
      <c r="E203" s="140"/>
      <c r="F203" s="140"/>
      <c r="G203" s="140"/>
      <c r="H203" s="140"/>
    </row>
    <row r="204" spans="1:8">
      <c r="A204" s="140"/>
      <c r="B204" s="140"/>
      <c r="C204" s="141"/>
      <c r="D204" s="141"/>
      <c r="E204" s="140"/>
      <c r="F204" s="140"/>
      <c r="G204" s="140"/>
      <c r="H204" s="140"/>
    </row>
    <row r="205" spans="1:8">
      <c r="A205" s="140"/>
      <c r="B205" s="140"/>
      <c r="C205" s="141"/>
      <c r="D205" s="141"/>
      <c r="E205" s="140"/>
      <c r="F205" s="140"/>
      <c r="G205" s="140"/>
      <c r="H205" s="140"/>
    </row>
    <row r="206" spans="1:8">
      <c r="A206" s="140"/>
      <c r="B206" s="140"/>
      <c r="C206" s="141"/>
      <c r="D206" s="141"/>
      <c r="E206" s="140"/>
      <c r="F206" s="140"/>
      <c r="G206" s="140"/>
      <c r="H206" s="140"/>
    </row>
    <row r="207" spans="1:8">
      <c r="A207" s="140"/>
      <c r="B207" s="140"/>
      <c r="C207" s="141"/>
      <c r="D207" s="141"/>
      <c r="E207" s="140"/>
      <c r="F207" s="140"/>
      <c r="G207" s="140"/>
      <c r="H207" s="140"/>
    </row>
    <row r="208" spans="1:8">
      <c r="A208" s="140"/>
      <c r="B208" s="140"/>
      <c r="C208" s="141"/>
      <c r="D208" s="141"/>
      <c r="E208" s="140"/>
      <c r="F208" s="140"/>
      <c r="G208" s="140"/>
      <c r="H208" s="140"/>
    </row>
    <row r="209" spans="1:8">
      <c r="A209" s="140"/>
      <c r="B209" s="140"/>
      <c r="C209" s="141"/>
      <c r="D209" s="141"/>
      <c r="E209" s="140"/>
      <c r="F209" s="140"/>
      <c r="G209" s="140"/>
      <c r="H209" s="140"/>
    </row>
    <row r="210" spans="1:8">
      <c r="A210" s="140"/>
      <c r="B210" s="140"/>
      <c r="C210" s="141"/>
      <c r="D210" s="141"/>
      <c r="E210" s="140"/>
      <c r="F210" s="140"/>
      <c r="G210" s="140"/>
      <c r="H210" s="140"/>
    </row>
    <row r="211" spans="1:8">
      <c r="A211" s="140"/>
      <c r="B211" s="140"/>
      <c r="C211" s="141"/>
      <c r="D211" s="141"/>
      <c r="E211" s="140"/>
      <c r="F211" s="140"/>
      <c r="G211" s="140"/>
      <c r="H211" s="140"/>
    </row>
    <row r="212" spans="1:8">
      <c r="A212" s="140"/>
      <c r="B212" s="140"/>
      <c r="C212" s="141"/>
      <c r="D212" s="141"/>
      <c r="E212" s="140"/>
      <c r="F212" s="140"/>
      <c r="G212" s="140"/>
      <c r="H212" s="140"/>
    </row>
    <row r="213" spans="1:8">
      <c r="A213" s="140"/>
      <c r="B213" s="140"/>
      <c r="C213" s="141"/>
      <c r="D213" s="141"/>
      <c r="E213" s="140"/>
      <c r="F213" s="140"/>
      <c r="G213" s="140"/>
      <c r="H213" s="140"/>
    </row>
    <row r="214" spans="1:8">
      <c r="A214" s="140"/>
      <c r="B214" s="140"/>
      <c r="C214" s="141"/>
      <c r="D214" s="141"/>
      <c r="E214" s="140"/>
      <c r="F214" s="140"/>
      <c r="G214" s="140"/>
      <c r="H214" s="140"/>
    </row>
    <row r="215" spans="1:8">
      <c r="A215" s="140"/>
      <c r="B215" s="142"/>
      <c r="C215" s="142"/>
      <c r="D215" s="142"/>
      <c r="E215" s="142"/>
      <c r="F215" s="142"/>
      <c r="G215" s="142"/>
      <c r="H215" s="142"/>
    </row>
    <row r="216" spans="1:8">
      <c r="A216" s="140"/>
      <c r="B216" s="140"/>
      <c r="C216" s="141"/>
      <c r="D216" s="141"/>
      <c r="E216" s="140"/>
      <c r="F216" s="140"/>
      <c r="G216" s="140"/>
      <c r="H216" s="140"/>
    </row>
    <row r="217" spans="1:8">
      <c r="A217" s="140"/>
      <c r="B217" s="140"/>
      <c r="C217" s="141"/>
      <c r="D217" s="141"/>
      <c r="E217" s="140"/>
      <c r="F217" s="140"/>
      <c r="G217" s="140"/>
      <c r="H217" s="140"/>
    </row>
    <row r="218" spans="1:8">
      <c r="A218" s="140"/>
      <c r="B218" s="140"/>
      <c r="C218" s="141"/>
      <c r="D218" s="141"/>
      <c r="E218" s="140"/>
      <c r="F218" s="140"/>
      <c r="G218" s="140"/>
      <c r="H218" s="140"/>
    </row>
    <row r="219" spans="1:8">
      <c r="A219" s="140"/>
      <c r="B219" s="140"/>
      <c r="C219" s="141"/>
      <c r="D219" s="141"/>
      <c r="E219" s="140"/>
      <c r="F219" s="140"/>
      <c r="G219" s="140"/>
      <c r="H219" s="140"/>
    </row>
    <row r="220" spans="1:8">
      <c r="A220" s="140"/>
      <c r="B220" s="140"/>
      <c r="C220" s="141"/>
      <c r="D220" s="141"/>
      <c r="E220" s="140"/>
      <c r="F220" s="140"/>
      <c r="G220" s="140"/>
      <c r="H220" s="140"/>
    </row>
    <row r="221" spans="1:8">
      <c r="A221" s="140"/>
      <c r="B221" s="140"/>
      <c r="C221" s="141"/>
      <c r="D221" s="141"/>
      <c r="E221" s="140"/>
      <c r="F221" s="140"/>
      <c r="G221" s="140"/>
      <c r="H221" s="140"/>
    </row>
    <row r="222" spans="1:8">
      <c r="A222" s="140"/>
      <c r="B222" s="140"/>
      <c r="C222" s="141"/>
      <c r="D222" s="141"/>
      <c r="E222" s="140"/>
      <c r="F222" s="140"/>
      <c r="G222" s="140"/>
      <c r="H222" s="140"/>
    </row>
    <row r="223" spans="1:8">
      <c r="A223" s="140"/>
      <c r="B223" s="140"/>
      <c r="C223" s="141"/>
      <c r="D223" s="141"/>
      <c r="E223" s="140"/>
      <c r="F223" s="140"/>
      <c r="G223" s="140"/>
      <c r="H223" s="140"/>
    </row>
    <row r="224" spans="1:8">
      <c r="A224" s="140"/>
      <c r="B224" s="140"/>
      <c r="C224" s="141"/>
      <c r="D224" s="141"/>
      <c r="E224" s="140"/>
      <c r="F224" s="140"/>
      <c r="G224" s="140"/>
      <c r="H224" s="140"/>
    </row>
    <row r="225" spans="1:8">
      <c r="A225" s="140"/>
      <c r="B225" s="140"/>
      <c r="C225" s="141"/>
      <c r="D225" s="141"/>
      <c r="E225" s="140"/>
      <c r="F225" s="140"/>
      <c r="G225" s="140"/>
      <c r="H225" s="140"/>
    </row>
    <row r="226" spans="1:8">
      <c r="A226" s="140"/>
      <c r="B226" s="140"/>
      <c r="C226" s="141"/>
      <c r="D226" s="141"/>
      <c r="E226" s="140"/>
      <c r="F226" s="140"/>
      <c r="G226" s="140"/>
      <c r="H226" s="140"/>
    </row>
    <row r="227" spans="1:8">
      <c r="A227" s="140"/>
      <c r="B227" s="140"/>
      <c r="C227" s="141"/>
      <c r="D227" s="141"/>
      <c r="E227" s="140"/>
      <c r="F227" s="140"/>
      <c r="G227" s="140"/>
      <c r="H227" s="140"/>
    </row>
    <row r="228" spans="1:8">
      <c r="A228" s="140"/>
      <c r="B228" s="140"/>
      <c r="C228" s="141"/>
      <c r="D228" s="141"/>
      <c r="E228" s="140"/>
      <c r="F228" s="140"/>
      <c r="G228" s="140"/>
      <c r="H228" s="140"/>
    </row>
    <row r="229" spans="1:8">
      <c r="A229" s="140"/>
      <c r="B229" s="140"/>
      <c r="C229" s="141"/>
      <c r="D229" s="141"/>
      <c r="E229" s="140"/>
      <c r="F229" s="140"/>
      <c r="G229" s="140"/>
      <c r="H229" s="140"/>
    </row>
    <row r="230" spans="1:8">
      <c r="A230" s="140"/>
      <c r="B230" s="140"/>
      <c r="C230" s="141"/>
      <c r="D230" s="141"/>
      <c r="E230" s="140"/>
      <c r="F230" s="140"/>
      <c r="G230" s="140"/>
      <c r="H230" s="140"/>
    </row>
    <row r="231" spans="1:8">
      <c r="A231" s="140"/>
      <c r="B231" s="140"/>
      <c r="C231" s="141"/>
      <c r="D231" s="141"/>
      <c r="E231" s="140"/>
      <c r="F231" s="140"/>
      <c r="G231" s="140"/>
      <c r="H231" s="140"/>
    </row>
    <row r="232" spans="1:8">
      <c r="A232" s="140"/>
      <c r="B232" s="140"/>
      <c r="C232" s="141"/>
      <c r="D232" s="141"/>
      <c r="E232" s="140"/>
      <c r="F232" s="140"/>
      <c r="G232" s="140"/>
      <c r="H232" s="140"/>
    </row>
    <row r="233" spans="1:8">
      <c r="A233" s="140"/>
      <c r="B233" s="140"/>
      <c r="C233" s="141"/>
      <c r="D233" s="141"/>
      <c r="E233" s="140"/>
      <c r="F233" s="140"/>
      <c r="G233" s="140"/>
      <c r="H233" s="140"/>
    </row>
    <row r="234" spans="1:8">
      <c r="A234" s="140"/>
      <c r="B234" s="140"/>
      <c r="C234" s="141"/>
      <c r="D234" s="141"/>
      <c r="E234" s="140"/>
      <c r="F234" s="140"/>
      <c r="G234" s="140"/>
      <c r="H234" s="140"/>
    </row>
    <row r="235" spans="1:8">
      <c r="A235" s="140"/>
      <c r="B235" s="140"/>
      <c r="C235" s="141"/>
      <c r="D235" s="141"/>
      <c r="E235" s="140"/>
      <c r="F235" s="140"/>
      <c r="G235" s="140"/>
      <c r="H235" s="140"/>
    </row>
    <row r="236" spans="1:8">
      <c r="A236" s="140"/>
      <c r="B236" s="140"/>
      <c r="C236" s="141"/>
      <c r="D236" s="141"/>
      <c r="E236" s="140"/>
      <c r="F236" s="140"/>
      <c r="G236" s="140"/>
      <c r="H236" s="140"/>
    </row>
    <row r="237" spans="1:8">
      <c r="A237" s="140"/>
      <c r="B237" s="140"/>
      <c r="C237" s="141"/>
      <c r="D237" s="141"/>
      <c r="E237" s="140"/>
      <c r="F237" s="140"/>
      <c r="G237" s="140"/>
      <c r="H237" s="140"/>
    </row>
    <row r="238" spans="1:8">
      <c r="A238" s="140"/>
      <c r="B238" s="140"/>
      <c r="C238" s="141"/>
      <c r="D238" s="141"/>
      <c r="E238" s="140"/>
      <c r="F238" s="140"/>
      <c r="G238" s="140"/>
      <c r="H238" s="140"/>
    </row>
    <row r="239" spans="1:8">
      <c r="A239" s="140"/>
      <c r="B239" s="140"/>
      <c r="C239" s="141"/>
      <c r="D239" s="141"/>
      <c r="E239" s="140"/>
      <c r="F239" s="140"/>
      <c r="G239" s="140"/>
      <c r="H239" s="140"/>
    </row>
    <row r="240" spans="1:8">
      <c r="A240" s="140"/>
      <c r="B240" s="140"/>
      <c r="C240" s="141"/>
      <c r="D240" s="141"/>
      <c r="E240" s="140"/>
      <c r="F240" s="140"/>
      <c r="G240" s="140"/>
      <c r="H240" s="140"/>
    </row>
    <row r="241" spans="1:8">
      <c r="A241" s="140"/>
      <c r="B241" s="140"/>
      <c r="C241" s="141"/>
      <c r="D241" s="141"/>
      <c r="E241" s="140"/>
      <c r="F241" s="140"/>
      <c r="G241" s="140"/>
      <c r="H241" s="140"/>
    </row>
    <row r="242" spans="1:8">
      <c r="A242" s="140"/>
      <c r="B242" s="140"/>
      <c r="C242" s="141"/>
      <c r="D242" s="141"/>
      <c r="E242" s="140"/>
      <c r="F242" s="140"/>
      <c r="G242" s="140"/>
      <c r="H242" s="140"/>
    </row>
    <row r="243" spans="1:8">
      <c r="A243" s="140"/>
      <c r="B243" s="140"/>
      <c r="C243" s="141"/>
      <c r="D243" s="141"/>
      <c r="E243" s="140"/>
      <c r="F243" s="140"/>
      <c r="G243" s="140"/>
      <c r="H243" s="140"/>
    </row>
    <row r="244" spans="1:8">
      <c r="A244" s="140"/>
      <c r="B244" s="140"/>
      <c r="C244" s="141"/>
      <c r="D244" s="141"/>
      <c r="E244" s="140"/>
      <c r="F244" s="140"/>
      <c r="G244" s="140"/>
      <c r="H244" s="140"/>
    </row>
    <row r="245" spans="1:8">
      <c r="A245" s="140"/>
      <c r="B245" s="140"/>
      <c r="C245" s="141"/>
      <c r="D245" s="141"/>
      <c r="E245" s="140"/>
      <c r="F245" s="140"/>
      <c r="G245" s="140"/>
      <c r="H245" s="140"/>
    </row>
    <row r="246" spans="1:8">
      <c r="A246" s="140"/>
      <c r="B246" s="140"/>
      <c r="C246" s="141"/>
      <c r="D246" s="141"/>
      <c r="E246" s="140"/>
      <c r="F246" s="140"/>
      <c r="G246" s="140"/>
      <c r="H246" s="140"/>
    </row>
    <row r="247" spans="1:8">
      <c r="A247" s="140"/>
      <c r="B247" s="140"/>
      <c r="C247" s="141"/>
      <c r="D247" s="141"/>
      <c r="E247" s="140"/>
      <c r="F247" s="140"/>
      <c r="G247" s="140"/>
      <c r="H247" s="140"/>
    </row>
    <row r="248" spans="1:8">
      <c r="A248" s="140"/>
      <c r="B248" s="140"/>
      <c r="C248" s="141"/>
      <c r="D248" s="141"/>
      <c r="E248" s="140"/>
      <c r="F248" s="140"/>
      <c r="G248" s="140"/>
      <c r="H248" s="140"/>
    </row>
    <row r="249" spans="1:8">
      <c r="A249" s="140"/>
      <c r="B249" s="140"/>
      <c r="C249" s="141"/>
      <c r="D249" s="141"/>
      <c r="E249" s="140"/>
      <c r="F249" s="140"/>
      <c r="G249" s="140"/>
      <c r="H249" s="140"/>
    </row>
    <row r="250" spans="1:8">
      <c r="A250" s="140"/>
      <c r="B250" s="140"/>
      <c r="C250" s="141"/>
      <c r="D250" s="141"/>
      <c r="E250" s="140"/>
      <c r="F250" s="140"/>
      <c r="G250" s="140"/>
      <c r="H250" s="140"/>
    </row>
    <row r="251" spans="1:8">
      <c r="A251" s="140"/>
      <c r="B251" s="140"/>
      <c r="C251" s="141"/>
      <c r="D251" s="141"/>
      <c r="E251" s="140"/>
      <c r="F251" s="140"/>
      <c r="G251" s="140"/>
      <c r="H251" s="140"/>
    </row>
    <row r="252" spans="1:8">
      <c r="A252" s="140"/>
      <c r="B252" s="140"/>
      <c r="C252" s="141"/>
      <c r="D252" s="141"/>
      <c r="E252" s="140"/>
      <c r="F252" s="140"/>
      <c r="G252" s="140"/>
      <c r="H252" s="140"/>
    </row>
    <row r="253" spans="1:8">
      <c r="A253" s="140"/>
      <c r="B253" s="140"/>
      <c r="C253" s="141"/>
      <c r="D253" s="141"/>
      <c r="E253" s="140"/>
      <c r="F253" s="140"/>
      <c r="G253" s="140"/>
      <c r="H253" s="140"/>
    </row>
    <row r="254" spans="1:8">
      <c r="A254" s="140"/>
      <c r="B254" s="140"/>
      <c r="C254" s="141"/>
      <c r="D254" s="141"/>
      <c r="E254" s="140"/>
      <c r="F254" s="140"/>
      <c r="G254" s="140"/>
      <c r="H254" s="140"/>
    </row>
    <row r="255" spans="1:8">
      <c r="A255" s="140"/>
      <c r="B255" s="140"/>
      <c r="C255" s="141"/>
      <c r="D255" s="141"/>
      <c r="E255" s="140"/>
      <c r="F255" s="140"/>
      <c r="G255" s="140"/>
      <c r="H255" s="140"/>
    </row>
    <row r="256" spans="1:8">
      <c r="A256" s="140"/>
      <c r="B256" s="140"/>
      <c r="C256" s="141"/>
      <c r="D256" s="141"/>
      <c r="E256" s="140"/>
      <c r="F256" s="140"/>
      <c r="G256" s="140"/>
      <c r="H256" s="140"/>
    </row>
    <row r="257" spans="1:8">
      <c r="A257" s="140"/>
      <c r="B257" s="142"/>
      <c r="C257" s="142"/>
      <c r="D257" s="142"/>
      <c r="E257" s="142"/>
      <c r="F257" s="142"/>
      <c r="G257" s="142"/>
      <c r="H257" s="142"/>
    </row>
    <row r="258" spans="1:8">
      <c r="A258" s="140"/>
      <c r="B258" s="140"/>
      <c r="C258" s="141"/>
      <c r="D258" s="141"/>
      <c r="E258" s="140"/>
      <c r="F258" s="140"/>
      <c r="G258" s="140"/>
      <c r="H258" s="140"/>
    </row>
    <row r="259" spans="1:8">
      <c r="A259" s="140"/>
      <c r="B259" s="140"/>
      <c r="C259" s="141"/>
      <c r="D259" s="141"/>
      <c r="E259" s="140"/>
      <c r="F259" s="140"/>
      <c r="G259" s="140"/>
      <c r="H259" s="140"/>
    </row>
    <row r="260" spans="1:8">
      <c r="A260" s="140"/>
      <c r="B260" s="140"/>
      <c r="C260" s="141"/>
      <c r="D260" s="141"/>
      <c r="E260" s="140"/>
      <c r="F260" s="140"/>
      <c r="G260" s="140"/>
      <c r="H260" s="140"/>
    </row>
    <row r="261" spans="1:8">
      <c r="A261" s="140"/>
      <c r="B261" s="140"/>
      <c r="C261" s="141"/>
      <c r="D261" s="141"/>
      <c r="E261" s="140"/>
      <c r="F261" s="140"/>
      <c r="G261" s="140"/>
      <c r="H261" s="140"/>
    </row>
    <row r="262" spans="1:8">
      <c r="A262" s="140"/>
      <c r="B262" s="140"/>
      <c r="C262" s="141"/>
      <c r="D262" s="141"/>
      <c r="E262" s="140"/>
      <c r="F262" s="140"/>
      <c r="G262" s="140"/>
      <c r="H262" s="140"/>
    </row>
    <row r="263" spans="1:8">
      <c r="A263" s="140"/>
      <c r="B263" s="140"/>
      <c r="C263" s="141"/>
      <c r="D263" s="141"/>
      <c r="E263" s="140"/>
      <c r="F263" s="140"/>
      <c r="G263" s="140"/>
      <c r="H263" s="140"/>
    </row>
    <row r="264" spans="1:8">
      <c r="A264" s="140"/>
      <c r="B264" s="140"/>
      <c r="C264" s="141"/>
      <c r="D264" s="141"/>
      <c r="E264" s="140"/>
      <c r="F264" s="140"/>
      <c r="G264" s="140"/>
      <c r="H264" s="140"/>
    </row>
    <row r="265" spans="1:8">
      <c r="A265" s="140"/>
      <c r="B265" s="140"/>
      <c r="C265" s="141"/>
      <c r="D265" s="141"/>
      <c r="E265" s="140"/>
      <c r="F265" s="140"/>
      <c r="G265" s="140"/>
      <c r="H265" s="140"/>
    </row>
    <row r="266" spans="1:8">
      <c r="A266" s="140"/>
      <c r="B266" s="140"/>
      <c r="C266" s="141"/>
      <c r="D266" s="141"/>
      <c r="E266" s="140"/>
      <c r="F266" s="140"/>
      <c r="G266" s="140"/>
      <c r="H266" s="140"/>
    </row>
    <row r="267" spans="1:8">
      <c r="A267" s="140"/>
      <c r="B267" s="140"/>
      <c r="C267" s="141"/>
      <c r="D267" s="141"/>
      <c r="E267" s="140"/>
      <c r="F267" s="140"/>
      <c r="G267" s="140"/>
      <c r="H267" s="140"/>
    </row>
    <row r="268" spans="1:8">
      <c r="A268" s="140"/>
      <c r="B268" s="140"/>
      <c r="C268" s="141"/>
      <c r="D268" s="141"/>
      <c r="E268" s="140"/>
      <c r="F268" s="140"/>
      <c r="G268" s="140"/>
      <c r="H268" s="140"/>
    </row>
    <row r="269" spans="1:8">
      <c r="A269" s="140"/>
      <c r="B269" s="140"/>
      <c r="C269" s="141"/>
      <c r="D269" s="141"/>
      <c r="E269" s="140"/>
      <c r="F269" s="140"/>
      <c r="G269" s="140"/>
      <c r="H269" s="140"/>
    </row>
    <row r="270" spans="1:8">
      <c r="A270" s="140"/>
      <c r="B270" s="140"/>
      <c r="C270" s="141"/>
      <c r="D270" s="141"/>
      <c r="E270" s="140"/>
      <c r="F270" s="140"/>
      <c r="G270" s="140"/>
      <c r="H270" s="140"/>
    </row>
    <row r="271" spans="1:8">
      <c r="A271" s="140"/>
      <c r="B271" s="140"/>
      <c r="C271" s="141"/>
      <c r="D271" s="141"/>
      <c r="E271" s="140"/>
      <c r="F271" s="140"/>
      <c r="G271" s="140"/>
      <c r="H271" s="140"/>
    </row>
    <row r="272" spans="1:8">
      <c r="A272" s="140"/>
      <c r="B272" s="140"/>
      <c r="C272" s="141"/>
      <c r="D272" s="141"/>
      <c r="E272" s="140"/>
      <c r="F272" s="140"/>
      <c r="G272" s="140"/>
      <c r="H272" s="140"/>
    </row>
    <row r="273" spans="1:8">
      <c r="A273" s="140"/>
      <c r="B273" s="140"/>
      <c r="C273" s="141"/>
      <c r="D273" s="141"/>
      <c r="E273" s="140"/>
      <c r="F273" s="140"/>
      <c r="G273" s="140"/>
      <c r="H273" s="140"/>
    </row>
    <row r="274" spans="1:8">
      <c r="A274" s="140"/>
      <c r="B274" s="140"/>
      <c r="C274" s="141"/>
      <c r="D274" s="141"/>
      <c r="E274" s="140"/>
      <c r="F274" s="140"/>
      <c r="G274" s="140"/>
      <c r="H274" s="140"/>
    </row>
    <row r="275" spans="1:8">
      <c r="A275" s="140"/>
      <c r="B275" s="140"/>
      <c r="C275" s="141"/>
      <c r="D275" s="141"/>
      <c r="E275" s="140"/>
      <c r="F275" s="140"/>
      <c r="G275" s="140"/>
      <c r="H275" s="140"/>
    </row>
    <row r="276" spans="1:8">
      <c r="A276" s="140"/>
      <c r="B276" s="140"/>
      <c r="C276" s="141"/>
      <c r="D276" s="141"/>
      <c r="E276" s="140"/>
      <c r="F276" s="140"/>
      <c r="G276" s="140"/>
      <c r="H276" s="140"/>
    </row>
    <row r="277" spans="1:8">
      <c r="A277" s="140"/>
      <c r="B277" s="140"/>
      <c r="C277" s="141"/>
      <c r="D277" s="141"/>
      <c r="E277" s="140"/>
      <c r="F277" s="140"/>
      <c r="G277" s="140"/>
      <c r="H277" s="140"/>
    </row>
    <row r="278" spans="1:8">
      <c r="A278" s="140"/>
      <c r="B278" s="140"/>
      <c r="C278" s="141"/>
      <c r="D278" s="141"/>
      <c r="E278" s="140"/>
      <c r="F278" s="140"/>
      <c r="G278" s="140"/>
      <c r="H278" s="140"/>
    </row>
    <row r="279" spans="1:8">
      <c r="A279" s="140"/>
      <c r="B279" s="140"/>
      <c r="C279" s="141"/>
      <c r="D279" s="141"/>
      <c r="E279" s="140"/>
      <c r="F279" s="140"/>
      <c r="G279" s="140"/>
      <c r="H279" s="140"/>
    </row>
    <row r="280" spans="1:8">
      <c r="A280" s="140"/>
      <c r="B280" s="140"/>
      <c r="C280" s="141"/>
      <c r="D280" s="141"/>
      <c r="E280" s="140"/>
      <c r="F280" s="140"/>
      <c r="G280" s="140"/>
      <c r="H280" s="140"/>
    </row>
    <row r="281" spans="1:8">
      <c r="A281" s="140"/>
      <c r="B281" s="140"/>
      <c r="C281" s="141"/>
      <c r="D281" s="141"/>
      <c r="E281" s="140"/>
      <c r="F281" s="140"/>
      <c r="G281" s="140"/>
      <c r="H281" s="140"/>
    </row>
    <row r="282" spans="1:8">
      <c r="A282" s="140"/>
      <c r="B282" s="140"/>
      <c r="C282" s="141"/>
      <c r="D282" s="141"/>
      <c r="E282" s="140"/>
      <c r="F282" s="140"/>
      <c r="G282" s="140"/>
      <c r="H282" s="140"/>
    </row>
    <row r="283" spans="1:8">
      <c r="A283" s="140"/>
      <c r="B283" s="140"/>
      <c r="C283" s="141"/>
      <c r="D283" s="141"/>
      <c r="E283" s="140"/>
      <c r="F283" s="140"/>
      <c r="G283" s="140"/>
      <c r="H283" s="140"/>
    </row>
    <row r="284" spans="1:8">
      <c r="A284" s="140"/>
      <c r="B284" s="140"/>
      <c r="C284" s="141"/>
      <c r="D284" s="141"/>
      <c r="E284" s="140"/>
      <c r="F284" s="140"/>
      <c r="G284" s="140"/>
      <c r="H284" s="140"/>
    </row>
    <row r="285" spans="1:8">
      <c r="A285" s="140"/>
      <c r="B285" s="140"/>
      <c r="C285" s="141"/>
      <c r="D285" s="141"/>
      <c r="E285" s="140"/>
      <c r="F285" s="140"/>
      <c r="G285" s="140"/>
      <c r="H285" s="140"/>
    </row>
    <row r="286" spans="1:8">
      <c r="A286" s="140"/>
      <c r="B286" s="140"/>
      <c r="C286" s="141"/>
      <c r="D286" s="141"/>
      <c r="E286" s="140"/>
      <c r="F286" s="140"/>
      <c r="G286" s="140"/>
      <c r="H286" s="140"/>
    </row>
    <row r="287" spans="1:8">
      <c r="A287" s="140"/>
      <c r="B287" s="140"/>
      <c r="C287" s="141"/>
      <c r="D287" s="141"/>
      <c r="E287" s="140"/>
      <c r="F287" s="140"/>
      <c r="G287" s="140"/>
      <c r="H287" s="140"/>
    </row>
    <row r="288" spans="1:8">
      <c r="A288" s="140"/>
      <c r="B288" s="140"/>
      <c r="C288" s="141"/>
      <c r="D288" s="141"/>
      <c r="E288" s="140"/>
      <c r="F288" s="140"/>
      <c r="G288" s="140"/>
      <c r="H288" s="140"/>
    </row>
    <row r="289" spans="1:8">
      <c r="A289" s="140"/>
      <c r="B289" s="140"/>
      <c r="C289" s="141"/>
      <c r="D289" s="141"/>
      <c r="E289" s="140"/>
      <c r="F289" s="140"/>
      <c r="G289" s="140"/>
      <c r="H289" s="140"/>
    </row>
    <row r="290" spans="1:8">
      <c r="A290" s="140"/>
      <c r="B290" s="140"/>
      <c r="C290" s="141"/>
      <c r="D290" s="141"/>
      <c r="E290" s="140"/>
      <c r="F290" s="140"/>
      <c r="G290" s="140"/>
      <c r="H290" s="140"/>
    </row>
    <row r="291" spans="1:8">
      <c r="A291" s="140"/>
      <c r="B291" s="140"/>
      <c r="C291" s="141"/>
      <c r="D291" s="141"/>
      <c r="E291" s="140"/>
      <c r="F291" s="140"/>
      <c r="G291" s="140"/>
      <c r="H291" s="140"/>
    </row>
    <row r="292" spans="1:8">
      <c r="A292" s="140"/>
      <c r="B292" s="140"/>
      <c r="C292" s="141"/>
      <c r="D292" s="141"/>
      <c r="E292" s="140"/>
      <c r="F292" s="140"/>
      <c r="G292" s="140"/>
      <c r="H292" s="140"/>
    </row>
    <row r="293" spans="1:8">
      <c r="A293" s="140"/>
      <c r="B293" s="140"/>
      <c r="C293" s="141"/>
      <c r="D293" s="141"/>
      <c r="E293" s="140"/>
      <c r="F293" s="140"/>
      <c r="G293" s="140"/>
      <c r="H293" s="140"/>
    </row>
    <row r="294" spans="1:8">
      <c r="A294" s="140"/>
      <c r="B294" s="140"/>
      <c r="C294" s="141"/>
      <c r="D294" s="141"/>
      <c r="E294" s="140"/>
      <c r="F294" s="140"/>
      <c r="G294" s="140"/>
      <c r="H294" s="140"/>
    </row>
    <row r="295" spans="1:8">
      <c r="A295" s="140"/>
      <c r="B295" s="140"/>
      <c r="C295" s="141"/>
      <c r="D295" s="141"/>
      <c r="E295" s="140"/>
      <c r="F295" s="140"/>
      <c r="G295" s="140"/>
      <c r="H295" s="140"/>
    </row>
    <row r="296" spans="1:8">
      <c r="A296" s="140"/>
      <c r="B296" s="140"/>
      <c r="C296" s="141"/>
      <c r="D296" s="141"/>
      <c r="E296" s="140"/>
      <c r="F296" s="140"/>
      <c r="G296" s="140"/>
      <c r="H296" s="140"/>
    </row>
    <row r="297" spans="1:8">
      <c r="A297" s="140"/>
      <c r="B297" s="140"/>
      <c r="C297" s="141"/>
      <c r="D297" s="141"/>
      <c r="E297" s="140"/>
      <c r="F297" s="140"/>
      <c r="G297" s="140"/>
      <c r="H297" s="140"/>
    </row>
    <row r="298" spans="1:8">
      <c r="A298" s="140"/>
      <c r="B298" s="140"/>
      <c r="C298" s="141"/>
      <c r="D298" s="141"/>
      <c r="E298" s="140"/>
      <c r="F298" s="140"/>
      <c r="G298" s="140"/>
      <c r="H298" s="140"/>
    </row>
    <row r="299" spans="1:8">
      <c r="A299" s="140"/>
      <c r="B299" s="140"/>
      <c r="C299" s="141"/>
      <c r="D299" s="141"/>
      <c r="E299" s="140"/>
      <c r="F299" s="140"/>
      <c r="G299" s="140"/>
      <c r="H299" s="140"/>
    </row>
    <row r="300" spans="1:8">
      <c r="A300" s="140"/>
      <c r="B300" s="140"/>
      <c r="C300" s="141"/>
      <c r="D300" s="141"/>
      <c r="E300" s="140"/>
      <c r="F300" s="140"/>
      <c r="G300" s="140"/>
      <c r="H300" s="140"/>
    </row>
    <row r="301" spans="1:8">
      <c r="A301" s="140"/>
      <c r="B301" s="140"/>
      <c r="C301" s="141"/>
      <c r="D301" s="141"/>
      <c r="E301" s="140"/>
      <c r="F301" s="140"/>
      <c r="G301" s="140"/>
      <c r="H301" s="140"/>
    </row>
    <row r="302" spans="1:8">
      <c r="A302" s="140"/>
      <c r="B302" s="140"/>
      <c r="C302" s="141"/>
      <c r="D302" s="141"/>
      <c r="E302" s="140"/>
      <c r="F302" s="140"/>
      <c r="G302" s="140"/>
      <c r="H302" s="140"/>
    </row>
    <row r="303" spans="1:8">
      <c r="A303" s="140"/>
      <c r="B303" s="140"/>
      <c r="C303" s="141"/>
      <c r="D303" s="141"/>
      <c r="E303" s="140"/>
      <c r="F303" s="140"/>
      <c r="G303" s="140"/>
      <c r="H303" s="140"/>
    </row>
    <row r="304" spans="1:8">
      <c r="A304" s="140"/>
      <c r="B304" s="140"/>
      <c r="C304" s="141"/>
      <c r="D304" s="141"/>
      <c r="E304" s="140"/>
      <c r="F304" s="140"/>
      <c r="G304" s="140"/>
      <c r="H304" s="140"/>
    </row>
    <row r="305" spans="1:8">
      <c r="A305" s="140"/>
      <c r="B305" s="140"/>
      <c r="C305" s="141"/>
      <c r="D305" s="141"/>
      <c r="E305" s="140"/>
      <c r="F305" s="140"/>
      <c r="G305" s="140"/>
      <c r="H305" s="140"/>
    </row>
    <row r="306" spans="1:8">
      <c r="A306" s="140"/>
      <c r="B306" s="140"/>
      <c r="C306" s="141"/>
      <c r="D306" s="141"/>
      <c r="E306" s="140"/>
      <c r="F306" s="140"/>
      <c r="G306" s="140"/>
      <c r="H306" s="140"/>
    </row>
    <row r="307" spans="1:8">
      <c r="A307" s="140"/>
      <c r="B307" s="140"/>
      <c r="C307" s="141"/>
      <c r="D307" s="141"/>
      <c r="E307" s="140"/>
      <c r="F307" s="140"/>
      <c r="G307" s="140"/>
      <c r="H307" s="140"/>
    </row>
    <row r="308" spans="1:8">
      <c r="A308" s="140"/>
      <c r="B308" s="140"/>
      <c r="C308" s="141"/>
      <c r="D308" s="141"/>
      <c r="E308" s="140"/>
      <c r="F308" s="140"/>
      <c r="G308" s="140"/>
      <c r="H308" s="140"/>
    </row>
    <row r="309" spans="1:8">
      <c r="A309" s="140"/>
      <c r="B309" s="140"/>
      <c r="C309" s="141"/>
      <c r="D309" s="141"/>
      <c r="E309" s="140"/>
      <c r="F309" s="140"/>
      <c r="G309" s="140"/>
      <c r="H309" s="140"/>
    </row>
    <row r="310" spans="1:8">
      <c r="A310" s="140"/>
      <c r="B310" s="140"/>
      <c r="C310" s="141"/>
      <c r="D310" s="141"/>
      <c r="E310" s="140"/>
      <c r="F310" s="140"/>
      <c r="G310" s="140"/>
      <c r="H310" s="140"/>
    </row>
    <row r="311" spans="1:8">
      <c r="A311" s="140"/>
      <c r="B311" s="140"/>
      <c r="C311" s="141"/>
      <c r="D311" s="141"/>
      <c r="E311" s="140"/>
      <c r="F311" s="140"/>
      <c r="G311" s="140"/>
      <c r="H311" s="140"/>
    </row>
    <row r="312" spans="1:8">
      <c r="A312" s="140"/>
      <c r="B312" s="140"/>
      <c r="C312" s="141"/>
      <c r="D312" s="141"/>
      <c r="E312" s="140"/>
      <c r="F312" s="140"/>
      <c r="G312" s="140"/>
      <c r="H312" s="140"/>
    </row>
    <row r="313" spans="1:8">
      <c r="A313" s="140"/>
      <c r="B313" s="140"/>
      <c r="C313" s="141"/>
      <c r="D313" s="141"/>
      <c r="E313" s="140"/>
      <c r="F313" s="140"/>
      <c r="G313" s="140"/>
      <c r="H313" s="140"/>
    </row>
    <row r="314" spans="1:8">
      <c r="A314" s="140"/>
      <c r="B314" s="140"/>
      <c r="C314" s="141"/>
      <c r="D314" s="141"/>
      <c r="E314" s="140"/>
      <c r="F314" s="140"/>
      <c r="G314" s="140"/>
      <c r="H314" s="140"/>
    </row>
    <row r="315" spans="1:8">
      <c r="A315" s="140"/>
      <c r="B315" s="140"/>
      <c r="C315" s="141"/>
      <c r="D315" s="141"/>
      <c r="E315" s="140"/>
      <c r="F315" s="140"/>
      <c r="G315" s="140"/>
      <c r="H315" s="140"/>
    </row>
    <row r="316" spans="1:8">
      <c r="A316" s="140"/>
      <c r="B316" s="140"/>
      <c r="C316" s="141"/>
      <c r="D316" s="141"/>
      <c r="E316" s="140"/>
      <c r="F316" s="140"/>
      <c r="G316" s="140"/>
      <c r="H316" s="140"/>
    </row>
    <row r="317" spans="1:8">
      <c r="A317" s="140"/>
      <c r="B317" s="140"/>
      <c r="C317" s="141"/>
      <c r="D317" s="141"/>
      <c r="E317" s="140"/>
      <c r="F317" s="140"/>
      <c r="G317" s="140"/>
      <c r="H317" s="140"/>
    </row>
    <row r="318" spans="1:8">
      <c r="A318" s="140"/>
      <c r="B318" s="140"/>
      <c r="C318" s="141"/>
      <c r="D318" s="141"/>
      <c r="E318" s="140"/>
      <c r="F318" s="140"/>
      <c r="G318" s="140"/>
      <c r="H318" s="140"/>
    </row>
    <row r="319" spans="1:8">
      <c r="A319" s="140"/>
      <c r="B319" s="140"/>
      <c r="C319" s="141"/>
      <c r="D319" s="141"/>
      <c r="E319" s="140"/>
      <c r="F319" s="140"/>
      <c r="G319" s="140"/>
      <c r="H319" s="140"/>
    </row>
    <row r="320" spans="1:8">
      <c r="A320" s="140"/>
      <c r="B320" s="140"/>
      <c r="C320" s="141"/>
      <c r="D320" s="141"/>
      <c r="E320" s="140"/>
      <c r="F320" s="140"/>
      <c r="G320" s="140"/>
      <c r="H320" s="140"/>
    </row>
    <row r="321" spans="1:8">
      <c r="A321" s="140"/>
      <c r="B321" s="140"/>
      <c r="C321" s="141"/>
      <c r="D321" s="141"/>
      <c r="E321" s="140"/>
      <c r="F321" s="140"/>
      <c r="G321" s="140"/>
      <c r="H321" s="140"/>
    </row>
    <row r="322" spans="1:8">
      <c r="A322" s="140"/>
      <c r="B322" s="140"/>
      <c r="C322" s="141"/>
      <c r="D322" s="141"/>
      <c r="E322" s="140"/>
      <c r="F322" s="140"/>
      <c r="G322" s="140"/>
      <c r="H322" s="140"/>
    </row>
    <row r="323" spans="1:8">
      <c r="A323" s="140"/>
      <c r="B323" s="140"/>
      <c r="C323" s="141"/>
      <c r="D323" s="141"/>
      <c r="E323" s="140"/>
      <c r="F323" s="140"/>
      <c r="G323" s="140"/>
      <c r="H323" s="140"/>
    </row>
    <row r="324" spans="1:8">
      <c r="A324" s="140"/>
      <c r="B324" s="140"/>
      <c r="C324" s="141"/>
      <c r="D324" s="141"/>
      <c r="E324" s="140"/>
      <c r="F324" s="140"/>
      <c r="G324" s="140"/>
      <c r="H324" s="140"/>
    </row>
    <row r="325" spans="1:8">
      <c r="A325" s="140"/>
      <c r="B325" s="140"/>
      <c r="C325" s="141"/>
      <c r="D325" s="141"/>
      <c r="E325" s="140"/>
      <c r="F325" s="140"/>
      <c r="G325" s="140"/>
      <c r="H325" s="140"/>
    </row>
    <row r="326" spans="1:8">
      <c r="A326" s="140"/>
      <c r="B326" s="140"/>
      <c r="C326" s="141"/>
      <c r="D326" s="141"/>
      <c r="E326" s="140"/>
      <c r="F326" s="140"/>
      <c r="G326" s="140"/>
      <c r="H326" s="140"/>
    </row>
    <row r="327" spans="1:8">
      <c r="A327" s="140"/>
      <c r="B327" s="140"/>
      <c r="C327" s="141"/>
      <c r="D327" s="141"/>
      <c r="E327" s="140"/>
      <c r="F327" s="140"/>
      <c r="G327" s="140"/>
      <c r="H327" s="140"/>
    </row>
    <row r="328" spans="1:8">
      <c r="A328" s="140"/>
      <c r="B328" s="140"/>
      <c r="C328" s="141"/>
      <c r="D328" s="141"/>
      <c r="E328" s="140"/>
      <c r="F328" s="140"/>
      <c r="G328" s="140"/>
      <c r="H328" s="140"/>
    </row>
    <row r="329" spans="1:8">
      <c r="A329" s="140"/>
      <c r="B329" s="140"/>
      <c r="C329" s="141"/>
      <c r="D329" s="141"/>
      <c r="E329" s="140"/>
      <c r="F329" s="140"/>
      <c r="G329" s="140"/>
      <c r="H329" s="140"/>
    </row>
    <row r="330" spans="1:8">
      <c r="A330" s="140"/>
      <c r="B330" s="140"/>
      <c r="C330" s="141"/>
      <c r="D330" s="141"/>
      <c r="E330" s="140"/>
      <c r="F330" s="140"/>
      <c r="G330" s="140"/>
      <c r="H330" s="140"/>
    </row>
    <row r="331" spans="1:8">
      <c r="A331" s="140"/>
      <c r="B331" s="140"/>
      <c r="C331" s="141"/>
      <c r="D331" s="141"/>
      <c r="E331" s="140"/>
      <c r="F331" s="140"/>
      <c r="G331" s="140"/>
      <c r="H331" s="140"/>
    </row>
    <row r="332" spans="1:8">
      <c r="A332" s="140"/>
      <c r="B332" s="140"/>
      <c r="C332" s="141"/>
      <c r="D332" s="141"/>
      <c r="E332" s="140"/>
      <c r="F332" s="140"/>
      <c r="G332" s="140"/>
      <c r="H332" s="140"/>
    </row>
    <row r="333" spans="1:8">
      <c r="A333" s="140"/>
      <c r="B333" s="140"/>
      <c r="C333" s="141"/>
      <c r="D333" s="141"/>
      <c r="E333" s="140"/>
      <c r="F333" s="140"/>
      <c r="G333" s="140"/>
      <c r="H333" s="140"/>
    </row>
    <row r="334" spans="1:8">
      <c r="A334" s="140"/>
      <c r="B334" s="140"/>
      <c r="C334" s="141"/>
      <c r="D334" s="141"/>
      <c r="E334" s="140"/>
      <c r="F334" s="140"/>
      <c r="G334" s="140"/>
      <c r="H334" s="140"/>
    </row>
    <row r="335" spans="1:8">
      <c r="A335" s="140"/>
      <c r="B335" s="140"/>
      <c r="C335" s="141"/>
      <c r="D335" s="141"/>
      <c r="E335" s="140"/>
      <c r="F335" s="140"/>
      <c r="G335" s="140"/>
      <c r="H335" s="140"/>
    </row>
    <row r="336" spans="1:8">
      <c r="A336" s="140"/>
      <c r="B336" s="140"/>
      <c r="C336" s="141"/>
      <c r="D336" s="141"/>
      <c r="E336" s="140"/>
      <c r="F336" s="140"/>
      <c r="G336" s="140"/>
      <c r="H336" s="140"/>
    </row>
    <row r="337" spans="1:8">
      <c r="A337" s="140"/>
      <c r="B337" s="140"/>
      <c r="C337" s="141"/>
      <c r="D337" s="141"/>
      <c r="E337" s="140"/>
      <c r="F337" s="140"/>
      <c r="G337" s="140"/>
      <c r="H337" s="140"/>
    </row>
    <row r="338" spans="1:8">
      <c r="A338" s="140"/>
      <c r="B338" s="140"/>
      <c r="C338" s="141"/>
      <c r="D338" s="141"/>
      <c r="E338" s="140"/>
      <c r="F338" s="140"/>
      <c r="G338" s="140"/>
      <c r="H338" s="140"/>
    </row>
    <row r="339" spans="1:8">
      <c r="A339" s="140"/>
      <c r="B339" s="140"/>
      <c r="C339" s="141"/>
      <c r="D339" s="141"/>
      <c r="E339" s="140"/>
      <c r="F339" s="140"/>
      <c r="G339" s="140"/>
      <c r="H339" s="140"/>
    </row>
    <row r="340" spans="1:8">
      <c r="A340" s="140"/>
      <c r="B340" s="140"/>
      <c r="C340" s="141"/>
      <c r="D340" s="141"/>
      <c r="E340" s="140"/>
      <c r="F340" s="140"/>
      <c r="G340" s="140"/>
      <c r="H340" s="140"/>
    </row>
    <row r="341" spans="1:8">
      <c r="A341" s="140"/>
      <c r="B341" s="140"/>
      <c r="C341" s="141"/>
      <c r="D341" s="141"/>
      <c r="E341" s="140"/>
      <c r="F341" s="140"/>
      <c r="G341" s="140"/>
      <c r="H341" s="140"/>
    </row>
    <row r="342" spans="1:8">
      <c r="A342" s="140"/>
      <c r="B342" s="140"/>
      <c r="C342" s="141"/>
      <c r="D342" s="141"/>
      <c r="E342" s="140"/>
      <c r="F342" s="140"/>
      <c r="G342" s="140"/>
      <c r="H342" s="140"/>
    </row>
    <row r="343" spans="1:8">
      <c r="A343" s="140"/>
      <c r="B343" s="140"/>
      <c r="C343" s="141"/>
      <c r="D343" s="141"/>
      <c r="E343" s="140"/>
      <c r="F343" s="140"/>
      <c r="G343" s="140"/>
      <c r="H343" s="140"/>
    </row>
    <row r="344" spans="1:8">
      <c r="A344" s="140"/>
      <c r="B344" s="140"/>
      <c r="C344" s="141"/>
      <c r="D344" s="141"/>
      <c r="E344" s="140"/>
      <c r="F344" s="140"/>
      <c r="G344" s="140"/>
      <c r="H344" s="140"/>
    </row>
    <row r="345" spans="1:8">
      <c r="A345" s="140"/>
      <c r="B345" s="140"/>
      <c r="C345" s="141"/>
      <c r="D345" s="141"/>
      <c r="E345" s="140"/>
      <c r="F345" s="140"/>
      <c r="G345" s="140"/>
      <c r="H345" s="140"/>
    </row>
    <row r="346" spans="1:8">
      <c r="A346" s="140"/>
      <c r="B346" s="140"/>
      <c r="C346" s="141"/>
      <c r="D346" s="141"/>
      <c r="E346" s="140"/>
      <c r="F346" s="140"/>
      <c r="G346" s="140"/>
      <c r="H346" s="140"/>
    </row>
    <row r="347" spans="1:8">
      <c r="A347" s="140"/>
      <c r="B347" s="140"/>
      <c r="C347" s="141"/>
      <c r="D347" s="141"/>
      <c r="E347" s="140"/>
      <c r="F347" s="140"/>
      <c r="G347" s="140"/>
      <c r="H347" s="140"/>
    </row>
    <row r="348" spans="1:8">
      <c r="A348" s="140"/>
      <c r="B348" s="140"/>
      <c r="C348" s="141"/>
      <c r="D348" s="141"/>
      <c r="E348" s="140"/>
      <c r="F348" s="140"/>
      <c r="G348" s="140"/>
      <c r="H348" s="140"/>
    </row>
    <row r="349" spans="1:8">
      <c r="A349" s="140"/>
      <c r="B349" s="140"/>
      <c r="C349" s="141"/>
      <c r="D349" s="141"/>
      <c r="E349" s="140"/>
      <c r="F349" s="140"/>
      <c r="G349" s="140"/>
      <c r="H349" s="140"/>
    </row>
    <row r="350" spans="1:8">
      <c r="A350" s="140"/>
      <c r="B350" s="140"/>
      <c r="C350" s="141"/>
      <c r="D350" s="141"/>
      <c r="E350" s="140"/>
      <c r="F350" s="140"/>
      <c r="G350" s="140"/>
      <c r="H350" s="140"/>
    </row>
    <row r="351" spans="1:8">
      <c r="A351" s="140"/>
      <c r="B351" s="140"/>
      <c r="C351" s="141"/>
      <c r="D351" s="141"/>
      <c r="E351" s="140"/>
      <c r="F351" s="140"/>
      <c r="G351" s="140"/>
      <c r="H351" s="140"/>
    </row>
    <row r="352" spans="1:8">
      <c r="A352" s="140"/>
      <c r="B352" s="140"/>
      <c r="C352" s="141"/>
      <c r="D352" s="141"/>
      <c r="E352" s="140"/>
      <c r="F352" s="140"/>
      <c r="G352" s="140"/>
      <c r="H352" s="140"/>
    </row>
    <row r="353" spans="1:8">
      <c r="A353" s="140"/>
      <c r="B353" s="140"/>
      <c r="C353" s="141"/>
      <c r="D353" s="141"/>
      <c r="E353" s="140"/>
      <c r="F353" s="140"/>
      <c r="G353" s="140"/>
      <c r="H353" s="140"/>
    </row>
    <row r="354" spans="1:8">
      <c r="A354" s="140"/>
      <c r="B354" s="140"/>
      <c r="C354" s="141"/>
      <c r="D354" s="141"/>
      <c r="E354" s="140"/>
      <c r="F354" s="140"/>
      <c r="G354" s="140"/>
      <c r="H354" s="140"/>
    </row>
    <row r="355" spans="1:8">
      <c r="A355" s="140"/>
      <c r="B355" s="140"/>
      <c r="C355" s="141"/>
      <c r="D355" s="141"/>
      <c r="E355" s="140"/>
      <c r="F355" s="140"/>
      <c r="G355" s="140"/>
      <c r="H355" s="140"/>
    </row>
    <row r="356" spans="1:8">
      <c r="A356" s="140"/>
      <c r="B356" s="140"/>
      <c r="C356" s="141"/>
      <c r="D356" s="141"/>
      <c r="E356" s="140"/>
      <c r="F356" s="140"/>
      <c r="G356" s="140"/>
      <c r="H356" s="140"/>
    </row>
    <row r="357" spans="1:8">
      <c r="A357" s="140"/>
      <c r="B357" s="140"/>
      <c r="C357" s="141"/>
      <c r="D357" s="141"/>
      <c r="E357" s="140"/>
      <c r="F357" s="140"/>
      <c r="G357" s="140"/>
      <c r="H357" s="140"/>
    </row>
    <row r="358" spans="1:8">
      <c r="A358" s="140"/>
      <c r="B358" s="140"/>
      <c r="C358" s="141"/>
      <c r="D358" s="141"/>
      <c r="E358" s="140"/>
      <c r="F358" s="140"/>
      <c r="G358" s="140"/>
      <c r="H358" s="140"/>
    </row>
    <row r="359" spans="1:8">
      <c r="A359" s="140"/>
      <c r="B359" s="140"/>
      <c r="C359" s="141"/>
      <c r="D359" s="141"/>
      <c r="E359" s="140"/>
      <c r="F359" s="140"/>
      <c r="G359" s="140"/>
      <c r="H359" s="140"/>
    </row>
    <row r="360" spans="1:8">
      <c r="A360" s="140"/>
      <c r="B360" s="140"/>
      <c r="C360" s="141"/>
      <c r="D360" s="141"/>
      <c r="E360" s="140"/>
      <c r="F360" s="140"/>
      <c r="G360" s="140"/>
      <c r="H360" s="140"/>
    </row>
    <row r="361" spans="1:8">
      <c r="A361" s="140"/>
      <c r="B361" s="140"/>
      <c r="C361" s="141"/>
      <c r="D361" s="141"/>
      <c r="E361" s="140"/>
      <c r="F361" s="140"/>
      <c r="G361" s="140"/>
      <c r="H361" s="140"/>
    </row>
    <row r="362" spans="1:8">
      <c r="A362" s="140"/>
      <c r="B362" s="140"/>
      <c r="C362" s="141"/>
      <c r="D362" s="141"/>
      <c r="E362" s="140"/>
      <c r="F362" s="140"/>
      <c r="G362" s="140"/>
      <c r="H362" s="140"/>
    </row>
    <row r="363" spans="1:8">
      <c r="A363" s="140"/>
      <c r="B363" s="142"/>
      <c r="C363" s="142"/>
      <c r="D363" s="142"/>
      <c r="E363" s="142"/>
      <c r="F363" s="142"/>
      <c r="G363" s="142"/>
      <c r="H363" s="142"/>
    </row>
    <row r="364" spans="1:8">
      <c r="A364" s="140"/>
      <c r="B364" s="140"/>
      <c r="C364" s="141"/>
      <c r="D364" s="141"/>
      <c r="E364" s="140"/>
      <c r="F364" s="140"/>
      <c r="G364" s="140"/>
      <c r="H364" s="140"/>
    </row>
    <row r="365" spans="1:8">
      <c r="A365" s="140"/>
      <c r="B365" s="140"/>
      <c r="C365" s="141"/>
      <c r="D365" s="141"/>
      <c r="E365" s="140"/>
      <c r="F365" s="140"/>
      <c r="G365" s="140"/>
      <c r="H365" s="140"/>
    </row>
    <row r="366" spans="1:8">
      <c r="A366" s="140"/>
      <c r="B366" s="140"/>
      <c r="C366" s="141"/>
      <c r="D366" s="141"/>
      <c r="E366" s="140"/>
      <c r="F366" s="140"/>
      <c r="G366" s="140"/>
      <c r="H366" s="140"/>
    </row>
    <row r="367" spans="1:8">
      <c r="A367" s="140"/>
      <c r="B367" s="140"/>
      <c r="C367" s="141"/>
      <c r="D367" s="141"/>
      <c r="E367" s="140"/>
      <c r="F367" s="140"/>
      <c r="G367" s="140"/>
      <c r="H367" s="140"/>
    </row>
    <row r="368" spans="1:8">
      <c r="A368" s="140"/>
      <c r="B368" s="140"/>
      <c r="C368" s="141"/>
      <c r="D368" s="141"/>
      <c r="E368" s="140"/>
      <c r="F368" s="140"/>
      <c r="G368" s="140"/>
      <c r="H368" s="140"/>
    </row>
    <row r="369" spans="1:8">
      <c r="A369" s="140"/>
      <c r="B369" s="140"/>
      <c r="C369" s="141"/>
      <c r="D369" s="141"/>
      <c r="E369" s="140"/>
      <c r="F369" s="140"/>
      <c r="G369" s="140"/>
      <c r="H369" s="140"/>
    </row>
    <row r="370" spans="1:8">
      <c r="A370" s="140"/>
      <c r="B370" s="140"/>
      <c r="C370" s="141"/>
      <c r="D370" s="141"/>
      <c r="E370" s="140"/>
      <c r="F370" s="140"/>
      <c r="G370" s="140"/>
      <c r="H370" s="140"/>
    </row>
    <row r="371" spans="1:8">
      <c r="A371" s="140"/>
      <c r="B371" s="140"/>
      <c r="C371" s="141"/>
      <c r="D371" s="141"/>
      <c r="E371" s="140"/>
      <c r="F371" s="140"/>
      <c r="G371" s="140"/>
      <c r="H371" s="140"/>
    </row>
    <row r="372" spans="1:8">
      <c r="A372" s="140"/>
      <c r="B372" s="140"/>
      <c r="C372" s="141"/>
      <c r="D372" s="141"/>
      <c r="E372" s="140"/>
      <c r="F372" s="140"/>
      <c r="G372" s="140"/>
      <c r="H372" s="140"/>
    </row>
    <row r="373" spans="1:8">
      <c r="A373" s="140"/>
      <c r="B373" s="140"/>
      <c r="C373" s="141"/>
      <c r="D373" s="141"/>
      <c r="E373" s="140"/>
      <c r="F373" s="140"/>
      <c r="G373" s="140"/>
      <c r="H373" s="140"/>
    </row>
    <row r="374" spans="1:8">
      <c r="A374" s="140"/>
      <c r="B374" s="140"/>
      <c r="C374" s="141"/>
      <c r="D374" s="141"/>
      <c r="E374" s="140"/>
      <c r="F374" s="140"/>
      <c r="G374" s="140"/>
      <c r="H374" s="140"/>
    </row>
    <row r="375" spans="1:8">
      <c r="A375" s="140"/>
      <c r="B375" s="140"/>
      <c r="C375" s="141"/>
      <c r="D375" s="141"/>
      <c r="E375" s="140"/>
      <c r="F375" s="140"/>
      <c r="G375" s="140"/>
      <c r="H375" s="140"/>
    </row>
    <row r="376" spans="1:8">
      <c r="A376" s="140"/>
      <c r="B376" s="140"/>
      <c r="C376" s="141"/>
      <c r="D376" s="141"/>
      <c r="E376" s="140"/>
      <c r="F376" s="140"/>
      <c r="G376" s="140"/>
      <c r="H376" s="140"/>
    </row>
    <row r="377" spans="1:8">
      <c r="A377" s="140"/>
      <c r="B377" s="140"/>
      <c r="C377" s="141"/>
      <c r="D377" s="141"/>
      <c r="E377" s="140"/>
      <c r="F377" s="140"/>
      <c r="G377" s="140"/>
      <c r="H377" s="140"/>
    </row>
    <row r="378" spans="1:8">
      <c r="A378" s="140"/>
      <c r="B378" s="140"/>
      <c r="C378" s="141"/>
      <c r="D378" s="141"/>
      <c r="E378" s="140"/>
      <c r="F378" s="140"/>
      <c r="G378" s="140"/>
      <c r="H378" s="140"/>
    </row>
    <row r="379" spans="1:8">
      <c r="A379" s="140"/>
      <c r="B379" s="140"/>
      <c r="C379" s="141"/>
      <c r="D379" s="141"/>
      <c r="E379" s="140"/>
      <c r="F379" s="140"/>
      <c r="G379" s="140"/>
      <c r="H379" s="140"/>
    </row>
    <row r="380" spans="1:8">
      <c r="A380" s="140"/>
      <c r="B380" s="140"/>
      <c r="C380" s="141"/>
      <c r="D380" s="141"/>
      <c r="E380" s="140"/>
      <c r="F380" s="140"/>
      <c r="G380" s="140"/>
      <c r="H380" s="140"/>
    </row>
    <row r="381" spans="1:8">
      <c r="A381" s="140"/>
      <c r="B381" s="140"/>
      <c r="C381" s="141"/>
      <c r="D381" s="141"/>
      <c r="E381" s="140"/>
      <c r="F381" s="140"/>
      <c r="G381" s="140"/>
      <c r="H381" s="140"/>
    </row>
    <row r="382" spans="1:8">
      <c r="A382" s="140"/>
      <c r="B382" s="140"/>
      <c r="C382" s="141"/>
      <c r="D382" s="141"/>
      <c r="E382" s="140"/>
      <c r="F382" s="140"/>
      <c r="G382" s="140"/>
      <c r="H382" s="140"/>
    </row>
    <row r="383" spans="1:8">
      <c r="A383" s="140"/>
      <c r="B383" s="140"/>
      <c r="C383" s="141"/>
      <c r="D383" s="141"/>
      <c r="E383" s="140"/>
      <c r="F383" s="140"/>
      <c r="G383" s="140"/>
      <c r="H383" s="140"/>
    </row>
    <row r="384" spans="1:8">
      <c r="A384" s="140"/>
      <c r="B384" s="140"/>
      <c r="C384" s="141"/>
      <c r="D384" s="141"/>
      <c r="E384" s="140"/>
      <c r="F384" s="140"/>
      <c r="G384" s="140"/>
      <c r="H384" s="140"/>
    </row>
    <row r="385" spans="1:8">
      <c r="A385" s="140"/>
      <c r="B385" s="140"/>
      <c r="C385" s="141"/>
      <c r="D385" s="141"/>
      <c r="E385" s="140"/>
      <c r="F385" s="140"/>
      <c r="G385" s="140"/>
      <c r="H385" s="140"/>
    </row>
    <row r="386" spans="1:8">
      <c r="A386" s="140"/>
      <c r="B386" s="140"/>
      <c r="C386" s="141"/>
      <c r="D386" s="141"/>
      <c r="E386" s="140"/>
      <c r="F386" s="140"/>
      <c r="G386" s="140"/>
      <c r="H386" s="140"/>
    </row>
    <row r="387" spans="1:8">
      <c r="A387" s="140"/>
      <c r="B387" s="140"/>
      <c r="C387" s="141"/>
      <c r="D387" s="141"/>
      <c r="E387" s="140"/>
      <c r="F387" s="140"/>
      <c r="G387" s="140"/>
      <c r="H387" s="140"/>
    </row>
    <row r="388" spans="1:8">
      <c r="A388" s="140"/>
      <c r="B388" s="140"/>
      <c r="C388" s="141"/>
      <c r="D388" s="141"/>
      <c r="E388" s="140"/>
      <c r="F388" s="140"/>
      <c r="G388" s="140"/>
      <c r="H388" s="140"/>
    </row>
    <row r="389" spans="1:8">
      <c r="A389" s="140"/>
      <c r="B389" s="140"/>
      <c r="C389" s="141"/>
      <c r="D389" s="141"/>
      <c r="E389" s="140"/>
      <c r="F389" s="140"/>
      <c r="G389" s="140"/>
      <c r="H389" s="140"/>
    </row>
    <row r="390" spans="1:8">
      <c r="A390" s="140"/>
      <c r="B390" s="140"/>
      <c r="C390" s="141"/>
      <c r="D390" s="141"/>
      <c r="E390" s="140"/>
      <c r="F390" s="140"/>
      <c r="G390" s="140"/>
      <c r="H390" s="140"/>
    </row>
    <row r="391" spans="1:8">
      <c r="A391" s="140"/>
      <c r="B391" s="140"/>
      <c r="C391" s="141"/>
      <c r="D391" s="141"/>
      <c r="E391" s="140"/>
      <c r="F391" s="140"/>
      <c r="G391" s="140"/>
      <c r="H391" s="140"/>
    </row>
    <row r="392" spans="1:8">
      <c r="A392" s="140"/>
      <c r="B392" s="140"/>
      <c r="C392" s="141"/>
      <c r="D392" s="141"/>
      <c r="E392" s="140"/>
      <c r="F392" s="140"/>
      <c r="G392" s="140"/>
      <c r="H392" s="140"/>
    </row>
    <row r="393" spans="1:8">
      <c r="A393" s="140"/>
      <c r="B393" s="140"/>
      <c r="C393" s="141"/>
      <c r="D393" s="141"/>
      <c r="E393" s="140"/>
      <c r="F393" s="140"/>
      <c r="G393" s="140"/>
      <c r="H393" s="140"/>
    </row>
    <row r="394" spans="1:8">
      <c r="A394" s="140"/>
      <c r="B394" s="140"/>
      <c r="C394" s="141"/>
      <c r="D394" s="141"/>
      <c r="E394" s="140"/>
      <c r="F394" s="140"/>
      <c r="G394" s="140"/>
      <c r="H394" s="140"/>
    </row>
    <row r="395" spans="1:8">
      <c r="A395" s="140"/>
      <c r="B395" s="140"/>
      <c r="C395" s="141"/>
      <c r="D395" s="141"/>
      <c r="E395" s="140"/>
      <c r="F395" s="140"/>
      <c r="G395" s="140"/>
      <c r="H395" s="140"/>
    </row>
    <row r="396" spans="1:8">
      <c r="A396" s="140"/>
      <c r="B396" s="140"/>
      <c r="C396" s="141"/>
      <c r="D396" s="141"/>
      <c r="E396" s="140"/>
      <c r="F396" s="140"/>
      <c r="G396" s="140"/>
      <c r="H396" s="140"/>
    </row>
    <row r="397" spans="1:8">
      <c r="A397" s="140"/>
      <c r="B397" s="140"/>
      <c r="C397" s="141"/>
      <c r="D397" s="141"/>
      <c r="E397" s="140"/>
      <c r="F397" s="140"/>
      <c r="G397" s="140"/>
      <c r="H397" s="140"/>
    </row>
    <row r="398" spans="1:8">
      <c r="A398" s="140"/>
      <c r="B398" s="140"/>
      <c r="C398" s="141"/>
      <c r="D398" s="141"/>
      <c r="E398" s="140"/>
      <c r="F398" s="140"/>
      <c r="G398" s="140"/>
      <c r="H398" s="140"/>
    </row>
    <row r="399" spans="1:8">
      <c r="A399" s="140"/>
      <c r="B399" s="140"/>
      <c r="C399" s="141"/>
      <c r="D399" s="141"/>
      <c r="E399" s="140"/>
      <c r="F399" s="140"/>
      <c r="G399" s="140"/>
      <c r="H399" s="140"/>
    </row>
    <row r="400" spans="1:8">
      <c r="A400" s="140"/>
      <c r="B400" s="140"/>
      <c r="C400" s="141"/>
      <c r="D400" s="141"/>
      <c r="E400" s="140"/>
      <c r="F400" s="140"/>
      <c r="G400" s="140"/>
      <c r="H400" s="140"/>
    </row>
    <row r="401" spans="1:8">
      <c r="A401" s="140"/>
      <c r="B401" s="140"/>
      <c r="C401" s="141"/>
      <c r="D401" s="141"/>
      <c r="E401" s="140"/>
      <c r="F401" s="140"/>
      <c r="G401" s="140"/>
      <c r="H401" s="140"/>
    </row>
    <row r="402" spans="1:8">
      <c r="A402" s="140"/>
      <c r="B402" s="140"/>
      <c r="C402" s="141"/>
      <c r="D402" s="141"/>
      <c r="E402" s="140"/>
      <c r="F402" s="140"/>
      <c r="G402" s="140"/>
      <c r="H402" s="140"/>
    </row>
    <row r="403" spans="1:8">
      <c r="A403" s="140"/>
      <c r="B403" s="140"/>
      <c r="C403" s="141"/>
      <c r="D403" s="141"/>
      <c r="E403" s="140"/>
      <c r="F403" s="140"/>
      <c r="G403" s="140"/>
      <c r="H403" s="140"/>
    </row>
    <row r="404" spans="1:8">
      <c r="A404" s="140"/>
      <c r="B404" s="140"/>
      <c r="C404" s="141"/>
      <c r="D404" s="141"/>
      <c r="E404" s="140"/>
      <c r="F404" s="140"/>
      <c r="G404" s="140"/>
      <c r="H404" s="140"/>
    </row>
    <row r="405" spans="1:8">
      <c r="A405" s="140"/>
      <c r="B405" s="140"/>
      <c r="C405" s="141"/>
      <c r="D405" s="141"/>
      <c r="E405" s="140"/>
      <c r="F405" s="140"/>
      <c r="G405" s="140"/>
      <c r="H405" s="140"/>
    </row>
    <row r="406" spans="1:8">
      <c r="A406" s="140"/>
      <c r="B406" s="142"/>
      <c r="C406" s="142"/>
      <c r="D406" s="142"/>
      <c r="E406" s="142"/>
      <c r="F406" s="142"/>
      <c r="G406" s="142"/>
      <c r="H406" s="142"/>
    </row>
    <row r="407" spans="1:8">
      <c r="A407" s="140"/>
      <c r="B407" s="140"/>
      <c r="C407" s="141"/>
      <c r="D407" s="141"/>
      <c r="E407" s="140"/>
      <c r="F407" s="140"/>
      <c r="G407" s="140"/>
      <c r="H407" s="140"/>
    </row>
    <row r="408" spans="1:8">
      <c r="A408" s="140"/>
      <c r="B408" s="142"/>
      <c r="C408" s="142"/>
      <c r="D408" s="142"/>
      <c r="E408" s="142"/>
      <c r="F408" s="142"/>
      <c r="G408" s="142"/>
      <c r="H408" s="142"/>
    </row>
    <row r="409" spans="1:8">
      <c r="A409" s="140"/>
      <c r="B409" s="140"/>
      <c r="C409" s="141"/>
      <c r="D409" s="141"/>
      <c r="E409" s="140"/>
      <c r="F409" s="140"/>
      <c r="G409" s="140"/>
      <c r="H409" s="140"/>
    </row>
    <row r="410" spans="1:8">
      <c r="A410" s="140"/>
      <c r="B410" s="140"/>
      <c r="C410" s="141"/>
      <c r="D410" s="141"/>
      <c r="E410" s="140"/>
      <c r="F410" s="140"/>
      <c r="G410" s="140"/>
      <c r="H410" s="140"/>
    </row>
    <row r="411" spans="1:8">
      <c r="A411" s="140"/>
      <c r="B411" s="140"/>
      <c r="C411" s="141"/>
      <c r="D411" s="141"/>
      <c r="E411" s="140"/>
      <c r="F411" s="140"/>
      <c r="G411" s="140"/>
      <c r="H411" s="140"/>
    </row>
    <row r="412" spans="1:8">
      <c r="A412" s="140"/>
      <c r="B412" s="140"/>
      <c r="C412" s="141"/>
      <c r="D412" s="141"/>
      <c r="E412" s="140"/>
      <c r="F412" s="140"/>
      <c r="G412" s="140"/>
      <c r="H412" s="140"/>
    </row>
    <row r="413" spans="1:8">
      <c r="A413" s="140"/>
      <c r="B413" s="140"/>
      <c r="C413" s="141"/>
      <c r="D413" s="141"/>
      <c r="E413" s="140"/>
      <c r="F413" s="140"/>
      <c r="G413" s="140"/>
      <c r="H413" s="140"/>
    </row>
    <row r="414" spans="1:8">
      <c r="A414" s="140"/>
      <c r="B414" s="140"/>
      <c r="C414" s="141"/>
      <c r="D414" s="141"/>
      <c r="E414" s="140"/>
      <c r="F414" s="140"/>
      <c r="G414" s="140"/>
      <c r="H414" s="140"/>
    </row>
    <row r="415" spans="1:8">
      <c r="A415" s="140"/>
      <c r="B415" s="142"/>
      <c r="C415" s="142"/>
      <c r="D415" s="142"/>
      <c r="E415" s="142"/>
      <c r="F415" s="142"/>
      <c r="G415" s="142"/>
      <c r="H415" s="142"/>
    </row>
    <row r="416" spans="1:8">
      <c r="A416" s="140"/>
      <c r="B416" s="140"/>
      <c r="C416" s="141"/>
      <c r="D416" s="141"/>
      <c r="E416" s="140"/>
      <c r="F416" s="140"/>
      <c r="G416" s="140"/>
      <c r="H416" s="140"/>
    </row>
    <row r="417" spans="1:8">
      <c r="A417" s="140"/>
      <c r="B417" s="140"/>
      <c r="C417" s="141"/>
      <c r="D417" s="141"/>
      <c r="E417" s="140"/>
      <c r="F417" s="140"/>
      <c r="G417" s="140"/>
      <c r="H417" s="140"/>
    </row>
    <row r="418" spans="1:8">
      <c r="A418" s="140"/>
      <c r="B418" s="140"/>
      <c r="C418" s="141"/>
      <c r="D418" s="141"/>
      <c r="E418" s="140"/>
      <c r="F418" s="140"/>
      <c r="G418" s="140"/>
      <c r="H418" s="140"/>
    </row>
    <row r="419" spans="1:8">
      <c r="A419" s="140"/>
      <c r="B419" s="140"/>
      <c r="C419" s="141"/>
      <c r="D419" s="141"/>
      <c r="E419" s="140"/>
      <c r="F419" s="140"/>
      <c r="G419" s="140"/>
      <c r="H419" s="140"/>
    </row>
    <row r="420" spans="1:8">
      <c r="A420" s="140"/>
      <c r="B420" s="140"/>
      <c r="C420" s="141"/>
      <c r="D420" s="141"/>
      <c r="E420" s="140"/>
      <c r="F420" s="140"/>
      <c r="G420" s="140"/>
      <c r="H420" s="140"/>
    </row>
    <row r="421" spans="1:8">
      <c r="A421" s="140"/>
      <c r="B421" s="140"/>
      <c r="C421" s="141"/>
      <c r="D421" s="141"/>
      <c r="E421" s="140"/>
      <c r="F421" s="140"/>
      <c r="G421" s="140"/>
      <c r="H421" s="140"/>
    </row>
    <row r="422" spans="1:8">
      <c r="A422" s="140"/>
      <c r="B422" s="140"/>
      <c r="C422" s="141"/>
      <c r="D422" s="141"/>
      <c r="E422" s="140"/>
      <c r="F422" s="140"/>
      <c r="G422" s="140"/>
      <c r="H422" s="140"/>
    </row>
    <row r="423" spans="1:8">
      <c r="A423" s="140"/>
      <c r="B423" s="140"/>
      <c r="C423" s="141"/>
      <c r="D423" s="141"/>
      <c r="E423" s="140"/>
      <c r="F423" s="140"/>
      <c r="G423" s="140"/>
      <c r="H423" s="140"/>
    </row>
    <row r="424" spans="1:8">
      <c r="A424" s="140"/>
      <c r="B424" s="140"/>
      <c r="C424" s="141"/>
      <c r="D424" s="141"/>
      <c r="E424" s="140"/>
      <c r="F424" s="140"/>
      <c r="G424" s="140"/>
      <c r="H424" s="140"/>
    </row>
    <row r="425" spans="1:8">
      <c r="A425" s="140"/>
      <c r="B425" s="140"/>
      <c r="C425" s="141"/>
      <c r="D425" s="141"/>
      <c r="E425" s="140"/>
      <c r="F425" s="140"/>
      <c r="G425" s="140"/>
      <c r="H425" s="140"/>
    </row>
    <row r="426" spans="1:8">
      <c r="A426" s="140"/>
      <c r="B426" s="140"/>
      <c r="C426" s="141"/>
      <c r="D426" s="141"/>
      <c r="E426" s="140"/>
      <c r="F426" s="140"/>
      <c r="G426" s="140"/>
      <c r="H426" s="140"/>
    </row>
    <row r="427" spans="1:8">
      <c r="A427" s="140"/>
      <c r="B427" s="140"/>
      <c r="C427" s="141"/>
      <c r="D427" s="141"/>
      <c r="E427" s="140"/>
      <c r="F427" s="140"/>
      <c r="G427" s="140"/>
      <c r="H427" s="140"/>
    </row>
    <row r="428" spans="1:8">
      <c r="A428" s="140"/>
      <c r="B428" s="140"/>
      <c r="C428" s="141"/>
      <c r="D428" s="141"/>
      <c r="E428" s="140"/>
      <c r="F428" s="140"/>
      <c r="G428" s="140"/>
      <c r="H428" s="140"/>
    </row>
    <row r="429" spans="1:8">
      <c r="A429" s="140"/>
      <c r="B429" s="140"/>
      <c r="C429" s="141"/>
      <c r="D429" s="141"/>
      <c r="E429" s="140"/>
      <c r="F429" s="140"/>
      <c r="G429" s="140"/>
      <c r="H429" s="140"/>
    </row>
    <row r="430" spans="1:8">
      <c r="A430" s="140"/>
      <c r="B430" s="140"/>
      <c r="C430" s="141"/>
      <c r="D430" s="141"/>
      <c r="E430" s="140"/>
      <c r="F430" s="140"/>
      <c r="G430" s="140"/>
      <c r="H430" s="140"/>
    </row>
    <row r="431" spans="1:8">
      <c r="A431" s="140"/>
      <c r="B431" s="140"/>
      <c r="C431" s="141"/>
      <c r="D431" s="141"/>
      <c r="E431" s="140"/>
      <c r="F431" s="140"/>
      <c r="G431" s="140"/>
      <c r="H431" s="140"/>
    </row>
    <row r="432" spans="1:8">
      <c r="A432" s="140"/>
      <c r="B432" s="140"/>
      <c r="C432" s="141"/>
      <c r="D432" s="141"/>
      <c r="E432" s="140"/>
      <c r="F432" s="140"/>
      <c r="G432" s="140"/>
      <c r="H432" s="140"/>
    </row>
    <row r="433" spans="1:8">
      <c r="A433" s="140"/>
      <c r="B433" s="140"/>
      <c r="C433" s="141"/>
      <c r="D433" s="141"/>
      <c r="E433" s="140"/>
      <c r="F433" s="140"/>
      <c r="G433" s="140"/>
      <c r="H433" s="140"/>
    </row>
    <row r="434" spans="1:8">
      <c r="A434" s="140"/>
      <c r="B434" s="140"/>
      <c r="C434" s="141"/>
      <c r="D434" s="141"/>
      <c r="E434" s="140"/>
      <c r="F434" s="140"/>
      <c r="G434" s="140"/>
      <c r="H434" s="140"/>
    </row>
    <row r="435" spans="1:8">
      <c r="A435" s="140"/>
      <c r="B435" s="140"/>
      <c r="C435" s="141"/>
      <c r="D435" s="141"/>
      <c r="E435" s="140"/>
      <c r="F435" s="140"/>
      <c r="G435" s="140"/>
      <c r="H435" s="140"/>
    </row>
    <row r="436" spans="1:8">
      <c r="A436" s="140"/>
      <c r="B436" s="140"/>
      <c r="C436" s="141"/>
      <c r="D436" s="141"/>
      <c r="E436" s="140"/>
      <c r="F436" s="140"/>
      <c r="G436" s="140"/>
      <c r="H436" s="140"/>
    </row>
    <row r="437" spans="1:8">
      <c r="A437" s="140"/>
      <c r="B437" s="140"/>
      <c r="C437" s="141"/>
      <c r="D437" s="141"/>
      <c r="E437" s="140"/>
      <c r="F437" s="140"/>
      <c r="G437" s="140"/>
      <c r="H437" s="140"/>
    </row>
    <row r="438" spans="1:8">
      <c r="A438" s="140"/>
      <c r="B438" s="140"/>
      <c r="C438" s="141"/>
      <c r="D438" s="141"/>
      <c r="E438" s="140"/>
      <c r="F438" s="140"/>
      <c r="G438" s="140"/>
      <c r="H438" s="140"/>
    </row>
    <row r="439" spans="1:8">
      <c r="A439" s="140"/>
      <c r="B439" s="140"/>
      <c r="C439" s="141"/>
      <c r="D439" s="141"/>
      <c r="E439" s="140"/>
      <c r="F439" s="140"/>
      <c r="G439" s="140"/>
      <c r="H439" s="140"/>
    </row>
    <row r="440" spans="1:8">
      <c r="A440" s="140"/>
      <c r="B440" s="140"/>
      <c r="C440" s="141"/>
      <c r="D440" s="141"/>
      <c r="E440" s="140"/>
      <c r="F440" s="140"/>
      <c r="G440" s="140"/>
      <c r="H440" s="140"/>
    </row>
    <row r="441" spans="1:8">
      <c r="A441" s="140"/>
      <c r="B441" s="140"/>
      <c r="C441" s="141"/>
      <c r="D441" s="141"/>
      <c r="E441" s="140"/>
      <c r="F441" s="140"/>
      <c r="G441" s="140"/>
      <c r="H441" s="140"/>
    </row>
    <row r="442" spans="1:8">
      <c r="A442" s="140"/>
      <c r="B442" s="140"/>
      <c r="C442" s="141"/>
      <c r="D442" s="141"/>
      <c r="E442" s="140"/>
      <c r="F442" s="140"/>
      <c r="G442" s="140"/>
      <c r="H442" s="140"/>
    </row>
    <row r="443" spans="1:8">
      <c r="A443" s="140"/>
      <c r="B443" s="140"/>
      <c r="C443" s="141"/>
      <c r="D443" s="141"/>
      <c r="E443" s="140"/>
      <c r="F443" s="140"/>
      <c r="G443" s="140"/>
      <c r="H443" s="140"/>
    </row>
    <row r="444" spans="1:8">
      <c r="A444" s="140"/>
      <c r="B444" s="140"/>
      <c r="C444" s="141"/>
      <c r="D444" s="141"/>
      <c r="E444" s="140"/>
      <c r="F444" s="140"/>
      <c r="G444" s="140"/>
      <c r="H444" s="140"/>
    </row>
    <row r="445" spans="1:8">
      <c r="A445" s="140"/>
      <c r="B445" s="140"/>
      <c r="C445" s="141"/>
      <c r="D445" s="141"/>
      <c r="E445" s="140"/>
      <c r="F445" s="140"/>
      <c r="G445" s="140"/>
      <c r="H445" s="140"/>
    </row>
    <row r="446" spans="1:8">
      <c r="A446" s="140"/>
      <c r="B446" s="140"/>
      <c r="C446" s="141"/>
      <c r="D446" s="141"/>
      <c r="E446" s="140"/>
      <c r="F446" s="140"/>
      <c r="G446" s="140"/>
      <c r="H446" s="140"/>
    </row>
    <row r="447" spans="1:8">
      <c r="A447" s="140"/>
      <c r="B447" s="140"/>
      <c r="C447" s="141"/>
      <c r="D447" s="141"/>
      <c r="E447" s="140"/>
      <c r="F447" s="140"/>
      <c r="G447" s="140"/>
      <c r="H447" s="140"/>
    </row>
    <row r="448" spans="1:8">
      <c r="A448" s="140"/>
      <c r="B448" s="140"/>
      <c r="C448" s="141"/>
      <c r="D448" s="141"/>
      <c r="E448" s="140"/>
      <c r="F448" s="140"/>
      <c r="G448" s="140"/>
      <c r="H448" s="140"/>
    </row>
    <row r="449" spans="1:8">
      <c r="A449" s="140"/>
      <c r="B449" s="140"/>
      <c r="C449" s="141"/>
      <c r="D449" s="141"/>
      <c r="E449" s="140"/>
      <c r="F449" s="140"/>
      <c r="G449" s="140"/>
      <c r="H449" s="140"/>
    </row>
    <row r="450" spans="1:8">
      <c r="A450" s="140"/>
      <c r="B450" s="140"/>
      <c r="C450" s="141"/>
      <c r="D450" s="141"/>
      <c r="E450" s="140"/>
      <c r="F450" s="140"/>
      <c r="G450" s="140"/>
      <c r="H450" s="140"/>
    </row>
    <row r="451" spans="1:8">
      <c r="A451" s="140"/>
      <c r="B451" s="140"/>
      <c r="C451" s="141"/>
      <c r="D451" s="141"/>
      <c r="E451" s="140"/>
      <c r="F451" s="140"/>
      <c r="G451" s="140"/>
      <c r="H451" s="140"/>
    </row>
    <row r="452" spans="1:8">
      <c r="A452" s="140"/>
      <c r="B452" s="140"/>
      <c r="C452" s="141"/>
      <c r="D452" s="141"/>
      <c r="E452" s="140"/>
      <c r="F452" s="140"/>
      <c r="G452" s="140"/>
      <c r="H452" s="140"/>
    </row>
    <row r="453" spans="1:8">
      <c r="A453" s="140"/>
      <c r="B453" s="140"/>
      <c r="C453" s="141"/>
      <c r="D453" s="141"/>
      <c r="E453" s="140"/>
      <c r="F453" s="140"/>
      <c r="G453" s="140"/>
      <c r="H453" s="140"/>
    </row>
    <row r="454" spans="1:8">
      <c r="A454" s="140"/>
      <c r="B454" s="140"/>
      <c r="C454" s="141"/>
      <c r="D454" s="141"/>
      <c r="E454" s="140"/>
      <c r="F454" s="140"/>
      <c r="G454" s="140"/>
      <c r="H454" s="140"/>
    </row>
    <row r="455" spans="1:8">
      <c r="A455" s="140"/>
      <c r="B455" s="140"/>
      <c r="C455" s="141"/>
      <c r="D455" s="141"/>
      <c r="E455" s="140"/>
      <c r="F455" s="140"/>
      <c r="G455" s="140"/>
      <c r="H455" s="140"/>
    </row>
    <row r="456" spans="1:8">
      <c r="A456" s="140"/>
      <c r="B456" s="140"/>
      <c r="C456" s="141"/>
      <c r="D456" s="141"/>
      <c r="E456" s="140"/>
      <c r="F456" s="140"/>
      <c r="G456" s="140"/>
      <c r="H456" s="140"/>
    </row>
    <row r="457" spans="1:8">
      <c r="A457" s="140"/>
      <c r="B457" s="140"/>
      <c r="C457" s="141"/>
      <c r="D457" s="141"/>
      <c r="E457" s="140"/>
      <c r="F457" s="140"/>
      <c r="G457" s="140"/>
      <c r="H457" s="140"/>
    </row>
    <row r="458" spans="1:8">
      <c r="A458" s="140"/>
      <c r="B458" s="140"/>
      <c r="C458" s="141"/>
      <c r="D458" s="141"/>
      <c r="E458" s="140"/>
      <c r="F458" s="140"/>
      <c r="G458" s="140"/>
      <c r="H458" s="140"/>
    </row>
    <row r="459" spans="1:8">
      <c r="A459" s="140"/>
      <c r="B459" s="140"/>
      <c r="C459" s="141"/>
      <c r="D459" s="141"/>
      <c r="E459" s="140"/>
      <c r="F459" s="140"/>
      <c r="G459" s="140"/>
      <c r="H459" s="140"/>
    </row>
    <row r="460" spans="1:8">
      <c r="A460" s="140"/>
      <c r="B460" s="140"/>
      <c r="C460" s="141"/>
      <c r="D460" s="141"/>
      <c r="E460" s="140"/>
      <c r="F460" s="140"/>
      <c r="G460" s="140"/>
      <c r="H460" s="140"/>
    </row>
    <row r="461" spans="1:8">
      <c r="A461" s="140"/>
      <c r="B461" s="140"/>
      <c r="C461" s="141"/>
      <c r="D461" s="141"/>
      <c r="E461" s="140"/>
      <c r="F461" s="140"/>
      <c r="G461" s="140"/>
      <c r="H461" s="140"/>
    </row>
    <row r="462" spans="1:8">
      <c r="A462" s="140"/>
      <c r="B462" s="140"/>
      <c r="C462" s="141"/>
      <c r="D462" s="141"/>
      <c r="E462" s="140"/>
      <c r="F462" s="140"/>
      <c r="G462" s="140"/>
      <c r="H462" s="140"/>
    </row>
    <row r="463" spans="1:8">
      <c r="A463" s="140"/>
      <c r="B463" s="140"/>
      <c r="C463" s="141"/>
      <c r="D463" s="141"/>
      <c r="E463" s="140"/>
      <c r="F463" s="140"/>
      <c r="G463" s="140"/>
      <c r="H463" s="140"/>
    </row>
    <row r="464" spans="1:8">
      <c r="A464" s="140"/>
      <c r="B464" s="140"/>
      <c r="C464" s="141"/>
      <c r="D464" s="141"/>
      <c r="E464" s="140"/>
      <c r="F464" s="140"/>
      <c r="G464" s="140"/>
      <c r="H464" s="140"/>
    </row>
    <row r="465" spans="1:8">
      <c r="A465" s="140"/>
      <c r="B465" s="140"/>
      <c r="C465" s="141"/>
      <c r="D465" s="141"/>
      <c r="E465" s="140"/>
      <c r="F465" s="140"/>
      <c r="G465" s="140"/>
      <c r="H465" s="140"/>
    </row>
    <row r="466" spans="1:8">
      <c r="A466" s="140"/>
      <c r="B466" s="140"/>
      <c r="C466" s="141"/>
      <c r="D466" s="141"/>
      <c r="E466" s="140"/>
      <c r="F466" s="140"/>
      <c r="G466" s="140"/>
      <c r="H466" s="140"/>
    </row>
    <row r="467" spans="1:8">
      <c r="A467" s="140"/>
      <c r="B467" s="140"/>
      <c r="C467" s="141"/>
      <c r="D467" s="141"/>
      <c r="E467" s="140"/>
      <c r="F467" s="140"/>
      <c r="G467" s="140"/>
      <c r="H467" s="140"/>
    </row>
    <row r="468" spans="1:8">
      <c r="A468" s="140"/>
      <c r="B468" s="140"/>
      <c r="C468" s="141"/>
      <c r="D468" s="141"/>
      <c r="E468" s="140"/>
      <c r="F468" s="140"/>
      <c r="G468" s="140"/>
      <c r="H468" s="140"/>
    </row>
    <row r="469" spans="1:8">
      <c r="A469" s="140"/>
      <c r="B469" s="140"/>
      <c r="C469" s="141"/>
      <c r="D469" s="141"/>
      <c r="E469" s="140"/>
      <c r="F469" s="140"/>
      <c r="G469" s="140"/>
      <c r="H469" s="140"/>
    </row>
    <row r="470" spans="1:8">
      <c r="A470" s="140"/>
      <c r="B470" s="140"/>
      <c r="C470" s="141"/>
      <c r="D470" s="141"/>
      <c r="E470" s="140"/>
      <c r="F470" s="140"/>
      <c r="G470" s="140"/>
      <c r="H470" s="140"/>
    </row>
    <row r="471" spans="1:8">
      <c r="A471" s="140"/>
      <c r="B471" s="140"/>
      <c r="C471" s="141"/>
      <c r="D471" s="141"/>
      <c r="E471" s="140"/>
      <c r="F471" s="140"/>
      <c r="G471" s="140"/>
      <c r="H471" s="140"/>
    </row>
    <row r="472" spans="1:8">
      <c r="A472" s="140"/>
      <c r="B472" s="140"/>
      <c r="C472" s="141"/>
      <c r="D472" s="141"/>
      <c r="E472" s="140"/>
      <c r="F472" s="140"/>
      <c r="G472" s="140"/>
      <c r="H472" s="140"/>
    </row>
    <row r="473" spans="1:8">
      <c r="A473" s="140"/>
      <c r="B473" s="140"/>
      <c r="C473" s="141"/>
      <c r="D473" s="141"/>
      <c r="E473" s="140"/>
      <c r="F473" s="140"/>
      <c r="G473" s="140"/>
      <c r="H473" s="140"/>
    </row>
    <row r="474" spans="1:8">
      <c r="A474" s="140"/>
      <c r="B474" s="140"/>
      <c r="C474" s="141"/>
      <c r="D474" s="141"/>
      <c r="E474" s="140"/>
      <c r="F474" s="140"/>
      <c r="G474" s="140"/>
      <c r="H474" s="140"/>
    </row>
    <row r="475" spans="1:8">
      <c r="A475" s="140"/>
      <c r="B475" s="140"/>
      <c r="C475" s="141"/>
      <c r="D475" s="141"/>
      <c r="E475" s="140"/>
      <c r="F475" s="140"/>
      <c r="G475" s="140"/>
      <c r="H475" s="140"/>
    </row>
    <row r="476" spans="1:8">
      <c r="A476" s="140"/>
      <c r="B476" s="140"/>
      <c r="C476" s="141"/>
      <c r="D476" s="141"/>
      <c r="E476" s="140"/>
      <c r="F476" s="140"/>
      <c r="G476" s="140"/>
      <c r="H476" s="140"/>
    </row>
    <row r="477" spans="1:8">
      <c r="A477" s="140"/>
      <c r="B477" s="140"/>
      <c r="C477" s="141"/>
      <c r="D477" s="141"/>
      <c r="E477" s="140"/>
      <c r="F477" s="140"/>
      <c r="G477" s="140"/>
      <c r="H477" s="140"/>
    </row>
    <row r="478" spans="1:8">
      <c r="A478" s="140"/>
      <c r="B478" s="140"/>
      <c r="C478" s="141"/>
      <c r="D478" s="141"/>
      <c r="E478" s="140"/>
      <c r="F478" s="140"/>
      <c r="G478" s="140"/>
      <c r="H478" s="140"/>
    </row>
    <row r="479" spans="1:8">
      <c r="A479" s="140"/>
      <c r="B479" s="140"/>
      <c r="C479" s="141"/>
      <c r="D479" s="141"/>
      <c r="E479" s="140"/>
      <c r="F479" s="140"/>
      <c r="G479" s="140"/>
      <c r="H479" s="140"/>
    </row>
    <row r="480" spans="1:8">
      <c r="A480" s="140"/>
      <c r="B480" s="140"/>
      <c r="C480" s="141"/>
      <c r="D480" s="141"/>
      <c r="E480" s="140"/>
      <c r="F480" s="140"/>
      <c r="G480" s="140"/>
      <c r="H480" s="140"/>
    </row>
    <row r="481" spans="1:8">
      <c r="A481" s="140"/>
      <c r="B481" s="140"/>
      <c r="C481" s="141"/>
      <c r="D481" s="141"/>
      <c r="E481" s="140"/>
      <c r="F481" s="140"/>
      <c r="G481" s="140"/>
      <c r="H481" s="140"/>
    </row>
    <row r="482" spans="1:8">
      <c r="A482" s="140"/>
      <c r="B482" s="140"/>
      <c r="C482" s="141"/>
      <c r="D482" s="141"/>
      <c r="E482" s="140"/>
      <c r="F482" s="140"/>
      <c r="G482" s="140"/>
      <c r="H482" s="140"/>
    </row>
    <row r="483" spans="1:8">
      <c r="A483" s="140"/>
      <c r="B483" s="140"/>
      <c r="C483" s="141"/>
      <c r="D483" s="141"/>
      <c r="E483" s="140"/>
      <c r="F483" s="140"/>
      <c r="G483" s="140"/>
      <c r="H483" s="140"/>
    </row>
    <row r="484" spans="1:8">
      <c r="A484" s="140"/>
      <c r="B484" s="140"/>
      <c r="C484" s="141"/>
      <c r="D484" s="141"/>
      <c r="E484" s="140"/>
      <c r="F484" s="140"/>
      <c r="G484" s="140"/>
      <c r="H484" s="140"/>
    </row>
    <row r="485" spans="1:8">
      <c r="A485" s="140"/>
      <c r="B485" s="140"/>
      <c r="C485" s="141"/>
      <c r="D485" s="141"/>
      <c r="E485" s="140"/>
      <c r="F485" s="140"/>
      <c r="G485" s="140"/>
      <c r="H485" s="140"/>
    </row>
    <row r="486" spans="1:8">
      <c r="A486" s="140"/>
      <c r="B486" s="140"/>
      <c r="C486" s="141"/>
      <c r="D486" s="141"/>
      <c r="E486" s="140"/>
      <c r="F486" s="140"/>
      <c r="G486" s="140"/>
      <c r="H486" s="140"/>
    </row>
    <row r="487" spans="1:8">
      <c r="A487" s="140"/>
      <c r="B487" s="140"/>
      <c r="C487" s="141"/>
      <c r="D487" s="141"/>
      <c r="E487" s="140"/>
      <c r="F487" s="140"/>
      <c r="G487" s="140"/>
      <c r="H487" s="140"/>
    </row>
    <row r="488" spans="1:8">
      <c r="A488" s="140"/>
      <c r="B488" s="140"/>
      <c r="C488" s="141"/>
      <c r="D488" s="141"/>
      <c r="E488" s="140"/>
      <c r="F488" s="140"/>
      <c r="G488" s="140"/>
      <c r="H488" s="140"/>
    </row>
    <row r="489" spans="1:8">
      <c r="A489" s="140"/>
      <c r="B489" s="140"/>
      <c r="C489" s="141"/>
      <c r="D489" s="141"/>
      <c r="E489" s="140"/>
      <c r="F489" s="140"/>
      <c r="G489" s="140"/>
      <c r="H489" s="140"/>
    </row>
    <row r="490" spans="1:8">
      <c r="A490" s="140"/>
      <c r="B490" s="140"/>
      <c r="C490" s="141"/>
      <c r="D490" s="141"/>
      <c r="E490" s="140"/>
      <c r="F490" s="140"/>
      <c r="G490" s="140"/>
      <c r="H490" s="140"/>
    </row>
    <row r="491" spans="1:8">
      <c r="A491" s="140"/>
      <c r="B491" s="140"/>
      <c r="C491" s="141"/>
      <c r="D491" s="141"/>
      <c r="E491" s="140"/>
      <c r="F491" s="140"/>
      <c r="G491" s="140"/>
      <c r="H491" s="140"/>
    </row>
    <row r="492" spans="1:8">
      <c r="A492" s="140"/>
      <c r="B492" s="140"/>
      <c r="C492" s="141"/>
      <c r="D492" s="141"/>
      <c r="E492" s="140"/>
      <c r="F492" s="140"/>
      <c r="G492" s="140"/>
      <c r="H492" s="140"/>
    </row>
    <row r="493" spans="1:8">
      <c r="A493" s="140"/>
      <c r="B493" s="140"/>
      <c r="C493" s="141"/>
      <c r="D493" s="141"/>
      <c r="E493" s="140"/>
      <c r="F493" s="140"/>
      <c r="G493" s="140"/>
      <c r="H493" s="140"/>
    </row>
    <row r="494" spans="1:8">
      <c r="A494" s="140"/>
      <c r="B494" s="140"/>
      <c r="C494" s="141"/>
      <c r="D494" s="141"/>
      <c r="E494" s="140"/>
      <c r="F494" s="140"/>
      <c r="G494" s="140"/>
      <c r="H494" s="140"/>
    </row>
    <row r="495" spans="1:8">
      <c r="A495" s="140"/>
      <c r="B495" s="140"/>
      <c r="C495" s="141"/>
      <c r="D495" s="141"/>
      <c r="E495" s="140"/>
      <c r="F495" s="140"/>
      <c r="G495" s="140"/>
      <c r="H495" s="140"/>
    </row>
    <row r="496" spans="1:8">
      <c r="A496" s="140"/>
      <c r="B496" s="140"/>
      <c r="C496" s="141"/>
      <c r="D496" s="141"/>
      <c r="E496" s="140"/>
      <c r="F496" s="140"/>
      <c r="G496" s="140"/>
      <c r="H496" s="140"/>
    </row>
    <row r="497" spans="1:8">
      <c r="A497" s="140"/>
      <c r="B497" s="140"/>
      <c r="C497" s="141"/>
      <c r="D497" s="141"/>
      <c r="E497" s="140"/>
      <c r="F497" s="140"/>
      <c r="G497" s="140"/>
      <c r="H497" s="140"/>
    </row>
    <row r="498" spans="1:8">
      <c r="A498" s="140"/>
      <c r="B498" s="140"/>
      <c r="C498" s="141"/>
      <c r="D498" s="141"/>
      <c r="E498" s="140"/>
      <c r="F498" s="140"/>
      <c r="G498" s="140"/>
      <c r="H498" s="140"/>
    </row>
    <row r="499" spans="1:8">
      <c r="A499" s="140"/>
      <c r="B499" s="140"/>
      <c r="C499" s="141"/>
      <c r="D499" s="141"/>
      <c r="E499" s="140"/>
      <c r="F499" s="140"/>
      <c r="G499" s="140"/>
      <c r="H499" s="140"/>
    </row>
    <row r="500" spans="1:8">
      <c r="A500" s="140"/>
      <c r="B500" s="140"/>
      <c r="C500" s="141"/>
      <c r="D500" s="141"/>
      <c r="E500" s="140"/>
      <c r="F500" s="140"/>
      <c r="G500" s="140"/>
      <c r="H500" s="140"/>
    </row>
    <row r="501" spans="1:8">
      <c r="A501" s="140"/>
      <c r="B501" s="140"/>
      <c r="C501" s="141"/>
      <c r="D501" s="141"/>
      <c r="E501" s="140"/>
      <c r="F501" s="140"/>
      <c r="G501" s="140"/>
      <c r="H501" s="140"/>
    </row>
    <row r="502" spans="1:8">
      <c r="A502" s="140"/>
      <c r="B502" s="142"/>
      <c r="C502" s="142"/>
      <c r="D502" s="142"/>
      <c r="E502" s="142"/>
      <c r="F502" s="142"/>
      <c r="G502" s="142"/>
      <c r="H502" s="142"/>
    </row>
    <row r="503" spans="1:8">
      <c r="A503" s="140"/>
      <c r="B503" s="140"/>
      <c r="C503" s="141"/>
      <c r="D503" s="141"/>
      <c r="E503" s="140"/>
      <c r="F503" s="140"/>
      <c r="G503" s="140"/>
      <c r="H503" s="140"/>
    </row>
    <row r="504" spans="1:8">
      <c r="A504" s="140"/>
      <c r="B504" s="140"/>
      <c r="C504" s="141"/>
      <c r="D504" s="141"/>
      <c r="E504" s="140"/>
      <c r="F504" s="140"/>
      <c r="G504" s="140"/>
      <c r="H504" s="140"/>
    </row>
    <row r="505" spans="1:8">
      <c r="A505" s="140"/>
      <c r="B505" s="140"/>
      <c r="C505" s="141"/>
      <c r="D505" s="141"/>
      <c r="E505" s="140"/>
      <c r="F505" s="140"/>
      <c r="G505" s="140"/>
      <c r="H505" s="140"/>
    </row>
    <row r="506" spans="1:8">
      <c r="A506" s="140"/>
      <c r="B506" s="140"/>
      <c r="C506" s="141"/>
      <c r="D506" s="141"/>
      <c r="E506" s="140"/>
      <c r="F506" s="140"/>
      <c r="G506" s="140"/>
      <c r="H506" s="140"/>
    </row>
    <row r="507" spans="1:8">
      <c r="A507" s="140"/>
      <c r="B507" s="140"/>
      <c r="C507" s="141"/>
      <c r="D507" s="141"/>
      <c r="E507" s="140"/>
      <c r="F507" s="140"/>
      <c r="G507" s="140"/>
      <c r="H507" s="140"/>
    </row>
    <row r="508" spans="1:8">
      <c r="A508" s="140"/>
      <c r="B508" s="140"/>
      <c r="C508" s="141"/>
      <c r="D508" s="141"/>
      <c r="E508" s="140"/>
      <c r="F508" s="140"/>
      <c r="G508" s="140"/>
      <c r="H508" s="140"/>
    </row>
    <row r="509" spans="1:8">
      <c r="A509" s="140"/>
      <c r="B509" s="140"/>
      <c r="C509" s="141"/>
      <c r="D509" s="141"/>
      <c r="E509" s="140"/>
      <c r="F509" s="140"/>
      <c r="G509" s="140"/>
      <c r="H509" s="140"/>
    </row>
    <row r="510" spans="1:8">
      <c r="A510" s="140"/>
      <c r="B510" s="140"/>
      <c r="C510" s="141"/>
      <c r="D510" s="141"/>
      <c r="E510" s="140"/>
      <c r="F510" s="140"/>
      <c r="G510" s="140"/>
      <c r="H510" s="140"/>
    </row>
    <row r="511" spans="1:8">
      <c r="A511" s="140"/>
      <c r="B511" s="140"/>
      <c r="C511" s="141"/>
      <c r="D511" s="141"/>
      <c r="E511" s="140"/>
      <c r="F511" s="140"/>
      <c r="G511" s="140"/>
      <c r="H511" s="140"/>
    </row>
    <row r="512" spans="1:8">
      <c r="A512" s="140"/>
      <c r="B512" s="140"/>
      <c r="C512" s="141"/>
      <c r="D512" s="141"/>
      <c r="E512" s="140"/>
      <c r="F512" s="140"/>
      <c r="G512" s="140"/>
      <c r="H512" s="140"/>
    </row>
    <row r="513" spans="1:8">
      <c r="A513" s="140"/>
      <c r="B513" s="140"/>
      <c r="C513" s="141"/>
      <c r="D513" s="141"/>
      <c r="E513" s="140"/>
      <c r="F513" s="140"/>
      <c r="G513" s="140"/>
      <c r="H513" s="140"/>
    </row>
    <row r="514" spans="1:8">
      <c r="A514" s="140"/>
      <c r="B514" s="140"/>
      <c r="C514" s="141"/>
      <c r="D514" s="141"/>
      <c r="E514" s="140"/>
      <c r="F514" s="140"/>
      <c r="G514" s="140"/>
      <c r="H514" s="140"/>
    </row>
    <row r="515" spans="1:8">
      <c r="A515" s="140"/>
      <c r="B515" s="140"/>
      <c r="C515" s="141"/>
      <c r="D515" s="141"/>
      <c r="E515" s="140"/>
      <c r="F515" s="140"/>
      <c r="G515" s="140"/>
      <c r="H515" s="140"/>
    </row>
    <row r="516" spans="1:8">
      <c r="A516" s="140"/>
      <c r="B516" s="140"/>
      <c r="C516" s="141"/>
      <c r="D516" s="141"/>
      <c r="E516" s="140"/>
      <c r="F516" s="140"/>
      <c r="G516" s="140"/>
      <c r="H516" s="140"/>
    </row>
    <row r="517" spans="1:8">
      <c r="A517" s="140"/>
      <c r="B517" s="140"/>
      <c r="C517" s="141"/>
      <c r="D517" s="141"/>
      <c r="E517" s="140"/>
      <c r="F517" s="140"/>
      <c r="G517" s="140"/>
      <c r="H517" s="140"/>
    </row>
    <row r="518" spans="1:8">
      <c r="A518" s="140"/>
      <c r="B518" s="140"/>
      <c r="C518" s="141"/>
      <c r="D518" s="141"/>
      <c r="E518" s="140"/>
      <c r="F518" s="140"/>
      <c r="G518" s="140"/>
      <c r="H518" s="140"/>
    </row>
    <row r="519" spans="1:8">
      <c r="A519" s="140"/>
      <c r="B519" s="140"/>
      <c r="C519" s="141"/>
      <c r="D519" s="141"/>
      <c r="E519" s="140"/>
      <c r="F519" s="140"/>
      <c r="G519" s="140"/>
      <c r="H519" s="140"/>
    </row>
    <row r="520" spans="1:8">
      <c r="A520" s="140"/>
      <c r="B520" s="140"/>
      <c r="C520" s="141"/>
      <c r="D520" s="141"/>
      <c r="E520" s="140"/>
      <c r="F520" s="140"/>
      <c r="G520" s="140"/>
      <c r="H520" s="140"/>
    </row>
    <row r="521" spans="1:8">
      <c r="A521" s="140"/>
      <c r="B521" s="140"/>
      <c r="C521" s="141"/>
      <c r="D521" s="141"/>
      <c r="E521" s="140"/>
      <c r="F521" s="140"/>
      <c r="G521" s="140"/>
      <c r="H521" s="140"/>
    </row>
    <row r="522" spans="1:8">
      <c r="A522" s="140"/>
      <c r="B522" s="140"/>
      <c r="C522" s="141"/>
      <c r="D522" s="141"/>
      <c r="E522" s="140"/>
      <c r="F522" s="140"/>
      <c r="G522" s="140"/>
      <c r="H522" s="140"/>
    </row>
    <row r="523" spans="1:8">
      <c r="A523" s="140"/>
      <c r="B523" s="140"/>
      <c r="C523" s="141"/>
      <c r="D523" s="141"/>
      <c r="E523" s="140"/>
      <c r="F523" s="140"/>
      <c r="G523" s="140"/>
      <c r="H523" s="140"/>
    </row>
    <row r="524" spans="1:8">
      <c r="A524" s="140"/>
      <c r="B524" s="140"/>
      <c r="C524" s="141"/>
      <c r="D524" s="141"/>
      <c r="E524" s="140"/>
      <c r="F524" s="140"/>
      <c r="G524" s="140"/>
      <c r="H524" s="140"/>
    </row>
    <row r="525" spans="1:8">
      <c r="A525" s="140"/>
      <c r="B525" s="140"/>
      <c r="C525" s="141"/>
      <c r="D525" s="141"/>
      <c r="E525" s="140"/>
      <c r="F525" s="140"/>
      <c r="G525" s="140"/>
      <c r="H525" s="140"/>
    </row>
    <row r="526" spans="1:8">
      <c r="A526" s="140"/>
      <c r="B526" s="140"/>
      <c r="C526" s="141"/>
      <c r="D526" s="141"/>
      <c r="E526" s="140"/>
      <c r="F526" s="140"/>
      <c r="G526" s="140"/>
      <c r="H526" s="140"/>
    </row>
    <row r="527" spans="1:8">
      <c r="A527" s="140"/>
      <c r="B527" s="140"/>
      <c r="C527" s="141"/>
      <c r="D527" s="141"/>
      <c r="E527" s="140"/>
      <c r="F527" s="140"/>
      <c r="G527" s="140"/>
      <c r="H527" s="140"/>
    </row>
    <row r="528" spans="1:8">
      <c r="A528" s="140"/>
      <c r="B528" s="140"/>
      <c r="C528" s="141"/>
      <c r="D528" s="141"/>
      <c r="E528" s="140"/>
      <c r="F528" s="140"/>
      <c r="G528" s="140"/>
      <c r="H528" s="140"/>
    </row>
    <row r="529" spans="1:8">
      <c r="A529" s="140"/>
      <c r="B529" s="140"/>
      <c r="C529" s="141"/>
      <c r="D529" s="141"/>
      <c r="E529" s="140"/>
      <c r="F529" s="140"/>
      <c r="G529" s="140"/>
      <c r="H529" s="140"/>
    </row>
    <row r="530" spans="1:8">
      <c r="A530" s="140"/>
      <c r="B530" s="140"/>
      <c r="C530" s="141"/>
      <c r="D530" s="141"/>
      <c r="E530" s="140"/>
      <c r="F530" s="140"/>
      <c r="G530" s="140"/>
      <c r="H530" s="140"/>
    </row>
    <row r="531" spans="1:8">
      <c r="A531" s="140"/>
      <c r="B531" s="140"/>
      <c r="C531" s="141"/>
      <c r="D531" s="141"/>
      <c r="E531" s="140"/>
      <c r="F531" s="140"/>
      <c r="G531" s="140"/>
      <c r="H531" s="140"/>
    </row>
    <row r="532" spans="1:8">
      <c r="A532" s="140"/>
      <c r="B532" s="142"/>
      <c r="C532" s="142"/>
      <c r="D532" s="142"/>
      <c r="E532" s="142"/>
      <c r="F532" s="142"/>
      <c r="G532" s="142"/>
      <c r="H532" s="142"/>
    </row>
    <row r="533" spans="1:8">
      <c r="A533" s="140"/>
      <c r="B533" s="140"/>
      <c r="C533" s="141"/>
      <c r="D533" s="141"/>
      <c r="E533" s="140"/>
      <c r="F533" s="140"/>
      <c r="G533" s="140"/>
      <c r="H533" s="140"/>
    </row>
    <row r="534" spans="1:8">
      <c r="A534" s="140"/>
      <c r="B534" s="140"/>
      <c r="C534" s="141"/>
      <c r="D534" s="141"/>
      <c r="E534" s="140"/>
      <c r="F534" s="140"/>
      <c r="G534" s="140"/>
      <c r="H534" s="140"/>
    </row>
    <row r="535" spans="1:8">
      <c r="A535" s="140"/>
      <c r="B535" s="140"/>
      <c r="C535" s="141"/>
      <c r="D535" s="141"/>
      <c r="E535" s="140"/>
      <c r="F535" s="140"/>
      <c r="G535" s="140"/>
      <c r="H535" s="140"/>
    </row>
    <row r="536" spans="1:8">
      <c r="A536" s="140"/>
      <c r="B536" s="140"/>
      <c r="C536" s="141"/>
      <c r="D536" s="141"/>
      <c r="E536" s="140"/>
      <c r="F536" s="140"/>
      <c r="G536" s="140"/>
      <c r="H536" s="140"/>
    </row>
    <row r="537" spans="1:8">
      <c r="A537" s="140"/>
      <c r="B537" s="140"/>
      <c r="C537" s="141"/>
      <c r="D537" s="141"/>
      <c r="E537" s="140"/>
      <c r="F537" s="140"/>
      <c r="G537" s="140"/>
      <c r="H537" s="140"/>
    </row>
    <row r="538" spans="1:8">
      <c r="A538" s="140"/>
      <c r="B538" s="140"/>
      <c r="C538" s="141"/>
      <c r="D538" s="141"/>
      <c r="E538" s="140"/>
      <c r="F538" s="140"/>
      <c r="G538" s="140"/>
      <c r="H538" s="140"/>
    </row>
    <row r="539" spans="1:8">
      <c r="A539" s="140"/>
      <c r="B539" s="140"/>
      <c r="C539" s="141"/>
      <c r="D539" s="141"/>
      <c r="E539" s="140"/>
      <c r="F539" s="140"/>
      <c r="G539" s="140"/>
      <c r="H539" s="140"/>
    </row>
    <row r="540" spans="1:8">
      <c r="A540" s="140"/>
      <c r="B540" s="140"/>
      <c r="C540" s="141"/>
      <c r="D540" s="141"/>
      <c r="E540" s="140"/>
      <c r="F540" s="140"/>
      <c r="G540" s="140"/>
      <c r="H540" s="140"/>
    </row>
    <row r="541" spans="1:8">
      <c r="A541" s="140"/>
      <c r="B541" s="140"/>
      <c r="C541" s="141"/>
      <c r="D541" s="141"/>
      <c r="E541" s="140"/>
      <c r="F541" s="140"/>
      <c r="G541" s="140"/>
      <c r="H541" s="140"/>
    </row>
    <row r="542" spans="1:8">
      <c r="A542" s="140"/>
      <c r="B542" s="140"/>
      <c r="C542" s="141"/>
      <c r="D542" s="141"/>
      <c r="E542" s="140"/>
      <c r="F542" s="140"/>
      <c r="G542" s="140"/>
      <c r="H542" s="140"/>
    </row>
    <row r="543" spans="1:8">
      <c r="A543" s="140"/>
      <c r="B543" s="140"/>
      <c r="C543" s="141"/>
      <c r="D543" s="141"/>
      <c r="E543" s="140"/>
      <c r="F543" s="140"/>
      <c r="G543" s="140"/>
      <c r="H543" s="140"/>
    </row>
    <row r="544" spans="1:8">
      <c r="A544" s="140"/>
      <c r="B544" s="140"/>
      <c r="C544" s="141"/>
      <c r="D544" s="141"/>
      <c r="E544" s="140"/>
      <c r="F544" s="140"/>
      <c r="G544" s="140"/>
      <c r="H544" s="140"/>
    </row>
    <row r="545" spans="1:8">
      <c r="A545" s="140"/>
      <c r="B545" s="142"/>
      <c r="C545" s="142"/>
      <c r="D545" s="142"/>
      <c r="E545" s="142"/>
      <c r="F545" s="142"/>
      <c r="G545" s="142"/>
      <c r="H545" s="142"/>
    </row>
    <row r="546" spans="1:8">
      <c r="A546" s="140"/>
      <c r="B546" s="140"/>
      <c r="C546" s="141"/>
      <c r="D546" s="141"/>
      <c r="E546" s="140"/>
      <c r="F546" s="140"/>
      <c r="G546" s="140"/>
      <c r="H546" s="140"/>
    </row>
    <row r="547" spans="1:8">
      <c r="A547" s="140"/>
      <c r="B547" s="140"/>
      <c r="C547" s="141"/>
      <c r="D547" s="141"/>
      <c r="E547" s="140"/>
      <c r="F547" s="140"/>
      <c r="G547" s="140"/>
      <c r="H547" s="140"/>
    </row>
    <row r="548" spans="1:8">
      <c r="A548" s="140"/>
      <c r="B548" s="140"/>
      <c r="C548" s="141"/>
      <c r="D548" s="141"/>
      <c r="E548" s="140"/>
      <c r="F548" s="140"/>
      <c r="G548" s="140"/>
      <c r="H548" s="140"/>
    </row>
    <row r="549" spans="1:8">
      <c r="A549" s="140"/>
      <c r="B549" s="140"/>
      <c r="C549" s="141"/>
      <c r="D549" s="141"/>
      <c r="E549" s="140"/>
      <c r="F549" s="140"/>
      <c r="G549" s="140"/>
      <c r="H549" s="140"/>
    </row>
    <row r="550" spans="1:8">
      <c r="A550" s="140"/>
      <c r="B550" s="140"/>
      <c r="C550" s="141"/>
      <c r="D550" s="141"/>
      <c r="E550" s="140"/>
      <c r="F550" s="140"/>
      <c r="G550" s="140"/>
      <c r="H550" s="140"/>
    </row>
    <row r="551" spans="1:8">
      <c r="A551" s="140"/>
      <c r="B551" s="140"/>
      <c r="C551" s="141"/>
      <c r="D551" s="141"/>
      <c r="E551" s="140"/>
      <c r="F551" s="140"/>
      <c r="G551" s="140"/>
      <c r="H551" s="140"/>
    </row>
    <row r="552" spans="1:8">
      <c r="A552" s="140"/>
      <c r="B552" s="140"/>
      <c r="C552" s="141"/>
      <c r="D552" s="141"/>
      <c r="E552" s="140"/>
      <c r="F552" s="140"/>
      <c r="G552" s="140"/>
      <c r="H552" s="140"/>
    </row>
    <row r="553" spans="1:8">
      <c r="A553" s="140"/>
      <c r="B553" s="140"/>
      <c r="C553" s="141"/>
      <c r="D553" s="141"/>
      <c r="E553" s="140"/>
      <c r="F553" s="140"/>
      <c r="G553" s="140"/>
      <c r="H553" s="140"/>
    </row>
    <row r="554" spans="1:8">
      <c r="A554" s="140"/>
      <c r="B554" s="140"/>
      <c r="C554" s="141"/>
      <c r="D554" s="141"/>
      <c r="E554" s="140"/>
      <c r="F554" s="140"/>
      <c r="G554" s="140"/>
      <c r="H554" s="140"/>
    </row>
    <row r="555" spans="1:8">
      <c r="A555" s="140"/>
      <c r="B555" s="140"/>
      <c r="C555" s="141"/>
      <c r="D555" s="141"/>
      <c r="E555" s="140"/>
      <c r="F555" s="140"/>
      <c r="G555" s="140"/>
      <c r="H555" s="140"/>
    </row>
    <row r="556" spans="1:8">
      <c r="A556" s="140"/>
      <c r="B556" s="140"/>
      <c r="C556" s="141"/>
      <c r="D556" s="141"/>
      <c r="E556" s="140"/>
      <c r="F556" s="140"/>
      <c r="G556" s="140"/>
      <c r="H556" s="140"/>
    </row>
    <row r="557" spans="1:8">
      <c r="A557" s="140"/>
      <c r="B557" s="140"/>
      <c r="C557" s="141"/>
      <c r="D557" s="141"/>
      <c r="E557" s="140"/>
      <c r="F557" s="140"/>
      <c r="G557" s="140"/>
      <c r="H557" s="140"/>
    </row>
    <row r="558" spans="1:8">
      <c r="A558" s="140"/>
      <c r="B558" s="140"/>
      <c r="C558" s="141"/>
      <c r="D558" s="141"/>
      <c r="E558" s="140"/>
      <c r="F558" s="140"/>
      <c r="G558" s="140"/>
      <c r="H558" s="140"/>
    </row>
    <row r="559" spans="1:8">
      <c r="A559" s="140"/>
      <c r="B559" s="140"/>
      <c r="C559" s="141"/>
      <c r="D559" s="141"/>
      <c r="E559" s="140"/>
      <c r="F559" s="140"/>
      <c r="G559" s="140"/>
      <c r="H559" s="140"/>
    </row>
    <row r="560" spans="1:8">
      <c r="A560" s="140"/>
      <c r="B560" s="140"/>
      <c r="C560" s="141"/>
      <c r="D560" s="141"/>
      <c r="E560" s="140"/>
      <c r="F560" s="140"/>
      <c r="G560" s="140"/>
      <c r="H560" s="140"/>
    </row>
    <row r="561" spans="1:8">
      <c r="A561" s="140"/>
      <c r="B561" s="140"/>
      <c r="C561" s="141"/>
      <c r="D561" s="141"/>
      <c r="E561" s="140"/>
      <c r="F561" s="140"/>
      <c r="G561" s="140"/>
      <c r="H561" s="140"/>
    </row>
    <row r="562" spans="1:8">
      <c r="A562" s="140"/>
      <c r="B562" s="142"/>
      <c r="C562" s="142"/>
      <c r="D562" s="142"/>
      <c r="E562" s="142"/>
      <c r="F562" s="142"/>
      <c r="G562" s="142"/>
      <c r="H562" s="142"/>
    </row>
    <row r="563" spans="1:8">
      <c r="A563" s="140"/>
      <c r="B563" s="140"/>
      <c r="C563" s="141"/>
      <c r="D563" s="141"/>
      <c r="E563" s="140"/>
      <c r="F563" s="140"/>
      <c r="G563" s="140"/>
      <c r="H563" s="140"/>
    </row>
    <row r="564" spans="1:8">
      <c r="A564" s="140"/>
      <c r="B564" s="140"/>
      <c r="C564" s="141"/>
      <c r="D564" s="141"/>
      <c r="E564" s="140"/>
      <c r="F564" s="140"/>
      <c r="G564" s="140"/>
      <c r="H564" s="140"/>
    </row>
    <row r="565" spans="1:8">
      <c r="A565" s="140"/>
      <c r="B565" s="140"/>
      <c r="C565" s="141"/>
      <c r="D565" s="141"/>
      <c r="E565" s="140"/>
      <c r="F565" s="140"/>
      <c r="G565" s="140"/>
      <c r="H565" s="140"/>
    </row>
    <row r="566" spans="1:8">
      <c r="A566" s="140"/>
      <c r="B566" s="140"/>
      <c r="C566" s="141"/>
      <c r="D566" s="141"/>
      <c r="E566" s="140"/>
      <c r="F566" s="140"/>
      <c r="G566" s="140"/>
      <c r="H566" s="140"/>
    </row>
    <row r="567" spans="1:8">
      <c r="A567" s="140"/>
      <c r="B567" s="140"/>
      <c r="C567" s="141"/>
      <c r="D567" s="141"/>
      <c r="E567" s="140"/>
      <c r="F567" s="140"/>
      <c r="G567" s="140"/>
      <c r="H567" s="140"/>
    </row>
    <row r="568" spans="1:8">
      <c r="A568" s="140"/>
      <c r="B568" s="140"/>
      <c r="C568" s="141"/>
      <c r="D568" s="141"/>
      <c r="E568" s="140"/>
      <c r="F568" s="140"/>
      <c r="G568" s="140"/>
      <c r="H568" s="140"/>
    </row>
    <row r="569" spans="1:8">
      <c r="A569" s="140"/>
      <c r="B569" s="140"/>
      <c r="C569" s="141"/>
      <c r="D569" s="141"/>
      <c r="E569" s="140"/>
      <c r="F569" s="140"/>
      <c r="G569" s="140"/>
      <c r="H569" s="140"/>
    </row>
    <row r="570" spans="1:8">
      <c r="A570" s="140"/>
      <c r="B570" s="140"/>
      <c r="C570" s="141"/>
      <c r="D570" s="141"/>
      <c r="E570" s="140"/>
      <c r="F570" s="140"/>
      <c r="G570" s="140"/>
      <c r="H570" s="140"/>
    </row>
    <row r="571" spans="1:8">
      <c r="A571" s="140"/>
      <c r="B571" s="140"/>
      <c r="C571" s="141"/>
      <c r="D571" s="141"/>
      <c r="E571" s="140"/>
      <c r="F571" s="140"/>
      <c r="G571" s="140"/>
      <c r="H571" s="140"/>
    </row>
    <row r="572" spans="1:8">
      <c r="A572" s="140"/>
      <c r="B572" s="140"/>
      <c r="C572" s="141"/>
      <c r="D572" s="141"/>
      <c r="E572" s="140"/>
      <c r="F572" s="140"/>
      <c r="G572" s="140"/>
      <c r="H572" s="140"/>
    </row>
    <row r="573" spans="1:8">
      <c r="A573" s="140"/>
      <c r="B573" s="140"/>
      <c r="C573" s="141"/>
      <c r="D573" s="141"/>
      <c r="E573" s="140"/>
      <c r="F573" s="140"/>
      <c r="G573" s="140"/>
      <c r="H573" s="140"/>
    </row>
    <row r="574" spans="1:8">
      <c r="A574" s="140"/>
      <c r="B574" s="140"/>
      <c r="C574" s="141"/>
      <c r="D574" s="141"/>
      <c r="E574" s="140"/>
      <c r="F574" s="140"/>
      <c r="G574" s="140"/>
      <c r="H574" s="140"/>
    </row>
    <row r="575" spans="1:8">
      <c r="A575" s="140"/>
      <c r="B575" s="140"/>
      <c r="C575" s="141"/>
      <c r="D575" s="141"/>
      <c r="E575" s="140"/>
      <c r="F575" s="140"/>
      <c r="G575" s="140"/>
      <c r="H575" s="140"/>
    </row>
    <row r="576" spans="1:8">
      <c r="A576" s="140"/>
      <c r="B576" s="140"/>
      <c r="C576" s="141"/>
      <c r="D576" s="141"/>
      <c r="E576" s="140"/>
      <c r="F576" s="140"/>
      <c r="G576" s="140"/>
      <c r="H576" s="140"/>
    </row>
    <row r="577" spans="1:8">
      <c r="A577" s="140"/>
      <c r="B577" s="140"/>
      <c r="C577" s="141"/>
      <c r="D577" s="141"/>
      <c r="E577" s="140"/>
      <c r="F577" s="140"/>
      <c r="G577" s="140"/>
      <c r="H577" s="140"/>
    </row>
    <row r="578" spans="1:8">
      <c r="A578" s="140"/>
      <c r="B578" s="140"/>
      <c r="C578" s="141"/>
      <c r="D578" s="141"/>
      <c r="E578" s="140"/>
      <c r="F578" s="140"/>
      <c r="G578" s="140"/>
      <c r="H578" s="140"/>
    </row>
    <row r="579" spans="1:8">
      <c r="A579" s="140"/>
      <c r="B579" s="140"/>
      <c r="C579" s="141"/>
      <c r="D579" s="141"/>
      <c r="E579" s="140"/>
      <c r="F579" s="140"/>
      <c r="G579" s="140"/>
      <c r="H579" s="140"/>
    </row>
    <row r="580" spans="1:8">
      <c r="A580" s="140"/>
      <c r="B580" s="140"/>
      <c r="C580" s="141"/>
      <c r="D580" s="141"/>
      <c r="E580" s="140"/>
      <c r="F580" s="140"/>
      <c r="G580" s="140"/>
      <c r="H580" s="140"/>
    </row>
    <row r="581" spans="1:8">
      <c r="A581" s="140"/>
      <c r="B581" s="140"/>
      <c r="C581" s="141"/>
      <c r="D581" s="141"/>
      <c r="E581" s="140"/>
      <c r="F581" s="140"/>
      <c r="G581" s="140"/>
      <c r="H581" s="140"/>
    </row>
    <row r="582" spans="1:8">
      <c r="A582" s="140"/>
      <c r="B582" s="140"/>
      <c r="C582" s="141"/>
      <c r="D582" s="141"/>
      <c r="E582" s="140"/>
      <c r="F582" s="140"/>
      <c r="G582" s="140"/>
      <c r="H582" s="140"/>
    </row>
    <row r="583" spans="1:8">
      <c r="A583" s="140"/>
      <c r="B583" s="140"/>
      <c r="C583" s="141"/>
      <c r="D583" s="141"/>
      <c r="E583" s="140"/>
      <c r="F583" s="140"/>
      <c r="G583" s="140"/>
      <c r="H583" s="140"/>
    </row>
    <row r="584" spans="1:8">
      <c r="A584" s="140"/>
      <c r="B584" s="140"/>
      <c r="C584" s="141"/>
      <c r="D584" s="141"/>
      <c r="E584" s="140"/>
      <c r="F584" s="140"/>
      <c r="G584" s="140"/>
      <c r="H584" s="140"/>
    </row>
    <row r="585" spans="1:8">
      <c r="A585" s="140"/>
      <c r="B585" s="140"/>
      <c r="C585" s="141"/>
      <c r="D585" s="141"/>
      <c r="E585" s="140"/>
      <c r="F585" s="140"/>
      <c r="G585" s="140"/>
      <c r="H585" s="140"/>
    </row>
    <row r="586" spans="1:8">
      <c r="A586" s="140"/>
      <c r="B586" s="140"/>
      <c r="C586" s="141"/>
      <c r="D586" s="141"/>
      <c r="E586" s="140"/>
      <c r="F586" s="140"/>
      <c r="G586" s="140"/>
      <c r="H586" s="140"/>
    </row>
    <row r="587" spans="1:8">
      <c r="A587" s="140"/>
      <c r="B587" s="140"/>
      <c r="C587" s="141"/>
      <c r="D587" s="141"/>
      <c r="E587" s="140"/>
      <c r="F587" s="140"/>
      <c r="G587" s="140"/>
      <c r="H587" s="140"/>
    </row>
    <row r="588" spans="1:8">
      <c r="A588" s="140"/>
      <c r="B588" s="140"/>
      <c r="C588" s="141"/>
      <c r="D588" s="141"/>
      <c r="E588" s="140"/>
      <c r="F588" s="140"/>
      <c r="G588" s="140"/>
      <c r="H588" s="140"/>
    </row>
    <row r="589" spans="1:8">
      <c r="A589" s="140"/>
      <c r="B589" s="140"/>
      <c r="C589" s="141"/>
      <c r="D589" s="141"/>
      <c r="E589" s="140"/>
      <c r="F589" s="140"/>
      <c r="G589" s="140"/>
      <c r="H589" s="140"/>
    </row>
    <row r="590" spans="1:8">
      <c r="A590" s="140"/>
      <c r="B590" s="140"/>
      <c r="C590" s="141"/>
      <c r="D590" s="141"/>
      <c r="E590" s="140"/>
      <c r="F590" s="140"/>
      <c r="G590" s="140"/>
      <c r="H590" s="140"/>
    </row>
    <row r="591" spans="1:8">
      <c r="A591" s="140"/>
      <c r="B591" s="140"/>
      <c r="C591" s="141"/>
      <c r="D591" s="141"/>
      <c r="E591" s="140"/>
      <c r="F591" s="140"/>
      <c r="G591" s="140"/>
      <c r="H591" s="140"/>
    </row>
    <row r="592" spans="1:8">
      <c r="A592" s="140"/>
      <c r="B592" s="140"/>
      <c r="C592" s="141"/>
      <c r="D592" s="141"/>
      <c r="E592" s="140"/>
      <c r="F592" s="140"/>
      <c r="G592" s="140"/>
      <c r="H592" s="140"/>
    </row>
    <row r="593" spans="1:8">
      <c r="A593" s="140"/>
      <c r="B593" s="140"/>
      <c r="C593" s="141"/>
      <c r="D593" s="141"/>
      <c r="E593" s="140"/>
      <c r="F593" s="140"/>
      <c r="G593" s="140"/>
      <c r="H593" s="140"/>
    </row>
    <row r="594" spans="1:8">
      <c r="A594" s="140"/>
      <c r="B594" s="140"/>
      <c r="C594" s="141"/>
      <c r="D594" s="141"/>
      <c r="E594" s="140"/>
      <c r="F594" s="140"/>
      <c r="G594" s="140"/>
      <c r="H594" s="140"/>
    </row>
    <row r="595" spans="1:8">
      <c r="A595" s="140"/>
      <c r="B595" s="140"/>
      <c r="C595" s="141"/>
      <c r="D595" s="141"/>
      <c r="E595" s="140"/>
      <c r="F595" s="140"/>
      <c r="G595" s="140"/>
      <c r="H595" s="140"/>
    </row>
    <row r="596" spans="1:8">
      <c r="A596" s="140"/>
      <c r="B596" s="140"/>
      <c r="C596" s="141"/>
      <c r="D596" s="141"/>
      <c r="E596" s="140"/>
      <c r="F596" s="140"/>
      <c r="G596" s="140"/>
      <c r="H596" s="140"/>
    </row>
    <row r="597" spans="1:8">
      <c r="A597" s="140"/>
      <c r="B597" s="140"/>
      <c r="C597" s="141"/>
      <c r="D597" s="141"/>
      <c r="E597" s="140"/>
      <c r="F597" s="140"/>
      <c r="G597" s="140"/>
      <c r="H597" s="140"/>
    </row>
    <row r="598" spans="1:8">
      <c r="A598" s="140"/>
      <c r="B598" s="140"/>
      <c r="C598" s="141"/>
      <c r="D598" s="141"/>
      <c r="E598" s="140"/>
      <c r="F598" s="140"/>
      <c r="G598" s="140"/>
      <c r="H598" s="140"/>
    </row>
    <row r="599" spans="1:8">
      <c r="A599" s="140"/>
      <c r="B599" s="140"/>
      <c r="C599" s="141"/>
      <c r="D599" s="141"/>
      <c r="E599" s="140"/>
      <c r="F599" s="140"/>
      <c r="G599" s="140"/>
      <c r="H599" s="140"/>
    </row>
    <row r="600" spans="1:8">
      <c r="A600" s="140"/>
      <c r="B600" s="140"/>
      <c r="C600" s="141"/>
      <c r="D600" s="141"/>
      <c r="E600" s="140"/>
      <c r="F600" s="140"/>
      <c r="G600" s="140"/>
      <c r="H600" s="140"/>
    </row>
    <row r="601" spans="1:8">
      <c r="A601" s="140"/>
      <c r="B601" s="140"/>
      <c r="C601" s="141"/>
      <c r="D601" s="141"/>
      <c r="E601" s="140"/>
      <c r="F601" s="140"/>
      <c r="G601" s="140"/>
      <c r="H601" s="140"/>
    </row>
    <row r="602" spans="1:8">
      <c r="A602" s="140"/>
      <c r="B602" s="140"/>
      <c r="C602" s="141"/>
      <c r="D602" s="141"/>
      <c r="E602" s="140"/>
      <c r="F602" s="140"/>
      <c r="G602" s="140"/>
      <c r="H602" s="140"/>
    </row>
    <row r="603" spans="1:8">
      <c r="A603" s="140"/>
      <c r="B603" s="142"/>
      <c r="C603" s="142"/>
      <c r="D603" s="142"/>
      <c r="E603" s="142"/>
      <c r="F603" s="142"/>
      <c r="G603" s="142"/>
      <c r="H603" s="142"/>
    </row>
    <row r="604" spans="1:8">
      <c r="A604" s="140"/>
      <c r="B604" s="140"/>
      <c r="C604" s="141"/>
      <c r="D604" s="141"/>
      <c r="E604" s="140"/>
      <c r="F604" s="140"/>
      <c r="G604" s="140"/>
      <c r="H604" s="140"/>
    </row>
    <row r="605" spans="1:8">
      <c r="A605" s="140"/>
      <c r="B605" s="140"/>
      <c r="C605" s="141"/>
      <c r="D605" s="141"/>
      <c r="E605" s="140"/>
      <c r="F605" s="140"/>
      <c r="G605" s="140"/>
      <c r="H605" s="140"/>
    </row>
    <row r="606" spans="1:8">
      <c r="A606" s="140"/>
      <c r="B606" s="140"/>
      <c r="C606" s="141"/>
      <c r="D606" s="141"/>
      <c r="E606" s="140"/>
      <c r="F606" s="140"/>
      <c r="G606" s="140"/>
      <c r="H606" s="140"/>
    </row>
    <row r="607" spans="1:8">
      <c r="A607" s="140"/>
      <c r="B607" s="140"/>
      <c r="C607" s="141"/>
      <c r="D607" s="141"/>
      <c r="E607" s="140"/>
      <c r="F607" s="140"/>
      <c r="G607" s="140"/>
      <c r="H607" s="140"/>
    </row>
    <row r="608" spans="1:8">
      <c r="A608" s="140"/>
      <c r="B608" s="140"/>
      <c r="C608" s="141"/>
      <c r="D608" s="141"/>
      <c r="E608" s="140"/>
      <c r="F608" s="140"/>
      <c r="G608" s="140"/>
      <c r="H608" s="140"/>
    </row>
    <row r="609" spans="1:8">
      <c r="A609" s="140"/>
      <c r="B609" s="140"/>
      <c r="C609" s="141"/>
      <c r="D609" s="141"/>
      <c r="E609" s="140"/>
      <c r="F609" s="140"/>
      <c r="G609" s="140"/>
      <c r="H609" s="140"/>
    </row>
    <row r="610" spans="1:8">
      <c r="A610" s="140"/>
      <c r="B610" s="142"/>
      <c r="C610" s="142"/>
      <c r="D610" s="142"/>
      <c r="E610" s="142"/>
      <c r="F610" s="142"/>
      <c r="G610" s="142"/>
      <c r="H610" s="142"/>
    </row>
    <row r="611" spans="1:8">
      <c r="A611" s="140"/>
      <c r="B611" s="140"/>
      <c r="C611" s="141"/>
      <c r="D611" s="141"/>
      <c r="E611" s="140"/>
      <c r="F611" s="140"/>
      <c r="G611" s="140"/>
      <c r="H611" s="140"/>
    </row>
    <row r="612" spans="1:8">
      <c r="A612" s="140"/>
      <c r="B612" s="140"/>
      <c r="C612" s="141"/>
      <c r="D612" s="141"/>
      <c r="E612" s="140"/>
      <c r="F612" s="140"/>
      <c r="G612" s="140"/>
      <c r="H612" s="140"/>
    </row>
    <row r="613" spans="1:8">
      <c r="A613" s="140"/>
      <c r="B613" s="140"/>
      <c r="C613" s="141"/>
      <c r="D613" s="141"/>
      <c r="E613" s="140"/>
      <c r="F613" s="140"/>
      <c r="G613" s="140"/>
      <c r="H613" s="140"/>
    </row>
    <row r="614" spans="1:8">
      <c r="A614" s="140"/>
      <c r="B614" s="140"/>
      <c r="C614" s="141"/>
      <c r="D614" s="141"/>
      <c r="E614" s="140"/>
      <c r="F614" s="140"/>
      <c r="G614" s="140"/>
      <c r="H614" s="140"/>
    </row>
    <row r="615" spans="1:8">
      <c r="A615" s="140"/>
      <c r="B615" s="140"/>
      <c r="C615" s="141"/>
      <c r="D615" s="141"/>
      <c r="E615" s="140"/>
      <c r="F615" s="140"/>
      <c r="G615" s="140"/>
      <c r="H615" s="140"/>
    </row>
    <row r="616" spans="1:8">
      <c r="A616" s="140"/>
      <c r="B616" s="140"/>
      <c r="C616" s="141"/>
      <c r="D616" s="141"/>
      <c r="E616" s="140"/>
      <c r="F616" s="140"/>
      <c r="G616" s="140"/>
      <c r="H616" s="140"/>
    </row>
    <row r="617" spans="1:8">
      <c r="A617" s="140"/>
      <c r="B617" s="140"/>
      <c r="C617" s="141"/>
      <c r="D617" s="141"/>
      <c r="E617" s="140"/>
      <c r="F617" s="140"/>
      <c r="G617" s="140"/>
      <c r="H617" s="140"/>
    </row>
    <row r="618" spans="1:8">
      <c r="A618" s="140"/>
      <c r="B618" s="140"/>
      <c r="C618" s="141"/>
      <c r="D618" s="141"/>
      <c r="E618" s="140"/>
      <c r="F618" s="140"/>
      <c r="G618" s="140"/>
      <c r="H618" s="140"/>
    </row>
    <row r="619" spans="1:8">
      <c r="A619" s="140"/>
      <c r="B619" s="140"/>
      <c r="C619" s="141"/>
      <c r="D619" s="141"/>
      <c r="E619" s="140"/>
      <c r="F619" s="140"/>
      <c r="G619" s="140"/>
      <c r="H619" s="140"/>
    </row>
    <row r="620" spans="1:8">
      <c r="A620" s="140"/>
      <c r="B620" s="140"/>
      <c r="C620" s="141"/>
      <c r="D620" s="141"/>
      <c r="E620" s="140"/>
      <c r="F620" s="140"/>
      <c r="G620" s="140"/>
      <c r="H620" s="140"/>
    </row>
    <row r="621" spans="1:8">
      <c r="A621" s="140"/>
      <c r="B621" s="140"/>
      <c r="C621" s="141"/>
      <c r="D621" s="141"/>
      <c r="E621" s="140"/>
      <c r="F621" s="140"/>
      <c r="G621" s="140"/>
      <c r="H621" s="140"/>
    </row>
    <row r="622" spans="1:8">
      <c r="A622" s="140"/>
      <c r="B622" s="140"/>
      <c r="C622" s="141"/>
      <c r="D622" s="141"/>
      <c r="E622" s="140"/>
      <c r="F622" s="140"/>
      <c r="G622" s="140"/>
      <c r="H622" s="140"/>
    </row>
    <row r="623" spans="1:8">
      <c r="A623" s="140"/>
      <c r="B623" s="140"/>
      <c r="C623" s="141"/>
      <c r="D623" s="141"/>
      <c r="E623" s="140"/>
      <c r="F623" s="140"/>
      <c r="G623" s="140"/>
      <c r="H623" s="140"/>
    </row>
    <row r="624" spans="1:8">
      <c r="A624" s="140"/>
      <c r="B624" s="140"/>
      <c r="C624" s="141"/>
      <c r="D624" s="141"/>
      <c r="E624" s="140"/>
      <c r="F624" s="140"/>
      <c r="G624" s="140"/>
      <c r="H624" s="140"/>
    </row>
    <row r="625" spans="1:8">
      <c r="A625" s="140"/>
      <c r="B625" s="140"/>
      <c r="C625" s="141"/>
      <c r="D625" s="141"/>
      <c r="E625" s="140"/>
      <c r="F625" s="140"/>
      <c r="G625" s="140"/>
      <c r="H625" s="140"/>
    </row>
    <row r="626" spans="1:8">
      <c r="A626" s="140"/>
      <c r="B626" s="140"/>
      <c r="C626" s="141"/>
      <c r="D626" s="141"/>
      <c r="E626" s="140"/>
      <c r="F626" s="140"/>
      <c r="G626" s="140"/>
      <c r="H626" s="140"/>
    </row>
    <row r="627" spans="1:8">
      <c r="A627" s="140"/>
      <c r="B627" s="140"/>
      <c r="C627" s="141"/>
      <c r="D627" s="141"/>
      <c r="E627" s="140"/>
      <c r="F627" s="140"/>
      <c r="G627" s="140"/>
      <c r="H627" s="140"/>
    </row>
    <row r="628" spans="1:8">
      <c r="A628" s="140"/>
      <c r="B628" s="140"/>
      <c r="C628" s="141"/>
      <c r="D628" s="141"/>
      <c r="E628" s="140"/>
      <c r="F628" s="140"/>
      <c r="G628" s="140"/>
      <c r="H628" s="140"/>
    </row>
    <row r="629" spans="1:8">
      <c r="A629" s="140"/>
      <c r="B629" s="140"/>
      <c r="C629" s="141"/>
      <c r="D629" s="141"/>
      <c r="E629" s="140"/>
      <c r="F629" s="140"/>
      <c r="G629" s="140"/>
      <c r="H629" s="140"/>
    </row>
    <row r="630" spans="1:8">
      <c r="A630" s="140"/>
      <c r="B630" s="140"/>
      <c r="C630" s="141"/>
      <c r="D630" s="141"/>
      <c r="E630" s="140"/>
      <c r="F630" s="140"/>
      <c r="G630" s="140"/>
      <c r="H630" s="140"/>
    </row>
    <row r="631" spans="1:8">
      <c r="A631" s="140"/>
      <c r="B631" s="140"/>
      <c r="C631" s="141"/>
      <c r="D631" s="141"/>
      <c r="E631" s="140"/>
      <c r="F631" s="140"/>
      <c r="G631" s="140"/>
      <c r="H631" s="140"/>
    </row>
    <row r="632" spans="1:8">
      <c r="A632" s="140"/>
      <c r="B632" s="140"/>
      <c r="C632" s="141"/>
      <c r="D632" s="141"/>
      <c r="E632" s="140"/>
      <c r="F632" s="140"/>
      <c r="G632" s="140"/>
      <c r="H632" s="140"/>
    </row>
    <row r="633" spans="1:8">
      <c r="A633" s="140"/>
      <c r="B633" s="140"/>
      <c r="C633" s="141"/>
      <c r="D633" s="141"/>
      <c r="E633" s="140"/>
      <c r="F633" s="140"/>
      <c r="G633" s="140"/>
      <c r="H633" s="140"/>
    </row>
    <row r="634" spans="1:8">
      <c r="A634" s="140"/>
      <c r="B634" s="140"/>
      <c r="C634" s="141"/>
      <c r="D634" s="141"/>
      <c r="E634" s="140"/>
      <c r="F634" s="140"/>
      <c r="G634" s="140"/>
      <c r="H634" s="140"/>
    </row>
    <row r="635" spans="1:8">
      <c r="A635" s="140"/>
      <c r="B635" s="140"/>
      <c r="C635" s="141"/>
      <c r="D635" s="141"/>
      <c r="E635" s="140"/>
      <c r="F635" s="140"/>
      <c r="G635" s="140"/>
      <c r="H635" s="140"/>
    </row>
    <row r="636" spans="1:8">
      <c r="A636" s="140"/>
      <c r="B636" s="140"/>
      <c r="C636" s="141"/>
      <c r="D636" s="141"/>
      <c r="E636" s="140"/>
      <c r="F636" s="140"/>
      <c r="G636" s="140"/>
      <c r="H636" s="140"/>
    </row>
    <row r="637" spans="1:8">
      <c r="A637" s="140"/>
      <c r="B637" s="140"/>
      <c r="C637" s="141"/>
      <c r="D637" s="141"/>
      <c r="E637" s="140"/>
      <c r="F637" s="140"/>
      <c r="G637" s="140"/>
      <c r="H637" s="140"/>
    </row>
    <row r="638" spans="1:8">
      <c r="A638" s="140"/>
      <c r="B638" s="140"/>
      <c r="C638" s="141"/>
      <c r="D638" s="141"/>
      <c r="E638" s="140"/>
      <c r="F638" s="140"/>
      <c r="G638" s="140"/>
      <c r="H638" s="140"/>
    </row>
    <row r="639" spans="1:8">
      <c r="A639" s="140"/>
      <c r="B639" s="140"/>
      <c r="C639" s="141"/>
      <c r="D639" s="141"/>
      <c r="E639" s="140"/>
      <c r="F639" s="140"/>
      <c r="G639" s="140"/>
      <c r="H639" s="140"/>
    </row>
    <row r="640" spans="1:8">
      <c r="A640" s="140"/>
      <c r="B640" s="140"/>
      <c r="C640" s="141"/>
      <c r="D640" s="141"/>
      <c r="E640" s="140"/>
      <c r="F640" s="140"/>
      <c r="G640" s="140"/>
      <c r="H640" s="140"/>
    </row>
    <row r="641" spans="1:8">
      <c r="A641" s="140"/>
      <c r="B641" s="140"/>
      <c r="C641" s="141"/>
      <c r="D641" s="141"/>
      <c r="E641" s="140"/>
      <c r="F641" s="140"/>
      <c r="G641" s="140"/>
      <c r="H641" s="140"/>
    </row>
    <row r="642" spans="1:8">
      <c r="A642" s="140"/>
      <c r="B642" s="140"/>
      <c r="C642" s="141"/>
      <c r="D642" s="141"/>
      <c r="E642" s="140"/>
      <c r="F642" s="140"/>
      <c r="G642" s="140"/>
      <c r="H642" s="140"/>
    </row>
    <row r="643" spans="1:8">
      <c r="A643" s="140"/>
      <c r="B643" s="140"/>
      <c r="C643" s="141"/>
      <c r="D643" s="141"/>
      <c r="E643" s="140"/>
      <c r="F643" s="140"/>
      <c r="G643" s="140"/>
      <c r="H643" s="140"/>
    </row>
    <row r="644" spans="1:8">
      <c r="A644" s="140"/>
      <c r="B644" s="140"/>
      <c r="C644" s="141"/>
      <c r="D644" s="141"/>
      <c r="E644" s="140"/>
      <c r="F644" s="140"/>
      <c r="G644" s="140"/>
      <c r="H644" s="140"/>
    </row>
    <row r="645" spans="1:8">
      <c r="A645" s="140"/>
      <c r="B645" s="140"/>
      <c r="C645" s="141"/>
      <c r="D645" s="141"/>
      <c r="E645" s="140"/>
      <c r="F645" s="140"/>
      <c r="G645" s="140"/>
      <c r="H645" s="140"/>
    </row>
    <row r="646" spans="1:8">
      <c r="A646" s="140"/>
      <c r="B646" s="140"/>
      <c r="C646" s="141"/>
      <c r="D646" s="141"/>
      <c r="E646" s="140"/>
      <c r="F646" s="140"/>
      <c r="G646" s="140"/>
      <c r="H646" s="140"/>
    </row>
    <row r="647" spans="1:8">
      <c r="A647" s="140"/>
      <c r="B647" s="140"/>
      <c r="C647" s="141"/>
      <c r="D647" s="141"/>
      <c r="E647" s="140"/>
      <c r="F647" s="140"/>
      <c r="G647" s="140"/>
      <c r="H647" s="140"/>
    </row>
    <row r="648" spans="1:8">
      <c r="A648" s="140"/>
      <c r="B648" s="140"/>
      <c r="C648" s="141"/>
      <c r="D648" s="141"/>
      <c r="E648" s="140"/>
      <c r="F648" s="140"/>
      <c r="G648" s="140"/>
      <c r="H648" s="140"/>
    </row>
    <row r="649" spans="1:8">
      <c r="A649" s="140"/>
      <c r="B649" s="140"/>
      <c r="C649" s="141"/>
      <c r="D649" s="141"/>
      <c r="E649" s="140"/>
      <c r="F649" s="140"/>
      <c r="G649" s="140"/>
      <c r="H649" s="140"/>
    </row>
    <row r="650" spans="1:8">
      <c r="A650" s="140"/>
      <c r="B650" s="140"/>
      <c r="C650" s="141"/>
      <c r="D650" s="141"/>
      <c r="E650" s="140"/>
      <c r="F650" s="140"/>
      <c r="G650" s="140"/>
      <c r="H650" s="140"/>
    </row>
    <row r="651" spans="1:8">
      <c r="A651" s="140"/>
      <c r="B651" s="140"/>
      <c r="C651" s="141"/>
      <c r="D651" s="141"/>
      <c r="E651" s="140"/>
      <c r="F651" s="140"/>
      <c r="G651" s="140"/>
      <c r="H651" s="140"/>
    </row>
    <row r="652" spans="1:8">
      <c r="A652" s="140"/>
      <c r="B652" s="140"/>
      <c r="C652" s="141"/>
      <c r="D652" s="141"/>
      <c r="E652" s="140"/>
      <c r="F652" s="140"/>
      <c r="G652" s="140"/>
      <c r="H652" s="140"/>
    </row>
    <row r="653" spans="1:8">
      <c r="A653" s="140"/>
      <c r="B653" s="140"/>
      <c r="C653" s="141"/>
      <c r="D653" s="141"/>
      <c r="E653" s="140"/>
      <c r="F653" s="140"/>
      <c r="G653" s="140"/>
      <c r="H653" s="140"/>
    </row>
    <row r="654" spans="1:8">
      <c r="A654" s="140"/>
      <c r="B654" s="140"/>
      <c r="C654" s="141"/>
      <c r="D654" s="141"/>
      <c r="E654" s="140"/>
      <c r="F654" s="140"/>
      <c r="G654" s="140"/>
      <c r="H654" s="140"/>
    </row>
    <row r="655" spans="1:8">
      <c r="A655" s="140"/>
      <c r="B655" s="140"/>
      <c r="C655" s="141"/>
      <c r="D655" s="141"/>
      <c r="E655" s="140"/>
      <c r="F655" s="140"/>
      <c r="G655" s="140"/>
      <c r="H655" s="140"/>
    </row>
    <row r="656" spans="1:8">
      <c r="A656" s="140"/>
      <c r="B656" s="140"/>
      <c r="C656" s="141"/>
      <c r="D656" s="141"/>
      <c r="E656" s="140"/>
      <c r="F656" s="140"/>
      <c r="G656" s="140"/>
      <c r="H656" s="140"/>
    </row>
    <row r="657" spans="1:8">
      <c r="A657" s="140"/>
      <c r="B657" s="140"/>
      <c r="C657" s="141"/>
      <c r="D657" s="141"/>
      <c r="E657" s="140"/>
      <c r="F657" s="140"/>
      <c r="G657" s="140"/>
      <c r="H657" s="140"/>
    </row>
    <row r="658" spans="1:8">
      <c r="A658" s="140"/>
      <c r="B658" s="140"/>
      <c r="C658" s="141"/>
      <c r="D658" s="141"/>
      <c r="E658" s="140"/>
      <c r="F658" s="140"/>
      <c r="G658" s="140"/>
      <c r="H658" s="140"/>
    </row>
    <row r="659" spans="1:8">
      <c r="A659" s="140"/>
      <c r="B659" s="140"/>
      <c r="C659" s="141"/>
      <c r="D659" s="141"/>
      <c r="E659" s="140"/>
      <c r="F659" s="140"/>
      <c r="G659" s="140"/>
      <c r="H659" s="140"/>
    </row>
    <row r="660" spans="1:8">
      <c r="A660" s="140"/>
      <c r="B660" s="140"/>
      <c r="C660" s="141"/>
      <c r="D660" s="141"/>
      <c r="E660" s="140"/>
      <c r="F660" s="140"/>
      <c r="G660" s="140"/>
      <c r="H660" s="140"/>
    </row>
    <row r="661" spans="1:8">
      <c r="A661" s="140"/>
      <c r="B661" s="140"/>
      <c r="C661" s="141"/>
      <c r="D661" s="141"/>
      <c r="E661" s="140"/>
      <c r="F661" s="140"/>
      <c r="G661" s="140"/>
      <c r="H661" s="140"/>
    </row>
    <row r="662" spans="1:8">
      <c r="A662" s="140"/>
      <c r="B662" s="140"/>
      <c r="C662" s="141"/>
      <c r="D662" s="141"/>
      <c r="E662" s="140"/>
      <c r="F662" s="140"/>
      <c r="G662" s="140"/>
      <c r="H662" s="140"/>
    </row>
    <row r="663" spans="1:8">
      <c r="A663" s="140"/>
      <c r="B663" s="140"/>
      <c r="C663" s="141"/>
      <c r="D663" s="141"/>
      <c r="E663" s="140"/>
      <c r="F663" s="140"/>
      <c r="G663" s="140"/>
      <c r="H663" s="140"/>
    </row>
    <row r="664" spans="1:8">
      <c r="A664" s="140"/>
      <c r="B664" s="140"/>
      <c r="C664" s="141"/>
      <c r="D664" s="141"/>
      <c r="E664" s="140"/>
      <c r="F664" s="140"/>
      <c r="G664" s="140"/>
      <c r="H664" s="140"/>
    </row>
    <row r="665" spans="1:8">
      <c r="A665" s="140"/>
      <c r="B665" s="140"/>
      <c r="C665" s="141"/>
      <c r="D665" s="141"/>
      <c r="E665" s="140"/>
      <c r="F665" s="140"/>
      <c r="G665" s="140"/>
      <c r="H665" s="140"/>
    </row>
    <row r="666" spans="1:8">
      <c r="A666" s="140"/>
      <c r="B666" s="140"/>
      <c r="C666" s="141"/>
      <c r="D666" s="141"/>
      <c r="E666" s="140"/>
      <c r="F666" s="140"/>
      <c r="G666" s="140"/>
      <c r="H666" s="140"/>
    </row>
    <row r="667" spans="1:8">
      <c r="A667" s="140"/>
      <c r="B667" s="140"/>
      <c r="C667" s="141"/>
      <c r="D667" s="141"/>
      <c r="E667" s="140"/>
      <c r="F667" s="140"/>
      <c r="G667" s="140"/>
      <c r="H667" s="140"/>
    </row>
    <row r="668" spans="1:8">
      <c r="A668" s="140"/>
      <c r="B668" s="140"/>
      <c r="C668" s="141"/>
      <c r="D668" s="141"/>
      <c r="E668" s="140"/>
      <c r="F668" s="140"/>
      <c r="G668" s="140"/>
      <c r="H668" s="140"/>
    </row>
    <row r="669" spans="1:8">
      <c r="A669" s="140"/>
      <c r="B669" s="140"/>
      <c r="C669" s="141"/>
      <c r="D669" s="141"/>
      <c r="E669" s="140"/>
      <c r="F669" s="140"/>
      <c r="G669" s="140"/>
      <c r="H669" s="140"/>
    </row>
    <row r="670" spans="1:8">
      <c r="A670" s="140"/>
      <c r="B670" s="140"/>
      <c r="C670" s="141"/>
      <c r="D670" s="141"/>
      <c r="E670" s="140"/>
      <c r="F670" s="140"/>
      <c r="G670" s="140"/>
      <c r="H670" s="140"/>
    </row>
    <row r="671" spans="1:8">
      <c r="A671" s="140"/>
      <c r="B671" s="140"/>
      <c r="C671" s="141"/>
      <c r="D671" s="141"/>
      <c r="E671" s="140"/>
      <c r="F671" s="140"/>
      <c r="G671" s="140"/>
      <c r="H671" s="140"/>
    </row>
    <row r="672" spans="1:8">
      <c r="A672" s="140"/>
      <c r="B672" s="140"/>
      <c r="C672" s="141"/>
      <c r="D672" s="141"/>
      <c r="E672" s="140"/>
      <c r="F672" s="140"/>
      <c r="G672" s="140"/>
      <c r="H672" s="140"/>
    </row>
    <row r="673" spans="1:8">
      <c r="A673" s="140"/>
      <c r="B673" s="140"/>
      <c r="C673" s="141"/>
      <c r="D673" s="141"/>
      <c r="E673" s="140"/>
      <c r="F673" s="140"/>
      <c r="G673" s="140"/>
      <c r="H673" s="140"/>
    </row>
    <row r="674" spans="1:8">
      <c r="A674" s="140"/>
      <c r="B674" s="140"/>
      <c r="C674" s="141"/>
      <c r="D674" s="141"/>
      <c r="E674" s="140"/>
      <c r="F674" s="140"/>
      <c r="G674" s="140"/>
      <c r="H674" s="140"/>
    </row>
    <row r="675" spans="1:8">
      <c r="A675" s="140"/>
      <c r="B675" s="140"/>
      <c r="C675" s="141"/>
      <c r="D675" s="141"/>
      <c r="E675" s="140"/>
      <c r="F675" s="140"/>
      <c r="G675" s="140"/>
      <c r="H675" s="140"/>
    </row>
    <row r="676" spans="1:8">
      <c r="A676" s="140"/>
      <c r="B676" s="140"/>
      <c r="C676" s="141"/>
      <c r="D676" s="141"/>
      <c r="E676" s="140"/>
      <c r="F676" s="140"/>
      <c r="G676" s="140"/>
      <c r="H676" s="140"/>
    </row>
    <row r="677" spans="1:8">
      <c r="A677" s="140"/>
      <c r="B677" s="140"/>
      <c r="C677" s="141"/>
      <c r="D677" s="141"/>
      <c r="E677" s="140"/>
      <c r="F677" s="140"/>
      <c r="G677" s="140"/>
      <c r="H677" s="140"/>
    </row>
    <row r="678" spans="1:8">
      <c r="A678" s="140"/>
      <c r="B678" s="140"/>
      <c r="C678" s="141"/>
      <c r="D678" s="141"/>
      <c r="E678" s="140"/>
      <c r="F678" s="140"/>
      <c r="G678" s="140"/>
      <c r="H678" s="140"/>
    </row>
    <row r="679" spans="1:8">
      <c r="A679" s="140"/>
      <c r="B679" s="140"/>
      <c r="C679" s="141"/>
      <c r="D679" s="141"/>
      <c r="E679" s="140"/>
      <c r="F679" s="140"/>
      <c r="G679" s="140"/>
      <c r="H679" s="140"/>
    </row>
    <row r="680" spans="1:8">
      <c r="A680" s="140"/>
      <c r="B680" s="140"/>
      <c r="C680" s="141"/>
      <c r="D680" s="141"/>
      <c r="E680" s="140"/>
      <c r="F680" s="140"/>
      <c r="G680" s="140"/>
      <c r="H680" s="140"/>
    </row>
    <row r="681" spans="1:8">
      <c r="A681" s="140"/>
      <c r="B681" s="140"/>
      <c r="C681" s="141"/>
      <c r="D681" s="141"/>
      <c r="E681" s="140"/>
      <c r="F681" s="140"/>
      <c r="G681" s="140"/>
      <c r="H681" s="140"/>
    </row>
    <row r="682" spans="1:8">
      <c r="A682" s="140"/>
      <c r="B682" s="140"/>
      <c r="C682" s="141"/>
      <c r="D682" s="141"/>
      <c r="E682" s="140"/>
      <c r="F682" s="140"/>
      <c r="G682" s="140"/>
      <c r="H682" s="140"/>
    </row>
    <row r="683" spans="1:8">
      <c r="A683" s="140"/>
      <c r="B683" s="140"/>
      <c r="C683" s="141"/>
      <c r="D683" s="141"/>
      <c r="E683" s="140"/>
      <c r="F683" s="140"/>
      <c r="G683" s="140"/>
      <c r="H683" s="140"/>
    </row>
    <row r="684" spans="1:8">
      <c r="A684" s="140"/>
      <c r="B684" s="140"/>
      <c r="C684" s="141"/>
      <c r="D684" s="141"/>
      <c r="E684" s="140"/>
      <c r="F684" s="140"/>
      <c r="G684" s="140"/>
      <c r="H684" s="140"/>
    </row>
    <row r="685" spans="1:8">
      <c r="A685" s="140"/>
      <c r="B685" s="140"/>
      <c r="C685" s="141"/>
      <c r="D685" s="141"/>
      <c r="E685" s="140"/>
      <c r="F685" s="140"/>
      <c r="G685" s="140"/>
      <c r="H685" s="140"/>
    </row>
    <row r="686" spans="1:8">
      <c r="A686" s="140"/>
      <c r="B686" s="140"/>
      <c r="C686" s="141"/>
      <c r="D686" s="141"/>
      <c r="E686" s="140"/>
      <c r="F686" s="140"/>
      <c r="G686" s="140"/>
      <c r="H686" s="140"/>
    </row>
    <row r="687" spans="1:8">
      <c r="A687" s="140"/>
      <c r="B687" s="140"/>
      <c r="C687" s="141"/>
      <c r="D687" s="141"/>
      <c r="E687" s="140"/>
      <c r="F687" s="140"/>
      <c r="G687" s="140"/>
      <c r="H687" s="140"/>
    </row>
    <row r="688" spans="1:8">
      <c r="A688" s="140"/>
      <c r="B688" s="140"/>
      <c r="C688" s="141"/>
      <c r="D688" s="141"/>
      <c r="E688" s="140"/>
      <c r="F688" s="140"/>
      <c r="G688" s="140"/>
      <c r="H688" s="140"/>
    </row>
    <row r="689" spans="1:8">
      <c r="A689" s="140"/>
      <c r="B689" s="140"/>
      <c r="C689" s="141"/>
      <c r="D689" s="141"/>
      <c r="E689" s="140"/>
      <c r="F689" s="140"/>
      <c r="G689" s="140"/>
      <c r="H689" s="140"/>
    </row>
    <row r="690" spans="1:8">
      <c r="A690" s="140"/>
      <c r="B690" s="140"/>
      <c r="C690" s="141"/>
      <c r="D690" s="141"/>
      <c r="E690" s="140"/>
      <c r="F690" s="140"/>
      <c r="G690" s="140"/>
      <c r="H690" s="140"/>
    </row>
    <row r="691" spans="1:8">
      <c r="A691" s="140"/>
      <c r="B691" s="140"/>
      <c r="C691" s="141"/>
      <c r="D691" s="141"/>
      <c r="E691" s="140"/>
      <c r="F691" s="140"/>
      <c r="G691" s="140"/>
      <c r="H691" s="140"/>
    </row>
    <row r="692" spans="1:8">
      <c r="A692" s="140"/>
      <c r="B692" s="140"/>
      <c r="C692" s="141"/>
      <c r="D692" s="141"/>
      <c r="E692" s="140"/>
      <c r="F692" s="140"/>
      <c r="G692" s="140"/>
      <c r="H692" s="140"/>
    </row>
    <row r="693" spans="1:8">
      <c r="A693" s="140"/>
      <c r="B693" s="140"/>
      <c r="C693" s="141"/>
      <c r="D693" s="141"/>
      <c r="E693" s="140"/>
      <c r="F693" s="140"/>
      <c r="G693" s="140"/>
      <c r="H693" s="140"/>
    </row>
    <row r="694" spans="1:8">
      <c r="A694" s="140"/>
      <c r="B694" s="140"/>
      <c r="C694" s="141"/>
      <c r="D694" s="141"/>
      <c r="E694" s="140"/>
      <c r="F694" s="140"/>
      <c r="G694" s="140"/>
      <c r="H694" s="140"/>
    </row>
    <row r="695" spans="1:8">
      <c r="A695" s="140"/>
      <c r="B695" s="140"/>
      <c r="C695" s="141"/>
      <c r="D695" s="141"/>
      <c r="E695" s="140"/>
      <c r="F695" s="140"/>
      <c r="G695" s="140"/>
      <c r="H695" s="140"/>
    </row>
    <row r="696" spans="1:8">
      <c r="A696" s="140"/>
      <c r="B696" s="140"/>
      <c r="C696" s="141"/>
      <c r="D696" s="141"/>
      <c r="E696" s="140"/>
      <c r="F696" s="140"/>
      <c r="G696" s="140"/>
      <c r="H696" s="140"/>
    </row>
    <row r="697" spans="1:8">
      <c r="A697" s="140"/>
      <c r="B697" s="140"/>
      <c r="C697" s="141"/>
      <c r="D697" s="141"/>
      <c r="E697" s="140"/>
      <c r="F697" s="140"/>
      <c r="G697" s="140"/>
      <c r="H697" s="140"/>
    </row>
    <row r="698" spans="1:8">
      <c r="A698" s="140"/>
      <c r="B698" s="140"/>
      <c r="C698" s="141"/>
      <c r="D698" s="141"/>
      <c r="E698" s="140"/>
      <c r="F698" s="140"/>
      <c r="G698" s="140"/>
      <c r="H698" s="140"/>
    </row>
    <row r="699" spans="1:8">
      <c r="A699" s="140"/>
      <c r="B699" s="140"/>
      <c r="C699" s="141"/>
      <c r="D699" s="141"/>
      <c r="E699" s="140"/>
      <c r="F699" s="140"/>
      <c r="G699" s="140"/>
      <c r="H699" s="140"/>
    </row>
    <row r="700" spans="1:8">
      <c r="A700" s="140"/>
      <c r="B700" s="140"/>
      <c r="C700" s="141"/>
      <c r="D700" s="141"/>
      <c r="E700" s="140"/>
      <c r="F700" s="140"/>
      <c r="G700" s="140"/>
      <c r="H700" s="140"/>
    </row>
    <row r="701" spans="1:8">
      <c r="A701" s="140"/>
      <c r="B701" s="140"/>
      <c r="C701" s="141"/>
      <c r="D701" s="141"/>
      <c r="E701" s="140"/>
      <c r="F701" s="140"/>
      <c r="G701" s="140"/>
      <c r="H701" s="140"/>
    </row>
    <row r="702" spans="1:8">
      <c r="A702" s="140"/>
      <c r="B702" s="140"/>
      <c r="C702" s="141"/>
      <c r="D702" s="141"/>
      <c r="E702" s="140"/>
      <c r="F702" s="140"/>
      <c r="G702" s="140"/>
      <c r="H702" s="140"/>
    </row>
    <row r="703" spans="1:8">
      <c r="A703" s="140"/>
      <c r="B703" s="140"/>
      <c r="C703" s="141"/>
      <c r="D703" s="141"/>
      <c r="E703" s="140"/>
      <c r="F703" s="140"/>
      <c r="G703" s="140"/>
      <c r="H703" s="140"/>
    </row>
    <row r="704" spans="1:8">
      <c r="A704" s="140"/>
      <c r="B704" s="140"/>
      <c r="C704" s="141"/>
      <c r="D704" s="141"/>
      <c r="E704" s="140"/>
      <c r="F704" s="140"/>
      <c r="G704" s="140"/>
      <c r="H704" s="140"/>
    </row>
    <row r="705" spans="1:8">
      <c r="A705" s="140"/>
      <c r="B705" s="140"/>
      <c r="C705" s="141"/>
      <c r="D705" s="141"/>
      <c r="E705" s="140"/>
      <c r="F705" s="140"/>
      <c r="G705" s="140"/>
      <c r="H705" s="140"/>
    </row>
    <row r="706" spans="1:8">
      <c r="A706" s="140"/>
      <c r="B706" s="140"/>
      <c r="C706" s="141"/>
      <c r="D706" s="141"/>
      <c r="E706" s="140"/>
      <c r="F706" s="140"/>
      <c r="G706" s="140"/>
      <c r="H706" s="140"/>
    </row>
    <row r="707" spans="1:8">
      <c r="A707" s="140"/>
      <c r="B707" s="140"/>
      <c r="C707" s="141"/>
      <c r="D707" s="141"/>
      <c r="E707" s="140"/>
      <c r="F707" s="140"/>
      <c r="G707" s="140"/>
      <c r="H707" s="140"/>
    </row>
    <row r="708" spans="1:8">
      <c r="A708" s="140"/>
      <c r="B708" s="140"/>
      <c r="C708" s="141"/>
      <c r="D708" s="141"/>
      <c r="E708" s="140"/>
      <c r="F708" s="140"/>
      <c r="G708" s="140"/>
      <c r="H708" s="140"/>
    </row>
    <row r="709" spans="1:8">
      <c r="A709" s="140"/>
      <c r="B709" s="140"/>
      <c r="C709" s="141"/>
      <c r="D709" s="141"/>
      <c r="E709" s="140"/>
      <c r="F709" s="140"/>
      <c r="G709" s="140"/>
      <c r="H709" s="140"/>
    </row>
    <row r="710" spans="1:8">
      <c r="A710" s="140"/>
      <c r="B710" s="140"/>
      <c r="C710" s="141"/>
      <c r="D710" s="141"/>
      <c r="E710" s="140"/>
      <c r="F710" s="140"/>
      <c r="G710" s="140"/>
      <c r="H710" s="140"/>
    </row>
    <row r="711" spans="1:8">
      <c r="A711" s="140"/>
      <c r="B711" s="140"/>
      <c r="C711" s="141"/>
      <c r="D711" s="141"/>
      <c r="E711" s="140"/>
      <c r="F711" s="140"/>
      <c r="G711" s="140"/>
      <c r="H711" s="140"/>
    </row>
    <row r="712" spans="1:8">
      <c r="A712" s="140"/>
      <c r="B712" s="140"/>
      <c r="C712" s="141"/>
      <c r="D712" s="141"/>
      <c r="E712" s="140"/>
      <c r="F712" s="140"/>
      <c r="G712" s="140"/>
      <c r="H712" s="140"/>
    </row>
    <row r="713" spans="1:8">
      <c r="A713" s="140"/>
      <c r="B713" s="140"/>
      <c r="C713" s="141"/>
      <c r="D713" s="141"/>
      <c r="E713" s="140"/>
      <c r="F713" s="140"/>
      <c r="G713" s="140"/>
      <c r="H713" s="140"/>
    </row>
    <row r="714" spans="1:8">
      <c r="A714" s="140"/>
      <c r="B714" s="140"/>
      <c r="C714" s="141"/>
      <c r="D714" s="141"/>
      <c r="E714" s="140"/>
      <c r="F714" s="140"/>
      <c r="G714" s="140"/>
      <c r="H714" s="140"/>
    </row>
    <row r="715" spans="1:8">
      <c r="A715" s="140"/>
      <c r="B715" s="140"/>
      <c r="C715" s="141"/>
      <c r="D715" s="141"/>
      <c r="E715" s="140"/>
      <c r="F715" s="140"/>
      <c r="G715" s="140"/>
      <c r="H715" s="140"/>
    </row>
    <row r="716" spans="1:8">
      <c r="A716" s="140"/>
      <c r="B716" s="140"/>
      <c r="C716" s="141"/>
      <c r="D716" s="141"/>
      <c r="E716" s="140"/>
      <c r="F716" s="140"/>
      <c r="G716" s="140"/>
      <c r="H716" s="140"/>
    </row>
    <row r="717" spans="1:8">
      <c r="A717" s="140"/>
      <c r="B717" s="140"/>
      <c r="C717" s="141"/>
      <c r="D717" s="141"/>
      <c r="E717" s="140"/>
      <c r="F717" s="140"/>
      <c r="G717" s="140"/>
      <c r="H717" s="140"/>
    </row>
    <row r="718" spans="1:8">
      <c r="A718" s="140"/>
      <c r="B718" s="140"/>
      <c r="C718" s="141"/>
      <c r="D718" s="141"/>
      <c r="E718" s="140"/>
      <c r="F718" s="140"/>
      <c r="G718" s="140"/>
      <c r="H718" s="140"/>
    </row>
    <row r="719" spans="1:8">
      <c r="A719" s="140"/>
      <c r="B719" s="140"/>
      <c r="C719" s="141"/>
      <c r="D719" s="141"/>
      <c r="E719" s="140"/>
      <c r="F719" s="140"/>
      <c r="G719" s="140"/>
      <c r="H719" s="140"/>
    </row>
    <row r="720" spans="1:8">
      <c r="A720" s="140"/>
      <c r="B720" s="140"/>
      <c r="C720" s="141"/>
      <c r="D720" s="141"/>
      <c r="E720" s="140"/>
      <c r="F720" s="140"/>
      <c r="G720" s="140"/>
      <c r="H720" s="140"/>
    </row>
    <row r="721" spans="1:8">
      <c r="A721" s="140"/>
      <c r="B721" s="140"/>
      <c r="C721" s="141"/>
      <c r="D721" s="141"/>
      <c r="E721" s="140"/>
      <c r="F721" s="140"/>
      <c r="G721" s="140"/>
      <c r="H721" s="140"/>
    </row>
    <row r="722" spans="1:8">
      <c r="A722" s="140"/>
      <c r="B722" s="140"/>
      <c r="C722" s="141"/>
      <c r="D722" s="141"/>
      <c r="E722" s="140"/>
      <c r="F722" s="140"/>
      <c r="G722" s="140"/>
      <c r="H722" s="140"/>
    </row>
    <row r="723" spans="1:8">
      <c r="A723" s="140"/>
      <c r="B723" s="140"/>
      <c r="C723" s="141"/>
      <c r="D723" s="141"/>
      <c r="E723" s="140"/>
      <c r="F723" s="140"/>
      <c r="G723" s="140"/>
      <c r="H723" s="140"/>
    </row>
    <row r="724" spans="1:8">
      <c r="A724" s="140"/>
      <c r="B724" s="140"/>
      <c r="C724" s="141"/>
      <c r="D724" s="141"/>
      <c r="E724" s="140"/>
      <c r="F724" s="140"/>
      <c r="G724" s="140"/>
      <c r="H724" s="140"/>
    </row>
    <row r="725" spans="1:8">
      <c r="A725" s="140"/>
      <c r="B725" s="140"/>
      <c r="C725" s="141"/>
      <c r="D725" s="141"/>
      <c r="E725" s="140"/>
      <c r="F725" s="140"/>
      <c r="G725" s="140"/>
      <c r="H725" s="140"/>
    </row>
    <row r="726" spans="1:8">
      <c r="A726" s="140"/>
      <c r="B726" s="140"/>
      <c r="C726" s="141"/>
      <c r="D726" s="141"/>
      <c r="E726" s="140"/>
      <c r="F726" s="140"/>
      <c r="G726" s="140"/>
      <c r="H726" s="140"/>
    </row>
    <row r="727" spans="1:8">
      <c r="A727" s="140"/>
      <c r="B727" s="140"/>
      <c r="C727" s="141"/>
      <c r="D727" s="141"/>
      <c r="E727" s="140"/>
      <c r="F727" s="140"/>
      <c r="G727" s="140"/>
      <c r="H727" s="140"/>
    </row>
    <row r="728" spans="1:8">
      <c r="A728" s="140"/>
      <c r="B728" s="140"/>
      <c r="C728" s="141"/>
      <c r="D728" s="141"/>
      <c r="E728" s="140"/>
      <c r="F728" s="140"/>
      <c r="G728" s="140"/>
      <c r="H728" s="140"/>
    </row>
    <row r="729" spans="1:8">
      <c r="A729" s="140"/>
      <c r="B729" s="140"/>
      <c r="C729" s="141"/>
      <c r="D729" s="141"/>
      <c r="E729" s="140"/>
      <c r="F729" s="140"/>
      <c r="G729" s="140"/>
      <c r="H729" s="140"/>
    </row>
    <row r="730" spans="1:8">
      <c r="A730" s="140"/>
      <c r="B730" s="140"/>
      <c r="C730" s="141"/>
      <c r="D730" s="141"/>
      <c r="E730" s="140"/>
      <c r="F730" s="140"/>
      <c r="G730" s="140"/>
      <c r="H730" s="140"/>
    </row>
    <row r="731" spans="1:8">
      <c r="A731" s="140"/>
      <c r="B731" s="140"/>
      <c r="C731" s="141"/>
      <c r="D731" s="141"/>
      <c r="E731" s="140"/>
      <c r="F731" s="140"/>
      <c r="G731" s="140"/>
      <c r="H731" s="140"/>
    </row>
    <row r="732" spans="1:8">
      <c r="A732" s="140"/>
      <c r="B732" s="140"/>
      <c r="C732" s="141"/>
      <c r="D732" s="141"/>
      <c r="E732" s="140"/>
      <c r="F732" s="140"/>
      <c r="G732" s="140"/>
      <c r="H732" s="140"/>
    </row>
    <row r="733" spans="1:8">
      <c r="A733" s="140"/>
      <c r="B733" s="142"/>
      <c r="C733" s="142"/>
      <c r="D733" s="142"/>
      <c r="E733" s="142"/>
      <c r="F733" s="142"/>
      <c r="G733" s="142"/>
      <c r="H733" s="142"/>
    </row>
    <row r="734" spans="1:8">
      <c r="A734" s="140"/>
      <c r="B734" s="140"/>
      <c r="C734" s="141"/>
      <c r="D734" s="141"/>
      <c r="E734" s="140"/>
      <c r="F734" s="140"/>
      <c r="G734" s="140"/>
      <c r="H734" s="140"/>
    </row>
    <row r="735" spans="1:8">
      <c r="A735" s="140"/>
      <c r="B735" s="140"/>
      <c r="C735" s="141"/>
      <c r="D735" s="141"/>
      <c r="E735" s="140"/>
      <c r="F735" s="140"/>
      <c r="G735" s="140"/>
      <c r="H735" s="140"/>
    </row>
    <row r="736" spans="1:8">
      <c r="A736" s="140"/>
      <c r="B736" s="140"/>
      <c r="C736" s="141"/>
      <c r="D736" s="141"/>
      <c r="E736" s="140"/>
      <c r="F736" s="140"/>
      <c r="G736" s="140"/>
      <c r="H736" s="140"/>
    </row>
    <row r="737" spans="1:8">
      <c r="A737" s="140"/>
      <c r="B737" s="140"/>
      <c r="C737" s="141"/>
      <c r="D737" s="141"/>
      <c r="E737" s="140"/>
      <c r="F737" s="140"/>
      <c r="G737" s="140"/>
      <c r="H737" s="140"/>
    </row>
    <row r="738" spans="1:8">
      <c r="A738" s="140"/>
      <c r="B738" s="140"/>
      <c r="C738" s="141"/>
      <c r="D738" s="141"/>
      <c r="E738" s="140"/>
      <c r="F738" s="140"/>
      <c r="G738" s="140"/>
      <c r="H738" s="140"/>
    </row>
    <row r="739" spans="1:8">
      <c r="A739" s="140"/>
      <c r="B739" s="140"/>
      <c r="C739" s="141"/>
      <c r="D739" s="141"/>
      <c r="E739" s="140"/>
      <c r="F739" s="140"/>
      <c r="G739" s="140"/>
      <c r="H739" s="140"/>
    </row>
    <row r="740" spans="1:8">
      <c r="A740" s="140"/>
      <c r="B740" s="140"/>
      <c r="C740" s="141"/>
      <c r="D740" s="141"/>
      <c r="E740" s="140"/>
      <c r="F740" s="140"/>
      <c r="G740" s="140"/>
      <c r="H740" s="140"/>
    </row>
    <row r="741" spans="1:8">
      <c r="A741" s="140"/>
      <c r="B741" s="140"/>
      <c r="C741" s="141"/>
      <c r="D741" s="141"/>
      <c r="E741" s="140"/>
      <c r="F741" s="140"/>
      <c r="G741" s="140"/>
      <c r="H741" s="140"/>
    </row>
    <row r="742" spans="1:8">
      <c r="A742" s="140"/>
      <c r="B742" s="140"/>
      <c r="C742" s="141"/>
      <c r="D742" s="141"/>
      <c r="E742" s="140"/>
      <c r="F742" s="140"/>
      <c r="G742" s="140"/>
      <c r="H742" s="140"/>
    </row>
    <row r="743" spans="1:8">
      <c r="A743" s="140"/>
      <c r="B743" s="140"/>
      <c r="C743" s="141"/>
      <c r="D743" s="141"/>
      <c r="E743" s="140"/>
      <c r="F743" s="140"/>
      <c r="G743" s="140"/>
      <c r="H743" s="140"/>
    </row>
    <row r="744" spans="1:8">
      <c r="A744" s="140"/>
      <c r="B744" s="140"/>
      <c r="C744" s="141"/>
      <c r="D744" s="141"/>
      <c r="E744" s="140"/>
      <c r="F744" s="140"/>
      <c r="G744" s="140"/>
      <c r="H744" s="140"/>
    </row>
    <row r="745" spans="1:8">
      <c r="A745" s="140"/>
      <c r="B745" s="140"/>
      <c r="C745" s="141"/>
      <c r="D745" s="141"/>
      <c r="E745" s="140"/>
      <c r="F745" s="140"/>
      <c r="G745" s="140"/>
      <c r="H745" s="140"/>
    </row>
    <row r="746" spans="1:8">
      <c r="A746" s="140"/>
      <c r="B746" s="140"/>
      <c r="C746" s="141"/>
      <c r="D746" s="141"/>
      <c r="E746" s="140"/>
      <c r="F746" s="140"/>
      <c r="G746" s="140"/>
      <c r="H746" s="140"/>
    </row>
    <row r="747" spans="1:8">
      <c r="A747" s="140"/>
      <c r="B747" s="140"/>
      <c r="C747" s="141"/>
      <c r="D747" s="141"/>
      <c r="E747" s="140"/>
      <c r="F747" s="140"/>
      <c r="G747" s="140"/>
      <c r="H747" s="140"/>
    </row>
    <row r="748" spans="1:8">
      <c r="A748" s="140"/>
      <c r="B748" s="140"/>
      <c r="C748" s="141"/>
      <c r="D748" s="141"/>
      <c r="E748" s="140"/>
      <c r="F748" s="140"/>
      <c r="G748" s="140"/>
      <c r="H748" s="140"/>
    </row>
    <row r="749" spans="1:8">
      <c r="A749" s="140"/>
      <c r="B749" s="140"/>
      <c r="C749" s="141"/>
      <c r="D749" s="141"/>
      <c r="E749" s="140"/>
      <c r="F749" s="140"/>
      <c r="G749" s="140"/>
      <c r="H749" s="140"/>
    </row>
    <row r="750" spans="1:8">
      <c r="A750" s="140"/>
      <c r="B750" s="140"/>
      <c r="C750" s="141"/>
      <c r="D750" s="141"/>
      <c r="E750" s="140"/>
      <c r="F750" s="140"/>
      <c r="G750" s="140"/>
      <c r="H750" s="140"/>
    </row>
    <row r="751" spans="1:8">
      <c r="A751" s="140"/>
      <c r="B751" s="140"/>
      <c r="C751" s="141"/>
      <c r="D751" s="141"/>
      <c r="E751" s="140"/>
      <c r="F751" s="140"/>
      <c r="G751" s="140"/>
      <c r="H751" s="140"/>
    </row>
    <row r="752" spans="1:8">
      <c r="A752" s="140"/>
      <c r="B752" s="140"/>
      <c r="C752" s="141"/>
      <c r="D752" s="141"/>
      <c r="E752" s="140"/>
      <c r="F752" s="140"/>
      <c r="G752" s="140"/>
      <c r="H752" s="140"/>
    </row>
    <row r="753" spans="1:8">
      <c r="A753" s="140"/>
      <c r="B753" s="140"/>
      <c r="C753" s="141"/>
      <c r="D753" s="141"/>
      <c r="E753" s="140"/>
      <c r="F753" s="140"/>
      <c r="G753" s="140"/>
      <c r="H753" s="140"/>
    </row>
    <row r="754" spans="1:8">
      <c r="A754" s="140"/>
      <c r="B754" s="140"/>
      <c r="C754" s="141"/>
      <c r="D754" s="141"/>
      <c r="E754" s="140"/>
      <c r="F754" s="140"/>
      <c r="G754" s="140"/>
      <c r="H754" s="140"/>
    </row>
    <row r="755" spans="1:8">
      <c r="A755" s="140"/>
      <c r="B755" s="140"/>
      <c r="C755" s="141"/>
      <c r="D755" s="141"/>
      <c r="E755" s="140"/>
      <c r="F755" s="140"/>
      <c r="G755" s="140"/>
      <c r="H755" s="140"/>
    </row>
    <row r="756" spans="1:8">
      <c r="A756" s="140"/>
      <c r="B756" s="140"/>
      <c r="C756" s="141"/>
      <c r="D756" s="141"/>
      <c r="E756" s="140"/>
      <c r="F756" s="140"/>
      <c r="G756" s="140"/>
      <c r="H756" s="140"/>
    </row>
    <row r="757" spans="1:8">
      <c r="A757" s="140"/>
      <c r="B757" s="140"/>
      <c r="C757" s="141"/>
      <c r="D757" s="141"/>
      <c r="E757" s="140"/>
      <c r="F757" s="140"/>
      <c r="G757" s="140"/>
      <c r="H757" s="140"/>
    </row>
    <row r="758" spans="1:8">
      <c r="A758" s="140"/>
      <c r="B758" s="140"/>
      <c r="C758" s="141"/>
      <c r="D758" s="141"/>
      <c r="E758" s="140"/>
      <c r="F758" s="140"/>
      <c r="G758" s="140"/>
      <c r="H758" s="140"/>
    </row>
    <row r="759" spans="1:8">
      <c r="A759" s="140"/>
      <c r="B759" s="140"/>
      <c r="C759" s="141"/>
      <c r="D759" s="141"/>
      <c r="E759" s="140"/>
      <c r="F759" s="140"/>
      <c r="G759" s="140"/>
      <c r="H759" s="140"/>
    </row>
    <row r="760" spans="1:8">
      <c r="A760" s="140"/>
      <c r="B760" s="140"/>
      <c r="C760" s="141"/>
      <c r="D760" s="141"/>
      <c r="E760" s="140"/>
      <c r="F760" s="140"/>
      <c r="G760" s="140"/>
      <c r="H760" s="140"/>
    </row>
    <row r="761" spans="1:8">
      <c r="A761" s="140"/>
      <c r="B761" s="140"/>
      <c r="C761" s="141"/>
      <c r="D761" s="141"/>
      <c r="E761" s="140"/>
      <c r="F761" s="140"/>
      <c r="G761" s="140"/>
      <c r="H761" s="140"/>
    </row>
    <row r="762" spans="1:8">
      <c r="A762" s="140"/>
      <c r="B762" s="140"/>
      <c r="C762" s="141"/>
      <c r="D762" s="141"/>
      <c r="E762" s="140"/>
      <c r="F762" s="140"/>
      <c r="G762" s="140"/>
      <c r="H762" s="140"/>
    </row>
    <row r="763" spans="1:8">
      <c r="A763" s="140"/>
      <c r="B763" s="140"/>
      <c r="C763" s="141"/>
      <c r="D763" s="141"/>
      <c r="E763" s="140"/>
      <c r="F763" s="140"/>
      <c r="G763" s="140"/>
      <c r="H763" s="140"/>
    </row>
    <row r="764" spans="1:8">
      <c r="A764" s="140"/>
      <c r="B764" s="140"/>
      <c r="C764" s="141"/>
      <c r="D764" s="141"/>
      <c r="E764" s="140"/>
      <c r="F764" s="140"/>
      <c r="G764" s="140"/>
      <c r="H764" s="140"/>
    </row>
    <row r="765" spans="1:8">
      <c r="A765" s="140"/>
      <c r="B765" s="140"/>
      <c r="C765" s="141"/>
      <c r="D765" s="141"/>
      <c r="E765" s="140"/>
      <c r="F765" s="140"/>
      <c r="G765" s="140"/>
      <c r="H765" s="140"/>
    </row>
    <row r="766" spans="1:8">
      <c r="A766" s="140"/>
      <c r="B766" s="140"/>
      <c r="C766" s="141"/>
      <c r="D766" s="141"/>
      <c r="E766" s="140"/>
      <c r="F766" s="140"/>
      <c r="G766" s="140"/>
      <c r="H766" s="140"/>
    </row>
    <row r="767" spans="1:8">
      <c r="A767" s="140"/>
      <c r="B767" s="140"/>
      <c r="C767" s="141"/>
      <c r="D767" s="141"/>
      <c r="E767" s="140"/>
      <c r="F767" s="140"/>
      <c r="G767" s="140"/>
      <c r="H767" s="140"/>
    </row>
    <row r="768" spans="1:8">
      <c r="A768" s="140"/>
      <c r="B768" s="140"/>
      <c r="C768" s="141"/>
      <c r="D768" s="141"/>
      <c r="E768" s="140"/>
      <c r="F768" s="140"/>
      <c r="G768" s="140"/>
      <c r="H768" s="140"/>
    </row>
    <row r="769" spans="1:8">
      <c r="A769" s="140"/>
      <c r="B769" s="140"/>
      <c r="C769" s="141"/>
      <c r="D769" s="141"/>
      <c r="E769" s="140"/>
      <c r="F769" s="140"/>
      <c r="G769" s="140"/>
      <c r="H769" s="140"/>
    </row>
    <row r="770" spans="1:8">
      <c r="A770" s="140"/>
      <c r="B770" s="140"/>
      <c r="C770" s="141"/>
      <c r="D770" s="141"/>
      <c r="E770" s="140"/>
      <c r="F770" s="140"/>
      <c r="G770" s="140"/>
      <c r="H770" s="140"/>
    </row>
    <row r="771" spans="1:8">
      <c r="A771" s="140"/>
      <c r="B771" s="140"/>
      <c r="C771" s="141"/>
      <c r="D771" s="141"/>
      <c r="E771" s="140"/>
      <c r="F771" s="140"/>
      <c r="G771" s="140"/>
      <c r="H771" s="140"/>
    </row>
    <row r="772" spans="1:8">
      <c r="A772" s="140"/>
      <c r="B772" s="140"/>
      <c r="C772" s="141"/>
      <c r="D772" s="141"/>
      <c r="E772" s="140"/>
      <c r="F772" s="140"/>
      <c r="G772" s="140"/>
      <c r="H772" s="140"/>
    </row>
    <row r="773" spans="1:8">
      <c r="A773" s="140"/>
      <c r="B773" s="140"/>
      <c r="C773" s="141"/>
      <c r="D773" s="141"/>
      <c r="E773" s="140"/>
      <c r="F773" s="140"/>
      <c r="G773" s="140"/>
      <c r="H773" s="140"/>
    </row>
    <row r="774" spans="1:8">
      <c r="A774" s="140"/>
      <c r="B774" s="140"/>
      <c r="C774" s="141"/>
      <c r="D774" s="141"/>
      <c r="E774" s="140"/>
      <c r="F774" s="140"/>
      <c r="G774" s="140"/>
      <c r="H774" s="140"/>
    </row>
    <row r="775" spans="1:8">
      <c r="A775" s="140"/>
      <c r="B775" s="140"/>
      <c r="C775" s="141"/>
      <c r="D775" s="141"/>
      <c r="E775" s="140"/>
      <c r="F775" s="140"/>
      <c r="G775" s="140"/>
      <c r="H775" s="140"/>
    </row>
    <row r="776" spans="1:8">
      <c r="A776" s="140"/>
      <c r="B776" s="140"/>
      <c r="C776" s="141"/>
      <c r="D776" s="141"/>
      <c r="E776" s="140"/>
      <c r="F776" s="140"/>
      <c r="G776" s="140"/>
      <c r="H776" s="140"/>
    </row>
    <row r="777" spans="1:8">
      <c r="A777" s="140"/>
      <c r="B777" s="140"/>
      <c r="C777" s="141"/>
      <c r="D777" s="141"/>
      <c r="E777" s="140"/>
      <c r="F777" s="140"/>
      <c r="G777" s="140"/>
      <c r="H777" s="140"/>
    </row>
    <row r="778" spans="1:8">
      <c r="A778" s="140"/>
      <c r="B778" s="140"/>
      <c r="C778" s="141"/>
      <c r="D778" s="141"/>
      <c r="E778" s="140"/>
      <c r="F778" s="140"/>
      <c r="G778" s="140"/>
      <c r="H778" s="140"/>
    </row>
    <row r="779" spans="1:8">
      <c r="A779" s="140"/>
      <c r="B779" s="140"/>
      <c r="C779" s="141"/>
      <c r="D779" s="141"/>
      <c r="E779" s="140"/>
      <c r="F779" s="140"/>
      <c r="G779" s="140"/>
      <c r="H779" s="140"/>
    </row>
    <row r="780" spans="1:8">
      <c r="A780" s="140"/>
      <c r="B780" s="140"/>
      <c r="C780" s="141"/>
      <c r="D780" s="141"/>
      <c r="E780" s="140"/>
      <c r="F780" s="140"/>
      <c r="G780" s="140"/>
      <c r="H780" s="140"/>
    </row>
    <row r="781" spans="1:8">
      <c r="A781" s="140"/>
      <c r="B781" s="140"/>
      <c r="C781" s="141"/>
      <c r="D781" s="141"/>
      <c r="E781" s="140"/>
      <c r="F781" s="140"/>
      <c r="G781" s="140"/>
      <c r="H781" s="140"/>
    </row>
    <row r="782" spans="1:8">
      <c r="A782" s="140"/>
      <c r="B782" s="140"/>
      <c r="C782" s="141"/>
      <c r="D782" s="141"/>
      <c r="E782" s="140"/>
      <c r="F782" s="140"/>
      <c r="G782" s="140"/>
      <c r="H782" s="140"/>
    </row>
    <row r="783" spans="1:8">
      <c r="A783" s="140"/>
      <c r="B783" s="140"/>
      <c r="C783" s="141"/>
      <c r="D783" s="141"/>
      <c r="E783" s="140"/>
      <c r="F783" s="140"/>
      <c r="G783" s="140"/>
      <c r="H783" s="140"/>
    </row>
    <row r="784" spans="1:8">
      <c r="A784" s="140"/>
      <c r="B784" s="140"/>
      <c r="C784" s="141"/>
      <c r="D784" s="141"/>
      <c r="E784" s="140"/>
      <c r="F784" s="140"/>
      <c r="G784" s="140"/>
      <c r="H784" s="140"/>
    </row>
    <row r="785" spans="1:8">
      <c r="A785" s="140"/>
      <c r="B785" s="140"/>
      <c r="C785" s="141"/>
      <c r="D785" s="141"/>
      <c r="E785" s="140"/>
      <c r="F785" s="140"/>
      <c r="G785" s="140"/>
      <c r="H785" s="140"/>
    </row>
    <row r="786" spans="1:8">
      <c r="A786" s="140"/>
      <c r="B786" s="140"/>
      <c r="C786" s="141"/>
      <c r="D786" s="141"/>
      <c r="E786" s="140"/>
      <c r="F786" s="140"/>
      <c r="G786" s="140"/>
      <c r="H786" s="140"/>
    </row>
    <row r="787" spans="1:8">
      <c r="A787" s="140"/>
      <c r="B787" s="140"/>
      <c r="C787" s="141"/>
      <c r="D787" s="141"/>
      <c r="E787" s="140"/>
      <c r="F787" s="140"/>
      <c r="G787" s="140"/>
      <c r="H787" s="140"/>
    </row>
    <row r="788" spans="1:8">
      <c r="A788" s="140"/>
      <c r="B788" s="140"/>
      <c r="C788" s="141"/>
      <c r="D788" s="141"/>
      <c r="E788" s="140"/>
      <c r="F788" s="140"/>
      <c r="G788" s="140"/>
      <c r="H788" s="140"/>
    </row>
    <row r="789" spans="1:8">
      <c r="A789" s="140"/>
      <c r="B789" s="140"/>
      <c r="C789" s="141"/>
      <c r="D789" s="141"/>
      <c r="E789" s="140"/>
      <c r="F789" s="140"/>
      <c r="G789" s="140"/>
      <c r="H789" s="140"/>
    </row>
    <row r="790" spans="1:8">
      <c r="A790" s="140"/>
      <c r="B790" s="140"/>
      <c r="C790" s="141"/>
      <c r="D790" s="141"/>
      <c r="E790" s="140"/>
      <c r="F790" s="140"/>
      <c r="G790" s="140"/>
      <c r="H790" s="140"/>
    </row>
    <row r="791" spans="1:8">
      <c r="A791" s="140"/>
      <c r="B791" s="140"/>
      <c r="C791" s="141"/>
      <c r="D791" s="141"/>
      <c r="E791" s="140"/>
      <c r="F791" s="140"/>
      <c r="G791" s="140"/>
      <c r="H791" s="140"/>
    </row>
    <row r="792" spans="1:8">
      <c r="A792" s="140"/>
      <c r="B792" s="140"/>
      <c r="C792" s="141"/>
      <c r="D792" s="141"/>
      <c r="E792" s="140"/>
      <c r="F792" s="140"/>
      <c r="G792" s="140"/>
      <c r="H792" s="140"/>
    </row>
    <row r="793" spans="1:8">
      <c r="A793" s="140"/>
      <c r="B793" s="140"/>
      <c r="C793" s="141"/>
      <c r="D793" s="141"/>
      <c r="E793" s="140"/>
      <c r="F793" s="140"/>
      <c r="G793" s="140"/>
      <c r="H793" s="140"/>
    </row>
    <row r="794" spans="1:8">
      <c r="A794" s="140"/>
      <c r="B794" s="140"/>
      <c r="C794" s="141"/>
      <c r="D794" s="141"/>
      <c r="E794" s="140"/>
      <c r="F794" s="140"/>
      <c r="G794" s="140"/>
      <c r="H794" s="140"/>
    </row>
    <row r="795" spans="1:8">
      <c r="A795" s="140"/>
      <c r="B795" s="140"/>
      <c r="C795" s="141"/>
      <c r="D795" s="141"/>
      <c r="E795" s="140"/>
      <c r="F795" s="140"/>
      <c r="G795" s="140"/>
      <c r="H795" s="140"/>
    </row>
    <row r="796" spans="1:8">
      <c r="A796" s="140"/>
      <c r="B796" s="140"/>
      <c r="C796" s="141"/>
      <c r="D796" s="141"/>
      <c r="E796" s="140"/>
      <c r="F796" s="140"/>
      <c r="G796" s="140"/>
      <c r="H796" s="140"/>
    </row>
    <row r="797" spans="1:8">
      <c r="A797" s="140"/>
      <c r="B797" s="140"/>
      <c r="C797" s="141"/>
      <c r="D797" s="141"/>
      <c r="E797" s="140"/>
      <c r="F797" s="140"/>
      <c r="G797" s="140"/>
      <c r="H797" s="140"/>
    </row>
    <row r="798" spans="1:8">
      <c r="A798" s="140"/>
      <c r="B798" s="140"/>
      <c r="C798" s="141"/>
      <c r="D798" s="141"/>
      <c r="E798" s="140"/>
      <c r="F798" s="140"/>
      <c r="G798" s="140"/>
      <c r="H798" s="140"/>
    </row>
    <row r="799" spans="1:8">
      <c r="A799" s="140"/>
      <c r="B799" s="140"/>
      <c r="C799" s="141"/>
      <c r="D799" s="141"/>
      <c r="E799" s="140"/>
      <c r="F799" s="140"/>
      <c r="G799" s="140"/>
      <c r="H799" s="140"/>
    </row>
    <row r="800" spans="1:8">
      <c r="A800" s="140"/>
      <c r="B800" s="140"/>
      <c r="C800" s="141"/>
      <c r="D800" s="141"/>
      <c r="E800" s="140"/>
      <c r="F800" s="140"/>
      <c r="G800" s="140"/>
      <c r="H800" s="140"/>
    </row>
    <row r="801" spans="1:8">
      <c r="A801" s="140"/>
      <c r="B801" s="140"/>
      <c r="C801" s="141"/>
      <c r="D801" s="141"/>
      <c r="E801" s="140"/>
      <c r="F801" s="140"/>
      <c r="G801" s="140"/>
      <c r="H801" s="140"/>
    </row>
    <row r="802" spans="1:8">
      <c r="A802" s="140"/>
      <c r="B802" s="140"/>
      <c r="C802" s="141"/>
      <c r="D802" s="141"/>
      <c r="E802" s="140"/>
      <c r="F802" s="140"/>
      <c r="G802" s="140"/>
      <c r="H802" s="140"/>
    </row>
    <row r="803" spans="1:8">
      <c r="A803" s="140"/>
      <c r="B803" s="140"/>
      <c r="C803" s="141"/>
      <c r="D803" s="141"/>
      <c r="E803" s="140"/>
      <c r="F803" s="140"/>
      <c r="G803" s="140"/>
      <c r="H803" s="140"/>
    </row>
    <row r="804" spans="1:8">
      <c r="A804" s="140"/>
      <c r="B804" s="140"/>
      <c r="C804" s="141"/>
      <c r="D804" s="141"/>
      <c r="E804" s="140"/>
      <c r="F804" s="140"/>
      <c r="G804" s="140"/>
      <c r="H804" s="140"/>
    </row>
    <row r="805" spans="1:8">
      <c r="A805" s="140"/>
      <c r="B805" s="140"/>
      <c r="C805" s="141"/>
      <c r="D805" s="141"/>
      <c r="E805" s="140"/>
      <c r="F805" s="140"/>
      <c r="G805" s="140"/>
      <c r="H805" s="140"/>
    </row>
    <row r="806" spans="1:8">
      <c r="A806" s="140"/>
      <c r="B806" s="140"/>
      <c r="C806" s="141"/>
      <c r="D806" s="141"/>
      <c r="E806" s="140"/>
      <c r="F806" s="140"/>
      <c r="G806" s="140"/>
      <c r="H806" s="140"/>
    </row>
    <row r="807" spans="1:8">
      <c r="A807" s="140"/>
      <c r="B807" s="140"/>
      <c r="C807" s="141"/>
      <c r="D807" s="141"/>
      <c r="E807" s="140"/>
      <c r="F807" s="140"/>
      <c r="G807" s="140"/>
      <c r="H807" s="140"/>
    </row>
    <row r="808" spans="1:8">
      <c r="A808" s="140"/>
      <c r="B808" s="140"/>
      <c r="C808" s="141"/>
      <c r="D808" s="141"/>
      <c r="E808" s="140"/>
      <c r="F808" s="140"/>
      <c r="G808" s="140"/>
      <c r="H808" s="140"/>
    </row>
    <row r="809" spans="1:8">
      <c r="A809" s="140"/>
      <c r="B809" s="140"/>
      <c r="C809" s="141"/>
      <c r="D809" s="141"/>
      <c r="E809" s="140"/>
      <c r="F809" s="140"/>
      <c r="G809" s="140"/>
      <c r="H809" s="140"/>
    </row>
    <row r="810" spans="1:8">
      <c r="A810" s="140"/>
      <c r="B810" s="140"/>
      <c r="C810" s="141"/>
      <c r="D810" s="141"/>
      <c r="E810" s="140"/>
      <c r="F810" s="140"/>
      <c r="G810" s="140"/>
      <c r="H810" s="140"/>
    </row>
    <row r="811" spans="1:8">
      <c r="A811" s="140"/>
      <c r="B811" s="140"/>
      <c r="C811" s="141"/>
      <c r="D811" s="141"/>
      <c r="E811" s="140"/>
      <c r="F811" s="140"/>
      <c r="G811" s="140"/>
      <c r="H811" s="140"/>
    </row>
    <row r="812" spans="1:8">
      <c r="A812" s="140"/>
      <c r="B812" s="140"/>
      <c r="C812" s="141"/>
      <c r="D812" s="141"/>
      <c r="E812" s="140"/>
      <c r="F812" s="140"/>
      <c r="G812" s="140"/>
      <c r="H812" s="140"/>
    </row>
    <row r="813" spans="1:8">
      <c r="A813" s="140"/>
      <c r="B813" s="140"/>
      <c r="C813" s="141"/>
      <c r="D813" s="141"/>
      <c r="E813" s="140"/>
      <c r="F813" s="140"/>
      <c r="G813" s="140"/>
      <c r="H813" s="140"/>
    </row>
    <row r="814" spans="1:8">
      <c r="A814" s="140"/>
      <c r="B814" s="140"/>
      <c r="C814" s="141"/>
      <c r="D814" s="141"/>
      <c r="E814" s="140"/>
      <c r="F814" s="140"/>
      <c r="G814" s="140"/>
      <c r="H814" s="140"/>
    </row>
    <row r="815" spans="1:8">
      <c r="A815" s="140"/>
      <c r="B815" s="140"/>
      <c r="C815" s="141"/>
      <c r="D815" s="141"/>
      <c r="E815" s="140"/>
      <c r="F815" s="140"/>
      <c r="G815" s="140"/>
      <c r="H815" s="140"/>
    </row>
    <row r="816" spans="1:8">
      <c r="A816" s="140"/>
      <c r="B816" s="140"/>
      <c r="C816" s="141"/>
      <c r="D816" s="141"/>
      <c r="E816" s="140"/>
      <c r="F816" s="140"/>
      <c r="G816" s="140"/>
      <c r="H816" s="140"/>
    </row>
    <row r="817" spans="1:8">
      <c r="A817" s="140"/>
      <c r="B817" s="140"/>
      <c r="C817" s="141"/>
      <c r="D817" s="141"/>
      <c r="E817" s="140"/>
      <c r="F817" s="140"/>
      <c r="G817" s="140"/>
      <c r="H817" s="140"/>
    </row>
    <row r="818" spans="1:8">
      <c r="A818" s="140"/>
      <c r="B818" s="140"/>
      <c r="C818" s="141"/>
      <c r="D818" s="141"/>
      <c r="E818" s="140"/>
      <c r="F818" s="140"/>
      <c r="G818" s="140"/>
      <c r="H818" s="140"/>
    </row>
    <row r="819" spans="1:8">
      <c r="A819" s="140"/>
      <c r="B819" s="140"/>
      <c r="C819" s="141"/>
      <c r="D819" s="141"/>
      <c r="E819" s="140"/>
      <c r="F819" s="140"/>
      <c r="G819" s="140"/>
      <c r="H819" s="140"/>
    </row>
    <row r="820" spans="1:8">
      <c r="A820" s="140"/>
      <c r="B820" s="140"/>
      <c r="C820" s="141"/>
      <c r="D820" s="141"/>
      <c r="E820" s="140"/>
      <c r="F820" s="140"/>
      <c r="G820" s="140"/>
      <c r="H820" s="140"/>
    </row>
    <row r="821" spans="1:8">
      <c r="A821" s="140"/>
      <c r="B821" s="140"/>
      <c r="C821" s="141"/>
      <c r="D821" s="141"/>
      <c r="E821" s="140"/>
      <c r="F821" s="140"/>
      <c r="G821" s="140"/>
      <c r="H821" s="140"/>
    </row>
    <row r="822" spans="1:8">
      <c r="A822" s="140"/>
      <c r="B822" s="140"/>
      <c r="C822" s="141"/>
      <c r="D822" s="141"/>
      <c r="E822" s="140"/>
      <c r="F822" s="140"/>
      <c r="G822" s="140"/>
      <c r="H822" s="140"/>
    </row>
    <row r="823" spans="1:8">
      <c r="A823" s="140"/>
      <c r="B823" s="140"/>
      <c r="C823" s="141"/>
      <c r="D823" s="141"/>
      <c r="E823" s="140"/>
      <c r="F823" s="140"/>
      <c r="G823" s="140"/>
      <c r="H823" s="140"/>
    </row>
    <row r="824" spans="1:8">
      <c r="A824" s="140"/>
      <c r="B824" s="142"/>
      <c r="C824" s="142"/>
      <c r="D824" s="142"/>
      <c r="E824" s="142"/>
      <c r="F824" s="142"/>
      <c r="G824" s="142"/>
      <c r="H824" s="142"/>
    </row>
    <row r="825" spans="1:8">
      <c r="A825" s="140"/>
      <c r="B825" s="140"/>
      <c r="C825" s="141"/>
      <c r="D825" s="141"/>
      <c r="E825" s="140"/>
      <c r="F825" s="140"/>
      <c r="G825" s="140"/>
      <c r="H825" s="140"/>
    </row>
    <row r="826" spans="1:8">
      <c r="A826" s="140"/>
      <c r="B826" s="142"/>
      <c r="C826" s="142"/>
      <c r="D826" s="142"/>
      <c r="E826" s="142"/>
      <c r="F826" s="142"/>
      <c r="G826" s="142"/>
      <c r="H826" s="142"/>
    </row>
    <row r="827" spans="1:8">
      <c r="A827" s="140"/>
      <c r="B827" s="140"/>
      <c r="C827" s="141"/>
      <c r="D827" s="141"/>
      <c r="E827" s="140"/>
      <c r="F827" s="140"/>
      <c r="G827" s="140"/>
      <c r="H827" s="140"/>
    </row>
    <row r="828" spans="1:8">
      <c r="A828" s="140"/>
      <c r="B828" s="140"/>
      <c r="C828" s="141"/>
      <c r="D828" s="141"/>
      <c r="E828" s="140"/>
      <c r="F828" s="140"/>
      <c r="G828" s="140"/>
      <c r="H828" s="140"/>
    </row>
    <row r="829" spans="1:8">
      <c r="A829" s="140"/>
      <c r="B829" s="140"/>
      <c r="C829" s="141"/>
      <c r="D829" s="141"/>
      <c r="E829" s="140"/>
      <c r="F829" s="140"/>
      <c r="G829" s="140"/>
      <c r="H829" s="140"/>
    </row>
    <row r="830" spans="1:8">
      <c r="A830" s="140"/>
      <c r="B830" s="140"/>
      <c r="C830" s="141"/>
      <c r="D830" s="141"/>
      <c r="E830" s="140"/>
      <c r="F830" s="140"/>
      <c r="G830" s="140"/>
      <c r="H830" s="140"/>
    </row>
    <row r="831" spans="1:8">
      <c r="A831" s="140"/>
      <c r="B831" s="140"/>
      <c r="C831" s="141"/>
      <c r="D831" s="141"/>
      <c r="E831" s="140"/>
      <c r="F831" s="140"/>
      <c r="G831" s="140"/>
      <c r="H831" s="140"/>
    </row>
    <row r="832" spans="1:8">
      <c r="A832" s="140"/>
      <c r="B832" s="140"/>
      <c r="C832" s="141"/>
      <c r="D832" s="141"/>
      <c r="E832" s="140"/>
      <c r="F832" s="140"/>
      <c r="G832" s="140"/>
      <c r="H832" s="140"/>
    </row>
    <row r="833" spans="1:8">
      <c r="A833" s="140"/>
      <c r="B833" s="140"/>
      <c r="C833" s="141"/>
      <c r="D833" s="141"/>
      <c r="E833" s="140"/>
      <c r="F833" s="140"/>
      <c r="G833" s="140"/>
      <c r="H833" s="140"/>
    </row>
    <row r="834" spans="1:8">
      <c r="A834" s="140"/>
      <c r="B834" s="140"/>
      <c r="C834" s="141"/>
      <c r="D834" s="141"/>
      <c r="E834" s="140"/>
      <c r="F834" s="140"/>
      <c r="G834" s="140"/>
      <c r="H834" s="140"/>
    </row>
    <row r="835" spans="1:8">
      <c r="A835" s="140"/>
      <c r="B835" s="140"/>
      <c r="C835" s="141"/>
      <c r="D835" s="141"/>
      <c r="E835" s="140"/>
      <c r="F835" s="140"/>
      <c r="G835" s="140"/>
      <c r="H835" s="140"/>
    </row>
    <row r="836" spans="1:8">
      <c r="A836" s="140"/>
      <c r="B836" s="140"/>
      <c r="C836" s="141"/>
      <c r="D836" s="141"/>
      <c r="E836" s="140"/>
      <c r="F836" s="140"/>
      <c r="G836" s="140"/>
      <c r="H836" s="140"/>
    </row>
    <row r="837" spans="1:8">
      <c r="A837" s="140"/>
      <c r="B837" s="140"/>
      <c r="C837" s="141"/>
      <c r="D837" s="141"/>
      <c r="E837" s="140"/>
      <c r="F837" s="140"/>
      <c r="G837" s="140"/>
      <c r="H837" s="140"/>
    </row>
    <row r="838" spans="1:8">
      <c r="A838" s="140"/>
      <c r="B838" s="140"/>
      <c r="C838" s="141"/>
      <c r="D838" s="141"/>
      <c r="E838" s="140"/>
      <c r="F838" s="140"/>
      <c r="G838" s="140"/>
      <c r="H838" s="140"/>
    </row>
    <row r="839" spans="1:8">
      <c r="A839" s="140"/>
      <c r="B839" s="140"/>
      <c r="C839" s="141"/>
      <c r="D839" s="141"/>
      <c r="E839" s="140"/>
      <c r="F839" s="140"/>
      <c r="G839" s="140"/>
      <c r="H839" s="140"/>
    </row>
    <row r="840" spans="1:8">
      <c r="A840" s="140"/>
      <c r="B840" s="140"/>
      <c r="C840" s="141"/>
      <c r="D840" s="141"/>
      <c r="E840" s="140"/>
      <c r="F840" s="140"/>
      <c r="G840" s="140"/>
      <c r="H840" s="140"/>
    </row>
    <row r="841" spans="1:8">
      <c r="A841" s="140"/>
      <c r="B841" s="140"/>
      <c r="C841" s="141"/>
      <c r="D841" s="141"/>
      <c r="E841" s="140"/>
      <c r="F841" s="140"/>
      <c r="G841" s="140"/>
      <c r="H841" s="140"/>
    </row>
    <row r="842" spans="1:8">
      <c r="A842" s="140"/>
      <c r="B842" s="142"/>
      <c r="C842" s="142"/>
      <c r="D842" s="142"/>
      <c r="E842" s="142"/>
      <c r="F842" s="142"/>
      <c r="G842" s="142"/>
      <c r="H842" s="142"/>
    </row>
    <row r="843" spans="1:8">
      <c r="A843" s="140"/>
      <c r="B843" s="140"/>
      <c r="C843" s="141"/>
      <c r="D843" s="141"/>
      <c r="E843" s="140"/>
      <c r="F843" s="140"/>
      <c r="G843" s="140"/>
      <c r="H843" s="140"/>
    </row>
    <row r="844" spans="1:8">
      <c r="A844" s="140"/>
      <c r="B844" s="140"/>
      <c r="C844" s="141"/>
      <c r="D844" s="141"/>
      <c r="E844" s="140"/>
      <c r="F844" s="140"/>
      <c r="G844" s="140"/>
      <c r="H844" s="140"/>
    </row>
    <row r="845" spans="1:8">
      <c r="A845" s="140"/>
      <c r="B845" s="140"/>
      <c r="C845" s="141"/>
      <c r="D845" s="141"/>
      <c r="E845" s="140"/>
      <c r="F845" s="140"/>
      <c r="G845" s="140"/>
      <c r="H845" s="140"/>
    </row>
    <row r="846" spans="1:8">
      <c r="A846" s="140"/>
      <c r="B846" s="140"/>
      <c r="C846" s="141"/>
      <c r="D846" s="141"/>
      <c r="E846" s="140"/>
      <c r="F846" s="140"/>
      <c r="G846" s="140"/>
      <c r="H846" s="140"/>
    </row>
    <row r="847" spans="1:8">
      <c r="A847" s="140"/>
      <c r="B847" s="140"/>
      <c r="C847" s="141"/>
      <c r="D847" s="141"/>
      <c r="E847" s="140"/>
      <c r="F847" s="140"/>
      <c r="G847" s="140"/>
      <c r="H847" s="140"/>
    </row>
    <row r="848" spans="1:8">
      <c r="A848" s="140"/>
      <c r="B848" s="140"/>
      <c r="C848" s="141"/>
      <c r="D848" s="141"/>
      <c r="E848" s="140"/>
      <c r="F848" s="140"/>
      <c r="G848" s="140"/>
      <c r="H848" s="140"/>
    </row>
    <row r="849" spans="1:8">
      <c r="A849" s="140"/>
      <c r="B849" s="140"/>
      <c r="C849" s="141"/>
      <c r="D849" s="141"/>
      <c r="E849" s="140"/>
      <c r="F849" s="140"/>
      <c r="G849" s="140"/>
      <c r="H849" s="140"/>
    </row>
    <row r="850" spans="1:8">
      <c r="A850" s="140"/>
      <c r="B850" s="140"/>
      <c r="C850" s="141"/>
      <c r="D850" s="141"/>
      <c r="E850" s="140"/>
      <c r="F850" s="140"/>
      <c r="G850" s="140"/>
      <c r="H850" s="140"/>
    </row>
    <row r="851" spans="1:8">
      <c r="A851" s="140"/>
      <c r="B851" s="140"/>
      <c r="C851" s="141"/>
      <c r="D851" s="141"/>
      <c r="E851" s="140"/>
      <c r="F851" s="140"/>
      <c r="G851" s="140"/>
      <c r="H851" s="140"/>
    </row>
    <row r="852" spans="1:8">
      <c r="A852" s="140"/>
      <c r="B852" s="140"/>
      <c r="C852" s="141"/>
      <c r="D852" s="141"/>
      <c r="E852" s="140"/>
      <c r="F852" s="140"/>
      <c r="G852" s="140"/>
      <c r="H852" s="140"/>
    </row>
    <row r="853" spans="1:8">
      <c r="A853" s="140"/>
      <c r="B853" s="140"/>
      <c r="C853" s="141"/>
      <c r="D853" s="141"/>
      <c r="E853" s="140"/>
      <c r="F853" s="140"/>
      <c r="G853" s="140"/>
      <c r="H853" s="140"/>
    </row>
    <row r="854" spans="1:8">
      <c r="A854" s="140"/>
      <c r="B854" s="140"/>
      <c r="C854" s="141"/>
      <c r="D854" s="141"/>
      <c r="E854" s="140"/>
      <c r="F854" s="140"/>
      <c r="G854" s="140"/>
      <c r="H854" s="140"/>
    </row>
    <row r="855" spans="1:8">
      <c r="A855" s="140"/>
      <c r="B855" s="140"/>
      <c r="C855" s="141"/>
      <c r="D855" s="141"/>
      <c r="E855" s="140"/>
      <c r="F855" s="140"/>
      <c r="G855" s="140"/>
      <c r="H855" s="140"/>
    </row>
    <row r="856" spans="1:8">
      <c r="A856" s="140"/>
      <c r="B856" s="140"/>
      <c r="C856" s="141"/>
      <c r="D856" s="141"/>
      <c r="E856" s="140"/>
      <c r="F856" s="140"/>
      <c r="G856" s="140"/>
      <c r="H856" s="140"/>
    </row>
    <row r="857" spans="1:8">
      <c r="A857" s="140"/>
      <c r="B857" s="140"/>
      <c r="C857" s="141"/>
      <c r="D857" s="141"/>
      <c r="E857" s="140"/>
      <c r="F857" s="140"/>
      <c r="G857" s="140"/>
      <c r="H857" s="140"/>
    </row>
    <row r="858" spans="1:8">
      <c r="A858" s="140"/>
      <c r="B858" s="140"/>
      <c r="C858" s="141"/>
      <c r="D858" s="141"/>
      <c r="E858" s="140"/>
      <c r="F858" s="140"/>
      <c r="G858" s="140"/>
      <c r="H858" s="140"/>
    </row>
    <row r="859" spans="1:8">
      <c r="A859" s="140"/>
      <c r="B859" s="140"/>
      <c r="C859" s="141"/>
      <c r="D859" s="141"/>
      <c r="E859" s="140"/>
      <c r="F859" s="140"/>
      <c r="G859" s="140"/>
      <c r="H859" s="140"/>
    </row>
    <row r="860" spans="1:8">
      <c r="A860" s="140"/>
      <c r="B860" s="142"/>
      <c r="C860" s="142"/>
      <c r="D860" s="142"/>
      <c r="E860" s="142"/>
      <c r="F860" s="142"/>
      <c r="G860" s="142"/>
      <c r="H860" s="142"/>
    </row>
    <row r="861" spans="1:8">
      <c r="A861" s="140"/>
      <c r="B861" s="140"/>
      <c r="C861" s="141"/>
      <c r="D861" s="141"/>
      <c r="E861" s="140"/>
      <c r="F861" s="140"/>
      <c r="G861" s="140"/>
      <c r="H861" s="140"/>
    </row>
    <row r="862" spans="1:8">
      <c r="A862" s="140"/>
      <c r="B862" s="140"/>
      <c r="C862" s="141"/>
      <c r="D862" s="141"/>
      <c r="E862" s="140"/>
      <c r="F862" s="140"/>
      <c r="G862" s="140"/>
      <c r="H862" s="140"/>
    </row>
    <row r="863" spans="1:8">
      <c r="A863" s="140"/>
      <c r="B863" s="140"/>
      <c r="C863" s="141"/>
      <c r="D863" s="141"/>
      <c r="E863" s="140"/>
      <c r="F863" s="140"/>
      <c r="G863" s="140"/>
      <c r="H863" s="140"/>
    </row>
    <row r="864" spans="1:8">
      <c r="A864" s="140"/>
      <c r="B864" s="140"/>
      <c r="C864" s="141"/>
      <c r="D864" s="141"/>
      <c r="E864" s="140"/>
      <c r="F864" s="140"/>
      <c r="G864" s="140"/>
      <c r="H864" s="140"/>
    </row>
    <row r="865" spans="1:8">
      <c r="A865" s="140"/>
      <c r="B865" s="140"/>
      <c r="C865" s="141"/>
      <c r="D865" s="141"/>
      <c r="E865" s="140"/>
      <c r="F865" s="140"/>
      <c r="G865" s="140"/>
      <c r="H865" s="140"/>
    </row>
    <row r="866" spans="1:8">
      <c r="A866" s="140"/>
      <c r="B866" s="140"/>
      <c r="C866" s="141"/>
      <c r="D866" s="141"/>
      <c r="E866" s="140"/>
      <c r="F866" s="140"/>
      <c r="G866" s="140"/>
      <c r="H866" s="140"/>
    </row>
    <row r="867" spans="1:8">
      <c r="A867" s="140"/>
      <c r="B867" s="140"/>
      <c r="C867" s="141"/>
      <c r="D867" s="141"/>
      <c r="E867" s="140"/>
      <c r="F867" s="140"/>
      <c r="G867" s="140"/>
      <c r="H867" s="140"/>
    </row>
    <row r="868" spans="1:8">
      <c r="A868" s="140"/>
      <c r="B868" s="140"/>
      <c r="C868" s="141"/>
      <c r="D868" s="141"/>
      <c r="E868" s="140"/>
      <c r="F868" s="140"/>
      <c r="G868" s="140"/>
      <c r="H868" s="140"/>
    </row>
    <row r="869" spans="1:8">
      <c r="A869" s="140"/>
      <c r="B869" s="140"/>
      <c r="C869" s="141"/>
      <c r="D869" s="141"/>
      <c r="E869" s="140"/>
      <c r="F869" s="140"/>
      <c r="G869" s="140"/>
      <c r="H869" s="140"/>
    </row>
    <row r="870" spans="1:8">
      <c r="A870" s="140"/>
      <c r="B870" s="140"/>
      <c r="C870" s="141"/>
      <c r="D870" s="141"/>
      <c r="E870" s="140"/>
      <c r="F870" s="140"/>
      <c r="G870" s="140"/>
      <c r="H870" s="140"/>
    </row>
    <row r="871" spans="1:8">
      <c r="A871" s="140"/>
      <c r="B871" s="140"/>
      <c r="C871" s="141"/>
      <c r="D871" s="141"/>
      <c r="E871" s="140"/>
      <c r="F871" s="140"/>
      <c r="G871" s="140"/>
      <c r="H871" s="140"/>
    </row>
    <row r="872" spans="1:8">
      <c r="A872" s="140"/>
      <c r="B872" s="140"/>
      <c r="C872" s="141"/>
      <c r="D872" s="141"/>
      <c r="E872" s="140"/>
      <c r="F872" s="140"/>
      <c r="G872" s="140"/>
      <c r="H872" s="140"/>
    </row>
    <row r="873" spans="1:8">
      <c r="A873" s="140"/>
      <c r="B873" s="140"/>
      <c r="C873" s="141"/>
      <c r="D873" s="141"/>
      <c r="E873" s="140"/>
      <c r="F873" s="140"/>
      <c r="G873" s="140"/>
      <c r="H873" s="140"/>
    </row>
    <row r="874" spans="1:8">
      <c r="A874" s="140"/>
      <c r="B874" s="140"/>
      <c r="C874" s="141"/>
      <c r="D874" s="141"/>
      <c r="E874" s="140"/>
      <c r="F874" s="140"/>
      <c r="G874" s="140"/>
      <c r="H874" s="140"/>
    </row>
    <row r="875" spans="1:8">
      <c r="A875" s="140"/>
      <c r="B875" s="140"/>
      <c r="C875" s="141"/>
      <c r="D875" s="141"/>
      <c r="E875" s="140"/>
      <c r="F875" s="140"/>
      <c r="G875" s="140"/>
      <c r="H875" s="140"/>
    </row>
    <row r="876" spans="1:8">
      <c r="A876" s="140"/>
      <c r="B876" s="140"/>
      <c r="C876" s="141"/>
      <c r="D876" s="141"/>
      <c r="E876" s="140"/>
      <c r="F876" s="140"/>
      <c r="G876" s="140"/>
      <c r="H876" s="140"/>
    </row>
    <row r="877" spans="1:8">
      <c r="A877" s="140"/>
      <c r="B877" s="140"/>
      <c r="C877" s="141"/>
      <c r="D877" s="141"/>
      <c r="E877" s="140"/>
      <c r="F877" s="140"/>
      <c r="G877" s="140"/>
      <c r="H877" s="140"/>
    </row>
    <row r="878" spans="1:8">
      <c r="A878" s="140"/>
      <c r="B878" s="140"/>
      <c r="C878" s="141"/>
      <c r="D878" s="141"/>
      <c r="E878" s="140"/>
      <c r="F878" s="140"/>
      <c r="G878" s="140"/>
      <c r="H878" s="140"/>
    </row>
    <row r="879" spans="1:8">
      <c r="A879" s="140"/>
      <c r="B879" s="140"/>
      <c r="C879" s="141"/>
      <c r="D879" s="141"/>
      <c r="E879" s="140"/>
      <c r="F879" s="140"/>
      <c r="G879" s="140"/>
      <c r="H879" s="140"/>
    </row>
    <row r="880" spans="1:8">
      <c r="A880" s="140"/>
      <c r="B880" s="140"/>
      <c r="C880" s="141"/>
      <c r="D880" s="141"/>
      <c r="E880" s="140"/>
      <c r="F880" s="140"/>
      <c r="G880" s="140"/>
      <c r="H880" s="140"/>
    </row>
    <row r="881" spans="1:8">
      <c r="A881" s="140"/>
      <c r="B881" s="140"/>
      <c r="C881" s="141"/>
      <c r="D881" s="141"/>
      <c r="E881" s="140"/>
      <c r="F881" s="140"/>
      <c r="G881" s="140"/>
      <c r="H881" s="140"/>
    </row>
    <row r="882" spans="1:8">
      <c r="A882" s="140"/>
      <c r="B882" s="140"/>
      <c r="C882" s="141"/>
      <c r="D882" s="141"/>
      <c r="E882" s="140"/>
      <c r="F882" s="140"/>
      <c r="G882" s="140"/>
      <c r="H882" s="140"/>
    </row>
    <row r="883" spans="1:8">
      <c r="A883" s="140"/>
      <c r="B883" s="140"/>
      <c r="C883" s="141"/>
      <c r="D883" s="141"/>
      <c r="E883" s="140"/>
      <c r="F883" s="140"/>
      <c r="G883" s="140"/>
      <c r="H883" s="140"/>
    </row>
    <row r="884" spans="1:8">
      <c r="A884" s="140"/>
      <c r="B884" s="140"/>
      <c r="C884" s="141"/>
      <c r="D884" s="141"/>
      <c r="E884" s="140"/>
      <c r="F884" s="140"/>
      <c r="G884" s="140"/>
      <c r="H884" s="140"/>
    </row>
    <row r="885" spans="1:8">
      <c r="A885" s="140"/>
      <c r="B885" s="140"/>
      <c r="C885" s="141"/>
      <c r="D885" s="141"/>
      <c r="E885" s="140"/>
      <c r="F885" s="140"/>
      <c r="G885" s="140"/>
      <c r="H885" s="140"/>
    </row>
    <row r="886" spans="1:8">
      <c r="A886" s="140"/>
      <c r="B886" s="140"/>
      <c r="C886" s="141"/>
      <c r="D886" s="141"/>
      <c r="E886" s="140"/>
      <c r="F886" s="140"/>
      <c r="G886" s="140"/>
      <c r="H886" s="140"/>
    </row>
    <row r="887" spans="1:8">
      <c r="A887" s="140"/>
      <c r="B887" s="140"/>
      <c r="C887" s="141"/>
      <c r="D887" s="141"/>
      <c r="E887" s="140"/>
      <c r="F887" s="140"/>
      <c r="G887" s="140"/>
      <c r="H887" s="140"/>
    </row>
    <row r="888" spans="1:8">
      <c r="A888" s="140"/>
      <c r="B888" s="140"/>
      <c r="C888" s="141"/>
      <c r="D888" s="141"/>
      <c r="E888" s="140"/>
      <c r="F888" s="140"/>
      <c r="G888" s="140"/>
      <c r="H888" s="140"/>
    </row>
    <row r="889" spans="1:8">
      <c r="A889" s="140"/>
      <c r="B889" s="140"/>
      <c r="C889" s="141"/>
      <c r="D889" s="141"/>
      <c r="E889" s="140"/>
      <c r="F889" s="140"/>
      <c r="G889" s="140"/>
      <c r="H889" s="140"/>
    </row>
    <row r="890" spans="1:8">
      <c r="A890" s="140"/>
      <c r="B890" s="140"/>
      <c r="C890" s="141"/>
      <c r="D890" s="141"/>
      <c r="E890" s="140"/>
      <c r="F890" s="140"/>
      <c r="G890" s="140"/>
      <c r="H890" s="140"/>
    </row>
    <row r="891" spans="1:8">
      <c r="A891" s="140"/>
      <c r="B891" s="140"/>
      <c r="C891" s="141"/>
      <c r="D891" s="141"/>
      <c r="E891" s="140"/>
      <c r="F891" s="140"/>
      <c r="G891" s="140"/>
      <c r="H891" s="140"/>
    </row>
    <row r="892" spans="1:8">
      <c r="A892" s="140"/>
      <c r="B892" s="140"/>
      <c r="C892" s="141"/>
      <c r="D892" s="141"/>
      <c r="E892" s="140"/>
      <c r="F892" s="140"/>
      <c r="G892" s="140"/>
      <c r="H892" s="140"/>
    </row>
    <row r="893" spans="1:8">
      <c r="A893" s="140"/>
      <c r="B893" s="140"/>
      <c r="C893" s="141"/>
      <c r="D893" s="141"/>
      <c r="E893" s="140"/>
      <c r="F893" s="140"/>
      <c r="G893" s="140"/>
      <c r="H893" s="140"/>
    </row>
    <row r="894" spans="1:8">
      <c r="A894" s="140"/>
      <c r="B894" s="140"/>
      <c r="C894" s="141"/>
      <c r="D894" s="141"/>
      <c r="E894" s="140"/>
      <c r="F894" s="140"/>
      <c r="G894" s="140"/>
      <c r="H894" s="140"/>
    </row>
    <row r="895" spans="1:8">
      <c r="A895" s="140"/>
      <c r="B895" s="140"/>
      <c r="C895" s="141"/>
      <c r="D895" s="141"/>
      <c r="E895" s="140"/>
      <c r="F895" s="140"/>
      <c r="G895" s="140"/>
      <c r="H895" s="140"/>
    </row>
    <row r="896" spans="1:8">
      <c r="A896" s="140"/>
      <c r="B896" s="140"/>
      <c r="C896" s="141"/>
      <c r="D896" s="141"/>
      <c r="E896" s="140"/>
      <c r="F896" s="140"/>
      <c r="G896" s="140"/>
      <c r="H896" s="140"/>
    </row>
    <row r="897" spans="1:8">
      <c r="A897" s="140"/>
      <c r="B897" s="140"/>
      <c r="C897" s="141"/>
      <c r="D897" s="141"/>
      <c r="E897" s="140"/>
      <c r="F897" s="140"/>
      <c r="G897" s="140"/>
      <c r="H897" s="140"/>
    </row>
    <row r="898" spans="1:8">
      <c r="A898" s="140"/>
      <c r="B898" s="140"/>
      <c r="C898" s="141"/>
      <c r="D898" s="141"/>
      <c r="E898" s="140"/>
      <c r="F898" s="140"/>
      <c r="G898" s="140"/>
      <c r="H898" s="140"/>
    </row>
    <row r="899" spans="1:8">
      <c r="A899" s="140"/>
      <c r="B899" s="140"/>
      <c r="C899" s="141"/>
      <c r="D899" s="141"/>
      <c r="E899" s="140"/>
      <c r="F899" s="140"/>
      <c r="G899" s="140"/>
      <c r="H899" s="140"/>
    </row>
    <row r="900" spans="1:8">
      <c r="A900" s="140"/>
      <c r="B900" s="140"/>
      <c r="C900" s="141"/>
      <c r="D900" s="141"/>
      <c r="E900" s="140"/>
      <c r="F900" s="140"/>
      <c r="G900" s="140"/>
      <c r="H900" s="140"/>
    </row>
    <row r="901" spans="1:8">
      <c r="A901" s="140"/>
      <c r="B901" s="140"/>
      <c r="C901" s="141"/>
      <c r="D901" s="141"/>
      <c r="E901" s="140"/>
      <c r="F901" s="140"/>
      <c r="G901" s="140"/>
      <c r="H901" s="140"/>
    </row>
    <row r="902" spans="1:8">
      <c r="A902" s="140"/>
      <c r="B902" s="140"/>
      <c r="C902" s="141"/>
      <c r="D902" s="141"/>
      <c r="E902" s="140"/>
      <c r="F902" s="140"/>
      <c r="G902" s="140"/>
      <c r="H902" s="140"/>
    </row>
    <row r="903" spans="1:8">
      <c r="A903" s="140"/>
      <c r="B903" s="140"/>
      <c r="C903" s="141"/>
      <c r="D903" s="141"/>
      <c r="E903" s="140"/>
      <c r="F903" s="140"/>
      <c r="G903" s="140"/>
      <c r="H903" s="140"/>
    </row>
    <row r="904" spans="1:8">
      <c r="A904" s="140"/>
      <c r="B904" s="140"/>
      <c r="C904" s="141"/>
      <c r="D904" s="141"/>
      <c r="E904" s="140"/>
      <c r="F904" s="140"/>
      <c r="G904" s="140"/>
      <c r="H904" s="140"/>
    </row>
    <row r="905" spans="1:8">
      <c r="A905" s="140"/>
      <c r="B905" s="140"/>
      <c r="C905" s="141"/>
      <c r="D905" s="141"/>
      <c r="E905" s="140"/>
      <c r="F905" s="140"/>
      <c r="G905" s="140"/>
      <c r="H905" s="140"/>
    </row>
    <row r="906" spans="1:8">
      <c r="A906" s="140"/>
      <c r="B906" s="140"/>
      <c r="C906" s="141"/>
      <c r="D906" s="141"/>
      <c r="E906" s="140"/>
      <c r="F906" s="140"/>
      <c r="G906" s="140"/>
      <c r="H906" s="140"/>
    </row>
    <row r="907" spans="1:8">
      <c r="A907" s="140"/>
      <c r="B907" s="140"/>
      <c r="C907" s="141"/>
      <c r="D907" s="141"/>
      <c r="E907" s="140"/>
      <c r="F907" s="140"/>
      <c r="G907" s="140"/>
      <c r="H907" s="140"/>
    </row>
    <row r="908" spans="1:8">
      <c r="A908" s="140"/>
      <c r="B908" s="140"/>
      <c r="C908" s="141"/>
      <c r="D908" s="141"/>
      <c r="E908" s="140"/>
      <c r="F908" s="140"/>
      <c r="G908" s="140"/>
      <c r="H908" s="140"/>
    </row>
    <row r="909" spans="1:8">
      <c r="A909" s="140"/>
      <c r="B909" s="140"/>
      <c r="C909" s="141"/>
      <c r="D909" s="141"/>
      <c r="E909" s="140"/>
      <c r="F909" s="140"/>
      <c r="G909" s="140"/>
      <c r="H909" s="140"/>
    </row>
    <row r="910" spans="1:8">
      <c r="A910" s="140"/>
      <c r="B910" s="140"/>
      <c r="C910" s="141"/>
      <c r="D910" s="141"/>
      <c r="E910" s="140"/>
      <c r="F910" s="140"/>
      <c r="G910" s="140"/>
      <c r="H910" s="140"/>
    </row>
    <row r="911" spans="1:8">
      <c r="A911" s="140"/>
      <c r="B911" s="140"/>
      <c r="C911" s="141"/>
      <c r="D911" s="141"/>
      <c r="E911" s="140"/>
      <c r="F911" s="140"/>
      <c r="G911" s="140"/>
      <c r="H911" s="140"/>
    </row>
    <row r="912" spans="1:8">
      <c r="A912" s="140"/>
      <c r="B912" s="140"/>
      <c r="C912" s="141"/>
      <c r="D912" s="141"/>
      <c r="E912" s="140"/>
      <c r="F912" s="140"/>
      <c r="G912" s="140"/>
      <c r="H912" s="140"/>
    </row>
    <row r="913" spans="1:8">
      <c r="A913" s="140"/>
      <c r="B913" s="140"/>
      <c r="C913" s="141"/>
      <c r="D913" s="141"/>
      <c r="E913" s="140"/>
      <c r="F913" s="140"/>
      <c r="G913" s="140"/>
      <c r="H913" s="140"/>
    </row>
    <row r="914" spans="1:8">
      <c r="A914" s="140"/>
      <c r="B914" s="140"/>
      <c r="C914" s="141"/>
      <c r="D914" s="141"/>
      <c r="E914" s="140"/>
      <c r="F914" s="140"/>
      <c r="G914" s="140"/>
      <c r="H914" s="140"/>
    </row>
    <row r="915" spans="1:8">
      <c r="A915" s="140"/>
      <c r="B915" s="140"/>
      <c r="C915" s="141"/>
      <c r="D915" s="141"/>
      <c r="E915" s="140"/>
      <c r="F915" s="140"/>
      <c r="G915" s="140"/>
      <c r="H915" s="140"/>
    </row>
    <row r="916" spans="1:8">
      <c r="A916" s="140"/>
      <c r="B916" s="140"/>
      <c r="C916" s="141"/>
      <c r="D916" s="141"/>
      <c r="E916" s="140"/>
      <c r="F916" s="140"/>
      <c r="G916" s="140"/>
      <c r="H916" s="140"/>
    </row>
    <row r="917" spans="1:8">
      <c r="A917" s="140"/>
      <c r="B917" s="140"/>
      <c r="C917" s="141"/>
      <c r="D917" s="141"/>
      <c r="E917" s="140"/>
      <c r="F917" s="140"/>
      <c r="G917" s="140"/>
      <c r="H917" s="140"/>
    </row>
    <row r="918" spans="1:8">
      <c r="A918" s="140"/>
      <c r="B918" s="140"/>
      <c r="C918" s="141"/>
      <c r="D918" s="141"/>
      <c r="E918" s="140"/>
      <c r="F918" s="140"/>
      <c r="G918" s="140"/>
      <c r="H918" s="140"/>
    </row>
    <row r="919" spans="1:8">
      <c r="A919" s="140"/>
      <c r="B919" s="140"/>
      <c r="C919" s="141"/>
      <c r="D919" s="141"/>
      <c r="E919" s="140"/>
      <c r="F919" s="140"/>
      <c r="G919" s="140"/>
      <c r="H919" s="140"/>
    </row>
    <row r="920" spans="1:8">
      <c r="A920" s="140"/>
      <c r="B920" s="140"/>
      <c r="C920" s="141"/>
      <c r="D920" s="141"/>
      <c r="E920" s="140"/>
      <c r="F920" s="140"/>
      <c r="G920" s="140"/>
      <c r="H920" s="140"/>
    </row>
    <row r="921" spans="1:8">
      <c r="A921" s="140"/>
      <c r="B921" s="140"/>
      <c r="C921" s="141"/>
      <c r="D921" s="141"/>
      <c r="E921" s="140"/>
      <c r="F921" s="140"/>
      <c r="G921" s="140"/>
      <c r="H921" s="140"/>
    </row>
    <row r="922" spans="1:8">
      <c r="A922" s="140"/>
      <c r="B922" s="140"/>
      <c r="C922" s="141"/>
      <c r="D922" s="141"/>
      <c r="E922" s="140"/>
      <c r="F922" s="140"/>
      <c r="G922" s="140"/>
      <c r="H922" s="140"/>
    </row>
    <row r="923" spans="1:8">
      <c r="A923" s="140"/>
      <c r="B923" s="140"/>
      <c r="C923" s="141"/>
      <c r="D923" s="141"/>
      <c r="E923" s="140"/>
      <c r="F923" s="140"/>
      <c r="G923" s="140"/>
      <c r="H923" s="140"/>
    </row>
    <row r="924" spans="1:8">
      <c r="A924" s="140"/>
      <c r="B924" s="140"/>
      <c r="C924" s="141"/>
      <c r="D924" s="141"/>
      <c r="E924" s="140"/>
      <c r="F924" s="140"/>
      <c r="G924" s="140"/>
      <c r="H924" s="140"/>
    </row>
    <row r="925" spans="1:8">
      <c r="A925" s="140"/>
      <c r="B925" s="140"/>
      <c r="C925" s="141"/>
      <c r="D925" s="141"/>
      <c r="E925" s="140"/>
      <c r="F925" s="140"/>
      <c r="G925" s="140"/>
      <c r="H925" s="140"/>
    </row>
    <row r="926" spans="1:8">
      <c r="A926" s="140"/>
      <c r="B926" s="140"/>
      <c r="C926" s="141"/>
      <c r="D926" s="141"/>
      <c r="E926" s="140"/>
      <c r="F926" s="140"/>
      <c r="G926" s="140"/>
      <c r="H926" s="140"/>
    </row>
    <row r="927" spans="1:8">
      <c r="A927" s="140"/>
      <c r="B927" s="140"/>
      <c r="C927" s="141"/>
      <c r="D927" s="141"/>
      <c r="E927" s="140"/>
      <c r="F927" s="140"/>
      <c r="G927" s="140"/>
      <c r="H927" s="140"/>
    </row>
    <row r="928" spans="1:8">
      <c r="A928" s="140"/>
      <c r="B928" s="140"/>
      <c r="C928" s="141"/>
      <c r="D928" s="141"/>
      <c r="E928" s="140"/>
      <c r="F928" s="140"/>
      <c r="G928" s="140"/>
      <c r="H928" s="140"/>
    </row>
    <row r="929" spans="1:8">
      <c r="A929" s="140"/>
      <c r="B929" s="140"/>
      <c r="C929" s="141"/>
      <c r="D929" s="141"/>
      <c r="E929" s="140"/>
      <c r="F929" s="140"/>
      <c r="G929" s="140"/>
      <c r="H929" s="140"/>
    </row>
    <row r="930" spans="1:8">
      <c r="A930" s="140"/>
      <c r="B930" s="142"/>
      <c r="C930" s="142"/>
      <c r="D930" s="142"/>
      <c r="E930" s="142"/>
      <c r="F930" s="142"/>
      <c r="G930" s="142"/>
      <c r="H930" s="142"/>
    </row>
    <row r="931" spans="1:8">
      <c r="A931" s="140"/>
      <c r="B931" s="140"/>
      <c r="C931" s="141"/>
      <c r="D931" s="141"/>
      <c r="E931" s="140"/>
      <c r="F931" s="140"/>
      <c r="G931" s="140"/>
      <c r="H931" s="140"/>
    </row>
    <row r="932" spans="1:8">
      <c r="A932" s="140"/>
      <c r="B932" s="142"/>
      <c r="C932" s="142"/>
      <c r="D932" s="142"/>
      <c r="E932" s="142"/>
      <c r="F932" s="142"/>
      <c r="G932" s="142"/>
      <c r="H932" s="142"/>
    </row>
    <row r="933" spans="1:8">
      <c r="A933" s="140"/>
      <c r="B933" s="140"/>
      <c r="C933" s="141"/>
      <c r="D933" s="141"/>
      <c r="E933" s="140"/>
      <c r="F933" s="140"/>
      <c r="G933" s="140"/>
      <c r="H933" s="140"/>
    </row>
    <row r="934" spans="1:8">
      <c r="A934" s="140"/>
      <c r="B934" s="140"/>
      <c r="C934" s="141"/>
      <c r="D934" s="141"/>
      <c r="E934" s="140"/>
      <c r="F934" s="140"/>
      <c r="G934" s="140"/>
      <c r="H934" s="140"/>
    </row>
    <row r="935" spans="1:8">
      <c r="A935" s="140"/>
      <c r="B935" s="140"/>
      <c r="C935" s="141"/>
      <c r="D935" s="141"/>
      <c r="E935" s="140"/>
      <c r="F935" s="140"/>
      <c r="G935" s="140"/>
      <c r="H935" s="140"/>
    </row>
    <row r="936" spans="1:8">
      <c r="A936" s="140"/>
      <c r="B936" s="140"/>
      <c r="C936" s="141"/>
      <c r="D936" s="141"/>
      <c r="E936" s="140"/>
      <c r="F936" s="140"/>
      <c r="G936" s="140"/>
      <c r="H936" s="140"/>
    </row>
    <row r="937" spans="1:8">
      <c r="A937" s="140"/>
      <c r="B937" s="140"/>
      <c r="C937" s="141"/>
      <c r="D937" s="141"/>
      <c r="E937" s="140"/>
      <c r="F937" s="140"/>
      <c r="G937" s="140"/>
      <c r="H937" s="140"/>
    </row>
    <row r="938" spans="1:8">
      <c r="A938" s="140"/>
      <c r="B938" s="140"/>
      <c r="C938" s="141"/>
      <c r="D938" s="141"/>
      <c r="E938" s="140"/>
      <c r="F938" s="140"/>
      <c r="G938" s="140"/>
      <c r="H938" s="140"/>
    </row>
    <row r="939" spans="1:8">
      <c r="A939" s="140"/>
      <c r="B939" s="140"/>
      <c r="C939" s="141"/>
      <c r="D939" s="141"/>
      <c r="E939" s="140"/>
      <c r="F939" s="140"/>
      <c r="G939" s="140"/>
      <c r="H939" s="140"/>
    </row>
    <row r="940" spans="1:8">
      <c r="A940" s="140"/>
      <c r="B940" s="140"/>
      <c r="C940" s="141"/>
      <c r="D940" s="141"/>
      <c r="E940" s="140"/>
      <c r="F940" s="140"/>
      <c r="G940" s="140"/>
      <c r="H940" s="140"/>
    </row>
    <row r="941" spans="1:8">
      <c r="A941" s="140"/>
      <c r="B941" s="140"/>
      <c r="C941" s="141"/>
      <c r="D941" s="141"/>
      <c r="E941" s="140"/>
      <c r="F941" s="140"/>
      <c r="G941" s="140"/>
      <c r="H941" s="140"/>
    </row>
    <row r="942" spans="1:8">
      <c r="A942" s="140"/>
      <c r="B942" s="140"/>
      <c r="C942" s="141"/>
      <c r="D942" s="141"/>
      <c r="E942" s="140"/>
      <c r="F942" s="140"/>
      <c r="G942" s="140"/>
      <c r="H942" s="140"/>
    </row>
    <row r="943" spans="1:8">
      <c r="A943" s="140"/>
      <c r="B943" s="140"/>
      <c r="C943" s="141"/>
      <c r="D943" s="141"/>
      <c r="E943" s="140"/>
      <c r="F943" s="140"/>
      <c r="G943" s="140"/>
      <c r="H943" s="140"/>
    </row>
    <row r="944" spans="1:8">
      <c r="A944" s="140"/>
      <c r="B944" s="140"/>
      <c r="C944" s="141"/>
      <c r="D944" s="141"/>
      <c r="E944" s="140"/>
      <c r="F944" s="140"/>
      <c r="G944" s="140"/>
      <c r="H944" s="140"/>
    </row>
    <row r="945" spans="1:8">
      <c r="A945" s="140"/>
      <c r="B945" s="140"/>
      <c r="C945" s="141"/>
      <c r="D945" s="141"/>
      <c r="E945" s="140"/>
      <c r="F945" s="140"/>
      <c r="G945" s="140"/>
      <c r="H945" s="140"/>
    </row>
    <row r="946" spans="1:8">
      <c r="A946" s="140"/>
      <c r="B946" s="140"/>
      <c r="C946" s="141"/>
      <c r="D946" s="141"/>
      <c r="E946" s="140"/>
      <c r="F946" s="140"/>
      <c r="G946" s="140"/>
      <c r="H946" s="140"/>
    </row>
    <row r="947" spans="1:8">
      <c r="A947" s="140"/>
      <c r="B947" s="142"/>
      <c r="C947" s="142"/>
      <c r="D947" s="142"/>
      <c r="E947" s="142"/>
      <c r="F947" s="142"/>
      <c r="G947" s="142"/>
      <c r="H947" s="142"/>
    </row>
    <row r="948" spans="1:8">
      <c r="A948" s="140"/>
      <c r="B948" s="140"/>
      <c r="C948" s="141"/>
      <c r="D948" s="141"/>
      <c r="E948" s="140"/>
      <c r="F948" s="140"/>
      <c r="G948" s="140"/>
      <c r="H948" s="140"/>
    </row>
    <row r="949" spans="1:8">
      <c r="A949" s="140"/>
      <c r="B949" s="140"/>
      <c r="C949" s="141"/>
      <c r="D949" s="141"/>
      <c r="E949" s="140"/>
      <c r="F949" s="140"/>
      <c r="G949" s="140"/>
      <c r="H949" s="140"/>
    </row>
    <row r="950" spans="1:8">
      <c r="A950" s="140"/>
      <c r="B950" s="140"/>
      <c r="C950" s="141"/>
      <c r="D950" s="141"/>
      <c r="E950" s="140"/>
      <c r="F950" s="140"/>
      <c r="G950" s="140"/>
      <c r="H950" s="140"/>
    </row>
    <row r="951" spans="1:8">
      <c r="A951" s="140"/>
      <c r="B951" s="140"/>
      <c r="C951" s="141"/>
      <c r="D951" s="141"/>
      <c r="E951" s="140"/>
      <c r="F951" s="140"/>
      <c r="G951" s="140"/>
      <c r="H951" s="140"/>
    </row>
    <row r="952" spans="1:8">
      <c r="A952" s="140"/>
      <c r="B952" s="140"/>
      <c r="C952" s="141"/>
      <c r="D952" s="141"/>
      <c r="E952" s="140"/>
      <c r="F952" s="140"/>
      <c r="G952" s="140"/>
      <c r="H952" s="140"/>
    </row>
    <row r="953" spans="1:8">
      <c r="A953" s="140"/>
      <c r="B953" s="140"/>
      <c r="C953" s="141"/>
      <c r="D953" s="141"/>
      <c r="E953" s="140"/>
      <c r="F953" s="140"/>
      <c r="G953" s="140"/>
      <c r="H953" s="140"/>
    </row>
    <row r="954" spans="1:8">
      <c r="A954" s="140"/>
      <c r="B954" s="140"/>
      <c r="C954" s="141"/>
      <c r="D954" s="141"/>
      <c r="E954" s="140"/>
      <c r="F954" s="140"/>
      <c r="G954" s="140"/>
      <c r="H954" s="140"/>
    </row>
    <row r="955" spans="1:8">
      <c r="A955" s="140"/>
      <c r="B955" s="140"/>
      <c r="C955" s="141"/>
      <c r="D955" s="141"/>
      <c r="E955" s="140"/>
      <c r="F955" s="140"/>
      <c r="G955" s="140"/>
      <c r="H955" s="140"/>
    </row>
    <row r="956" spans="1:8">
      <c r="A956" s="140"/>
      <c r="B956" s="140"/>
      <c r="C956" s="141"/>
      <c r="D956" s="141"/>
      <c r="E956" s="140"/>
      <c r="F956" s="140"/>
      <c r="G956" s="140"/>
      <c r="H956" s="140"/>
    </row>
    <row r="957" spans="1:8">
      <c r="A957" s="140"/>
      <c r="B957" s="140"/>
      <c r="C957" s="141"/>
      <c r="D957" s="141"/>
      <c r="E957" s="140"/>
      <c r="F957" s="140"/>
      <c r="G957" s="140"/>
      <c r="H957" s="140"/>
    </row>
    <row r="958" spans="1:8">
      <c r="A958" s="140"/>
      <c r="B958" s="140"/>
      <c r="C958" s="141"/>
      <c r="D958" s="141"/>
      <c r="E958" s="140"/>
      <c r="F958" s="140"/>
      <c r="G958" s="140"/>
      <c r="H958" s="140"/>
    </row>
    <row r="959" spans="1:8">
      <c r="A959" s="140"/>
      <c r="B959" s="140"/>
      <c r="C959" s="141"/>
      <c r="D959" s="141"/>
      <c r="E959" s="140"/>
      <c r="F959" s="140"/>
      <c r="G959" s="140"/>
      <c r="H959" s="140"/>
    </row>
    <row r="960" spans="1:8">
      <c r="A960" s="140"/>
      <c r="B960" s="140"/>
      <c r="C960" s="141"/>
      <c r="D960" s="141"/>
      <c r="E960" s="140"/>
      <c r="F960" s="140"/>
      <c r="G960" s="140"/>
      <c r="H960" s="140"/>
    </row>
    <row r="961" spans="1:8">
      <c r="A961" s="140"/>
      <c r="B961" s="140"/>
      <c r="C961" s="141"/>
      <c r="D961" s="141"/>
      <c r="E961" s="140"/>
      <c r="F961" s="140"/>
      <c r="G961" s="140"/>
      <c r="H961" s="140"/>
    </row>
    <row r="962" spans="1:8">
      <c r="A962" s="140"/>
      <c r="B962" s="140"/>
      <c r="C962" s="141"/>
      <c r="D962" s="141"/>
      <c r="E962" s="140"/>
      <c r="F962" s="140"/>
      <c r="G962" s="140"/>
      <c r="H962" s="140"/>
    </row>
    <row r="963" spans="1:8">
      <c r="A963" s="140"/>
      <c r="B963" s="140"/>
      <c r="C963" s="141"/>
      <c r="D963" s="141"/>
      <c r="E963" s="140"/>
      <c r="F963" s="140"/>
      <c r="G963" s="140"/>
      <c r="H963" s="140"/>
    </row>
    <row r="964" spans="1:8">
      <c r="A964" s="140"/>
      <c r="B964" s="140"/>
      <c r="C964" s="141"/>
      <c r="D964" s="141"/>
      <c r="E964" s="140"/>
      <c r="F964" s="140"/>
      <c r="G964" s="140"/>
      <c r="H964" s="140"/>
    </row>
    <row r="965" spans="1:8">
      <c r="A965" s="140"/>
      <c r="B965" s="140"/>
      <c r="C965" s="141"/>
      <c r="D965" s="141"/>
      <c r="E965" s="140"/>
      <c r="F965" s="140"/>
      <c r="G965" s="140"/>
      <c r="H965" s="140"/>
    </row>
    <row r="966" spans="1:8">
      <c r="A966" s="140"/>
      <c r="B966" s="140"/>
      <c r="C966" s="141"/>
      <c r="D966" s="141"/>
      <c r="E966" s="140"/>
      <c r="F966" s="140"/>
      <c r="G966" s="140"/>
      <c r="H966" s="140"/>
    </row>
    <row r="967" spans="1:8">
      <c r="A967" s="140"/>
      <c r="B967" s="140"/>
      <c r="C967" s="141"/>
      <c r="D967" s="141"/>
      <c r="E967" s="140"/>
      <c r="F967" s="140"/>
      <c r="G967" s="140"/>
      <c r="H967" s="140"/>
    </row>
    <row r="968" spans="1:8">
      <c r="A968" s="140"/>
      <c r="B968" s="140"/>
      <c r="C968" s="141"/>
      <c r="D968" s="141"/>
      <c r="E968" s="140"/>
      <c r="F968" s="140"/>
      <c r="G968" s="140"/>
      <c r="H968" s="140"/>
    </row>
    <row r="969" spans="1:8">
      <c r="A969" s="140"/>
      <c r="B969" s="140"/>
      <c r="C969" s="141"/>
      <c r="D969" s="141"/>
      <c r="E969" s="140"/>
      <c r="F969" s="140"/>
      <c r="G969" s="140"/>
      <c r="H969" s="140"/>
    </row>
    <row r="970" spans="1:8">
      <c r="A970" s="140"/>
      <c r="B970" s="140"/>
      <c r="C970" s="141"/>
      <c r="D970" s="141"/>
      <c r="E970" s="140"/>
      <c r="F970" s="140"/>
      <c r="G970" s="140"/>
      <c r="H970" s="140"/>
    </row>
    <row r="971" spans="1:8">
      <c r="A971" s="140"/>
      <c r="B971" s="140"/>
      <c r="C971" s="141"/>
      <c r="D971" s="141"/>
      <c r="E971" s="140"/>
      <c r="F971" s="140"/>
      <c r="G971" s="140"/>
      <c r="H971" s="140"/>
    </row>
    <row r="972" spans="1:8">
      <c r="A972" s="140"/>
      <c r="B972" s="140"/>
      <c r="C972" s="141"/>
      <c r="D972" s="141"/>
      <c r="E972" s="140"/>
      <c r="F972" s="140"/>
      <c r="G972" s="140"/>
      <c r="H972" s="140"/>
    </row>
    <row r="973" spans="1:8">
      <c r="A973" s="140"/>
      <c r="B973" s="140"/>
      <c r="C973" s="141"/>
      <c r="D973" s="141"/>
      <c r="E973" s="140"/>
      <c r="F973" s="140"/>
      <c r="G973" s="140"/>
      <c r="H973" s="140"/>
    </row>
    <row r="974" spans="1:8">
      <c r="A974" s="140"/>
      <c r="B974" s="140"/>
      <c r="C974" s="141"/>
      <c r="D974" s="141"/>
      <c r="E974" s="140"/>
      <c r="F974" s="140"/>
      <c r="G974" s="140"/>
      <c r="H974" s="140"/>
    </row>
    <row r="975" spans="1:8">
      <c r="A975" s="140"/>
      <c r="B975" s="140"/>
      <c r="C975" s="141"/>
      <c r="D975" s="141"/>
      <c r="E975" s="140"/>
      <c r="F975" s="140"/>
      <c r="G975" s="140"/>
      <c r="H975" s="140"/>
    </row>
    <row r="976" spans="1:8">
      <c r="A976" s="140"/>
      <c r="B976" s="140"/>
      <c r="C976" s="141"/>
      <c r="D976" s="141"/>
      <c r="E976" s="140"/>
      <c r="F976" s="140"/>
      <c r="G976" s="140"/>
      <c r="H976" s="140"/>
    </row>
    <row r="977" spans="1:8">
      <c r="A977" s="140"/>
      <c r="B977" s="140"/>
      <c r="C977" s="141"/>
      <c r="D977" s="141"/>
      <c r="E977" s="140"/>
      <c r="F977" s="140"/>
      <c r="G977" s="140"/>
      <c r="H977" s="140"/>
    </row>
    <row r="978" spans="1:8">
      <c r="A978" s="140"/>
      <c r="B978" s="140"/>
      <c r="C978" s="141"/>
      <c r="D978" s="141"/>
      <c r="E978" s="140"/>
      <c r="F978" s="140"/>
      <c r="G978" s="140"/>
      <c r="H978" s="140"/>
    </row>
    <row r="979" spans="1:8">
      <c r="A979" s="140"/>
      <c r="B979" s="140"/>
      <c r="C979" s="141"/>
      <c r="D979" s="141"/>
      <c r="E979" s="140"/>
      <c r="F979" s="140"/>
      <c r="G979" s="140"/>
      <c r="H979" s="140"/>
    </row>
    <row r="980" spans="1:8">
      <c r="A980" s="140"/>
      <c r="B980" s="140"/>
      <c r="C980" s="141"/>
      <c r="D980" s="141"/>
      <c r="E980" s="140"/>
      <c r="F980" s="140"/>
      <c r="G980" s="140"/>
      <c r="H980" s="140"/>
    </row>
    <row r="981" spans="1:8">
      <c r="A981" s="140"/>
      <c r="B981" s="140"/>
      <c r="C981" s="141"/>
      <c r="D981" s="141"/>
      <c r="E981" s="140"/>
      <c r="F981" s="140"/>
      <c r="G981" s="140"/>
      <c r="H981" s="140"/>
    </row>
    <row r="982" spans="1:8">
      <c r="A982" s="140"/>
      <c r="B982" s="140"/>
      <c r="C982" s="141"/>
      <c r="D982" s="141"/>
      <c r="E982" s="140"/>
      <c r="F982" s="140"/>
      <c r="G982" s="140"/>
      <c r="H982" s="140"/>
    </row>
    <row r="983" spans="1:8">
      <c r="A983" s="140"/>
      <c r="B983" s="140"/>
      <c r="C983" s="141"/>
      <c r="D983" s="141"/>
      <c r="E983" s="140"/>
      <c r="F983" s="140"/>
      <c r="G983" s="140"/>
      <c r="H983" s="140"/>
    </row>
    <row r="984" spans="1:8">
      <c r="A984" s="140"/>
      <c r="B984" s="140"/>
      <c r="C984" s="141"/>
      <c r="D984" s="141"/>
      <c r="E984" s="140"/>
      <c r="F984" s="140"/>
      <c r="G984" s="140"/>
      <c r="H984" s="140"/>
    </row>
    <row r="985" spans="1:8">
      <c r="A985" s="140"/>
      <c r="B985" s="140"/>
      <c r="C985" s="141"/>
      <c r="D985" s="141"/>
      <c r="E985" s="140"/>
      <c r="F985" s="140"/>
      <c r="G985" s="140"/>
      <c r="H985" s="140"/>
    </row>
    <row r="986" spans="1:8">
      <c r="A986" s="140"/>
      <c r="B986" s="140"/>
      <c r="C986" s="141"/>
      <c r="D986" s="141"/>
      <c r="E986" s="140"/>
      <c r="F986" s="140"/>
      <c r="G986" s="140"/>
      <c r="H986" s="140"/>
    </row>
    <row r="987" spans="1:8">
      <c r="A987" s="140"/>
      <c r="B987" s="140"/>
      <c r="C987" s="141"/>
      <c r="D987" s="141"/>
      <c r="E987" s="140"/>
      <c r="F987" s="140"/>
      <c r="G987" s="140"/>
      <c r="H987" s="140"/>
    </row>
    <row r="988" spans="1:8">
      <c r="A988" s="140"/>
      <c r="B988" s="140"/>
      <c r="C988" s="141"/>
      <c r="D988" s="141"/>
      <c r="E988" s="140"/>
      <c r="F988" s="140"/>
      <c r="G988" s="140"/>
      <c r="H988" s="140"/>
    </row>
    <row r="989" spans="1:8">
      <c r="A989" s="140"/>
      <c r="B989" s="140"/>
      <c r="C989" s="141"/>
      <c r="D989" s="141"/>
      <c r="E989" s="140"/>
      <c r="F989" s="140"/>
      <c r="G989" s="140"/>
      <c r="H989" s="140"/>
    </row>
    <row r="990" spans="1:8">
      <c r="A990" s="140"/>
      <c r="B990" s="140"/>
      <c r="C990" s="141"/>
      <c r="D990" s="141"/>
      <c r="E990" s="140"/>
      <c r="F990" s="140"/>
      <c r="G990" s="140"/>
      <c r="H990" s="140"/>
    </row>
    <row r="991" spans="1:8">
      <c r="A991" s="140"/>
      <c r="B991" s="140"/>
      <c r="C991" s="141"/>
      <c r="D991" s="141"/>
      <c r="E991" s="140"/>
      <c r="F991" s="140"/>
      <c r="G991" s="140"/>
      <c r="H991" s="140"/>
    </row>
    <row r="992" spans="1:8">
      <c r="A992" s="140"/>
      <c r="B992" s="140"/>
      <c r="C992" s="141"/>
      <c r="D992" s="141"/>
      <c r="E992" s="140"/>
      <c r="F992" s="140"/>
      <c r="G992" s="140"/>
      <c r="H992" s="140"/>
    </row>
    <row r="993" spans="1:8">
      <c r="A993" s="140"/>
      <c r="B993" s="140"/>
      <c r="C993" s="141"/>
      <c r="D993" s="141"/>
      <c r="E993" s="140"/>
      <c r="F993" s="140"/>
      <c r="G993" s="140"/>
      <c r="H993" s="140"/>
    </row>
    <row r="994" spans="1:8">
      <c r="A994" s="140"/>
      <c r="B994" s="140"/>
      <c r="C994" s="141"/>
      <c r="D994" s="141"/>
      <c r="E994" s="140"/>
      <c r="F994" s="140"/>
      <c r="G994" s="140"/>
      <c r="H994" s="140"/>
    </row>
    <row r="995" spans="1:8">
      <c r="A995" s="140"/>
      <c r="B995" s="140"/>
      <c r="C995" s="141"/>
      <c r="D995" s="141"/>
      <c r="E995" s="140"/>
      <c r="F995" s="140"/>
      <c r="G995" s="140"/>
      <c r="H995" s="140"/>
    </row>
    <row r="996" spans="1:8">
      <c r="A996" s="140"/>
      <c r="B996" s="140"/>
      <c r="C996" s="141"/>
      <c r="D996" s="141"/>
      <c r="E996" s="140"/>
      <c r="F996" s="140"/>
      <c r="G996" s="140"/>
      <c r="H996" s="140"/>
    </row>
    <row r="997" spans="1:8">
      <c r="A997" s="140"/>
      <c r="B997" s="140"/>
      <c r="C997" s="141"/>
      <c r="D997" s="141"/>
      <c r="E997" s="140"/>
      <c r="F997" s="140"/>
      <c r="G997" s="140"/>
      <c r="H997" s="140"/>
    </row>
    <row r="998" spans="1:8">
      <c r="A998" s="140"/>
      <c r="B998" s="142"/>
      <c r="C998" s="142"/>
      <c r="D998" s="142"/>
      <c r="E998" s="142"/>
      <c r="F998" s="142"/>
      <c r="G998" s="142"/>
      <c r="H998" s="142"/>
    </row>
    <row r="999" spans="1:8">
      <c r="A999" s="140"/>
      <c r="B999" s="140"/>
      <c r="C999" s="141"/>
      <c r="D999" s="141"/>
      <c r="E999" s="140"/>
      <c r="F999" s="140"/>
      <c r="G999" s="140"/>
      <c r="H999" s="140"/>
    </row>
    <row r="1000" spans="1:8">
      <c r="A1000" s="140"/>
      <c r="B1000" s="140"/>
      <c r="C1000" s="141"/>
      <c r="D1000" s="141"/>
      <c r="E1000" s="140"/>
      <c r="F1000" s="140"/>
      <c r="G1000" s="140"/>
      <c r="H1000" s="140"/>
    </row>
    <row r="1001" spans="1:8">
      <c r="A1001" s="140"/>
      <c r="B1001" s="140"/>
      <c r="C1001" s="141"/>
      <c r="D1001" s="141"/>
      <c r="E1001" s="140"/>
      <c r="F1001" s="140"/>
      <c r="G1001" s="140"/>
      <c r="H1001" s="140"/>
    </row>
    <row r="1002" spans="1:8">
      <c r="A1002" s="140"/>
      <c r="B1002" s="140"/>
      <c r="C1002" s="141"/>
      <c r="D1002" s="141"/>
      <c r="E1002" s="140"/>
      <c r="F1002" s="140"/>
      <c r="G1002" s="140"/>
      <c r="H1002" s="140"/>
    </row>
    <row r="1003" spans="1:8">
      <c r="A1003" s="140"/>
      <c r="B1003" s="140"/>
      <c r="C1003" s="141"/>
      <c r="D1003" s="141"/>
      <c r="E1003" s="140"/>
      <c r="F1003" s="140"/>
      <c r="G1003" s="140"/>
      <c r="H1003" s="140"/>
    </row>
    <row r="1004" spans="1:8">
      <c r="A1004" s="140"/>
      <c r="B1004" s="140"/>
      <c r="C1004" s="141"/>
      <c r="D1004" s="141"/>
      <c r="E1004" s="140"/>
      <c r="F1004" s="140"/>
      <c r="G1004" s="140"/>
      <c r="H1004" s="140"/>
    </row>
    <row r="1005" spans="1:8">
      <c r="A1005" s="140"/>
      <c r="B1005" s="140"/>
      <c r="C1005" s="141"/>
      <c r="D1005" s="141"/>
      <c r="E1005" s="140"/>
      <c r="F1005" s="140"/>
      <c r="G1005" s="140"/>
      <c r="H1005" s="140"/>
    </row>
    <row r="1006" spans="1:8">
      <c r="A1006" s="140"/>
      <c r="B1006" s="140"/>
      <c r="C1006" s="141"/>
      <c r="D1006" s="141"/>
      <c r="E1006" s="140"/>
      <c r="F1006" s="140"/>
      <c r="G1006" s="140"/>
      <c r="H1006" s="140"/>
    </row>
    <row r="1007" spans="1:8">
      <c r="A1007" s="140"/>
      <c r="B1007" s="140"/>
      <c r="C1007" s="141"/>
      <c r="D1007" s="141"/>
      <c r="E1007" s="140"/>
      <c r="F1007" s="140"/>
      <c r="G1007" s="140"/>
      <c r="H1007" s="140"/>
    </row>
    <row r="1008" spans="1:8">
      <c r="A1008" s="140"/>
      <c r="B1008" s="140"/>
      <c r="C1008" s="141"/>
      <c r="D1008" s="141"/>
      <c r="E1008" s="140"/>
      <c r="F1008" s="140"/>
      <c r="G1008" s="140"/>
      <c r="H1008" s="140"/>
    </row>
    <row r="1009" spans="1:8">
      <c r="A1009" s="140"/>
      <c r="B1009" s="140"/>
      <c r="C1009" s="141"/>
      <c r="D1009" s="141"/>
      <c r="E1009" s="140"/>
      <c r="F1009" s="140"/>
      <c r="G1009" s="140"/>
      <c r="H1009" s="140"/>
    </row>
    <row r="1010" spans="1:8">
      <c r="A1010" s="140"/>
      <c r="B1010" s="140"/>
      <c r="C1010" s="141"/>
      <c r="D1010" s="141"/>
      <c r="E1010" s="140"/>
      <c r="F1010" s="140"/>
      <c r="G1010" s="140"/>
      <c r="H1010" s="140"/>
    </row>
    <row r="1011" spans="1:8">
      <c r="A1011" s="140"/>
      <c r="B1011" s="140"/>
      <c r="C1011" s="141"/>
      <c r="D1011" s="141"/>
      <c r="E1011" s="140"/>
      <c r="F1011" s="140"/>
      <c r="G1011" s="140"/>
      <c r="H1011" s="140"/>
    </row>
    <row r="1012" spans="1:8">
      <c r="A1012" s="140"/>
      <c r="B1012" s="140"/>
      <c r="C1012" s="141"/>
      <c r="D1012" s="141"/>
      <c r="E1012" s="140"/>
      <c r="F1012" s="140"/>
      <c r="G1012" s="140"/>
      <c r="H1012" s="140"/>
    </row>
    <row r="1013" spans="1:8">
      <c r="A1013" s="140"/>
      <c r="B1013" s="140"/>
      <c r="C1013" s="141"/>
      <c r="D1013" s="141"/>
      <c r="E1013" s="140"/>
      <c r="F1013" s="140"/>
      <c r="G1013" s="140"/>
      <c r="H1013" s="140"/>
    </row>
    <row r="1014" spans="1:8">
      <c r="A1014" s="140"/>
      <c r="B1014" s="140"/>
      <c r="C1014" s="141"/>
      <c r="D1014" s="141"/>
      <c r="E1014" s="140"/>
      <c r="F1014" s="140"/>
      <c r="G1014" s="140"/>
      <c r="H1014" s="140"/>
    </row>
    <row r="1015" spans="1:8">
      <c r="A1015" s="140"/>
      <c r="B1015" s="140"/>
      <c r="C1015" s="141"/>
      <c r="D1015" s="141"/>
      <c r="E1015" s="140"/>
      <c r="F1015" s="140"/>
      <c r="G1015" s="140"/>
      <c r="H1015" s="140"/>
    </row>
    <row r="1016" spans="1:8">
      <c r="A1016" s="140"/>
      <c r="B1016" s="140"/>
      <c r="C1016" s="141"/>
      <c r="D1016" s="141"/>
      <c r="E1016" s="140"/>
      <c r="F1016" s="140"/>
      <c r="G1016" s="140"/>
      <c r="H1016" s="140"/>
    </row>
    <row r="1017" spans="1:8">
      <c r="A1017" s="140"/>
      <c r="B1017" s="140"/>
      <c r="C1017" s="141"/>
      <c r="D1017" s="141"/>
      <c r="E1017" s="140"/>
      <c r="F1017" s="140"/>
      <c r="G1017" s="140"/>
      <c r="H1017" s="140"/>
    </row>
    <row r="1018" spans="1:8">
      <c r="A1018" s="140"/>
      <c r="B1018" s="140"/>
      <c r="C1018" s="141"/>
      <c r="D1018" s="141"/>
      <c r="E1018" s="140"/>
      <c r="F1018" s="140"/>
      <c r="G1018" s="140"/>
      <c r="H1018" s="140"/>
    </row>
    <row r="1019" spans="1:8">
      <c r="A1019" s="140"/>
      <c r="B1019" s="140"/>
      <c r="C1019" s="141"/>
      <c r="D1019" s="141"/>
      <c r="E1019" s="140"/>
      <c r="F1019" s="140"/>
      <c r="G1019" s="140"/>
      <c r="H1019" s="140"/>
    </row>
    <row r="1020" spans="1:8">
      <c r="A1020" s="140"/>
      <c r="B1020" s="140"/>
      <c r="C1020" s="141"/>
      <c r="D1020" s="141"/>
      <c r="E1020" s="140"/>
      <c r="F1020" s="140"/>
      <c r="G1020" s="140"/>
      <c r="H1020" s="140"/>
    </row>
    <row r="1021" spans="1:8">
      <c r="A1021" s="140"/>
      <c r="B1021" s="140"/>
      <c r="C1021" s="141"/>
      <c r="D1021" s="141"/>
      <c r="E1021" s="140"/>
      <c r="F1021" s="140"/>
      <c r="G1021" s="140"/>
      <c r="H1021" s="140"/>
    </row>
    <row r="1022" spans="1:8">
      <c r="A1022" s="140"/>
      <c r="B1022" s="140"/>
      <c r="C1022" s="141"/>
      <c r="D1022" s="141"/>
      <c r="E1022" s="140"/>
      <c r="F1022" s="140"/>
      <c r="G1022" s="140"/>
      <c r="H1022" s="140"/>
    </row>
    <row r="1023" spans="1:8">
      <c r="A1023" s="140"/>
      <c r="B1023" s="140"/>
      <c r="C1023" s="141"/>
      <c r="D1023" s="141"/>
      <c r="E1023" s="140"/>
      <c r="F1023" s="140"/>
      <c r="G1023" s="140"/>
      <c r="H1023" s="140"/>
    </row>
    <row r="1024" spans="1:8">
      <c r="A1024" s="140"/>
      <c r="B1024" s="140"/>
      <c r="C1024" s="141"/>
      <c r="D1024" s="141"/>
      <c r="E1024" s="140"/>
      <c r="F1024" s="140"/>
      <c r="G1024" s="140"/>
      <c r="H1024" s="140"/>
    </row>
    <row r="1025" spans="1:8">
      <c r="A1025" s="140"/>
      <c r="B1025" s="140"/>
      <c r="C1025" s="141"/>
      <c r="D1025" s="141"/>
      <c r="E1025" s="140"/>
      <c r="F1025" s="140"/>
      <c r="G1025" s="140"/>
      <c r="H1025" s="140"/>
    </row>
    <row r="1026" spans="1:8">
      <c r="A1026" s="140"/>
      <c r="B1026" s="140"/>
      <c r="C1026" s="141"/>
      <c r="D1026" s="141"/>
      <c r="E1026" s="140"/>
      <c r="F1026" s="140"/>
      <c r="G1026" s="140"/>
      <c r="H1026" s="140"/>
    </row>
    <row r="1027" spans="1:8">
      <c r="A1027" s="140"/>
      <c r="B1027" s="140"/>
      <c r="C1027" s="141"/>
      <c r="D1027" s="141"/>
      <c r="E1027" s="140"/>
      <c r="F1027" s="140"/>
      <c r="G1027" s="140"/>
      <c r="H1027" s="140"/>
    </row>
    <row r="1028" spans="1:8">
      <c r="A1028" s="140"/>
      <c r="B1028" s="140"/>
      <c r="C1028" s="141"/>
      <c r="D1028" s="141"/>
      <c r="E1028" s="140"/>
      <c r="F1028" s="140"/>
      <c r="G1028" s="140"/>
      <c r="H1028" s="140"/>
    </row>
    <row r="1029" spans="1:8">
      <c r="A1029" s="140"/>
      <c r="B1029" s="140"/>
      <c r="C1029" s="141"/>
      <c r="D1029" s="141"/>
      <c r="E1029" s="140"/>
      <c r="F1029" s="140"/>
      <c r="G1029" s="140"/>
      <c r="H1029" s="140"/>
    </row>
    <row r="1030" spans="1:8">
      <c r="A1030" s="140"/>
      <c r="B1030" s="140"/>
      <c r="C1030" s="141"/>
      <c r="D1030" s="141"/>
      <c r="E1030" s="140"/>
      <c r="F1030" s="140"/>
      <c r="G1030" s="140"/>
      <c r="H1030" s="140"/>
    </row>
    <row r="1031" spans="1:8">
      <c r="A1031" s="140"/>
      <c r="B1031" s="140"/>
      <c r="C1031" s="141"/>
      <c r="D1031" s="141"/>
      <c r="E1031" s="140"/>
      <c r="F1031" s="140"/>
      <c r="G1031" s="140"/>
      <c r="H1031" s="140"/>
    </row>
    <row r="1032" spans="1:8">
      <c r="A1032" s="140"/>
      <c r="B1032" s="140"/>
      <c r="C1032" s="141"/>
      <c r="D1032" s="141"/>
      <c r="E1032" s="140"/>
      <c r="F1032" s="140"/>
      <c r="G1032" s="140"/>
      <c r="H1032" s="140"/>
    </row>
    <row r="1033" spans="1:8">
      <c r="A1033" s="140"/>
      <c r="B1033" s="140"/>
      <c r="C1033" s="141"/>
      <c r="D1033" s="141"/>
      <c r="E1033" s="140"/>
      <c r="F1033" s="140"/>
      <c r="G1033" s="140"/>
      <c r="H1033" s="140"/>
    </row>
    <row r="1034" spans="1:8">
      <c r="A1034" s="140"/>
      <c r="B1034" s="140"/>
      <c r="C1034" s="141"/>
      <c r="D1034" s="141"/>
      <c r="E1034" s="140"/>
      <c r="F1034" s="140"/>
      <c r="G1034" s="140"/>
      <c r="H1034" s="140"/>
    </row>
    <row r="1035" spans="1:8">
      <c r="A1035" s="140"/>
      <c r="B1035" s="140"/>
      <c r="C1035" s="141"/>
      <c r="D1035" s="141"/>
      <c r="E1035" s="140"/>
      <c r="F1035" s="140"/>
      <c r="G1035" s="140"/>
      <c r="H1035" s="140"/>
    </row>
    <row r="1036" spans="1:8">
      <c r="A1036" s="140"/>
      <c r="B1036" s="140"/>
      <c r="C1036" s="141"/>
      <c r="D1036" s="141"/>
      <c r="E1036" s="140"/>
      <c r="F1036" s="140"/>
      <c r="G1036" s="140"/>
      <c r="H1036" s="140"/>
    </row>
    <row r="1037" spans="1:8">
      <c r="A1037" s="140"/>
      <c r="B1037" s="140"/>
      <c r="C1037" s="141"/>
      <c r="D1037" s="141"/>
      <c r="E1037" s="140"/>
      <c r="F1037" s="140"/>
      <c r="G1037" s="140"/>
      <c r="H1037" s="140"/>
    </row>
    <row r="1038" spans="1:8">
      <c r="A1038" s="140"/>
      <c r="B1038" s="140"/>
      <c r="C1038" s="141"/>
      <c r="D1038" s="141"/>
      <c r="E1038" s="140"/>
      <c r="F1038" s="140"/>
      <c r="G1038" s="140"/>
      <c r="H1038" s="140"/>
    </row>
    <row r="1039" spans="1:8">
      <c r="A1039" s="140"/>
      <c r="B1039" s="140"/>
      <c r="C1039" s="141"/>
      <c r="D1039" s="141"/>
      <c r="E1039" s="140"/>
      <c r="F1039" s="140"/>
      <c r="G1039" s="140"/>
      <c r="H1039" s="140"/>
    </row>
    <row r="1040" spans="1:8">
      <c r="A1040" s="140"/>
      <c r="B1040" s="140"/>
      <c r="C1040" s="141"/>
      <c r="D1040" s="141"/>
      <c r="E1040" s="140"/>
      <c r="F1040" s="140"/>
      <c r="G1040" s="140"/>
      <c r="H1040" s="140"/>
    </row>
    <row r="1041" spans="1:8">
      <c r="A1041" s="140"/>
      <c r="B1041" s="140"/>
      <c r="C1041" s="141"/>
      <c r="D1041" s="141"/>
      <c r="E1041" s="140"/>
      <c r="F1041" s="140"/>
      <c r="G1041" s="140"/>
      <c r="H1041" s="140"/>
    </row>
    <row r="1042" spans="1:8">
      <c r="A1042" s="140"/>
      <c r="B1042" s="140"/>
      <c r="C1042" s="141"/>
      <c r="D1042" s="141"/>
      <c r="E1042" s="140"/>
      <c r="F1042" s="140"/>
      <c r="G1042" s="140"/>
      <c r="H1042" s="140"/>
    </row>
    <row r="1043" spans="1:8">
      <c r="A1043" s="140"/>
      <c r="B1043" s="140"/>
      <c r="C1043" s="141"/>
      <c r="D1043" s="141"/>
      <c r="E1043" s="140"/>
      <c r="F1043" s="140"/>
      <c r="G1043" s="140"/>
      <c r="H1043" s="140"/>
    </row>
    <row r="1044" spans="1:8">
      <c r="A1044" s="140"/>
      <c r="B1044" s="140"/>
      <c r="C1044" s="141"/>
      <c r="D1044" s="141"/>
      <c r="E1044" s="140"/>
      <c r="F1044" s="140"/>
      <c r="G1044" s="140"/>
      <c r="H1044" s="140"/>
    </row>
    <row r="1045" spans="1:8">
      <c r="A1045" s="140"/>
      <c r="B1045" s="142"/>
      <c r="C1045" s="142"/>
      <c r="D1045" s="142"/>
      <c r="E1045" s="142"/>
      <c r="F1045" s="142"/>
      <c r="G1045" s="142"/>
      <c r="H1045" s="142"/>
    </row>
    <row r="1046" spans="1:8">
      <c r="A1046" s="140"/>
      <c r="B1046" s="140"/>
      <c r="C1046" s="141"/>
      <c r="D1046" s="141"/>
      <c r="E1046" s="140"/>
      <c r="F1046" s="140"/>
      <c r="G1046" s="140"/>
      <c r="H1046" s="140"/>
    </row>
    <row r="1047" spans="1:8">
      <c r="A1047" s="140"/>
      <c r="B1047" s="140"/>
      <c r="C1047" s="141"/>
      <c r="D1047" s="141"/>
      <c r="E1047" s="140"/>
      <c r="F1047" s="140"/>
      <c r="G1047" s="140"/>
      <c r="H1047" s="140"/>
    </row>
    <row r="1048" spans="1:8">
      <c r="A1048" s="140"/>
      <c r="B1048" s="140"/>
      <c r="C1048" s="141"/>
      <c r="D1048" s="141"/>
      <c r="E1048" s="140"/>
      <c r="F1048" s="140"/>
      <c r="G1048" s="140"/>
      <c r="H1048" s="140"/>
    </row>
    <row r="1049" spans="1:8">
      <c r="A1049" s="140"/>
      <c r="B1049" s="140"/>
      <c r="C1049" s="141"/>
      <c r="D1049" s="141"/>
      <c r="E1049" s="140"/>
      <c r="F1049" s="140"/>
      <c r="G1049" s="140"/>
      <c r="H1049" s="140"/>
    </row>
    <row r="1050" spans="1:8">
      <c r="A1050" s="140"/>
      <c r="B1050" s="140"/>
      <c r="C1050" s="141"/>
      <c r="D1050" s="141"/>
      <c r="E1050" s="140"/>
      <c r="F1050" s="140"/>
      <c r="G1050" s="140"/>
      <c r="H1050" s="140"/>
    </row>
    <row r="1051" spans="1:8">
      <c r="A1051" s="140"/>
      <c r="B1051" s="140"/>
      <c r="C1051" s="141"/>
      <c r="D1051" s="141"/>
      <c r="E1051" s="140"/>
      <c r="F1051" s="140"/>
      <c r="G1051" s="140"/>
      <c r="H1051" s="140"/>
    </row>
    <row r="1052" spans="1:8">
      <c r="A1052" s="140"/>
      <c r="B1052" s="140"/>
      <c r="C1052" s="141"/>
      <c r="D1052" s="141"/>
      <c r="E1052" s="140"/>
      <c r="F1052" s="140"/>
      <c r="G1052" s="140"/>
      <c r="H1052" s="140"/>
    </row>
    <row r="1053" spans="1:8">
      <c r="A1053" s="140"/>
      <c r="B1053" s="140"/>
      <c r="C1053" s="141"/>
      <c r="D1053" s="141"/>
      <c r="E1053" s="140"/>
      <c r="F1053" s="140"/>
      <c r="G1053" s="140"/>
      <c r="H1053" s="140"/>
    </row>
    <row r="1054" spans="1:8">
      <c r="A1054" s="140"/>
      <c r="B1054" s="140"/>
      <c r="C1054" s="141"/>
      <c r="D1054" s="141"/>
      <c r="E1054" s="140"/>
      <c r="F1054" s="140"/>
      <c r="G1054" s="140"/>
      <c r="H1054" s="140"/>
    </row>
    <row r="1055" spans="1:8">
      <c r="A1055" s="140"/>
      <c r="B1055" s="140"/>
      <c r="C1055" s="141"/>
      <c r="D1055" s="141"/>
      <c r="E1055" s="140"/>
      <c r="F1055" s="140"/>
      <c r="G1055" s="140"/>
      <c r="H1055" s="140"/>
    </row>
    <row r="1056" spans="1:8">
      <c r="A1056" s="140"/>
      <c r="B1056" s="140"/>
      <c r="C1056" s="141"/>
      <c r="D1056" s="141"/>
      <c r="E1056" s="140"/>
      <c r="F1056" s="140"/>
      <c r="G1056" s="140"/>
      <c r="H1056" s="140"/>
    </row>
    <row r="1057" spans="1:8">
      <c r="A1057" s="140"/>
      <c r="B1057" s="140"/>
      <c r="C1057" s="141"/>
      <c r="D1057" s="141"/>
      <c r="E1057" s="140"/>
      <c r="F1057" s="140"/>
      <c r="G1057" s="140"/>
      <c r="H1057" s="140"/>
    </row>
    <row r="1058" spans="1:8">
      <c r="A1058" s="140"/>
      <c r="B1058" s="140"/>
      <c r="C1058" s="141"/>
      <c r="D1058" s="141"/>
      <c r="E1058" s="140"/>
      <c r="F1058" s="140"/>
      <c r="G1058" s="140"/>
      <c r="H1058" s="140"/>
    </row>
    <row r="1059" spans="1:8">
      <c r="A1059" s="140"/>
      <c r="B1059" s="140"/>
      <c r="C1059" s="141"/>
      <c r="D1059" s="141"/>
      <c r="E1059" s="140"/>
      <c r="F1059" s="140"/>
      <c r="G1059" s="140"/>
      <c r="H1059" s="140"/>
    </row>
    <row r="1060" spans="1:8">
      <c r="A1060" s="140"/>
      <c r="B1060" s="140"/>
      <c r="C1060" s="141"/>
      <c r="D1060" s="141"/>
      <c r="E1060" s="140"/>
      <c r="F1060" s="140"/>
      <c r="G1060" s="140"/>
      <c r="H1060" s="140"/>
    </row>
    <row r="1061" spans="1:8">
      <c r="A1061" s="140"/>
      <c r="B1061" s="140"/>
      <c r="C1061" s="141"/>
      <c r="D1061" s="141"/>
      <c r="E1061" s="140"/>
      <c r="F1061" s="140"/>
      <c r="G1061" s="140"/>
      <c r="H1061" s="140"/>
    </row>
    <row r="1062" spans="1:8">
      <c r="A1062" s="140"/>
      <c r="B1062" s="140"/>
      <c r="C1062" s="141"/>
      <c r="D1062" s="141"/>
      <c r="E1062" s="140"/>
      <c r="F1062" s="140"/>
      <c r="G1062" s="140"/>
      <c r="H1062" s="140"/>
    </row>
    <row r="1063" spans="1:8">
      <c r="A1063" s="140"/>
      <c r="B1063" s="140"/>
      <c r="C1063" s="141"/>
      <c r="D1063" s="141"/>
      <c r="E1063" s="140"/>
      <c r="F1063" s="140"/>
      <c r="G1063" s="140"/>
      <c r="H1063" s="140"/>
    </row>
    <row r="1064" spans="1:8">
      <c r="A1064" s="140"/>
      <c r="B1064" s="140"/>
      <c r="C1064" s="141"/>
      <c r="D1064" s="141"/>
      <c r="E1064" s="140"/>
      <c r="F1064" s="140"/>
      <c r="G1064" s="140"/>
      <c r="H1064" s="140"/>
    </row>
    <row r="1065" spans="1:8">
      <c r="A1065" s="140"/>
      <c r="B1065" s="140"/>
      <c r="C1065" s="141"/>
      <c r="D1065" s="141"/>
      <c r="E1065" s="140"/>
      <c r="F1065" s="140"/>
      <c r="G1065" s="140"/>
      <c r="H1065" s="140"/>
    </row>
    <row r="1066" spans="1:8">
      <c r="A1066" s="140"/>
      <c r="B1066" s="140"/>
      <c r="C1066" s="141"/>
      <c r="D1066" s="141"/>
      <c r="E1066" s="140"/>
      <c r="F1066" s="140"/>
      <c r="G1066" s="140"/>
      <c r="H1066" s="140"/>
    </row>
    <row r="1067" spans="1:8">
      <c r="A1067" s="140"/>
      <c r="B1067" s="140"/>
      <c r="C1067" s="141"/>
      <c r="D1067" s="141"/>
      <c r="E1067" s="140"/>
      <c r="F1067" s="140"/>
      <c r="G1067" s="140"/>
      <c r="H1067" s="140"/>
    </row>
    <row r="1068" spans="1:8">
      <c r="A1068" s="140"/>
      <c r="B1068" s="140"/>
      <c r="C1068" s="141"/>
      <c r="D1068" s="141"/>
      <c r="E1068" s="140"/>
      <c r="F1068" s="140"/>
      <c r="G1068" s="140"/>
      <c r="H1068" s="140"/>
    </row>
    <row r="1069" spans="1:8">
      <c r="A1069" s="140"/>
      <c r="B1069" s="140"/>
      <c r="C1069" s="141"/>
      <c r="D1069" s="141"/>
      <c r="E1069" s="140"/>
      <c r="F1069" s="140"/>
      <c r="G1069" s="140"/>
      <c r="H1069" s="140"/>
    </row>
    <row r="1070" spans="1:8">
      <c r="A1070" s="140"/>
      <c r="B1070" s="140"/>
      <c r="C1070" s="141"/>
      <c r="D1070" s="141"/>
      <c r="E1070" s="140"/>
      <c r="F1070" s="140"/>
      <c r="G1070" s="140"/>
      <c r="H1070" s="140"/>
    </row>
    <row r="1071" spans="1:8">
      <c r="A1071" s="140"/>
      <c r="B1071" s="140"/>
      <c r="C1071" s="141"/>
      <c r="D1071" s="141"/>
      <c r="E1071" s="140"/>
      <c r="F1071" s="140"/>
      <c r="G1071" s="140"/>
      <c r="H1071" s="140"/>
    </row>
    <row r="1072" spans="1:8">
      <c r="A1072" s="140"/>
      <c r="B1072" s="140"/>
      <c r="C1072" s="141"/>
      <c r="D1072" s="141"/>
      <c r="E1072" s="140"/>
      <c r="F1072" s="140"/>
      <c r="G1072" s="140"/>
      <c r="H1072" s="140"/>
    </row>
    <row r="1073" spans="1:8">
      <c r="A1073" s="140"/>
      <c r="B1073" s="140"/>
      <c r="C1073" s="141"/>
      <c r="D1073" s="141"/>
      <c r="E1073" s="140"/>
      <c r="F1073" s="140"/>
      <c r="G1073" s="140"/>
      <c r="H1073" s="140"/>
    </row>
    <row r="1074" spans="1:8">
      <c r="A1074" s="140"/>
      <c r="B1074" s="140"/>
      <c r="C1074" s="141"/>
      <c r="D1074" s="141"/>
      <c r="E1074" s="140"/>
      <c r="F1074" s="140"/>
      <c r="G1074" s="140"/>
      <c r="H1074" s="140"/>
    </row>
    <row r="1075" spans="1:8">
      <c r="A1075" s="140"/>
      <c r="B1075" s="140"/>
      <c r="C1075" s="141"/>
      <c r="D1075" s="141"/>
      <c r="E1075" s="140"/>
      <c r="F1075" s="140"/>
      <c r="G1075" s="140"/>
      <c r="H1075" s="140"/>
    </row>
    <row r="1076" spans="1:8">
      <c r="A1076" s="140"/>
      <c r="B1076" s="140"/>
      <c r="C1076" s="141"/>
      <c r="D1076" s="141"/>
      <c r="E1076" s="140"/>
      <c r="F1076" s="140"/>
      <c r="G1076" s="140"/>
      <c r="H1076" s="140"/>
    </row>
    <row r="1077" spans="1:8">
      <c r="A1077" s="140"/>
      <c r="B1077" s="140"/>
      <c r="C1077" s="141"/>
      <c r="D1077" s="141"/>
      <c r="E1077" s="140"/>
      <c r="F1077" s="140"/>
      <c r="G1077" s="140"/>
      <c r="H1077" s="140"/>
    </row>
    <row r="1078" spans="1:8">
      <c r="A1078" s="140"/>
      <c r="B1078" s="140"/>
      <c r="C1078" s="141"/>
      <c r="D1078" s="141"/>
      <c r="E1078" s="140"/>
      <c r="F1078" s="140"/>
      <c r="G1078" s="140"/>
      <c r="H1078" s="140"/>
    </row>
    <row r="1079" spans="1:8">
      <c r="A1079" s="140"/>
      <c r="B1079" s="140"/>
      <c r="C1079" s="141"/>
      <c r="D1079" s="141"/>
      <c r="E1079" s="140"/>
      <c r="F1079" s="140"/>
      <c r="G1079" s="140"/>
      <c r="H1079" s="140"/>
    </row>
    <row r="1080" spans="1:8">
      <c r="A1080" s="140"/>
      <c r="B1080" s="140"/>
      <c r="C1080" s="141"/>
      <c r="D1080" s="141"/>
      <c r="E1080" s="140"/>
      <c r="F1080" s="140"/>
      <c r="G1080" s="140"/>
      <c r="H1080" s="140"/>
    </row>
    <row r="1081" spans="1:8">
      <c r="A1081" s="140"/>
      <c r="B1081" s="140"/>
      <c r="C1081" s="141"/>
      <c r="D1081" s="141"/>
      <c r="E1081" s="140"/>
      <c r="F1081" s="140"/>
      <c r="G1081" s="140"/>
      <c r="H1081" s="140"/>
    </row>
    <row r="1082" spans="1:8">
      <c r="A1082" s="140"/>
      <c r="B1082" s="140"/>
      <c r="C1082" s="141"/>
      <c r="D1082" s="141"/>
      <c r="E1082" s="140"/>
      <c r="F1082" s="140"/>
      <c r="G1082" s="140"/>
      <c r="H1082" s="140"/>
    </row>
    <row r="1083" spans="1:8">
      <c r="A1083" s="140"/>
      <c r="B1083" s="140"/>
      <c r="C1083" s="141"/>
      <c r="D1083" s="141"/>
      <c r="E1083" s="140"/>
      <c r="F1083" s="140"/>
      <c r="G1083" s="140"/>
      <c r="H1083" s="140"/>
    </row>
    <row r="1084" spans="1:8">
      <c r="A1084" s="140"/>
      <c r="B1084" s="140"/>
      <c r="C1084" s="141"/>
      <c r="D1084" s="141"/>
      <c r="E1084" s="140"/>
      <c r="F1084" s="140"/>
      <c r="G1084" s="140"/>
      <c r="H1084" s="140"/>
    </row>
    <row r="1085" spans="1:8">
      <c r="A1085" s="140"/>
      <c r="B1085" s="140"/>
      <c r="C1085" s="141"/>
      <c r="D1085" s="141"/>
      <c r="E1085" s="140"/>
      <c r="F1085" s="140"/>
      <c r="G1085" s="140"/>
      <c r="H1085" s="140"/>
    </row>
    <row r="1086" spans="1:8">
      <c r="A1086" s="140"/>
      <c r="B1086" s="140"/>
      <c r="C1086" s="141"/>
      <c r="D1086" s="141"/>
      <c r="E1086" s="140"/>
      <c r="F1086" s="140"/>
      <c r="G1086" s="140"/>
      <c r="H1086" s="140"/>
    </row>
    <row r="1087" spans="1:8">
      <c r="A1087" s="140"/>
      <c r="B1087" s="140"/>
      <c r="C1087" s="141"/>
      <c r="D1087" s="141"/>
      <c r="E1087" s="140"/>
      <c r="F1087" s="140"/>
      <c r="G1087" s="140"/>
      <c r="H1087" s="140"/>
    </row>
    <row r="1088" spans="1:8">
      <c r="A1088" s="140"/>
      <c r="B1088" s="140"/>
      <c r="C1088" s="141"/>
      <c r="D1088" s="141"/>
      <c r="E1088" s="140"/>
      <c r="F1088" s="140"/>
      <c r="G1088" s="140"/>
      <c r="H1088" s="140"/>
    </row>
    <row r="1089" spans="1:8">
      <c r="A1089" s="140"/>
      <c r="B1089" s="140"/>
      <c r="C1089" s="141"/>
      <c r="D1089" s="141"/>
      <c r="E1089" s="140"/>
      <c r="F1089" s="140"/>
      <c r="G1089" s="140"/>
      <c r="H1089" s="140"/>
    </row>
    <row r="1090" spans="1:8">
      <c r="A1090" s="140"/>
      <c r="B1090" s="140"/>
      <c r="C1090" s="141"/>
      <c r="D1090" s="141"/>
      <c r="E1090" s="140"/>
      <c r="F1090" s="140"/>
      <c r="G1090" s="140"/>
      <c r="H1090" s="140"/>
    </row>
    <row r="1091" spans="1:8">
      <c r="A1091" s="140"/>
      <c r="B1091" s="140"/>
      <c r="C1091" s="141"/>
      <c r="D1091" s="141"/>
      <c r="E1091" s="140"/>
      <c r="F1091" s="140"/>
      <c r="G1091" s="140"/>
      <c r="H1091" s="140"/>
    </row>
    <row r="1092" spans="1:8">
      <c r="A1092" s="140"/>
      <c r="B1092" s="140"/>
      <c r="C1092" s="141"/>
      <c r="D1092" s="141"/>
      <c r="E1092" s="140"/>
      <c r="F1092" s="140"/>
      <c r="G1092" s="140"/>
      <c r="H1092" s="140"/>
    </row>
    <row r="1093" spans="1:8">
      <c r="A1093" s="140"/>
      <c r="B1093" s="140"/>
      <c r="C1093" s="141"/>
      <c r="D1093" s="141"/>
      <c r="E1093" s="140"/>
      <c r="F1093" s="140"/>
      <c r="G1093" s="140"/>
      <c r="H1093" s="140"/>
    </row>
    <row r="1094" spans="1:8">
      <c r="A1094" s="140"/>
      <c r="B1094" s="140"/>
      <c r="C1094" s="141"/>
      <c r="D1094" s="141"/>
      <c r="E1094" s="140"/>
      <c r="F1094" s="140"/>
      <c r="G1094" s="140"/>
      <c r="H1094" s="140"/>
    </row>
    <row r="1095" spans="1:8">
      <c r="A1095" s="140"/>
      <c r="B1095" s="140"/>
      <c r="C1095" s="141"/>
      <c r="D1095" s="141"/>
      <c r="E1095" s="140"/>
      <c r="F1095" s="140"/>
      <c r="G1095" s="140"/>
      <c r="H1095" s="140"/>
    </row>
    <row r="1096" spans="1:8">
      <c r="A1096" s="140"/>
      <c r="B1096" s="142"/>
      <c r="C1096" s="142"/>
      <c r="D1096" s="142"/>
      <c r="E1096" s="142"/>
      <c r="F1096" s="142"/>
      <c r="G1096" s="142"/>
      <c r="H1096" s="142"/>
    </row>
    <row r="1097" spans="1:8">
      <c r="A1097" s="140"/>
      <c r="B1097" s="140"/>
      <c r="C1097" s="141"/>
      <c r="D1097" s="141"/>
      <c r="E1097" s="140"/>
      <c r="F1097" s="140"/>
      <c r="G1097" s="140"/>
      <c r="H1097" s="140"/>
    </row>
    <row r="1098" spans="1:8">
      <c r="A1098" s="140"/>
      <c r="B1098" s="140"/>
      <c r="C1098" s="141"/>
      <c r="D1098" s="141"/>
      <c r="E1098" s="140"/>
      <c r="F1098" s="140"/>
      <c r="G1098" s="140"/>
      <c r="H1098" s="140"/>
    </row>
    <row r="1099" spans="1:8">
      <c r="A1099" s="140"/>
      <c r="B1099" s="140"/>
      <c r="C1099" s="141"/>
      <c r="D1099" s="141"/>
      <c r="E1099" s="140"/>
      <c r="F1099" s="140"/>
      <c r="G1099" s="140"/>
      <c r="H1099" s="140"/>
    </row>
    <row r="1100" spans="1:8">
      <c r="A1100" s="140"/>
      <c r="B1100" s="140"/>
      <c r="C1100" s="141"/>
      <c r="D1100" s="141"/>
      <c r="E1100" s="140"/>
      <c r="F1100" s="140"/>
      <c r="G1100" s="140"/>
      <c r="H1100" s="140"/>
    </row>
    <row r="1101" spans="1:8">
      <c r="A1101" s="140"/>
      <c r="B1101" s="140"/>
      <c r="C1101" s="141"/>
      <c r="D1101" s="141"/>
      <c r="E1101" s="140"/>
      <c r="F1101" s="140"/>
      <c r="G1101" s="140"/>
      <c r="H1101" s="140"/>
    </row>
    <row r="1102" spans="1:8">
      <c r="A1102" s="140"/>
      <c r="B1102" s="140"/>
      <c r="C1102" s="141"/>
      <c r="D1102" s="141"/>
      <c r="E1102" s="140"/>
      <c r="F1102" s="140"/>
      <c r="G1102" s="140"/>
      <c r="H1102" s="140"/>
    </row>
    <row r="1103" spans="1:8">
      <c r="A1103" s="140"/>
      <c r="B1103" s="140"/>
      <c r="C1103" s="141"/>
      <c r="D1103" s="141"/>
      <c r="E1103" s="140"/>
      <c r="F1103" s="140"/>
      <c r="G1103" s="140"/>
      <c r="H1103" s="140"/>
    </row>
    <row r="1104" spans="1:8">
      <c r="A1104" s="140"/>
      <c r="B1104" s="140"/>
      <c r="C1104" s="141"/>
      <c r="D1104" s="141"/>
      <c r="E1104" s="140"/>
      <c r="F1104" s="140"/>
      <c r="G1104" s="140"/>
      <c r="H1104" s="140"/>
    </row>
    <row r="1105" spans="1:8">
      <c r="A1105" s="140"/>
      <c r="B1105" s="140"/>
      <c r="C1105" s="141"/>
      <c r="D1105" s="141"/>
      <c r="E1105" s="140"/>
      <c r="F1105" s="140"/>
      <c r="G1105" s="140"/>
      <c r="H1105" s="140"/>
    </row>
    <row r="1106" spans="1:8">
      <c r="A1106" s="140"/>
      <c r="B1106" s="140"/>
      <c r="C1106" s="141"/>
      <c r="D1106" s="141"/>
      <c r="E1106" s="140"/>
      <c r="F1106" s="140"/>
      <c r="G1106" s="140"/>
      <c r="H1106" s="140"/>
    </row>
    <row r="1107" spans="1:8">
      <c r="A1107" s="140"/>
      <c r="B1107" s="140"/>
      <c r="C1107" s="141"/>
      <c r="D1107" s="141"/>
      <c r="E1107" s="140"/>
      <c r="F1107" s="140"/>
      <c r="G1107" s="140"/>
      <c r="H1107" s="140"/>
    </row>
    <row r="1108" spans="1:8">
      <c r="A1108" s="140"/>
      <c r="B1108" s="140"/>
      <c r="C1108" s="141"/>
      <c r="D1108" s="141"/>
      <c r="E1108" s="140"/>
      <c r="F1108" s="140"/>
      <c r="G1108" s="140"/>
      <c r="H1108" s="140"/>
    </row>
    <row r="1109" spans="1:8">
      <c r="A1109" s="140"/>
      <c r="B1109" s="142"/>
      <c r="C1109" s="142"/>
      <c r="D1109" s="142"/>
      <c r="E1109" s="142"/>
      <c r="F1109" s="142"/>
      <c r="G1109" s="142"/>
      <c r="H1109" s="142"/>
    </row>
    <row r="1110" spans="1:8">
      <c r="A1110" s="140"/>
      <c r="B1110" s="140"/>
      <c r="C1110" s="141"/>
      <c r="D1110" s="141"/>
      <c r="E1110" s="140"/>
      <c r="F1110" s="140"/>
      <c r="G1110" s="140"/>
      <c r="H1110" s="140"/>
    </row>
    <row r="1111" spans="1:8">
      <c r="A1111" s="140"/>
      <c r="B1111" s="140"/>
      <c r="C1111" s="141"/>
      <c r="D1111" s="141"/>
      <c r="E1111" s="140"/>
      <c r="F1111" s="140"/>
      <c r="G1111" s="140"/>
      <c r="H1111" s="140"/>
    </row>
    <row r="1112" spans="1:8">
      <c r="A1112" s="140"/>
      <c r="B1112" s="140"/>
      <c r="C1112" s="141"/>
      <c r="D1112" s="141"/>
      <c r="E1112" s="140"/>
      <c r="F1112" s="140"/>
      <c r="G1112" s="140"/>
      <c r="H1112" s="140"/>
    </row>
    <row r="1113" spans="1:8">
      <c r="A1113" s="140"/>
      <c r="B1113" s="140"/>
      <c r="C1113" s="141"/>
      <c r="D1113" s="141"/>
      <c r="E1113" s="140"/>
      <c r="F1113" s="140"/>
      <c r="G1113" s="140"/>
      <c r="H1113" s="140"/>
    </row>
    <row r="1114" spans="1:8">
      <c r="A1114" s="140"/>
      <c r="B1114" s="140"/>
      <c r="C1114" s="141"/>
      <c r="D1114" s="141"/>
      <c r="E1114" s="140"/>
      <c r="F1114" s="140"/>
      <c r="G1114" s="140"/>
      <c r="H1114" s="140"/>
    </row>
    <row r="1115" spans="1:8">
      <c r="A1115" s="140"/>
      <c r="B1115" s="140"/>
      <c r="C1115" s="141"/>
      <c r="D1115" s="141"/>
      <c r="E1115" s="140"/>
      <c r="F1115" s="140"/>
      <c r="G1115" s="140"/>
      <c r="H1115" s="140"/>
    </row>
    <row r="1116" spans="1:8">
      <c r="A1116" s="140"/>
      <c r="B1116" s="140"/>
      <c r="C1116" s="141"/>
      <c r="D1116" s="141"/>
      <c r="E1116" s="140"/>
      <c r="F1116" s="140"/>
      <c r="G1116" s="140"/>
      <c r="H1116" s="140"/>
    </row>
    <row r="1117" spans="1:8">
      <c r="A1117" s="140"/>
      <c r="B1117" s="140"/>
      <c r="C1117" s="141"/>
      <c r="D1117" s="141"/>
      <c r="E1117" s="140"/>
      <c r="F1117" s="140"/>
      <c r="G1117" s="140"/>
      <c r="H1117" s="140"/>
    </row>
    <row r="1118" spans="1:8">
      <c r="A1118" s="140"/>
      <c r="B1118" s="140"/>
      <c r="C1118" s="141"/>
      <c r="D1118" s="141"/>
      <c r="E1118" s="140"/>
      <c r="F1118" s="140"/>
      <c r="G1118" s="140"/>
      <c r="H1118" s="140"/>
    </row>
    <row r="1119" spans="1:8">
      <c r="A1119" s="140"/>
      <c r="B1119" s="140"/>
      <c r="C1119" s="141"/>
      <c r="D1119" s="141"/>
      <c r="E1119" s="140"/>
      <c r="F1119" s="140"/>
      <c r="G1119" s="140"/>
      <c r="H1119" s="140"/>
    </row>
    <row r="1120" spans="1:8">
      <c r="A1120" s="140"/>
      <c r="B1120" s="140"/>
      <c r="C1120" s="141"/>
      <c r="D1120" s="141"/>
      <c r="E1120" s="140"/>
      <c r="F1120" s="140"/>
      <c r="G1120" s="140"/>
      <c r="H1120" s="140"/>
    </row>
    <row r="1121" spans="1:8">
      <c r="A1121" s="140"/>
      <c r="B1121" s="140"/>
      <c r="C1121" s="141"/>
      <c r="D1121" s="141"/>
      <c r="E1121" s="140"/>
      <c r="F1121" s="140"/>
      <c r="G1121" s="140"/>
      <c r="H1121" s="140"/>
    </row>
    <row r="1122" spans="1:8">
      <c r="A1122" s="140"/>
      <c r="B1122" s="140"/>
      <c r="C1122" s="141"/>
      <c r="D1122" s="141"/>
      <c r="E1122" s="140"/>
      <c r="F1122" s="140"/>
      <c r="G1122" s="140"/>
      <c r="H1122" s="140"/>
    </row>
    <row r="1123" spans="1:8">
      <c r="A1123" s="140"/>
      <c r="B1123" s="140"/>
      <c r="C1123" s="141"/>
      <c r="D1123" s="141"/>
      <c r="E1123" s="140"/>
      <c r="F1123" s="140"/>
      <c r="G1123" s="140"/>
      <c r="H1123" s="140"/>
    </row>
    <row r="1124" spans="1:8">
      <c r="A1124" s="140"/>
      <c r="B1124" s="140"/>
      <c r="C1124" s="141"/>
      <c r="D1124" s="141"/>
      <c r="E1124" s="140"/>
      <c r="F1124" s="140"/>
      <c r="G1124" s="140"/>
      <c r="H1124" s="140"/>
    </row>
    <row r="1125" spans="1:8">
      <c r="A1125" s="140"/>
      <c r="B1125" s="140"/>
      <c r="C1125" s="141"/>
      <c r="D1125" s="141"/>
      <c r="E1125" s="140"/>
      <c r="F1125" s="140"/>
      <c r="G1125" s="140"/>
      <c r="H1125" s="140"/>
    </row>
    <row r="1126" spans="1:8">
      <c r="A1126" s="140"/>
      <c r="B1126" s="140"/>
      <c r="C1126" s="141"/>
      <c r="D1126" s="141"/>
      <c r="E1126" s="140"/>
      <c r="F1126" s="140"/>
      <c r="G1126" s="140"/>
      <c r="H1126" s="140"/>
    </row>
    <row r="1127" spans="1:8">
      <c r="A1127" s="140"/>
      <c r="B1127" s="140"/>
      <c r="C1127" s="141"/>
      <c r="D1127" s="141"/>
      <c r="E1127" s="140"/>
      <c r="F1127" s="140"/>
      <c r="G1127" s="140"/>
      <c r="H1127" s="140"/>
    </row>
    <row r="1128" spans="1:8">
      <c r="A1128" s="140"/>
      <c r="B1128" s="140"/>
      <c r="C1128" s="141"/>
      <c r="D1128" s="141"/>
      <c r="E1128" s="140"/>
      <c r="F1128" s="140"/>
      <c r="G1128" s="140"/>
      <c r="H1128" s="140"/>
    </row>
    <row r="1129" spans="1:8">
      <c r="A1129" s="140"/>
      <c r="B1129" s="140"/>
      <c r="C1129" s="141"/>
      <c r="D1129" s="141"/>
      <c r="E1129" s="140"/>
      <c r="F1129" s="140"/>
      <c r="G1129" s="140"/>
      <c r="H1129" s="140"/>
    </row>
    <row r="1130" spans="1:8">
      <c r="A1130" s="140"/>
      <c r="B1130" s="140"/>
      <c r="C1130" s="141"/>
      <c r="D1130" s="141"/>
      <c r="E1130" s="140"/>
      <c r="F1130" s="140"/>
      <c r="G1130" s="140"/>
      <c r="H1130" s="140"/>
    </row>
    <row r="1131" spans="1:8">
      <c r="A1131" s="140"/>
      <c r="B1131" s="140"/>
      <c r="C1131" s="141"/>
      <c r="D1131" s="141"/>
      <c r="E1131" s="140"/>
      <c r="F1131" s="140"/>
      <c r="G1131" s="140"/>
      <c r="H1131" s="140"/>
    </row>
    <row r="1132" spans="1:8">
      <c r="A1132" s="140"/>
      <c r="B1132" s="142"/>
      <c r="C1132" s="142"/>
      <c r="D1132" s="142"/>
      <c r="E1132" s="142"/>
      <c r="F1132" s="142"/>
      <c r="G1132" s="142"/>
      <c r="H1132" s="142"/>
    </row>
    <row r="1133" spans="1:8">
      <c r="A1133" s="140"/>
      <c r="B1133" s="140"/>
      <c r="C1133" s="141"/>
      <c r="D1133" s="141"/>
      <c r="E1133" s="140"/>
      <c r="F1133" s="140"/>
      <c r="G1133" s="140"/>
      <c r="H1133" s="140"/>
    </row>
    <row r="1134" spans="1:8">
      <c r="A1134" s="140"/>
      <c r="B1134" s="140"/>
      <c r="C1134" s="141"/>
      <c r="D1134" s="141"/>
      <c r="E1134" s="140"/>
      <c r="F1134" s="140"/>
      <c r="G1134" s="140"/>
      <c r="H1134" s="140"/>
    </row>
    <row r="1135" spans="1:8">
      <c r="A1135" s="140"/>
      <c r="B1135" s="140"/>
      <c r="C1135" s="141"/>
      <c r="D1135" s="141"/>
      <c r="E1135" s="140"/>
      <c r="F1135" s="140"/>
      <c r="G1135" s="140"/>
      <c r="H1135" s="140"/>
    </row>
    <row r="1136" spans="1:8">
      <c r="A1136" s="140"/>
      <c r="B1136" s="140"/>
      <c r="C1136" s="141"/>
      <c r="D1136" s="141"/>
      <c r="E1136" s="140"/>
      <c r="F1136" s="140"/>
      <c r="G1136" s="140"/>
      <c r="H1136" s="140"/>
    </row>
    <row r="1137" spans="1:8">
      <c r="A1137" s="140"/>
      <c r="B1137" s="140"/>
      <c r="C1137" s="141"/>
      <c r="D1137" s="141"/>
      <c r="E1137" s="140"/>
      <c r="F1137" s="140"/>
      <c r="G1137" s="140"/>
      <c r="H1137" s="140"/>
    </row>
    <row r="1138" spans="1:8">
      <c r="A1138" s="140"/>
      <c r="B1138" s="140"/>
      <c r="C1138" s="141"/>
      <c r="D1138" s="141"/>
      <c r="E1138" s="140"/>
      <c r="F1138" s="140"/>
      <c r="G1138" s="140"/>
      <c r="H1138" s="140"/>
    </row>
    <row r="1139" spans="1:8">
      <c r="A1139" s="140"/>
      <c r="B1139" s="140"/>
      <c r="C1139" s="141"/>
      <c r="D1139" s="141"/>
      <c r="E1139" s="140"/>
      <c r="F1139" s="140"/>
      <c r="G1139" s="140"/>
      <c r="H1139" s="140"/>
    </row>
    <row r="1140" spans="1:8">
      <c r="A1140" s="140"/>
      <c r="B1140" s="140"/>
      <c r="C1140" s="141"/>
      <c r="D1140" s="141"/>
      <c r="E1140" s="140"/>
      <c r="F1140" s="140"/>
      <c r="G1140" s="140"/>
      <c r="H1140" s="140"/>
    </row>
    <row r="1141" spans="1:8">
      <c r="A1141" s="140"/>
      <c r="B1141" s="140"/>
      <c r="C1141" s="141"/>
      <c r="D1141" s="141"/>
      <c r="E1141" s="140"/>
      <c r="F1141" s="140"/>
      <c r="G1141" s="140"/>
      <c r="H1141" s="140"/>
    </row>
    <row r="1142" spans="1:8">
      <c r="A1142" s="140"/>
      <c r="B1142" s="140"/>
      <c r="C1142" s="141"/>
      <c r="D1142" s="141"/>
      <c r="E1142" s="140"/>
      <c r="F1142" s="140"/>
      <c r="G1142" s="140"/>
      <c r="H1142" s="140"/>
    </row>
    <row r="1143" spans="1:8">
      <c r="A1143" s="140"/>
      <c r="B1143" s="140"/>
      <c r="C1143" s="141"/>
      <c r="D1143" s="141"/>
      <c r="E1143" s="140"/>
      <c r="F1143" s="140"/>
      <c r="G1143" s="140"/>
      <c r="H1143" s="140"/>
    </row>
    <row r="1144" spans="1:8">
      <c r="A1144" s="140"/>
      <c r="B1144" s="140"/>
      <c r="C1144" s="141"/>
      <c r="D1144" s="141"/>
      <c r="E1144" s="140"/>
      <c r="F1144" s="140"/>
      <c r="G1144" s="140"/>
      <c r="H1144" s="140"/>
    </row>
    <row r="1145" spans="1:8">
      <c r="A1145" s="140"/>
      <c r="B1145" s="140"/>
      <c r="C1145" s="141"/>
      <c r="D1145" s="141"/>
      <c r="E1145" s="140"/>
      <c r="F1145" s="140"/>
      <c r="G1145" s="140"/>
      <c r="H1145" s="140"/>
    </row>
    <row r="1146" spans="1:8">
      <c r="A1146" s="140"/>
      <c r="B1146" s="140"/>
      <c r="C1146" s="141"/>
      <c r="D1146" s="141"/>
      <c r="E1146" s="140"/>
      <c r="F1146" s="140"/>
      <c r="G1146" s="140"/>
      <c r="H1146" s="140"/>
    </row>
    <row r="1147" spans="1:8">
      <c r="A1147" s="140"/>
      <c r="B1147" s="140"/>
      <c r="C1147" s="141"/>
      <c r="D1147" s="141"/>
      <c r="E1147" s="140"/>
      <c r="F1147" s="140"/>
      <c r="G1147" s="140"/>
      <c r="H1147" s="140"/>
    </row>
    <row r="1148" spans="1:8">
      <c r="A1148" s="140"/>
      <c r="B1148" s="140"/>
      <c r="C1148" s="141"/>
      <c r="D1148" s="141"/>
      <c r="E1148" s="140"/>
      <c r="F1148" s="140"/>
      <c r="G1148" s="140"/>
      <c r="H1148" s="140"/>
    </row>
    <row r="1149" spans="1:8">
      <c r="A1149" s="140"/>
      <c r="B1149" s="140"/>
      <c r="C1149" s="141"/>
      <c r="D1149" s="141"/>
      <c r="E1149" s="140"/>
      <c r="F1149" s="140"/>
      <c r="G1149" s="140"/>
      <c r="H1149" s="140"/>
    </row>
    <row r="1150" spans="1:8">
      <c r="A1150" s="140"/>
      <c r="B1150" s="140"/>
      <c r="C1150" s="141"/>
      <c r="D1150" s="141"/>
      <c r="E1150" s="140"/>
      <c r="F1150" s="140"/>
      <c r="G1150" s="140"/>
      <c r="H1150" s="140"/>
    </row>
    <row r="1151" spans="1:8">
      <c r="A1151" s="140"/>
      <c r="B1151" s="140"/>
      <c r="C1151" s="141"/>
      <c r="D1151" s="141"/>
      <c r="E1151" s="140"/>
      <c r="F1151" s="140"/>
      <c r="G1151" s="140"/>
      <c r="H1151" s="140"/>
    </row>
    <row r="1152" spans="1:8">
      <c r="A1152" s="140"/>
      <c r="B1152" s="140"/>
      <c r="C1152" s="141"/>
      <c r="D1152" s="141"/>
      <c r="E1152" s="140"/>
      <c r="F1152" s="140"/>
      <c r="G1152" s="140"/>
      <c r="H1152" s="140"/>
    </row>
    <row r="1153" spans="1:8">
      <c r="A1153" s="140"/>
      <c r="B1153" s="140"/>
      <c r="C1153" s="141"/>
      <c r="D1153" s="141"/>
      <c r="E1153" s="140"/>
      <c r="F1153" s="140"/>
      <c r="G1153" s="140"/>
      <c r="H1153" s="140"/>
    </row>
    <row r="1154" spans="1:8">
      <c r="A1154" s="140"/>
      <c r="B1154" s="140"/>
      <c r="C1154" s="141"/>
      <c r="D1154" s="141"/>
      <c r="E1154" s="140"/>
      <c r="F1154" s="140"/>
      <c r="G1154" s="140"/>
      <c r="H1154" s="140"/>
    </row>
    <row r="1155" spans="1:8">
      <c r="A1155" s="140"/>
      <c r="B1155" s="140"/>
      <c r="C1155" s="141"/>
      <c r="D1155" s="141"/>
      <c r="E1155" s="140"/>
      <c r="F1155" s="140"/>
      <c r="G1155" s="140"/>
      <c r="H1155" s="140"/>
    </row>
    <row r="1156" spans="1:8">
      <c r="A1156" s="140"/>
      <c r="B1156" s="140"/>
      <c r="C1156" s="141"/>
      <c r="D1156" s="141"/>
      <c r="E1156" s="140"/>
      <c r="F1156" s="140"/>
      <c r="G1156" s="140"/>
      <c r="H1156" s="140"/>
    </row>
    <row r="1157" spans="1:8">
      <c r="A1157" s="140"/>
      <c r="B1157" s="140"/>
      <c r="C1157" s="141"/>
      <c r="D1157" s="141"/>
      <c r="E1157" s="140"/>
      <c r="F1157" s="140"/>
      <c r="G1157" s="140"/>
      <c r="H1157" s="140"/>
    </row>
    <row r="1158" spans="1:8">
      <c r="A1158" s="140"/>
      <c r="B1158" s="140"/>
      <c r="C1158" s="141"/>
      <c r="D1158" s="141"/>
      <c r="E1158" s="140"/>
      <c r="F1158" s="140"/>
      <c r="G1158" s="140"/>
      <c r="H1158" s="140"/>
    </row>
    <row r="1159" spans="1:8">
      <c r="A1159" s="140"/>
      <c r="B1159" s="140"/>
      <c r="C1159" s="141"/>
      <c r="D1159" s="141"/>
      <c r="E1159" s="140"/>
      <c r="F1159" s="140"/>
      <c r="G1159" s="140"/>
      <c r="H1159" s="140"/>
    </row>
    <row r="1160" spans="1:8">
      <c r="A1160" s="140"/>
      <c r="B1160" s="140"/>
      <c r="C1160" s="141"/>
      <c r="D1160" s="141"/>
      <c r="E1160" s="140"/>
      <c r="F1160" s="140"/>
      <c r="G1160" s="140"/>
      <c r="H1160" s="140"/>
    </row>
    <row r="1161" spans="1:8">
      <c r="A1161" s="140"/>
      <c r="B1161" s="140"/>
      <c r="C1161" s="141"/>
      <c r="D1161" s="141"/>
      <c r="E1161" s="140"/>
      <c r="F1161" s="140"/>
      <c r="G1161" s="140"/>
      <c r="H1161" s="140"/>
    </row>
    <row r="1162" spans="1:8">
      <c r="A1162" s="140"/>
      <c r="B1162" s="140"/>
      <c r="C1162" s="141"/>
      <c r="D1162" s="141"/>
      <c r="E1162" s="140"/>
      <c r="F1162" s="140"/>
      <c r="G1162" s="140"/>
      <c r="H1162" s="140"/>
    </row>
    <row r="1163" spans="1:8">
      <c r="A1163" s="140"/>
      <c r="B1163" s="140"/>
      <c r="C1163" s="141"/>
      <c r="D1163" s="141"/>
      <c r="E1163" s="140"/>
      <c r="F1163" s="140"/>
      <c r="G1163" s="140"/>
      <c r="H1163" s="140"/>
    </row>
    <row r="1164" spans="1:8">
      <c r="A1164" s="140"/>
      <c r="B1164" s="140"/>
      <c r="C1164" s="141"/>
      <c r="D1164" s="141"/>
      <c r="E1164" s="140"/>
      <c r="F1164" s="140"/>
      <c r="G1164" s="140"/>
      <c r="H1164" s="140"/>
    </row>
    <row r="1165" spans="1:8">
      <c r="A1165" s="140"/>
      <c r="B1165" s="140"/>
      <c r="C1165" s="141"/>
      <c r="D1165" s="141"/>
      <c r="E1165" s="140"/>
      <c r="F1165" s="140"/>
      <c r="G1165" s="140"/>
      <c r="H1165" s="140"/>
    </row>
    <row r="1166" spans="1:8">
      <c r="A1166" s="140"/>
      <c r="B1166" s="140"/>
      <c r="C1166" s="141"/>
      <c r="D1166" s="141"/>
      <c r="E1166" s="140"/>
      <c r="F1166" s="140"/>
      <c r="G1166" s="140"/>
      <c r="H1166" s="140"/>
    </row>
    <row r="1167" spans="1:8">
      <c r="A1167" s="140"/>
      <c r="B1167" s="140"/>
      <c r="C1167" s="141"/>
      <c r="D1167" s="141"/>
      <c r="E1167" s="140"/>
      <c r="F1167" s="140"/>
      <c r="G1167" s="140"/>
      <c r="H1167" s="140"/>
    </row>
    <row r="1168" spans="1:8">
      <c r="A1168" s="140"/>
      <c r="B1168" s="140"/>
      <c r="C1168" s="141"/>
      <c r="D1168" s="141"/>
      <c r="E1168" s="140"/>
      <c r="F1168" s="140"/>
      <c r="G1168" s="140"/>
      <c r="H1168" s="140"/>
    </row>
    <row r="1169" spans="1:8">
      <c r="A1169" s="140"/>
      <c r="B1169" s="140"/>
      <c r="C1169" s="141"/>
      <c r="D1169" s="141"/>
      <c r="E1169" s="140"/>
      <c r="F1169" s="140"/>
      <c r="G1169" s="140"/>
      <c r="H1169" s="140"/>
    </row>
    <row r="1170" spans="1:8">
      <c r="A1170" s="140"/>
      <c r="B1170" s="140"/>
      <c r="C1170" s="141"/>
      <c r="D1170" s="141"/>
      <c r="E1170" s="140"/>
      <c r="F1170" s="140"/>
      <c r="G1170" s="140"/>
      <c r="H1170" s="140"/>
    </row>
    <row r="1171" spans="1:8">
      <c r="A1171" s="140"/>
      <c r="B1171" s="140"/>
      <c r="C1171" s="141"/>
      <c r="D1171" s="141"/>
      <c r="E1171" s="140"/>
      <c r="F1171" s="140"/>
      <c r="G1171" s="140"/>
      <c r="H1171" s="140"/>
    </row>
    <row r="1172" spans="1:8">
      <c r="A1172" s="140"/>
      <c r="B1172" s="142"/>
      <c r="C1172" s="142"/>
      <c r="D1172" s="142"/>
      <c r="E1172" s="142"/>
      <c r="F1172" s="142"/>
      <c r="G1172" s="142"/>
      <c r="H1172" s="142"/>
    </row>
    <row r="1173" spans="1:8">
      <c r="A1173" s="140"/>
      <c r="B1173" s="140"/>
      <c r="C1173" s="141"/>
      <c r="D1173" s="141"/>
      <c r="E1173" s="140"/>
      <c r="F1173" s="140"/>
      <c r="G1173" s="140"/>
      <c r="H1173" s="140"/>
    </row>
    <row r="1174" spans="1:8">
      <c r="A1174" s="140"/>
      <c r="B1174" s="140"/>
      <c r="C1174" s="141"/>
      <c r="D1174" s="141"/>
      <c r="E1174" s="140"/>
      <c r="F1174" s="140"/>
      <c r="G1174" s="140"/>
      <c r="H1174" s="140"/>
    </row>
    <row r="1175" spans="1:8">
      <c r="A1175" s="140"/>
      <c r="B1175" s="140"/>
      <c r="C1175" s="141"/>
      <c r="D1175" s="141"/>
      <c r="E1175" s="140"/>
      <c r="F1175" s="140"/>
      <c r="G1175" s="140"/>
      <c r="H1175" s="140"/>
    </row>
    <row r="1176" spans="1:8">
      <c r="A1176" s="140"/>
      <c r="B1176" s="140"/>
      <c r="C1176" s="141"/>
      <c r="D1176" s="141"/>
      <c r="E1176" s="140"/>
      <c r="F1176" s="140"/>
      <c r="G1176" s="140"/>
      <c r="H1176" s="140"/>
    </row>
    <row r="1177" spans="1:8">
      <c r="A1177" s="140"/>
      <c r="B1177" s="140"/>
      <c r="C1177" s="141"/>
      <c r="D1177" s="141"/>
      <c r="E1177" s="140"/>
      <c r="F1177" s="140"/>
      <c r="G1177" s="140"/>
      <c r="H1177" s="140"/>
    </row>
    <row r="1178" spans="1:8">
      <c r="A1178" s="140"/>
      <c r="B1178" s="140"/>
      <c r="C1178" s="141"/>
      <c r="D1178" s="141"/>
      <c r="E1178" s="140"/>
      <c r="F1178" s="140"/>
      <c r="G1178" s="140"/>
      <c r="H1178" s="140"/>
    </row>
    <row r="1179" spans="1:8">
      <c r="A1179" s="140"/>
      <c r="B1179" s="140"/>
      <c r="C1179" s="141"/>
      <c r="D1179" s="141"/>
      <c r="E1179" s="140"/>
      <c r="F1179" s="140"/>
      <c r="G1179" s="140"/>
      <c r="H1179" s="140"/>
    </row>
    <row r="1180" spans="1:8">
      <c r="A1180" s="140"/>
      <c r="B1180" s="140"/>
      <c r="C1180" s="141"/>
      <c r="D1180" s="141"/>
      <c r="E1180" s="140"/>
      <c r="F1180" s="140"/>
      <c r="G1180" s="140"/>
      <c r="H1180" s="140"/>
    </row>
    <row r="1181" spans="1:8">
      <c r="A1181" s="140"/>
      <c r="B1181" s="140"/>
      <c r="C1181" s="141"/>
      <c r="D1181" s="141"/>
      <c r="E1181" s="140"/>
      <c r="F1181" s="140"/>
      <c r="G1181" s="140"/>
      <c r="H1181" s="140"/>
    </row>
    <row r="1182" spans="1:8">
      <c r="A1182" s="140"/>
      <c r="B1182" s="140"/>
      <c r="C1182" s="141"/>
      <c r="D1182" s="141"/>
      <c r="E1182" s="140"/>
      <c r="F1182" s="140"/>
      <c r="G1182" s="140"/>
      <c r="H1182" s="140"/>
    </row>
    <row r="1183" spans="1:8">
      <c r="A1183" s="140"/>
      <c r="B1183" s="140"/>
      <c r="C1183" s="141"/>
      <c r="D1183" s="141"/>
      <c r="E1183" s="140"/>
      <c r="F1183" s="140"/>
      <c r="G1183" s="140"/>
      <c r="H1183" s="140"/>
    </row>
    <row r="1184" spans="1:8">
      <c r="A1184" s="140"/>
      <c r="B1184" s="140"/>
      <c r="C1184" s="141"/>
      <c r="D1184" s="141"/>
      <c r="E1184" s="140"/>
      <c r="F1184" s="140"/>
      <c r="G1184" s="140"/>
      <c r="H1184" s="140"/>
    </row>
    <row r="1185" spans="1:8">
      <c r="A1185" s="140"/>
      <c r="B1185" s="140"/>
      <c r="C1185" s="141"/>
      <c r="D1185" s="141"/>
      <c r="E1185" s="140"/>
      <c r="F1185" s="140"/>
      <c r="G1185" s="140"/>
      <c r="H1185" s="140"/>
    </row>
    <row r="1186" spans="1:8">
      <c r="A1186" s="140"/>
      <c r="B1186" s="140"/>
      <c r="C1186" s="141"/>
      <c r="D1186" s="141"/>
      <c r="E1186" s="140"/>
      <c r="F1186" s="140"/>
      <c r="G1186" s="140"/>
      <c r="H1186" s="140"/>
    </row>
    <row r="1187" spans="1:8">
      <c r="A1187" s="140"/>
      <c r="B1187" s="140"/>
      <c r="C1187" s="141"/>
      <c r="D1187" s="141"/>
      <c r="E1187" s="140"/>
      <c r="F1187" s="140"/>
      <c r="G1187" s="140"/>
      <c r="H1187" s="140"/>
    </row>
    <row r="1188" spans="1:8">
      <c r="A1188" s="140"/>
      <c r="B1188" s="140"/>
      <c r="C1188" s="141"/>
      <c r="D1188" s="141"/>
      <c r="E1188" s="140"/>
      <c r="F1188" s="140"/>
      <c r="G1188" s="140"/>
      <c r="H1188" s="140"/>
    </row>
    <row r="1189" spans="1:8">
      <c r="A1189" s="140"/>
      <c r="B1189" s="140"/>
      <c r="C1189" s="141"/>
      <c r="D1189" s="141"/>
      <c r="E1189" s="140"/>
      <c r="F1189" s="140"/>
      <c r="G1189" s="140"/>
      <c r="H1189" s="140"/>
    </row>
    <row r="1190" spans="1:8">
      <c r="A1190" s="140"/>
      <c r="B1190" s="140"/>
      <c r="C1190" s="141"/>
      <c r="D1190" s="141"/>
      <c r="E1190" s="140"/>
      <c r="F1190" s="140"/>
      <c r="G1190" s="140"/>
      <c r="H1190" s="140"/>
    </row>
    <row r="1191" spans="1:8">
      <c r="A1191" s="140"/>
      <c r="B1191" s="140"/>
      <c r="C1191" s="141"/>
      <c r="D1191" s="141"/>
      <c r="E1191" s="140"/>
      <c r="F1191" s="140"/>
      <c r="G1191" s="140"/>
      <c r="H1191" s="140"/>
    </row>
    <row r="1192" spans="1:8">
      <c r="A1192" s="140"/>
      <c r="B1192" s="140"/>
      <c r="C1192" s="141"/>
      <c r="D1192" s="141"/>
      <c r="E1192" s="140"/>
      <c r="F1192" s="140"/>
      <c r="G1192" s="140"/>
      <c r="H1192" s="140"/>
    </row>
    <row r="1193" spans="1:8">
      <c r="A1193" s="140"/>
      <c r="B1193" s="140"/>
      <c r="C1193" s="141"/>
      <c r="D1193" s="141"/>
      <c r="E1193" s="140"/>
      <c r="F1193" s="140"/>
      <c r="G1193" s="140"/>
      <c r="H1193" s="140"/>
    </row>
    <row r="1194" spans="1:8">
      <c r="A1194" s="140"/>
      <c r="B1194" s="140"/>
      <c r="C1194" s="141"/>
      <c r="D1194" s="141"/>
      <c r="E1194" s="140"/>
      <c r="F1194" s="140"/>
      <c r="G1194" s="140"/>
      <c r="H1194" s="140"/>
    </row>
    <row r="1195" spans="1:8">
      <c r="A1195" s="140"/>
      <c r="B1195" s="142"/>
      <c r="C1195" s="142"/>
      <c r="D1195" s="142"/>
      <c r="E1195" s="142"/>
      <c r="F1195" s="142"/>
      <c r="G1195" s="142"/>
      <c r="H1195" s="142"/>
    </row>
    <row r="1196" spans="1:8">
      <c r="A1196" s="140"/>
      <c r="B1196" s="140"/>
      <c r="C1196" s="141"/>
      <c r="D1196" s="141"/>
      <c r="E1196" s="140"/>
      <c r="F1196" s="140"/>
      <c r="G1196" s="140"/>
      <c r="H1196" s="140"/>
    </row>
    <row r="1197" spans="1:8">
      <c r="A1197" s="140"/>
      <c r="B1197" s="140"/>
      <c r="C1197" s="141"/>
      <c r="D1197" s="141"/>
      <c r="E1197" s="140"/>
      <c r="F1197" s="140"/>
      <c r="G1197" s="140"/>
      <c r="H1197" s="140"/>
    </row>
    <row r="1198" spans="1:8">
      <c r="A1198" s="140"/>
      <c r="B1198" s="140"/>
      <c r="C1198" s="141"/>
      <c r="D1198" s="141"/>
      <c r="E1198" s="140"/>
      <c r="F1198" s="140"/>
      <c r="G1198" s="140"/>
      <c r="H1198" s="140"/>
    </row>
    <row r="1199" spans="1:8">
      <c r="A1199" s="140"/>
      <c r="B1199" s="140"/>
      <c r="C1199" s="141"/>
      <c r="D1199" s="141"/>
      <c r="E1199" s="140"/>
      <c r="F1199" s="140"/>
      <c r="G1199" s="140"/>
      <c r="H1199" s="140"/>
    </row>
    <row r="1200" spans="1:8">
      <c r="A1200" s="140"/>
      <c r="B1200" s="140"/>
      <c r="C1200" s="141"/>
      <c r="D1200" s="141"/>
      <c r="E1200" s="140"/>
      <c r="F1200" s="140"/>
      <c r="G1200" s="140"/>
      <c r="H1200" s="140"/>
    </row>
    <row r="1201" spans="1:8">
      <c r="A1201" s="140"/>
      <c r="B1201" s="140"/>
      <c r="C1201" s="141"/>
      <c r="D1201" s="141"/>
      <c r="E1201" s="140"/>
      <c r="F1201" s="140"/>
      <c r="G1201" s="140"/>
      <c r="H1201" s="140"/>
    </row>
    <row r="1202" spans="1:8">
      <c r="A1202" s="140"/>
      <c r="B1202" s="140"/>
      <c r="C1202" s="141"/>
      <c r="D1202" s="141"/>
      <c r="E1202" s="140"/>
      <c r="F1202" s="140"/>
      <c r="G1202" s="140"/>
      <c r="H1202" s="140"/>
    </row>
    <row r="1203" spans="1:8">
      <c r="A1203" s="140"/>
      <c r="B1203" s="140"/>
      <c r="C1203" s="141"/>
      <c r="D1203" s="141"/>
      <c r="E1203" s="140"/>
      <c r="F1203" s="140"/>
      <c r="G1203" s="140"/>
      <c r="H1203" s="140"/>
    </row>
    <row r="1204" spans="1:8">
      <c r="A1204" s="140"/>
      <c r="B1204" s="140"/>
      <c r="C1204" s="141"/>
      <c r="D1204" s="141"/>
      <c r="E1204" s="140"/>
      <c r="F1204" s="140"/>
      <c r="G1204" s="140"/>
      <c r="H1204" s="140"/>
    </row>
    <row r="1205" spans="1:8">
      <c r="A1205" s="140"/>
      <c r="B1205" s="140"/>
      <c r="C1205" s="141"/>
      <c r="D1205" s="141"/>
      <c r="E1205" s="140"/>
      <c r="F1205" s="140"/>
      <c r="G1205" s="140"/>
      <c r="H1205" s="140"/>
    </row>
    <row r="1206" spans="1:8">
      <c r="A1206" s="140"/>
      <c r="B1206" s="140"/>
      <c r="C1206" s="141"/>
      <c r="D1206" s="141"/>
      <c r="E1206" s="140"/>
      <c r="F1206" s="140"/>
      <c r="G1206" s="140"/>
      <c r="H1206" s="140"/>
    </row>
    <row r="1207" spans="1:8">
      <c r="A1207" s="140"/>
      <c r="B1207" s="140"/>
      <c r="C1207" s="141"/>
      <c r="D1207" s="141"/>
      <c r="E1207" s="140"/>
      <c r="F1207" s="140"/>
      <c r="G1207" s="140"/>
      <c r="H1207" s="140"/>
    </row>
    <row r="1208" spans="1:8">
      <c r="A1208" s="140"/>
      <c r="B1208" s="140"/>
      <c r="C1208" s="141"/>
      <c r="D1208" s="141"/>
      <c r="E1208" s="140"/>
      <c r="F1208" s="140"/>
      <c r="G1208" s="140"/>
      <c r="H1208" s="140"/>
    </row>
    <row r="1209" spans="1:8">
      <c r="A1209" s="140"/>
      <c r="B1209" s="140"/>
      <c r="C1209" s="141"/>
      <c r="D1209" s="141"/>
      <c r="E1209" s="140"/>
      <c r="F1209" s="140"/>
      <c r="G1209" s="140"/>
      <c r="H1209" s="140"/>
    </row>
    <row r="1210" spans="1:8">
      <c r="A1210" s="140"/>
      <c r="B1210" s="140"/>
      <c r="C1210" s="141"/>
      <c r="D1210" s="141"/>
      <c r="E1210" s="140"/>
      <c r="F1210" s="140"/>
      <c r="G1210" s="140"/>
      <c r="H1210" s="140"/>
    </row>
    <row r="1211" spans="1:8">
      <c r="A1211" s="140"/>
      <c r="B1211" s="140"/>
      <c r="C1211" s="141"/>
      <c r="D1211" s="141"/>
      <c r="E1211" s="140"/>
      <c r="F1211" s="140"/>
      <c r="G1211" s="140"/>
      <c r="H1211" s="140"/>
    </row>
    <row r="1212" spans="1:8">
      <c r="A1212" s="140"/>
      <c r="B1212" s="140"/>
      <c r="C1212" s="141"/>
      <c r="D1212" s="141"/>
      <c r="E1212" s="140"/>
      <c r="F1212" s="140"/>
      <c r="G1212" s="140"/>
      <c r="H1212" s="140"/>
    </row>
    <row r="1213" spans="1:8">
      <c r="A1213" s="140"/>
      <c r="B1213" s="140"/>
      <c r="C1213" s="141"/>
      <c r="D1213" s="141"/>
      <c r="E1213" s="140"/>
      <c r="F1213" s="140"/>
      <c r="G1213" s="140"/>
      <c r="H1213" s="140"/>
    </row>
    <row r="1214" spans="1:8">
      <c r="A1214" s="140"/>
      <c r="B1214" s="140"/>
      <c r="C1214" s="141"/>
      <c r="D1214" s="141"/>
      <c r="E1214" s="140"/>
      <c r="F1214" s="140"/>
      <c r="G1214" s="140"/>
      <c r="H1214" s="140"/>
    </row>
    <row r="1215" spans="1:8">
      <c r="A1215" s="140"/>
      <c r="B1215" s="140"/>
      <c r="C1215" s="141"/>
      <c r="D1215" s="141"/>
      <c r="E1215" s="140"/>
      <c r="F1215" s="140"/>
      <c r="G1215" s="140"/>
      <c r="H1215" s="140"/>
    </row>
    <row r="1216" spans="1:8">
      <c r="A1216" s="140"/>
      <c r="B1216" s="140"/>
      <c r="C1216" s="141"/>
      <c r="D1216" s="141"/>
      <c r="E1216" s="140"/>
      <c r="F1216" s="140"/>
      <c r="G1216" s="140"/>
      <c r="H1216" s="140"/>
    </row>
    <row r="1217" spans="1:8">
      <c r="A1217" s="140"/>
      <c r="B1217" s="140"/>
      <c r="C1217" s="141"/>
      <c r="D1217" s="141"/>
      <c r="E1217" s="140"/>
      <c r="F1217" s="140"/>
      <c r="G1217" s="140"/>
      <c r="H1217" s="140"/>
    </row>
    <row r="1218" spans="1:8">
      <c r="A1218" s="140"/>
      <c r="B1218" s="140"/>
      <c r="C1218" s="141"/>
      <c r="D1218" s="141"/>
      <c r="E1218" s="140"/>
      <c r="F1218" s="140"/>
      <c r="G1218" s="140"/>
      <c r="H1218" s="140"/>
    </row>
    <row r="1219" spans="1:8">
      <c r="A1219" s="140"/>
      <c r="B1219" s="140"/>
      <c r="C1219" s="141"/>
      <c r="D1219" s="141"/>
      <c r="E1219" s="140"/>
      <c r="F1219" s="140"/>
      <c r="G1219" s="140"/>
      <c r="H1219" s="140"/>
    </row>
    <row r="1220" spans="1:8">
      <c r="A1220" s="140"/>
      <c r="B1220" s="140"/>
      <c r="C1220" s="141"/>
      <c r="D1220" s="141"/>
      <c r="E1220" s="140"/>
      <c r="F1220" s="140"/>
      <c r="G1220" s="140"/>
      <c r="H1220" s="140"/>
    </row>
    <row r="1221" spans="1:8">
      <c r="A1221" s="140"/>
      <c r="B1221" s="140"/>
      <c r="C1221" s="141"/>
      <c r="D1221" s="141"/>
      <c r="E1221" s="140"/>
      <c r="F1221" s="140"/>
      <c r="G1221" s="140"/>
      <c r="H1221" s="140"/>
    </row>
    <row r="1222" spans="1:8">
      <c r="A1222" s="140"/>
      <c r="B1222" s="140"/>
      <c r="C1222" s="141"/>
      <c r="D1222" s="141"/>
      <c r="E1222" s="140"/>
      <c r="F1222" s="140"/>
      <c r="G1222" s="140"/>
      <c r="H1222" s="140"/>
    </row>
    <row r="1223" spans="1:8">
      <c r="A1223" s="140"/>
      <c r="B1223" s="140"/>
      <c r="C1223" s="141"/>
      <c r="D1223" s="141"/>
      <c r="E1223" s="140"/>
      <c r="F1223" s="140"/>
      <c r="G1223" s="140"/>
      <c r="H1223" s="140"/>
    </row>
    <row r="1224" spans="1:8">
      <c r="A1224" s="140"/>
      <c r="B1224" s="140"/>
      <c r="C1224" s="141"/>
      <c r="D1224" s="141"/>
      <c r="E1224" s="140"/>
      <c r="F1224" s="140"/>
      <c r="G1224" s="140"/>
      <c r="H1224" s="140"/>
    </row>
    <row r="1225" spans="1:8">
      <c r="A1225" s="140"/>
      <c r="B1225" s="140"/>
      <c r="C1225" s="141"/>
      <c r="D1225" s="141"/>
      <c r="E1225" s="140"/>
      <c r="F1225" s="140"/>
      <c r="G1225" s="140"/>
      <c r="H1225" s="140"/>
    </row>
    <row r="1226" spans="1:8">
      <c r="A1226" s="140"/>
      <c r="B1226" s="140"/>
      <c r="C1226" s="141"/>
      <c r="D1226" s="141"/>
      <c r="E1226" s="140"/>
      <c r="F1226" s="140"/>
      <c r="G1226" s="140"/>
      <c r="H1226" s="140"/>
    </row>
    <row r="1227" spans="1:8">
      <c r="A1227" s="140"/>
      <c r="B1227" s="140"/>
      <c r="C1227" s="141"/>
      <c r="D1227" s="141"/>
      <c r="E1227" s="140"/>
      <c r="F1227" s="140"/>
      <c r="G1227" s="140"/>
      <c r="H1227" s="140"/>
    </row>
    <row r="1228" spans="1:8">
      <c r="A1228" s="140"/>
      <c r="B1228" s="142"/>
      <c r="C1228" s="142"/>
      <c r="D1228" s="142"/>
      <c r="E1228" s="142"/>
      <c r="F1228" s="142"/>
      <c r="G1228" s="142"/>
      <c r="H1228" s="142"/>
    </row>
    <row r="1229" spans="1:8">
      <c r="A1229" s="140"/>
      <c r="B1229" s="140"/>
      <c r="C1229" s="141"/>
      <c r="D1229" s="141"/>
      <c r="E1229" s="140"/>
      <c r="F1229" s="140"/>
      <c r="G1229" s="140"/>
      <c r="H1229" s="140"/>
    </row>
    <row r="1230" spans="1:8">
      <c r="A1230" s="140"/>
      <c r="B1230" s="140"/>
      <c r="C1230" s="141"/>
      <c r="D1230" s="141"/>
      <c r="E1230" s="140"/>
      <c r="F1230" s="140"/>
      <c r="G1230" s="140"/>
      <c r="H1230" s="140"/>
    </row>
    <row r="1231" spans="1:8">
      <c r="A1231" s="140"/>
      <c r="B1231" s="140"/>
      <c r="C1231" s="141"/>
      <c r="D1231" s="141"/>
      <c r="E1231" s="140"/>
      <c r="F1231" s="140"/>
      <c r="G1231" s="140"/>
      <c r="H1231" s="140"/>
    </row>
    <row r="1232" spans="1:8">
      <c r="A1232" s="140"/>
      <c r="B1232" s="140"/>
      <c r="C1232" s="141"/>
      <c r="D1232" s="141"/>
      <c r="E1232" s="140"/>
      <c r="F1232" s="140"/>
      <c r="G1232" s="140"/>
      <c r="H1232" s="140"/>
    </row>
    <row r="1233" spans="1:8">
      <c r="A1233" s="140"/>
      <c r="B1233" s="140"/>
      <c r="C1233" s="141"/>
      <c r="D1233" s="141"/>
      <c r="E1233" s="140"/>
      <c r="F1233" s="140"/>
      <c r="G1233" s="140"/>
      <c r="H1233" s="140"/>
    </row>
    <row r="1234" spans="1:8">
      <c r="A1234" s="140"/>
      <c r="B1234" s="140"/>
      <c r="C1234" s="141"/>
      <c r="D1234" s="141"/>
      <c r="E1234" s="140"/>
      <c r="F1234" s="140"/>
      <c r="G1234" s="140"/>
      <c r="H1234" s="140"/>
    </row>
    <row r="1235" spans="1:8">
      <c r="A1235" s="140"/>
      <c r="B1235" s="140"/>
      <c r="C1235" s="141"/>
      <c r="D1235" s="141"/>
      <c r="E1235" s="140"/>
      <c r="F1235" s="140"/>
      <c r="G1235" s="140"/>
      <c r="H1235" s="140"/>
    </row>
    <row r="1236" spans="1:8">
      <c r="A1236" s="140"/>
      <c r="B1236" s="140"/>
      <c r="C1236" s="141"/>
      <c r="D1236" s="141"/>
      <c r="E1236" s="140"/>
      <c r="F1236" s="140"/>
      <c r="G1236" s="140"/>
      <c r="H1236" s="140"/>
    </row>
    <row r="1237" spans="1:8">
      <c r="A1237" s="140"/>
      <c r="B1237" s="140"/>
      <c r="C1237" s="141"/>
      <c r="D1237" s="141"/>
      <c r="E1237" s="140"/>
      <c r="F1237" s="140"/>
      <c r="G1237" s="140"/>
      <c r="H1237" s="140"/>
    </row>
    <row r="1238" spans="1:8">
      <c r="A1238" s="140"/>
      <c r="B1238" s="140"/>
      <c r="C1238" s="141"/>
      <c r="D1238" s="141"/>
      <c r="E1238" s="140"/>
      <c r="F1238" s="140"/>
      <c r="G1238" s="140"/>
      <c r="H1238" s="140"/>
    </row>
    <row r="1239" spans="1:8">
      <c r="A1239" s="140"/>
      <c r="B1239" s="140"/>
      <c r="C1239" s="141"/>
      <c r="D1239" s="141"/>
      <c r="E1239" s="140"/>
      <c r="F1239" s="140"/>
      <c r="G1239" s="140"/>
      <c r="H1239" s="140"/>
    </row>
    <row r="1240" spans="1:8">
      <c r="A1240" s="140"/>
      <c r="B1240" s="140"/>
      <c r="C1240" s="141"/>
      <c r="D1240" s="141"/>
      <c r="E1240" s="140"/>
      <c r="F1240" s="140"/>
      <c r="G1240" s="140"/>
      <c r="H1240" s="140"/>
    </row>
    <row r="1241" spans="1:8">
      <c r="A1241" s="140"/>
      <c r="B1241" s="140"/>
      <c r="C1241" s="141"/>
      <c r="D1241" s="141"/>
      <c r="E1241" s="140"/>
      <c r="F1241" s="140"/>
      <c r="G1241" s="140"/>
      <c r="H1241" s="140"/>
    </row>
    <row r="1242" spans="1:8">
      <c r="A1242" s="140"/>
      <c r="B1242" s="140"/>
      <c r="C1242" s="141"/>
      <c r="D1242" s="141"/>
      <c r="E1242" s="140"/>
      <c r="F1242" s="140"/>
      <c r="G1242" s="140"/>
      <c r="H1242" s="140"/>
    </row>
    <row r="1243" spans="1:8">
      <c r="A1243" s="140"/>
      <c r="B1243" s="140"/>
      <c r="C1243" s="141"/>
      <c r="D1243" s="141"/>
      <c r="E1243" s="140"/>
      <c r="F1243" s="140"/>
      <c r="G1243" s="140"/>
      <c r="H1243" s="140"/>
    </row>
    <row r="1244" spans="1:8">
      <c r="A1244" s="140"/>
      <c r="B1244" s="140"/>
      <c r="C1244" s="141"/>
      <c r="D1244" s="141"/>
      <c r="E1244" s="140"/>
      <c r="F1244" s="140"/>
      <c r="G1244" s="140"/>
      <c r="H1244" s="140"/>
    </row>
    <row r="1245" spans="1:8">
      <c r="A1245" s="140"/>
      <c r="B1245" s="140"/>
      <c r="C1245" s="141"/>
      <c r="D1245" s="141"/>
      <c r="E1245" s="140"/>
      <c r="F1245" s="140"/>
      <c r="G1245" s="140"/>
      <c r="H1245" s="140"/>
    </row>
    <row r="1246" spans="1:8">
      <c r="A1246" s="140"/>
      <c r="B1246" s="140"/>
      <c r="C1246" s="141"/>
      <c r="D1246" s="141"/>
      <c r="E1246" s="140"/>
      <c r="F1246" s="140"/>
      <c r="G1246" s="140"/>
      <c r="H1246" s="140"/>
    </row>
    <row r="1247" spans="1:8">
      <c r="A1247" s="140"/>
      <c r="B1247" s="140"/>
      <c r="C1247" s="141"/>
      <c r="D1247" s="141"/>
      <c r="E1247" s="140"/>
      <c r="F1247" s="140"/>
      <c r="G1247" s="140"/>
      <c r="H1247" s="140"/>
    </row>
    <row r="1248" spans="1:8">
      <c r="A1248" s="140"/>
      <c r="B1248" s="140"/>
      <c r="C1248" s="141"/>
      <c r="D1248" s="141"/>
      <c r="E1248" s="140"/>
      <c r="F1248" s="140"/>
      <c r="G1248" s="140"/>
      <c r="H1248" s="140"/>
    </row>
    <row r="1249" spans="1:8">
      <c r="A1249" s="140"/>
      <c r="B1249" s="140"/>
      <c r="C1249" s="141"/>
      <c r="D1249" s="141"/>
      <c r="E1249" s="140"/>
      <c r="F1249" s="140"/>
      <c r="G1249" s="140"/>
      <c r="H1249" s="140"/>
    </row>
    <row r="1250" spans="1:8">
      <c r="A1250" s="140"/>
      <c r="B1250" s="140"/>
      <c r="C1250" s="141"/>
      <c r="D1250" s="141"/>
      <c r="E1250" s="140"/>
      <c r="F1250" s="140"/>
      <c r="G1250" s="140"/>
      <c r="H1250" s="140"/>
    </row>
    <row r="1251" spans="1:8">
      <c r="A1251" s="140"/>
      <c r="B1251" s="140"/>
      <c r="C1251" s="141"/>
      <c r="D1251" s="141"/>
      <c r="E1251" s="140"/>
      <c r="F1251" s="140"/>
      <c r="G1251" s="140"/>
      <c r="H1251" s="140"/>
    </row>
    <row r="1252" spans="1:8">
      <c r="A1252" s="140"/>
      <c r="B1252" s="140"/>
      <c r="C1252" s="141"/>
      <c r="D1252" s="141"/>
      <c r="E1252" s="140"/>
      <c r="F1252" s="140"/>
      <c r="G1252" s="140"/>
      <c r="H1252" s="140"/>
    </row>
    <row r="1253" spans="1:8">
      <c r="A1253" s="140"/>
      <c r="B1253" s="140"/>
      <c r="C1253" s="141"/>
      <c r="D1253" s="141"/>
      <c r="E1253" s="140"/>
      <c r="F1253" s="140"/>
      <c r="G1253" s="140"/>
      <c r="H1253" s="140"/>
    </row>
    <row r="1254" spans="1:8">
      <c r="A1254" s="140"/>
      <c r="B1254" s="140"/>
      <c r="C1254" s="141"/>
      <c r="D1254" s="141"/>
      <c r="E1254" s="140"/>
      <c r="F1254" s="140"/>
      <c r="G1254" s="140"/>
      <c r="H1254" s="140"/>
    </row>
    <row r="1255" spans="1:8">
      <c r="A1255" s="140"/>
      <c r="B1255" s="140"/>
      <c r="C1255" s="141"/>
      <c r="D1255" s="141"/>
      <c r="E1255" s="140"/>
      <c r="F1255" s="140"/>
      <c r="G1255" s="140"/>
      <c r="H1255" s="140"/>
    </row>
    <row r="1256" spans="1:8">
      <c r="A1256" s="140"/>
      <c r="B1256" s="140"/>
      <c r="C1256" s="141"/>
      <c r="D1256" s="141"/>
      <c r="E1256" s="140"/>
      <c r="F1256" s="140"/>
      <c r="G1256" s="140"/>
      <c r="H1256" s="140"/>
    </row>
    <row r="1257" spans="1:8">
      <c r="A1257" s="140"/>
      <c r="B1257" s="140"/>
      <c r="C1257" s="141"/>
      <c r="D1257" s="141"/>
      <c r="E1257" s="140"/>
      <c r="F1257" s="140"/>
      <c r="G1257" s="140"/>
      <c r="H1257" s="140"/>
    </row>
    <row r="1258" spans="1:8">
      <c r="A1258" s="140"/>
      <c r="B1258" s="140"/>
      <c r="C1258" s="141"/>
      <c r="D1258" s="141"/>
      <c r="E1258" s="140"/>
      <c r="F1258" s="140"/>
      <c r="G1258" s="140"/>
      <c r="H1258" s="140"/>
    </row>
    <row r="1259" spans="1:8">
      <c r="A1259" s="140"/>
      <c r="B1259" s="140"/>
      <c r="C1259" s="141"/>
      <c r="D1259" s="141"/>
      <c r="E1259" s="140"/>
      <c r="F1259" s="140"/>
      <c r="G1259" s="140"/>
      <c r="H1259" s="140"/>
    </row>
    <row r="1260" spans="1:8">
      <c r="A1260" s="140"/>
      <c r="B1260" s="140"/>
      <c r="C1260" s="141"/>
      <c r="D1260" s="141"/>
      <c r="E1260" s="140"/>
      <c r="F1260" s="140"/>
      <c r="G1260" s="140"/>
      <c r="H1260" s="140"/>
    </row>
    <row r="1261" spans="1:8">
      <c r="A1261" s="140"/>
      <c r="B1261" s="140"/>
      <c r="C1261" s="141"/>
      <c r="D1261" s="141"/>
      <c r="E1261" s="140"/>
      <c r="F1261" s="140"/>
      <c r="G1261" s="140"/>
      <c r="H1261" s="140"/>
    </row>
    <row r="1262" spans="1:8">
      <c r="A1262" s="140"/>
      <c r="B1262" s="140"/>
      <c r="C1262" s="141"/>
      <c r="D1262" s="141"/>
      <c r="E1262" s="140"/>
      <c r="F1262" s="140"/>
      <c r="G1262" s="140"/>
      <c r="H1262" s="140"/>
    </row>
    <row r="1263" spans="1:8">
      <c r="A1263" s="140"/>
      <c r="B1263" s="140"/>
      <c r="C1263" s="141"/>
      <c r="D1263" s="141"/>
      <c r="E1263" s="140"/>
      <c r="F1263" s="140"/>
      <c r="G1263" s="140"/>
      <c r="H1263" s="140"/>
    </row>
    <row r="1264" spans="1:8">
      <c r="A1264" s="140"/>
      <c r="B1264" s="140"/>
      <c r="C1264" s="141"/>
      <c r="D1264" s="141"/>
      <c r="E1264" s="140"/>
      <c r="F1264" s="140"/>
      <c r="G1264" s="140"/>
      <c r="H1264" s="140"/>
    </row>
    <row r="1265" spans="1:8">
      <c r="A1265" s="140"/>
      <c r="B1265" s="140"/>
      <c r="C1265" s="141"/>
      <c r="D1265" s="141"/>
      <c r="E1265" s="140"/>
      <c r="F1265" s="140"/>
      <c r="G1265" s="140"/>
      <c r="H1265" s="140"/>
    </row>
    <row r="1266" spans="1:8">
      <c r="A1266" s="140"/>
      <c r="B1266" s="140"/>
      <c r="C1266" s="141"/>
      <c r="D1266" s="141"/>
      <c r="E1266" s="140"/>
      <c r="F1266" s="140"/>
      <c r="G1266" s="140"/>
      <c r="H1266" s="140"/>
    </row>
    <row r="1267" spans="1:8">
      <c r="A1267" s="140"/>
      <c r="B1267" s="140"/>
      <c r="C1267" s="141"/>
      <c r="D1267" s="141"/>
      <c r="E1267" s="140"/>
      <c r="F1267" s="140"/>
      <c r="G1267" s="140"/>
      <c r="H1267" s="140"/>
    </row>
    <row r="1268" spans="1:8">
      <c r="A1268" s="140"/>
      <c r="B1268" s="140"/>
      <c r="C1268" s="141"/>
      <c r="D1268" s="141"/>
      <c r="E1268" s="140"/>
      <c r="F1268" s="140"/>
      <c r="G1268" s="140"/>
      <c r="H1268" s="140"/>
    </row>
    <row r="1269" spans="1:8">
      <c r="A1269" s="140"/>
      <c r="B1269" s="140"/>
      <c r="C1269" s="141"/>
      <c r="D1269" s="141"/>
      <c r="E1269" s="140"/>
      <c r="F1269" s="140"/>
      <c r="G1269" s="140"/>
      <c r="H1269" s="140"/>
    </row>
    <row r="1270" spans="1:8">
      <c r="A1270" s="140"/>
      <c r="B1270" s="140"/>
      <c r="C1270" s="141"/>
      <c r="D1270" s="141"/>
      <c r="E1270" s="140"/>
      <c r="F1270" s="140"/>
      <c r="G1270" s="140"/>
      <c r="H1270" s="140"/>
    </row>
    <row r="1271" spans="1:8">
      <c r="A1271" s="140"/>
      <c r="B1271" s="140"/>
      <c r="C1271" s="141"/>
      <c r="D1271" s="141"/>
      <c r="E1271" s="140"/>
      <c r="F1271" s="140"/>
      <c r="G1271" s="140"/>
      <c r="H1271" s="140"/>
    </row>
    <row r="1272" spans="1:8">
      <c r="A1272" s="140"/>
      <c r="B1272" s="140"/>
      <c r="C1272" s="141"/>
      <c r="D1272" s="141"/>
      <c r="E1272" s="140"/>
      <c r="F1272" s="140"/>
      <c r="G1272" s="140"/>
      <c r="H1272" s="140"/>
    </row>
    <row r="1273" spans="1:8">
      <c r="A1273" s="140"/>
      <c r="B1273" s="140"/>
      <c r="C1273" s="141"/>
      <c r="D1273" s="141"/>
      <c r="E1273" s="140"/>
      <c r="F1273" s="140"/>
      <c r="G1273" s="140"/>
      <c r="H1273" s="140"/>
    </row>
    <row r="1274" spans="1:8">
      <c r="A1274" s="140"/>
      <c r="B1274" s="140"/>
      <c r="C1274" s="141"/>
      <c r="D1274" s="141"/>
      <c r="E1274" s="140"/>
      <c r="F1274" s="140"/>
      <c r="G1274" s="140"/>
      <c r="H1274" s="140"/>
    </row>
    <row r="1275" spans="1:8">
      <c r="A1275" s="140"/>
      <c r="B1275" s="140"/>
      <c r="C1275" s="141"/>
      <c r="D1275" s="141"/>
      <c r="E1275" s="140"/>
      <c r="F1275" s="140"/>
      <c r="G1275" s="140"/>
      <c r="H1275" s="140"/>
    </row>
    <row r="1276" spans="1:8">
      <c r="A1276" s="140"/>
      <c r="B1276" s="140"/>
      <c r="C1276" s="141"/>
      <c r="D1276" s="141"/>
      <c r="E1276" s="140"/>
      <c r="F1276" s="140"/>
      <c r="G1276" s="140"/>
      <c r="H1276" s="140"/>
    </row>
    <row r="1277" spans="1:8">
      <c r="A1277" s="140"/>
      <c r="B1277" s="140"/>
      <c r="C1277" s="141"/>
      <c r="D1277" s="141"/>
      <c r="E1277" s="140"/>
      <c r="F1277" s="140"/>
      <c r="G1277" s="140"/>
      <c r="H1277" s="140"/>
    </row>
    <row r="1278" spans="1:8">
      <c r="A1278" s="140"/>
      <c r="B1278" s="140"/>
      <c r="C1278" s="141"/>
      <c r="D1278" s="141"/>
      <c r="E1278" s="140"/>
      <c r="F1278" s="140"/>
      <c r="G1278" s="140"/>
      <c r="H1278" s="140"/>
    </row>
    <row r="1279" spans="1:8">
      <c r="A1279" s="140"/>
      <c r="B1279" s="140"/>
      <c r="C1279" s="141"/>
      <c r="D1279" s="141"/>
      <c r="E1279" s="140"/>
      <c r="F1279" s="140"/>
      <c r="G1279" s="140"/>
      <c r="H1279" s="140"/>
    </row>
    <row r="1280" spans="1:8">
      <c r="A1280" s="140"/>
      <c r="B1280" s="140"/>
      <c r="C1280" s="141"/>
      <c r="D1280" s="141"/>
      <c r="E1280" s="140"/>
      <c r="F1280" s="140"/>
      <c r="G1280" s="140"/>
      <c r="H1280" s="140"/>
    </row>
    <row r="1281" spans="1:8">
      <c r="A1281" s="140"/>
      <c r="B1281" s="140"/>
      <c r="C1281" s="141"/>
      <c r="D1281" s="141"/>
      <c r="E1281" s="140"/>
      <c r="F1281" s="140"/>
      <c r="G1281" s="140"/>
      <c r="H1281" s="140"/>
    </row>
    <row r="1282" spans="1:8">
      <c r="A1282" s="140"/>
      <c r="B1282" s="140"/>
      <c r="C1282" s="141"/>
      <c r="D1282" s="141"/>
      <c r="E1282" s="140"/>
      <c r="F1282" s="140"/>
      <c r="G1282" s="140"/>
      <c r="H1282" s="140"/>
    </row>
    <row r="1283" spans="1:8">
      <c r="A1283" s="140"/>
      <c r="B1283" s="140"/>
      <c r="C1283" s="141"/>
      <c r="D1283" s="141"/>
      <c r="E1283" s="140"/>
      <c r="F1283" s="140"/>
      <c r="G1283" s="140"/>
      <c r="H1283" s="140"/>
    </row>
    <row r="1284" spans="1:8">
      <c r="A1284" s="140"/>
      <c r="B1284" s="140"/>
      <c r="C1284" s="141"/>
      <c r="D1284" s="141"/>
      <c r="E1284" s="140"/>
      <c r="F1284" s="140"/>
      <c r="G1284" s="140"/>
      <c r="H1284" s="140"/>
    </row>
    <row r="1285" spans="1:8">
      <c r="A1285" s="140"/>
      <c r="B1285" s="140"/>
      <c r="C1285" s="141"/>
      <c r="D1285" s="141"/>
      <c r="E1285" s="140"/>
      <c r="F1285" s="140"/>
      <c r="G1285" s="140"/>
      <c r="H1285" s="140"/>
    </row>
    <row r="1286" spans="1:8">
      <c r="A1286" s="140"/>
      <c r="B1286" s="140"/>
      <c r="C1286" s="141"/>
      <c r="D1286" s="141"/>
      <c r="E1286" s="140"/>
      <c r="F1286" s="140"/>
      <c r="G1286" s="140"/>
      <c r="H1286" s="140"/>
    </row>
    <row r="1287" spans="1:8">
      <c r="A1287" s="140"/>
      <c r="B1287" s="140"/>
      <c r="C1287" s="141"/>
      <c r="D1287" s="141"/>
      <c r="E1287" s="140"/>
      <c r="F1287" s="140"/>
      <c r="G1287" s="140"/>
      <c r="H1287" s="140"/>
    </row>
    <row r="1288" spans="1:8">
      <c r="A1288" s="140"/>
      <c r="B1288" s="140"/>
      <c r="C1288" s="141"/>
      <c r="D1288" s="141"/>
      <c r="E1288" s="140"/>
      <c r="F1288" s="140"/>
      <c r="G1288" s="140"/>
      <c r="H1288" s="140"/>
    </row>
    <row r="1289" spans="1:8">
      <c r="A1289" s="140"/>
      <c r="B1289" s="140"/>
      <c r="C1289" s="141"/>
      <c r="D1289" s="141"/>
      <c r="E1289" s="140"/>
      <c r="F1289" s="140"/>
      <c r="G1289" s="140"/>
      <c r="H1289" s="140"/>
    </row>
    <row r="1290" spans="1:8">
      <c r="A1290" s="140"/>
      <c r="B1290" s="140"/>
      <c r="C1290" s="141"/>
      <c r="D1290" s="141"/>
      <c r="E1290" s="140"/>
      <c r="F1290" s="140"/>
      <c r="G1290" s="140"/>
      <c r="H1290" s="140"/>
    </row>
    <row r="1291" spans="1:8">
      <c r="A1291" s="140"/>
      <c r="B1291" s="140"/>
      <c r="C1291" s="141"/>
      <c r="D1291" s="141"/>
      <c r="E1291" s="140"/>
      <c r="F1291" s="140"/>
      <c r="G1291" s="140"/>
      <c r="H1291" s="140"/>
    </row>
    <row r="1292" spans="1:8">
      <c r="A1292" s="140"/>
      <c r="B1292" s="140"/>
      <c r="C1292" s="141"/>
      <c r="D1292" s="141"/>
      <c r="E1292" s="140"/>
      <c r="F1292" s="140"/>
      <c r="G1292" s="140"/>
      <c r="H1292" s="140"/>
    </row>
    <row r="1293" spans="1:8">
      <c r="A1293" s="140"/>
      <c r="B1293" s="140"/>
      <c r="C1293" s="141"/>
      <c r="D1293" s="141"/>
      <c r="E1293" s="140"/>
      <c r="F1293" s="140"/>
      <c r="G1293" s="140"/>
      <c r="H1293" s="140"/>
    </row>
    <row r="1294" spans="1:8">
      <c r="A1294" s="140"/>
      <c r="B1294" s="140"/>
      <c r="C1294" s="141"/>
      <c r="D1294" s="141"/>
      <c r="E1294" s="140"/>
      <c r="F1294" s="140"/>
      <c r="G1294" s="140"/>
      <c r="H1294" s="140"/>
    </row>
    <row r="1295" spans="1:8">
      <c r="A1295" s="140"/>
      <c r="B1295" s="140"/>
      <c r="C1295" s="141"/>
      <c r="D1295" s="141"/>
      <c r="E1295" s="140"/>
      <c r="F1295" s="140"/>
      <c r="G1295" s="140"/>
      <c r="H1295" s="140"/>
    </row>
    <row r="1296" spans="1:8">
      <c r="A1296" s="140"/>
      <c r="B1296" s="140"/>
      <c r="C1296" s="141"/>
      <c r="D1296" s="141"/>
      <c r="E1296" s="140"/>
      <c r="F1296" s="140"/>
      <c r="G1296" s="140"/>
      <c r="H1296" s="140"/>
    </row>
    <row r="1297" spans="1:8">
      <c r="A1297" s="140"/>
      <c r="B1297" s="140"/>
      <c r="C1297" s="141"/>
      <c r="D1297" s="141"/>
      <c r="E1297" s="140"/>
      <c r="F1297" s="140"/>
      <c r="G1297" s="140"/>
      <c r="H1297" s="140"/>
    </row>
    <row r="1298" spans="1:8">
      <c r="A1298" s="140"/>
      <c r="B1298" s="140"/>
      <c r="C1298" s="141"/>
      <c r="D1298" s="141"/>
      <c r="E1298" s="140"/>
      <c r="F1298" s="140"/>
      <c r="G1298" s="140"/>
      <c r="H1298" s="140"/>
    </row>
    <row r="1299" spans="1:8">
      <c r="A1299" s="140"/>
      <c r="B1299" s="140"/>
      <c r="C1299" s="141"/>
      <c r="D1299" s="141"/>
      <c r="E1299" s="140"/>
      <c r="F1299" s="140"/>
      <c r="G1299" s="140"/>
      <c r="H1299" s="140"/>
    </row>
    <row r="1300" spans="1:8">
      <c r="A1300" s="140"/>
      <c r="B1300" s="140"/>
      <c r="C1300" s="141"/>
      <c r="D1300" s="141"/>
      <c r="E1300" s="140"/>
      <c r="F1300" s="140"/>
      <c r="G1300" s="140"/>
      <c r="H1300" s="140"/>
    </row>
    <row r="1301" spans="1:8">
      <c r="A1301" s="140"/>
      <c r="B1301" s="140"/>
      <c r="C1301" s="141"/>
      <c r="D1301" s="141"/>
      <c r="E1301" s="140"/>
      <c r="F1301" s="140"/>
      <c r="G1301" s="140"/>
      <c r="H1301" s="140"/>
    </row>
    <row r="1302" spans="1:8">
      <c r="A1302" s="140"/>
      <c r="B1302" s="140"/>
      <c r="C1302" s="141"/>
      <c r="D1302" s="141"/>
      <c r="E1302" s="140"/>
      <c r="F1302" s="140"/>
      <c r="G1302" s="140"/>
      <c r="H1302" s="140"/>
    </row>
    <row r="1303" spans="1:8">
      <c r="A1303" s="140"/>
      <c r="B1303" s="140"/>
      <c r="C1303" s="141"/>
      <c r="D1303" s="141"/>
      <c r="E1303" s="140"/>
      <c r="F1303" s="140"/>
      <c r="G1303" s="140"/>
      <c r="H1303" s="140"/>
    </row>
    <row r="1304" spans="1:8">
      <c r="A1304" s="140"/>
      <c r="B1304" s="140"/>
      <c r="C1304" s="141"/>
      <c r="D1304" s="141"/>
      <c r="E1304" s="140"/>
      <c r="F1304" s="140"/>
      <c r="G1304" s="140"/>
      <c r="H1304" s="140"/>
    </row>
    <row r="1305" spans="1:8">
      <c r="A1305" s="140"/>
      <c r="B1305" s="140"/>
      <c r="C1305" s="141"/>
      <c r="D1305" s="141"/>
      <c r="E1305" s="140"/>
      <c r="F1305" s="140"/>
      <c r="G1305" s="140"/>
      <c r="H1305" s="140"/>
    </row>
    <row r="1306" spans="1:8">
      <c r="A1306" s="140"/>
      <c r="B1306" s="140"/>
      <c r="C1306" s="141"/>
      <c r="D1306" s="141"/>
      <c r="E1306" s="140"/>
      <c r="F1306" s="140"/>
      <c r="G1306" s="140"/>
      <c r="H1306" s="140"/>
    </row>
    <row r="1307" spans="1:8">
      <c r="A1307" s="140"/>
      <c r="B1307" s="140"/>
      <c r="C1307" s="141"/>
      <c r="D1307" s="141"/>
      <c r="E1307" s="140"/>
      <c r="F1307" s="140"/>
      <c r="G1307" s="140"/>
      <c r="H1307" s="140"/>
    </row>
    <row r="1308" spans="1:8">
      <c r="A1308" s="140"/>
      <c r="B1308" s="140"/>
      <c r="C1308" s="141"/>
      <c r="D1308" s="141"/>
      <c r="E1308" s="140"/>
      <c r="F1308" s="140"/>
      <c r="G1308" s="140"/>
      <c r="H1308" s="140"/>
    </row>
    <row r="1309" spans="1:8">
      <c r="A1309" s="140"/>
      <c r="B1309" s="140"/>
      <c r="C1309" s="141"/>
      <c r="D1309" s="141"/>
      <c r="E1309" s="140"/>
      <c r="F1309" s="140"/>
      <c r="G1309" s="140"/>
      <c r="H1309" s="140"/>
    </row>
    <row r="1310" spans="1:8">
      <c r="A1310" s="140"/>
      <c r="B1310" s="140"/>
      <c r="C1310" s="141"/>
      <c r="D1310" s="141"/>
      <c r="E1310" s="140"/>
      <c r="F1310" s="140"/>
      <c r="G1310" s="140"/>
      <c r="H1310" s="140"/>
    </row>
    <row r="1311" spans="1:8">
      <c r="A1311" s="140"/>
      <c r="B1311" s="140"/>
      <c r="C1311" s="141"/>
      <c r="D1311" s="141"/>
      <c r="E1311" s="140"/>
      <c r="F1311" s="140"/>
      <c r="G1311" s="140"/>
      <c r="H1311" s="140"/>
    </row>
    <row r="1312" spans="1:8">
      <c r="A1312" s="140"/>
      <c r="B1312" s="140"/>
      <c r="C1312" s="141"/>
      <c r="D1312" s="141"/>
      <c r="E1312" s="140"/>
      <c r="F1312" s="140"/>
      <c r="G1312" s="140"/>
      <c r="H1312" s="140"/>
    </row>
    <row r="1313" spans="1:8">
      <c r="A1313" s="140"/>
      <c r="B1313" s="140"/>
      <c r="C1313" s="141"/>
      <c r="D1313" s="141"/>
      <c r="E1313" s="140"/>
      <c r="F1313" s="140"/>
      <c r="G1313" s="140"/>
      <c r="H1313" s="140"/>
    </row>
    <row r="1314" spans="1:8">
      <c r="A1314" s="140"/>
      <c r="B1314" s="140"/>
      <c r="C1314" s="141"/>
      <c r="D1314" s="141"/>
      <c r="E1314" s="140"/>
      <c r="F1314" s="140"/>
      <c r="G1314" s="140"/>
      <c r="H1314" s="140"/>
    </row>
    <row r="1315" spans="1:8">
      <c r="A1315" s="140"/>
      <c r="B1315" s="140"/>
      <c r="C1315" s="141"/>
      <c r="D1315" s="141"/>
      <c r="E1315" s="140"/>
      <c r="F1315" s="140"/>
      <c r="G1315" s="140"/>
      <c r="H1315" s="140"/>
    </row>
    <row r="1316" spans="1:8">
      <c r="A1316" s="140"/>
      <c r="B1316" s="140"/>
      <c r="C1316" s="141"/>
      <c r="D1316" s="141"/>
      <c r="E1316" s="140"/>
      <c r="F1316" s="140"/>
      <c r="G1316" s="140"/>
      <c r="H1316" s="140"/>
    </row>
    <row r="1317" spans="1:8">
      <c r="A1317" s="140"/>
      <c r="B1317" s="140"/>
      <c r="C1317" s="141"/>
      <c r="D1317" s="141"/>
      <c r="E1317" s="140"/>
      <c r="F1317" s="140"/>
      <c r="G1317" s="140"/>
      <c r="H1317" s="140"/>
    </row>
    <row r="1318" spans="1:8">
      <c r="A1318" s="140"/>
      <c r="B1318" s="140"/>
      <c r="C1318" s="141"/>
      <c r="D1318" s="141"/>
      <c r="E1318" s="140"/>
      <c r="F1318" s="140"/>
      <c r="G1318" s="140"/>
      <c r="H1318" s="140"/>
    </row>
    <row r="1319" spans="1:8">
      <c r="A1319" s="140"/>
      <c r="B1319" s="140"/>
      <c r="C1319" s="141"/>
      <c r="D1319" s="141"/>
      <c r="E1319" s="140"/>
      <c r="F1319" s="140"/>
      <c r="G1319" s="140"/>
      <c r="H1319" s="140"/>
    </row>
    <row r="1320" spans="1:8">
      <c r="A1320" s="140"/>
      <c r="B1320" s="140"/>
      <c r="C1320" s="141"/>
      <c r="D1320" s="141"/>
      <c r="E1320" s="140"/>
      <c r="F1320" s="140"/>
      <c r="G1320" s="140"/>
      <c r="H1320" s="140"/>
    </row>
    <row r="1321" spans="1:8">
      <c r="A1321" s="140"/>
      <c r="B1321" s="140"/>
      <c r="C1321" s="141"/>
      <c r="D1321" s="141"/>
      <c r="E1321" s="140"/>
      <c r="F1321" s="140"/>
      <c r="G1321" s="140"/>
      <c r="H1321" s="140"/>
    </row>
    <row r="1322" spans="1:8">
      <c r="A1322" s="140"/>
      <c r="B1322" s="142"/>
      <c r="C1322" s="142"/>
      <c r="D1322" s="142"/>
      <c r="E1322" s="142"/>
      <c r="F1322" s="142"/>
      <c r="G1322" s="142"/>
      <c r="H1322" s="142"/>
    </row>
    <row r="1323" spans="1:8">
      <c r="A1323" s="140"/>
      <c r="B1323" s="140"/>
      <c r="C1323" s="141"/>
      <c r="D1323" s="141"/>
      <c r="E1323" s="140"/>
      <c r="F1323" s="140"/>
      <c r="G1323" s="140"/>
      <c r="H1323" s="140"/>
    </row>
    <row r="1324" spans="1:8">
      <c r="A1324" s="140"/>
      <c r="B1324" s="140"/>
      <c r="C1324" s="141"/>
      <c r="D1324" s="141"/>
      <c r="E1324" s="140"/>
      <c r="F1324" s="140"/>
      <c r="G1324" s="140"/>
      <c r="H1324" s="140"/>
    </row>
    <row r="1325" spans="1:8">
      <c r="A1325" s="140"/>
      <c r="B1325" s="140"/>
      <c r="C1325" s="141"/>
      <c r="D1325" s="141"/>
      <c r="E1325" s="140"/>
      <c r="F1325" s="140"/>
      <c r="G1325" s="140"/>
      <c r="H1325" s="140"/>
    </row>
    <row r="1326" spans="1:8">
      <c r="A1326" s="140"/>
      <c r="B1326" s="140"/>
      <c r="C1326" s="141"/>
      <c r="D1326" s="141"/>
      <c r="E1326" s="140"/>
      <c r="F1326" s="140"/>
      <c r="G1326" s="140"/>
      <c r="H1326" s="140"/>
    </row>
    <row r="1327" spans="1:8">
      <c r="A1327" s="140"/>
      <c r="B1327" s="140"/>
      <c r="C1327" s="141"/>
      <c r="D1327" s="141"/>
      <c r="E1327" s="140"/>
      <c r="F1327" s="140"/>
      <c r="G1327" s="140"/>
      <c r="H1327" s="140"/>
    </row>
    <row r="1328" spans="1:8">
      <c r="A1328" s="140"/>
      <c r="B1328" s="140"/>
      <c r="C1328" s="141"/>
      <c r="D1328" s="141"/>
      <c r="E1328" s="140"/>
      <c r="F1328" s="140"/>
      <c r="G1328" s="140"/>
      <c r="H1328" s="140"/>
    </row>
    <row r="1329" spans="1:8">
      <c r="A1329" s="140"/>
      <c r="B1329" s="140"/>
      <c r="C1329" s="141"/>
      <c r="D1329" s="141"/>
      <c r="E1329" s="140"/>
      <c r="F1329" s="140"/>
      <c r="G1329" s="140"/>
      <c r="H1329" s="140"/>
    </row>
    <row r="1330" spans="1:8">
      <c r="A1330" s="140"/>
      <c r="B1330" s="140"/>
      <c r="C1330" s="141"/>
      <c r="D1330" s="141"/>
      <c r="E1330" s="140"/>
      <c r="F1330" s="140"/>
      <c r="G1330" s="140"/>
      <c r="H1330" s="140"/>
    </row>
    <row r="1331" spans="1:8">
      <c r="A1331" s="140"/>
      <c r="B1331" s="140"/>
      <c r="C1331" s="141"/>
      <c r="D1331" s="141"/>
      <c r="E1331" s="140"/>
      <c r="F1331" s="140"/>
      <c r="G1331" s="140"/>
      <c r="H1331" s="140"/>
    </row>
    <row r="1332" spans="1:8">
      <c r="A1332" s="140"/>
      <c r="B1332" s="140"/>
      <c r="C1332" s="141"/>
      <c r="D1332" s="141"/>
      <c r="E1332" s="140"/>
      <c r="F1332" s="140"/>
      <c r="G1332" s="140"/>
      <c r="H1332" s="140"/>
    </row>
    <row r="1333" spans="1:8">
      <c r="A1333" s="140"/>
      <c r="B1333" s="140"/>
      <c r="C1333" s="141"/>
      <c r="D1333" s="141"/>
      <c r="E1333" s="140"/>
      <c r="F1333" s="140"/>
      <c r="G1333" s="140"/>
      <c r="H1333" s="140"/>
    </row>
    <row r="1334" spans="1:8">
      <c r="A1334" s="140"/>
      <c r="B1334" s="140"/>
      <c r="C1334" s="141"/>
      <c r="D1334" s="141"/>
      <c r="E1334" s="140"/>
      <c r="F1334" s="140"/>
      <c r="G1334" s="140"/>
      <c r="H1334" s="140"/>
    </row>
    <row r="1335" spans="1:8">
      <c r="A1335" s="140"/>
      <c r="B1335" s="140"/>
      <c r="C1335" s="141"/>
      <c r="D1335" s="141"/>
      <c r="E1335" s="140"/>
      <c r="F1335" s="140"/>
      <c r="G1335" s="140"/>
      <c r="H1335" s="140"/>
    </row>
    <row r="1336" spans="1:8">
      <c r="A1336" s="140"/>
      <c r="B1336" s="140"/>
      <c r="C1336" s="141"/>
      <c r="D1336" s="141"/>
      <c r="E1336" s="140"/>
      <c r="F1336" s="140"/>
      <c r="G1336" s="140"/>
      <c r="H1336" s="140"/>
    </row>
    <row r="1337" spans="1:8">
      <c r="A1337" s="140"/>
      <c r="B1337" s="140"/>
      <c r="C1337" s="141"/>
      <c r="D1337" s="141"/>
      <c r="E1337" s="140"/>
      <c r="F1337" s="140"/>
      <c r="G1337" s="140"/>
      <c r="H1337" s="140"/>
    </row>
    <row r="1338" spans="1:8">
      <c r="A1338" s="140"/>
      <c r="B1338" s="140"/>
      <c r="C1338" s="141"/>
      <c r="D1338" s="141"/>
      <c r="E1338" s="140"/>
      <c r="F1338" s="140"/>
      <c r="G1338" s="140"/>
      <c r="H1338" s="140"/>
    </row>
    <row r="1339" spans="1:8">
      <c r="A1339" s="140"/>
      <c r="B1339" s="140"/>
      <c r="C1339" s="141"/>
      <c r="D1339" s="141"/>
      <c r="E1339" s="140"/>
      <c r="F1339" s="140"/>
      <c r="G1339" s="140"/>
      <c r="H1339" s="140"/>
    </row>
    <row r="1340" spans="1:8">
      <c r="A1340" s="140"/>
      <c r="B1340" s="140"/>
      <c r="C1340" s="141"/>
      <c r="D1340" s="141"/>
      <c r="E1340" s="140"/>
      <c r="F1340" s="140"/>
      <c r="G1340" s="140"/>
      <c r="H1340" s="140"/>
    </row>
    <row r="1341" spans="1:8">
      <c r="A1341" s="140"/>
      <c r="B1341" s="140"/>
      <c r="C1341" s="141"/>
      <c r="D1341" s="141"/>
      <c r="E1341" s="140"/>
      <c r="F1341" s="140"/>
      <c r="G1341" s="140"/>
      <c r="H1341" s="140"/>
    </row>
    <row r="1342" spans="1:8">
      <c r="A1342" s="140"/>
      <c r="B1342" s="140"/>
      <c r="C1342" s="141"/>
      <c r="D1342" s="141"/>
      <c r="E1342" s="140"/>
      <c r="F1342" s="140"/>
      <c r="G1342" s="140"/>
      <c r="H1342" s="140"/>
    </row>
    <row r="1343" spans="1:8">
      <c r="A1343" s="140"/>
      <c r="B1343" s="140"/>
      <c r="C1343" s="141"/>
      <c r="D1343" s="141"/>
      <c r="E1343" s="140"/>
      <c r="F1343" s="140"/>
      <c r="G1343" s="140"/>
      <c r="H1343" s="140"/>
    </row>
    <row r="1344" spans="1:8">
      <c r="A1344" s="140"/>
      <c r="B1344" s="140"/>
      <c r="C1344" s="141"/>
      <c r="D1344" s="141"/>
      <c r="E1344" s="140"/>
      <c r="F1344" s="140"/>
      <c r="G1344" s="140"/>
      <c r="H1344" s="140"/>
    </row>
    <row r="1345" spans="1:8">
      <c r="A1345" s="140"/>
      <c r="B1345" s="140"/>
      <c r="C1345" s="141"/>
      <c r="D1345" s="141"/>
      <c r="E1345" s="140"/>
      <c r="F1345" s="140"/>
      <c r="G1345" s="140"/>
      <c r="H1345" s="140"/>
    </row>
    <row r="1346" spans="1:8">
      <c r="A1346" s="140"/>
      <c r="B1346" s="140"/>
      <c r="C1346" s="141"/>
      <c r="D1346" s="141"/>
      <c r="E1346" s="140"/>
      <c r="F1346" s="140"/>
      <c r="G1346" s="140"/>
      <c r="H1346" s="140"/>
    </row>
    <row r="1347" spans="1:8">
      <c r="A1347" s="140"/>
      <c r="B1347" s="140"/>
      <c r="C1347" s="141"/>
      <c r="D1347" s="141"/>
      <c r="E1347" s="140"/>
      <c r="F1347" s="140"/>
      <c r="G1347" s="140"/>
      <c r="H1347" s="140"/>
    </row>
    <row r="1348" spans="1:8">
      <c r="A1348" s="140"/>
      <c r="B1348" s="140"/>
      <c r="C1348" s="141"/>
      <c r="D1348" s="141"/>
      <c r="E1348" s="140"/>
      <c r="F1348" s="140"/>
      <c r="G1348" s="140"/>
      <c r="H1348" s="140"/>
    </row>
    <row r="1349" spans="1:8">
      <c r="A1349" s="140"/>
      <c r="B1349" s="140"/>
      <c r="C1349" s="141"/>
      <c r="D1349" s="141"/>
      <c r="E1349" s="140"/>
      <c r="F1349" s="140"/>
      <c r="G1349" s="140"/>
      <c r="H1349" s="140"/>
    </row>
    <row r="1350" spans="1:8">
      <c r="A1350" s="140"/>
      <c r="B1350" s="140"/>
      <c r="C1350" s="141"/>
      <c r="D1350" s="141"/>
      <c r="E1350" s="140"/>
      <c r="F1350" s="140"/>
      <c r="G1350" s="140"/>
      <c r="H1350" s="140"/>
    </row>
    <row r="1351" spans="1:8">
      <c r="A1351" s="140"/>
      <c r="B1351" s="140"/>
      <c r="C1351" s="141"/>
      <c r="D1351" s="141"/>
      <c r="E1351" s="140"/>
      <c r="F1351" s="140"/>
      <c r="G1351" s="140"/>
      <c r="H1351" s="140"/>
    </row>
    <row r="1352" spans="1:8">
      <c r="A1352" s="140"/>
      <c r="B1352" s="140"/>
      <c r="C1352" s="141"/>
      <c r="D1352" s="141"/>
      <c r="E1352" s="140"/>
      <c r="F1352" s="140"/>
      <c r="G1352" s="140"/>
      <c r="H1352" s="140"/>
    </row>
    <row r="1353" spans="1:8">
      <c r="A1353" s="140"/>
      <c r="B1353" s="140"/>
      <c r="C1353" s="141"/>
      <c r="D1353" s="141"/>
      <c r="E1353" s="140"/>
      <c r="F1353" s="140"/>
      <c r="G1353" s="140"/>
      <c r="H1353" s="140"/>
    </row>
    <row r="1354" spans="1:8">
      <c r="A1354" s="140"/>
      <c r="B1354" s="140"/>
      <c r="C1354" s="141"/>
      <c r="D1354" s="141"/>
      <c r="E1354" s="140"/>
      <c r="F1354" s="140"/>
      <c r="G1354" s="140"/>
      <c r="H1354" s="140"/>
    </row>
    <row r="1355" spans="1:8">
      <c r="A1355" s="140"/>
      <c r="B1355" s="140"/>
      <c r="C1355" s="141"/>
      <c r="D1355" s="141"/>
      <c r="E1355" s="140"/>
      <c r="F1355" s="140"/>
      <c r="G1355" s="140"/>
      <c r="H1355" s="140"/>
    </row>
    <row r="1356" spans="1:8">
      <c r="A1356" s="140"/>
      <c r="B1356" s="140"/>
      <c r="C1356" s="141"/>
      <c r="D1356" s="141"/>
      <c r="E1356" s="140"/>
      <c r="F1356" s="140"/>
      <c r="G1356" s="140"/>
      <c r="H1356" s="140"/>
    </row>
    <row r="1357" spans="1:8">
      <c r="A1357" s="140"/>
      <c r="B1357" s="140"/>
      <c r="C1357" s="141"/>
      <c r="D1357" s="141"/>
      <c r="E1357" s="140"/>
      <c r="F1357" s="140"/>
      <c r="G1357" s="140"/>
      <c r="H1357" s="140"/>
    </row>
    <row r="1358" spans="1:8">
      <c r="A1358" s="140"/>
      <c r="B1358" s="140"/>
      <c r="C1358" s="141"/>
      <c r="D1358" s="141"/>
      <c r="E1358" s="140"/>
      <c r="F1358" s="140"/>
      <c r="G1358" s="140"/>
      <c r="H1358" s="140"/>
    </row>
    <row r="1359" spans="1:8">
      <c r="A1359" s="140"/>
      <c r="B1359" s="140"/>
      <c r="C1359" s="141"/>
      <c r="D1359" s="141"/>
      <c r="E1359" s="140"/>
      <c r="F1359" s="140"/>
      <c r="G1359" s="140"/>
      <c r="H1359" s="140"/>
    </row>
    <row r="1360" spans="1:8">
      <c r="A1360" s="140"/>
      <c r="B1360" s="140"/>
      <c r="C1360" s="141"/>
      <c r="D1360" s="141"/>
      <c r="E1360" s="140"/>
      <c r="F1360" s="140"/>
      <c r="G1360" s="140"/>
      <c r="H1360" s="140"/>
    </row>
    <row r="1361" spans="1:8">
      <c r="A1361" s="140"/>
      <c r="B1361" s="140"/>
      <c r="C1361" s="141"/>
      <c r="D1361" s="141"/>
      <c r="E1361" s="140"/>
      <c r="F1361" s="140"/>
      <c r="G1361" s="140"/>
      <c r="H1361" s="140"/>
    </row>
    <row r="1362" spans="1:8">
      <c r="A1362" s="140"/>
      <c r="B1362" s="140"/>
      <c r="C1362" s="141"/>
      <c r="D1362" s="141"/>
      <c r="E1362" s="140"/>
      <c r="F1362" s="140"/>
      <c r="G1362" s="140"/>
      <c r="H1362" s="140"/>
    </row>
    <row r="1363" spans="1:8">
      <c r="A1363" s="140"/>
      <c r="B1363" s="140"/>
      <c r="C1363" s="141"/>
      <c r="D1363" s="141"/>
      <c r="E1363" s="140"/>
      <c r="F1363" s="140"/>
      <c r="G1363" s="140"/>
      <c r="H1363" s="140"/>
    </row>
    <row r="1364" spans="1:8">
      <c r="A1364" s="140"/>
      <c r="B1364" s="140"/>
      <c r="C1364" s="141"/>
      <c r="D1364" s="141"/>
      <c r="E1364" s="140"/>
      <c r="F1364" s="140"/>
      <c r="G1364" s="140"/>
      <c r="H1364" s="140"/>
    </row>
    <row r="1365" spans="1:8">
      <c r="A1365" s="140"/>
      <c r="B1365" s="140"/>
      <c r="C1365" s="141"/>
      <c r="D1365" s="141"/>
      <c r="E1365" s="140"/>
      <c r="F1365" s="140"/>
      <c r="G1365" s="140"/>
      <c r="H1365" s="140"/>
    </row>
    <row r="1366" spans="1:8">
      <c r="A1366" s="140"/>
      <c r="B1366" s="140"/>
      <c r="C1366" s="141"/>
      <c r="D1366" s="141"/>
      <c r="E1366" s="140"/>
      <c r="F1366" s="140"/>
      <c r="G1366" s="140"/>
      <c r="H1366" s="140"/>
    </row>
    <row r="1367" spans="1:8">
      <c r="A1367" s="140"/>
      <c r="B1367" s="140"/>
      <c r="C1367" s="141"/>
      <c r="D1367" s="141"/>
      <c r="E1367" s="140"/>
      <c r="F1367" s="140"/>
      <c r="G1367" s="140"/>
      <c r="H1367" s="140"/>
    </row>
    <row r="1368" spans="1:8">
      <c r="A1368" s="140"/>
      <c r="B1368" s="140"/>
      <c r="C1368" s="141"/>
      <c r="D1368" s="141"/>
      <c r="E1368" s="140"/>
      <c r="F1368" s="140"/>
      <c r="G1368" s="140"/>
      <c r="H1368" s="140"/>
    </row>
    <row r="1369" spans="1:8">
      <c r="A1369" s="140"/>
      <c r="B1369" s="140"/>
      <c r="C1369" s="141"/>
      <c r="D1369" s="141"/>
      <c r="E1369" s="140"/>
      <c r="F1369" s="140"/>
      <c r="G1369" s="140"/>
      <c r="H1369" s="140"/>
    </row>
    <row r="1370" spans="1:8">
      <c r="A1370" s="140"/>
      <c r="B1370" s="140"/>
      <c r="C1370" s="141"/>
      <c r="D1370" s="141"/>
      <c r="E1370" s="140"/>
      <c r="F1370" s="140"/>
      <c r="G1370" s="140"/>
      <c r="H1370" s="140"/>
    </row>
    <row r="1371" spans="1:8">
      <c r="A1371" s="140"/>
      <c r="B1371" s="140"/>
      <c r="C1371" s="141"/>
      <c r="D1371" s="141"/>
      <c r="E1371" s="140"/>
      <c r="F1371" s="140"/>
      <c r="G1371" s="140"/>
      <c r="H1371" s="140"/>
    </row>
    <row r="1372" spans="1:8">
      <c r="A1372" s="140"/>
      <c r="B1372" s="140"/>
      <c r="C1372" s="141"/>
      <c r="D1372" s="141"/>
      <c r="E1372" s="140"/>
      <c r="F1372" s="140"/>
      <c r="G1372" s="140"/>
      <c r="H1372" s="140"/>
    </row>
    <row r="1373" spans="1:8">
      <c r="A1373" s="140"/>
      <c r="B1373" s="140"/>
      <c r="C1373" s="141"/>
      <c r="D1373" s="141"/>
      <c r="E1373" s="140"/>
      <c r="F1373" s="140"/>
      <c r="G1373" s="140"/>
      <c r="H1373" s="140"/>
    </row>
    <row r="1374" spans="1:8">
      <c r="A1374" s="140"/>
      <c r="B1374" s="140"/>
      <c r="C1374" s="141"/>
      <c r="D1374" s="141"/>
      <c r="E1374" s="140"/>
      <c r="F1374" s="140"/>
      <c r="G1374" s="140"/>
      <c r="H1374" s="140"/>
    </row>
    <row r="1375" spans="1:8">
      <c r="A1375" s="140"/>
      <c r="B1375" s="140"/>
      <c r="C1375" s="141"/>
      <c r="D1375" s="141"/>
      <c r="E1375" s="140"/>
      <c r="F1375" s="140"/>
      <c r="G1375" s="140"/>
      <c r="H1375" s="140"/>
    </row>
    <row r="1376" spans="1:8">
      <c r="A1376" s="140"/>
      <c r="B1376" s="140"/>
      <c r="C1376" s="141"/>
      <c r="D1376" s="141"/>
      <c r="E1376" s="140"/>
      <c r="F1376" s="140"/>
      <c r="G1376" s="140"/>
      <c r="H1376" s="140"/>
    </row>
    <row r="1377" spans="1:8">
      <c r="A1377" s="140"/>
      <c r="B1377" s="140"/>
      <c r="C1377" s="141"/>
      <c r="D1377" s="141"/>
      <c r="E1377" s="140"/>
      <c r="F1377" s="140"/>
      <c r="G1377" s="140"/>
      <c r="H1377" s="140"/>
    </row>
    <row r="1378" spans="1:8">
      <c r="A1378" s="140"/>
      <c r="B1378" s="140"/>
      <c r="C1378" s="141"/>
      <c r="D1378" s="141"/>
      <c r="E1378" s="140"/>
      <c r="F1378" s="140"/>
      <c r="G1378" s="140"/>
      <c r="H1378" s="140"/>
    </row>
    <row r="1379" spans="1:8">
      <c r="A1379" s="140"/>
      <c r="B1379" s="140"/>
      <c r="C1379" s="141"/>
      <c r="D1379" s="141"/>
      <c r="E1379" s="140"/>
      <c r="F1379" s="140"/>
      <c r="G1379" s="140"/>
      <c r="H1379" s="140"/>
    </row>
    <row r="1380" spans="1:8">
      <c r="A1380" s="140"/>
      <c r="B1380" s="140"/>
      <c r="C1380" s="141"/>
      <c r="D1380" s="141"/>
      <c r="E1380" s="140"/>
      <c r="F1380" s="140"/>
      <c r="G1380" s="140"/>
      <c r="H1380" s="140"/>
    </row>
    <row r="1381" spans="1:8">
      <c r="A1381" s="140"/>
      <c r="B1381" s="140"/>
      <c r="C1381" s="141"/>
      <c r="D1381" s="141"/>
      <c r="E1381" s="140"/>
      <c r="F1381" s="140"/>
      <c r="G1381" s="140"/>
      <c r="H1381" s="140"/>
    </row>
    <row r="1382" spans="1:8">
      <c r="A1382" s="140"/>
      <c r="B1382" s="140"/>
      <c r="C1382" s="141"/>
      <c r="D1382" s="141"/>
      <c r="E1382" s="140"/>
      <c r="F1382" s="140"/>
      <c r="G1382" s="140"/>
      <c r="H1382" s="140"/>
    </row>
    <row r="1383" spans="1:8">
      <c r="A1383" s="140"/>
      <c r="B1383" s="140"/>
      <c r="C1383" s="141"/>
      <c r="D1383" s="141"/>
      <c r="E1383" s="140"/>
      <c r="F1383" s="140"/>
      <c r="G1383" s="140"/>
      <c r="H1383" s="140"/>
    </row>
    <row r="1384" spans="1:8">
      <c r="A1384" s="140"/>
      <c r="B1384" s="140"/>
      <c r="C1384" s="141"/>
      <c r="D1384" s="141"/>
      <c r="E1384" s="140"/>
      <c r="F1384" s="140"/>
      <c r="G1384" s="140"/>
      <c r="H1384" s="140"/>
    </row>
    <row r="1385" spans="1:8">
      <c r="A1385" s="140"/>
      <c r="B1385" s="140"/>
      <c r="C1385" s="141"/>
      <c r="D1385" s="141"/>
      <c r="E1385" s="140"/>
      <c r="F1385" s="140"/>
      <c r="G1385" s="140"/>
      <c r="H1385" s="140"/>
    </row>
    <row r="1386" spans="1:8">
      <c r="A1386" s="140"/>
      <c r="B1386" s="140"/>
      <c r="C1386" s="141"/>
      <c r="D1386" s="141"/>
      <c r="E1386" s="140"/>
      <c r="F1386" s="140"/>
      <c r="G1386" s="140"/>
      <c r="H1386" s="140"/>
    </row>
    <row r="1387" spans="1:8">
      <c r="A1387" s="140"/>
      <c r="B1387" s="140"/>
      <c r="C1387" s="141"/>
      <c r="D1387" s="141"/>
      <c r="E1387" s="140"/>
      <c r="F1387" s="140"/>
      <c r="G1387" s="140"/>
      <c r="H1387" s="140"/>
    </row>
    <row r="1388" spans="1:8">
      <c r="A1388" s="140"/>
      <c r="B1388" s="140"/>
      <c r="C1388" s="141"/>
      <c r="D1388" s="141"/>
      <c r="E1388" s="140"/>
      <c r="F1388" s="140"/>
      <c r="G1388" s="140"/>
      <c r="H1388" s="140"/>
    </row>
    <row r="1389" spans="1:8">
      <c r="A1389" s="140"/>
      <c r="B1389" s="140"/>
      <c r="C1389" s="141"/>
      <c r="D1389" s="141"/>
      <c r="E1389" s="140"/>
      <c r="F1389" s="140"/>
      <c r="G1389" s="140"/>
      <c r="H1389" s="140"/>
    </row>
    <row r="1390" spans="1:8">
      <c r="A1390" s="140"/>
      <c r="B1390" s="140"/>
      <c r="C1390" s="141"/>
      <c r="D1390" s="141"/>
      <c r="E1390" s="140"/>
      <c r="F1390" s="140"/>
      <c r="G1390" s="140"/>
      <c r="H1390" s="140"/>
    </row>
    <row r="1391" ht="409.5" hidden="1" customHeight="1"/>
  </sheetData>
  <mergeCells count="4">
    <mergeCell ref="A1:H1"/>
    <mergeCell ref="A2:C2"/>
    <mergeCell ref="D2:H2"/>
    <mergeCell ref="A23:H23"/>
  </mergeCells>
  <pageMargins left="0.700787401574803" right="0.47" top="0.751968503937008" bottom="0.751968503937008" header="0.299212598425197" footer="0.299212598425197"/>
  <pageSetup paperSize="9"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M8"/>
  <sheetViews>
    <sheetView workbookViewId="0">
      <selection activeCell="F8" sqref="F8"/>
    </sheetView>
  </sheetViews>
  <sheetFormatPr defaultColWidth="8.85714285714286" defaultRowHeight="14.25" customHeight="1" outlineLevelRow="7"/>
  <cols>
    <col min="1" max="1" width="37.7142857142857" style="145" customWidth="1"/>
    <col min="2" max="4" width="13.4285714285714" style="145" customWidth="1"/>
    <col min="5" max="12" width="10.2857142857143" style="145" customWidth="1"/>
    <col min="13" max="13" width="13.1428571428571" style="145" customWidth="1"/>
    <col min="14" max="246" width="9.14285714285714" style="143" customWidth="1"/>
    <col min="247" max="247" width="9.14285714285714" customWidth="1"/>
  </cols>
  <sheetData>
    <row r="1" s="143" customFormat="1" ht="13.5" customHeight="1" spans="1:13">
      <c r="A1" s="93"/>
      <c r="B1" s="93"/>
      <c r="C1" s="93"/>
      <c r="D1" s="146"/>
      <c r="E1" s="145"/>
      <c r="F1" s="145"/>
      <c r="G1" s="145"/>
      <c r="H1" s="145"/>
      <c r="I1" s="145"/>
      <c r="J1" s="145"/>
      <c r="K1" s="145"/>
      <c r="L1" s="145"/>
      <c r="M1" s="145"/>
    </row>
    <row r="2" s="143" customFormat="1" ht="35.1" customHeight="1" spans="1:13">
      <c r="A2" s="147" t="s">
        <v>22</v>
      </c>
      <c r="B2" s="148"/>
      <c r="C2" s="148"/>
      <c r="D2" s="148"/>
      <c r="E2" s="148"/>
      <c r="F2" s="148"/>
      <c r="G2" s="148"/>
      <c r="H2" s="148"/>
      <c r="I2" s="148"/>
      <c r="J2" s="148"/>
      <c r="K2" s="148"/>
      <c r="L2" s="148"/>
      <c r="M2" s="148"/>
    </row>
    <row r="3" s="144" customFormat="1" ht="24" customHeight="1" spans="1:13">
      <c r="A3" s="149" t="s">
        <v>30</v>
      </c>
      <c r="B3" s="149"/>
      <c r="C3" s="149"/>
      <c r="D3" s="149"/>
      <c r="E3" s="149"/>
      <c r="F3" s="149"/>
      <c r="G3" s="149"/>
      <c r="H3" s="149"/>
      <c r="I3" s="149"/>
      <c r="J3" s="164"/>
      <c r="K3" s="164"/>
      <c r="L3" s="164"/>
      <c r="M3" s="164" t="s">
        <v>1741</v>
      </c>
    </row>
    <row r="4" s="143" customFormat="1" ht="19.5" customHeight="1" spans="1:13">
      <c r="A4" s="150" t="s">
        <v>662</v>
      </c>
      <c r="B4" s="151" t="s">
        <v>268</v>
      </c>
      <c r="C4" s="152"/>
      <c r="D4" s="152"/>
      <c r="E4" s="153" t="s">
        <v>1742</v>
      </c>
      <c r="F4" s="153"/>
      <c r="G4" s="153"/>
      <c r="H4" s="153"/>
      <c r="I4" s="153"/>
      <c r="J4" s="153"/>
      <c r="K4" s="153"/>
      <c r="L4" s="153"/>
      <c r="M4" s="153"/>
    </row>
    <row r="5" s="143" customFormat="1" ht="40.5" customHeight="1" spans="1:13">
      <c r="A5" s="154"/>
      <c r="B5" s="155" t="s">
        <v>75</v>
      </c>
      <c r="C5" s="156" t="s">
        <v>274</v>
      </c>
      <c r="D5" s="157" t="s">
        <v>1743</v>
      </c>
      <c r="E5" s="154" t="s">
        <v>1744</v>
      </c>
      <c r="F5" s="154" t="s">
        <v>1745</v>
      </c>
      <c r="G5" s="154" t="s">
        <v>1746</v>
      </c>
      <c r="H5" s="154" t="s">
        <v>1747</v>
      </c>
      <c r="I5" s="165" t="s">
        <v>1748</v>
      </c>
      <c r="J5" s="154" t="s">
        <v>1749</v>
      </c>
      <c r="K5" s="154" t="s">
        <v>1750</v>
      </c>
      <c r="L5" s="154" t="s">
        <v>1751</v>
      </c>
      <c r="M5" s="154" t="s">
        <v>1752</v>
      </c>
    </row>
    <row r="6" s="143" customFormat="1" ht="19.5" customHeight="1" spans="1:13">
      <c r="A6" s="158">
        <v>1</v>
      </c>
      <c r="B6" s="158">
        <v>2</v>
      </c>
      <c r="C6" s="158">
        <v>3</v>
      </c>
      <c r="D6" s="159">
        <v>4</v>
      </c>
      <c r="E6" s="158">
        <v>5</v>
      </c>
      <c r="F6" s="158">
        <v>6</v>
      </c>
      <c r="G6" s="158">
        <v>7</v>
      </c>
      <c r="H6" s="159">
        <v>8</v>
      </c>
      <c r="I6" s="158">
        <v>9</v>
      </c>
      <c r="J6" s="158">
        <v>10</v>
      </c>
      <c r="K6" s="158">
        <v>11</v>
      </c>
      <c r="L6" s="159">
        <v>12</v>
      </c>
      <c r="M6" s="158">
        <v>13</v>
      </c>
    </row>
    <row r="7" s="143" customFormat="1" ht="19.5" customHeight="1" spans="1:13">
      <c r="A7" s="136" t="s">
        <v>1753</v>
      </c>
      <c r="B7" s="160"/>
      <c r="C7" s="160"/>
      <c r="D7" s="160"/>
      <c r="E7" s="160"/>
      <c r="F7" s="160"/>
      <c r="G7" s="161" t="s">
        <v>222</v>
      </c>
      <c r="H7" s="161" t="s">
        <v>222</v>
      </c>
      <c r="I7" s="161" t="s">
        <v>222</v>
      </c>
      <c r="J7" s="161" t="s">
        <v>222</v>
      </c>
      <c r="K7" s="161" t="s">
        <v>222</v>
      </c>
      <c r="L7" s="161" t="s">
        <v>222</v>
      </c>
      <c r="M7" s="161" t="s">
        <v>222</v>
      </c>
    </row>
    <row r="8" s="143" customFormat="1" ht="19.5" customHeight="1" spans="1:13">
      <c r="A8" s="162" t="s">
        <v>222</v>
      </c>
      <c r="B8" s="161" t="s">
        <v>222</v>
      </c>
      <c r="C8" s="161" t="s">
        <v>222</v>
      </c>
      <c r="D8" s="163" t="s">
        <v>222</v>
      </c>
      <c r="E8" s="161" t="s">
        <v>222</v>
      </c>
      <c r="F8" s="161" t="s">
        <v>222</v>
      </c>
      <c r="G8" s="161" t="s">
        <v>222</v>
      </c>
      <c r="H8" s="161" t="s">
        <v>222</v>
      </c>
      <c r="I8" s="161" t="s">
        <v>222</v>
      </c>
      <c r="J8" s="161" t="s">
        <v>222</v>
      </c>
      <c r="K8" s="161" t="s">
        <v>222</v>
      </c>
      <c r="L8" s="161" t="s">
        <v>222</v>
      </c>
      <c r="M8" s="161" t="s">
        <v>222</v>
      </c>
    </row>
  </sheetData>
  <mergeCells count="4">
    <mergeCell ref="A2:M2"/>
    <mergeCell ref="B4:D4"/>
    <mergeCell ref="E4:M4"/>
    <mergeCell ref="A4:A5"/>
  </mergeCells>
  <pageMargins left="0.75" right="0.75" top="1" bottom="1" header="0.5" footer="0.5"/>
  <pageSetup paperSize="9" scale="7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H1392"/>
  <sheetViews>
    <sheetView showGridLines="0" workbookViewId="0">
      <pane xSplit="2" ySplit="4" topLeftCell="C5" activePane="bottomRight" state="frozen"/>
      <selection/>
      <selection pane="topRight"/>
      <selection pane="bottomLeft"/>
      <selection pane="bottomRight" activeCell="E12" sqref="E12"/>
    </sheetView>
  </sheetViews>
  <sheetFormatPr defaultColWidth="9.14285714285714" defaultRowHeight="12.75" outlineLevelCol="7"/>
  <cols>
    <col min="1" max="1" width="23.2857142857143" style="113" customWidth="1"/>
    <col min="2" max="6" width="14.7142857142857" style="113" customWidth="1"/>
    <col min="7" max="7" width="23.2857142857143" style="113" customWidth="1"/>
    <col min="8" max="8" width="13" style="113" customWidth="1"/>
    <col min="9" max="16384" width="9.14285714285714" style="129"/>
  </cols>
  <sheetData>
    <row r="1" customFormat="1" ht="36.6" customHeight="1" spans="1:8">
      <c r="A1" s="50" t="s">
        <v>23</v>
      </c>
      <c r="B1" s="130"/>
      <c r="C1" s="130"/>
      <c r="D1" s="130"/>
      <c r="E1" s="130"/>
      <c r="F1" s="130"/>
      <c r="G1" s="130"/>
      <c r="H1" s="130"/>
    </row>
    <row r="2" customFormat="1" ht="24" customHeight="1" spans="1:8">
      <c r="A2" s="131" t="s">
        <v>30</v>
      </c>
      <c r="B2" s="132" t="s">
        <v>661</v>
      </c>
      <c r="C2" s="132" t="s">
        <v>661</v>
      </c>
      <c r="D2" s="133"/>
      <c r="E2" s="134"/>
      <c r="F2" s="134"/>
      <c r="G2" s="134"/>
      <c r="H2" s="134"/>
    </row>
    <row r="3" customFormat="1" ht="28.5" spans="1:8">
      <c r="A3" s="22" t="s">
        <v>662</v>
      </c>
      <c r="B3" s="22" t="s">
        <v>663</v>
      </c>
      <c r="C3" s="22" t="s">
        <v>664</v>
      </c>
      <c r="D3" s="22" t="s">
        <v>665</v>
      </c>
      <c r="E3" s="135" t="s">
        <v>666</v>
      </c>
      <c r="F3" s="135" t="s">
        <v>667</v>
      </c>
      <c r="G3" s="135" t="s">
        <v>668</v>
      </c>
      <c r="H3" s="135" t="s">
        <v>669</v>
      </c>
    </row>
    <row r="4" customFormat="1" spans="1:8">
      <c r="A4" s="16" t="s">
        <v>471</v>
      </c>
      <c r="B4" s="16" t="s">
        <v>472</v>
      </c>
      <c r="C4" s="16" t="s">
        <v>473</v>
      </c>
      <c r="D4" s="16" t="s">
        <v>474</v>
      </c>
      <c r="E4" s="16" t="s">
        <v>475</v>
      </c>
      <c r="F4" s="16" t="s">
        <v>476</v>
      </c>
      <c r="G4" s="16" t="s">
        <v>477</v>
      </c>
      <c r="H4" s="16" t="s">
        <v>478</v>
      </c>
    </row>
    <row r="5" customFormat="1" ht="20.1" customHeight="1" spans="1:8">
      <c r="A5" s="136" t="s">
        <v>1753</v>
      </c>
      <c r="B5" s="42"/>
      <c r="C5" s="42"/>
      <c r="D5" s="42"/>
      <c r="E5" s="42"/>
      <c r="F5" s="42"/>
      <c r="G5" s="42"/>
      <c r="H5" s="42"/>
    </row>
    <row r="6" customFormat="1" ht="20.1" customHeight="1" spans="1:8">
      <c r="A6" s="41"/>
      <c r="B6" s="42"/>
      <c r="C6" s="42"/>
      <c r="D6" s="42"/>
      <c r="E6" s="42"/>
      <c r="F6" s="42"/>
      <c r="G6" s="42"/>
      <c r="H6" s="42"/>
    </row>
    <row r="7" customFormat="1" ht="20.1" customHeight="1" spans="1:8">
      <c r="A7" s="41"/>
      <c r="B7" s="41"/>
      <c r="C7" s="16"/>
      <c r="D7" s="16"/>
      <c r="E7" s="41"/>
      <c r="F7" s="41"/>
      <c r="G7" s="41"/>
      <c r="H7" s="41"/>
    </row>
    <row r="8" customFormat="1" ht="20.1" customHeight="1" spans="1:8">
      <c r="A8" s="41"/>
      <c r="B8" s="41"/>
      <c r="C8" s="16"/>
      <c r="D8" s="16"/>
      <c r="E8" s="41"/>
      <c r="F8" s="41"/>
      <c r="G8" s="41"/>
      <c r="H8" s="41"/>
    </row>
    <row r="9" customFormat="1" ht="20.1" customHeight="1" spans="1:8">
      <c r="A9" s="41"/>
      <c r="B9" s="41"/>
      <c r="C9" s="16"/>
      <c r="D9" s="16"/>
      <c r="E9" s="41"/>
      <c r="F9" s="41"/>
      <c r="G9" s="41"/>
      <c r="H9" s="41"/>
    </row>
    <row r="10" customFormat="1" ht="20.1" customHeight="1" spans="1:8">
      <c r="A10" s="41"/>
      <c r="B10" s="41"/>
      <c r="C10" s="16"/>
      <c r="D10" s="16"/>
      <c r="E10" s="41"/>
      <c r="F10" s="41"/>
      <c r="G10" s="41"/>
      <c r="H10" s="41"/>
    </row>
    <row r="11" customFormat="1" ht="20.1" customHeight="1" spans="1:8">
      <c r="A11" s="41"/>
      <c r="B11" s="41"/>
      <c r="C11" s="16"/>
      <c r="D11" s="16"/>
      <c r="E11" s="41"/>
      <c r="F11" s="41"/>
      <c r="G11" s="41"/>
      <c r="H11" s="41"/>
    </row>
    <row r="12" customFormat="1" ht="20.1" customHeight="1" spans="1:8">
      <c r="A12" s="41"/>
      <c r="B12" s="41"/>
      <c r="C12" s="16"/>
      <c r="D12" s="16"/>
      <c r="E12" s="41"/>
      <c r="F12" s="41"/>
      <c r="G12" s="41"/>
      <c r="H12" s="41"/>
    </row>
    <row r="13" customFormat="1" ht="20.1" customHeight="1" spans="1:8">
      <c r="A13" s="41"/>
      <c r="B13" s="41"/>
      <c r="C13" s="16"/>
      <c r="D13" s="16"/>
      <c r="E13" s="41"/>
      <c r="F13" s="41"/>
      <c r="G13" s="41"/>
      <c r="H13" s="41"/>
    </row>
    <row r="14" customFormat="1" ht="20.1" customHeight="1" spans="1:8">
      <c r="A14" s="41"/>
      <c r="B14" s="41"/>
      <c r="C14" s="16"/>
      <c r="D14" s="16"/>
      <c r="E14" s="41"/>
      <c r="F14" s="41"/>
      <c r="G14" s="41"/>
      <c r="H14" s="41"/>
    </row>
    <row r="15" customFormat="1" ht="20.1" customHeight="1" spans="1:8">
      <c r="A15" s="41"/>
      <c r="B15" s="41"/>
      <c r="C15" s="16"/>
      <c r="D15" s="16"/>
      <c r="E15" s="41"/>
      <c r="F15" s="41"/>
      <c r="G15" s="41"/>
      <c r="H15" s="41"/>
    </row>
    <row r="16" customFormat="1" ht="20.1" customHeight="1" spans="1:8">
      <c r="A16" s="41"/>
      <c r="B16" s="41"/>
      <c r="C16" s="16"/>
      <c r="D16" s="16"/>
      <c r="E16" s="41"/>
      <c r="F16" s="41"/>
      <c r="G16" s="41"/>
      <c r="H16" s="41"/>
    </row>
    <row r="17" customFormat="1" ht="20.1" customHeight="1" spans="1:8">
      <c r="A17" s="41"/>
      <c r="B17" s="41"/>
      <c r="C17" s="16"/>
      <c r="D17" s="16"/>
      <c r="E17" s="41"/>
      <c r="F17" s="41"/>
      <c r="G17" s="41"/>
      <c r="H17" s="41"/>
    </row>
    <row r="18" customFormat="1" ht="20.1" customHeight="1" spans="1:8">
      <c r="A18" s="41"/>
      <c r="B18" s="41"/>
      <c r="C18" s="16"/>
      <c r="D18" s="16"/>
      <c r="E18" s="41"/>
      <c r="F18" s="41"/>
      <c r="G18" s="41"/>
      <c r="H18" s="41"/>
    </row>
    <row r="19" customFormat="1" ht="20.1" customHeight="1" spans="1:8">
      <c r="A19" s="137"/>
      <c r="B19" s="137"/>
      <c r="C19" s="122"/>
      <c r="D19" s="122"/>
      <c r="E19" s="137"/>
      <c r="F19" s="137"/>
      <c r="G19" s="137"/>
      <c r="H19" s="137"/>
    </row>
    <row r="20" customFormat="1" ht="20.1" customHeight="1" spans="1:8">
      <c r="A20" s="138"/>
      <c r="B20" s="138"/>
      <c r="C20" s="139"/>
      <c r="D20" s="139"/>
      <c r="E20" s="138"/>
      <c r="F20" s="138"/>
      <c r="G20" s="138"/>
      <c r="H20" s="138"/>
    </row>
    <row r="21" customFormat="1" ht="20.1" customHeight="1" spans="1:8">
      <c r="A21" s="138"/>
      <c r="B21" s="138"/>
      <c r="C21" s="139"/>
      <c r="D21" s="139"/>
      <c r="E21" s="138"/>
      <c r="F21" s="138"/>
      <c r="G21" s="138"/>
      <c r="H21" s="138"/>
    </row>
    <row r="22" customFormat="1" ht="20.1" customHeight="1" spans="1:8">
      <c r="A22" s="138"/>
      <c r="B22" s="138"/>
      <c r="C22" s="139"/>
      <c r="D22" s="139"/>
      <c r="E22" s="138"/>
      <c r="F22" s="138"/>
      <c r="G22" s="138"/>
      <c r="H22" s="138"/>
    </row>
    <row r="23" customFormat="1" ht="20.1" customHeight="1" spans="1:8">
      <c r="A23" s="138"/>
      <c r="B23" s="138"/>
      <c r="C23" s="139"/>
      <c r="D23" s="139"/>
      <c r="E23" s="138"/>
      <c r="F23" s="138"/>
      <c r="G23" s="138"/>
      <c r="H23" s="138"/>
    </row>
    <row r="24" spans="1:8">
      <c r="A24" s="140"/>
      <c r="B24" s="140"/>
      <c r="C24" s="141"/>
      <c r="D24" s="141"/>
      <c r="E24" s="140"/>
      <c r="F24" s="140"/>
      <c r="G24" s="140"/>
      <c r="H24" s="140"/>
    </row>
    <row r="25" spans="1:8">
      <c r="A25" s="140"/>
      <c r="B25" s="140"/>
      <c r="C25" s="141"/>
      <c r="D25" s="141"/>
      <c r="E25" s="140"/>
      <c r="F25" s="140"/>
      <c r="G25" s="140"/>
      <c r="H25" s="140"/>
    </row>
    <row r="26" spans="1:8">
      <c r="A26" s="140"/>
      <c r="B26" s="140"/>
      <c r="C26" s="141"/>
      <c r="D26" s="141"/>
      <c r="E26" s="140"/>
      <c r="F26" s="140"/>
      <c r="G26" s="140"/>
      <c r="H26" s="140"/>
    </row>
    <row r="27" spans="1:8">
      <c r="A27" s="140"/>
      <c r="B27" s="140"/>
      <c r="C27" s="141"/>
      <c r="D27" s="141"/>
      <c r="E27" s="140"/>
      <c r="F27" s="140"/>
      <c r="G27" s="140"/>
      <c r="H27" s="140"/>
    </row>
    <row r="28" spans="1:8">
      <c r="A28" s="140"/>
      <c r="B28" s="140"/>
      <c r="C28" s="141"/>
      <c r="D28" s="141"/>
      <c r="E28" s="140"/>
      <c r="F28" s="140"/>
      <c r="G28" s="140"/>
      <c r="H28" s="140"/>
    </row>
    <row r="29" spans="1:8">
      <c r="A29" s="140"/>
      <c r="B29" s="140"/>
      <c r="C29" s="141"/>
      <c r="D29" s="141"/>
      <c r="E29" s="140"/>
      <c r="F29" s="140"/>
      <c r="G29" s="140"/>
      <c r="H29" s="140"/>
    </row>
    <row r="30" spans="1:8">
      <c r="A30" s="140"/>
      <c r="B30" s="140"/>
      <c r="C30" s="141"/>
      <c r="D30" s="141"/>
      <c r="E30" s="140"/>
      <c r="F30" s="140"/>
      <c r="G30" s="140"/>
      <c r="H30" s="140"/>
    </row>
    <row r="31" spans="1:8">
      <c r="A31" s="140"/>
      <c r="B31" s="140"/>
      <c r="C31" s="141"/>
      <c r="D31" s="141"/>
      <c r="E31" s="140"/>
      <c r="F31" s="140"/>
      <c r="G31" s="140"/>
      <c r="H31" s="140"/>
    </row>
    <row r="32" spans="1:8">
      <c r="A32" s="140"/>
      <c r="B32" s="140"/>
      <c r="C32" s="141"/>
      <c r="D32" s="141"/>
      <c r="E32" s="140"/>
      <c r="F32" s="140"/>
      <c r="G32" s="140"/>
      <c r="H32" s="140"/>
    </row>
    <row r="33" spans="1:8">
      <c r="A33" s="140"/>
      <c r="B33" s="140"/>
      <c r="C33" s="141"/>
      <c r="D33" s="141"/>
      <c r="E33" s="140"/>
      <c r="F33" s="140"/>
      <c r="G33" s="140"/>
      <c r="H33" s="140"/>
    </row>
    <row r="34" spans="1:8">
      <c r="A34" s="140"/>
      <c r="B34" s="140"/>
      <c r="C34" s="141"/>
      <c r="D34" s="141"/>
      <c r="E34" s="140"/>
      <c r="F34" s="140"/>
      <c r="G34" s="140"/>
      <c r="H34" s="140"/>
    </row>
    <row r="35" spans="1:8">
      <c r="A35" s="140"/>
      <c r="B35" s="140"/>
      <c r="C35" s="141"/>
      <c r="D35" s="141"/>
      <c r="E35" s="140"/>
      <c r="F35" s="140"/>
      <c r="G35" s="140"/>
      <c r="H35" s="140"/>
    </row>
    <row r="36" spans="1:8">
      <c r="A36" s="140"/>
      <c r="B36" s="140"/>
      <c r="C36" s="141"/>
      <c r="D36" s="141"/>
      <c r="E36" s="140"/>
      <c r="F36" s="140"/>
      <c r="G36" s="140"/>
      <c r="H36" s="140"/>
    </row>
    <row r="37" spans="1:8">
      <c r="A37" s="140"/>
      <c r="B37" s="140"/>
      <c r="C37" s="141"/>
      <c r="D37" s="141"/>
      <c r="E37" s="140"/>
      <c r="F37" s="140"/>
      <c r="G37" s="140"/>
      <c r="H37" s="140"/>
    </row>
    <row r="38" spans="1:8">
      <c r="A38" s="140"/>
      <c r="B38" s="140"/>
      <c r="C38" s="141"/>
      <c r="D38" s="141"/>
      <c r="E38" s="140"/>
      <c r="F38" s="140"/>
      <c r="G38" s="140"/>
      <c r="H38" s="140"/>
    </row>
    <row r="39" spans="1:8">
      <c r="A39" s="140"/>
      <c r="B39" s="140"/>
      <c r="C39" s="141"/>
      <c r="D39" s="141"/>
      <c r="E39" s="140"/>
      <c r="F39" s="140"/>
      <c r="G39" s="140"/>
      <c r="H39" s="140"/>
    </row>
    <row r="40" spans="1:8">
      <c r="A40" s="140"/>
      <c r="B40" s="140"/>
      <c r="C40" s="141"/>
      <c r="D40" s="141"/>
      <c r="E40" s="140"/>
      <c r="F40" s="140"/>
      <c r="G40" s="140"/>
      <c r="H40" s="140"/>
    </row>
    <row r="41" spans="1:8">
      <c r="A41" s="140"/>
      <c r="B41" s="140"/>
      <c r="C41" s="141"/>
      <c r="D41" s="141"/>
      <c r="E41" s="140"/>
      <c r="F41" s="140"/>
      <c r="G41" s="140"/>
      <c r="H41" s="140"/>
    </row>
    <row r="42" spans="1:8">
      <c r="A42" s="140"/>
      <c r="B42" s="140"/>
      <c r="C42" s="141"/>
      <c r="D42" s="141"/>
      <c r="E42" s="140"/>
      <c r="F42" s="140"/>
      <c r="G42" s="140"/>
      <c r="H42" s="140"/>
    </row>
    <row r="43" spans="1:8">
      <c r="A43" s="140"/>
      <c r="B43" s="140"/>
      <c r="C43" s="141"/>
      <c r="D43" s="141"/>
      <c r="E43" s="140"/>
      <c r="F43" s="140"/>
      <c r="G43" s="140"/>
      <c r="H43" s="140"/>
    </row>
    <row r="44" spans="1:8">
      <c r="A44" s="140"/>
      <c r="B44" s="140"/>
      <c r="C44" s="141"/>
      <c r="D44" s="141"/>
      <c r="E44" s="140"/>
      <c r="F44" s="140"/>
      <c r="G44" s="140"/>
      <c r="H44" s="140"/>
    </row>
    <row r="45" spans="1:8">
      <c r="A45" s="140"/>
      <c r="B45" s="140"/>
      <c r="C45" s="141"/>
      <c r="D45" s="141"/>
      <c r="E45" s="140"/>
      <c r="F45" s="140"/>
      <c r="G45" s="140"/>
      <c r="H45" s="140"/>
    </row>
    <row r="46" spans="1:8">
      <c r="A46" s="140"/>
      <c r="B46" s="140"/>
      <c r="C46" s="141"/>
      <c r="D46" s="141"/>
      <c r="E46" s="140"/>
      <c r="F46" s="140"/>
      <c r="G46" s="140"/>
      <c r="H46" s="140"/>
    </row>
    <row r="47" spans="1:8">
      <c r="A47" s="140"/>
      <c r="B47" s="140"/>
      <c r="C47" s="141"/>
      <c r="D47" s="141"/>
      <c r="E47" s="140"/>
      <c r="F47" s="140"/>
      <c r="G47" s="140"/>
      <c r="H47" s="140"/>
    </row>
    <row r="48" spans="1:8">
      <c r="A48" s="140"/>
      <c r="B48" s="140"/>
      <c r="C48" s="141"/>
      <c r="D48" s="141"/>
      <c r="E48" s="140"/>
      <c r="F48" s="140"/>
      <c r="G48" s="140"/>
      <c r="H48" s="140"/>
    </row>
    <row r="49" spans="1:8">
      <c r="A49" s="140"/>
      <c r="B49" s="140"/>
      <c r="C49" s="141"/>
      <c r="D49" s="141"/>
      <c r="E49" s="140"/>
      <c r="F49" s="140"/>
      <c r="G49" s="140"/>
      <c r="H49" s="140"/>
    </row>
    <row r="50" spans="1:8">
      <c r="A50" s="140"/>
      <c r="B50" s="140"/>
      <c r="C50" s="141"/>
      <c r="D50" s="141"/>
      <c r="E50" s="140"/>
      <c r="F50" s="140"/>
      <c r="G50" s="140"/>
      <c r="H50" s="140"/>
    </row>
    <row r="51" spans="1:8">
      <c r="A51" s="140"/>
      <c r="B51" s="140"/>
      <c r="C51" s="141"/>
      <c r="D51" s="141"/>
      <c r="E51" s="140"/>
      <c r="F51" s="140"/>
      <c r="G51" s="140"/>
      <c r="H51" s="140"/>
    </row>
    <row r="52" spans="1:8">
      <c r="A52" s="140"/>
      <c r="B52" s="140"/>
      <c r="C52" s="141"/>
      <c r="D52" s="141"/>
      <c r="E52" s="140"/>
      <c r="F52" s="140"/>
      <c r="G52" s="140"/>
      <c r="H52" s="140"/>
    </row>
    <row r="53" spans="1:8">
      <c r="A53" s="140"/>
      <c r="B53" s="140"/>
      <c r="C53" s="141"/>
      <c r="D53" s="141"/>
      <c r="E53" s="140"/>
      <c r="F53" s="140"/>
      <c r="G53" s="140"/>
      <c r="H53" s="140"/>
    </row>
    <row r="54" spans="1:8">
      <c r="A54" s="140"/>
      <c r="B54" s="140"/>
      <c r="C54" s="141"/>
      <c r="D54" s="141"/>
      <c r="E54" s="140"/>
      <c r="F54" s="140"/>
      <c r="G54" s="140"/>
      <c r="H54" s="140"/>
    </row>
    <row r="55" spans="1:8">
      <c r="A55" s="140"/>
      <c r="B55" s="140"/>
      <c r="C55" s="141"/>
      <c r="D55" s="141"/>
      <c r="E55" s="140"/>
      <c r="F55" s="140"/>
      <c r="G55" s="140"/>
      <c r="H55" s="140"/>
    </row>
    <row r="56" spans="1:8">
      <c r="A56" s="140"/>
      <c r="B56" s="140"/>
      <c r="C56" s="141"/>
      <c r="D56" s="141"/>
      <c r="E56" s="140"/>
      <c r="F56" s="140"/>
      <c r="G56" s="140"/>
      <c r="H56" s="140"/>
    </row>
    <row r="57" spans="1:8">
      <c r="A57" s="140"/>
      <c r="B57" s="140"/>
      <c r="C57" s="141"/>
      <c r="D57" s="141"/>
      <c r="E57" s="140"/>
      <c r="F57" s="140"/>
      <c r="G57" s="140"/>
      <c r="H57" s="140"/>
    </row>
    <row r="58" spans="1:8">
      <c r="A58" s="140"/>
      <c r="B58" s="140"/>
      <c r="C58" s="141"/>
      <c r="D58" s="141"/>
      <c r="E58" s="140"/>
      <c r="F58" s="140"/>
      <c r="G58" s="140"/>
      <c r="H58" s="140"/>
    </row>
    <row r="59" spans="1:8">
      <c r="A59" s="140"/>
      <c r="B59" s="140"/>
      <c r="C59" s="141"/>
      <c r="D59" s="141"/>
      <c r="E59" s="140"/>
      <c r="F59" s="140"/>
      <c r="G59" s="140"/>
      <c r="H59" s="140"/>
    </row>
    <row r="60" spans="1:8">
      <c r="A60" s="140"/>
      <c r="B60" s="140"/>
      <c r="C60" s="141"/>
      <c r="D60" s="141"/>
      <c r="E60" s="140"/>
      <c r="F60" s="140"/>
      <c r="G60" s="140"/>
      <c r="H60" s="140"/>
    </row>
    <row r="61" spans="1:8">
      <c r="A61" s="140"/>
      <c r="B61" s="140"/>
      <c r="C61" s="141"/>
      <c r="D61" s="141"/>
      <c r="E61" s="140"/>
      <c r="F61" s="140"/>
      <c r="G61" s="140"/>
      <c r="H61" s="140"/>
    </row>
    <row r="62" spans="1:8">
      <c r="A62" s="140"/>
      <c r="B62" s="140"/>
      <c r="C62" s="141"/>
      <c r="D62" s="141"/>
      <c r="E62" s="140"/>
      <c r="F62" s="140"/>
      <c r="G62" s="140"/>
      <c r="H62" s="140"/>
    </row>
    <row r="63" spans="1:8">
      <c r="A63" s="140"/>
      <c r="B63" s="140"/>
      <c r="C63" s="141"/>
      <c r="D63" s="141"/>
      <c r="E63" s="140"/>
      <c r="F63" s="140"/>
      <c r="G63" s="140"/>
      <c r="H63" s="140"/>
    </row>
    <row r="64" spans="1:8">
      <c r="A64" s="140"/>
      <c r="B64" s="140"/>
      <c r="C64" s="141"/>
      <c r="D64" s="141"/>
      <c r="E64" s="140"/>
      <c r="F64" s="140"/>
      <c r="G64" s="140"/>
      <c r="H64" s="140"/>
    </row>
    <row r="65" spans="1:8">
      <c r="A65" s="140"/>
      <c r="B65" s="140"/>
      <c r="C65" s="141"/>
      <c r="D65" s="141"/>
      <c r="E65" s="140"/>
      <c r="F65" s="140"/>
      <c r="G65" s="140"/>
      <c r="H65" s="140"/>
    </row>
    <row r="66" spans="1:8">
      <c r="A66" s="140"/>
      <c r="B66" s="140"/>
      <c r="C66" s="141"/>
      <c r="D66" s="141"/>
      <c r="E66" s="140"/>
      <c r="F66" s="140"/>
      <c r="G66" s="140"/>
      <c r="H66" s="140"/>
    </row>
    <row r="67" spans="1:8">
      <c r="A67" s="140"/>
      <c r="B67" s="140"/>
      <c r="C67" s="141"/>
      <c r="D67" s="141"/>
      <c r="E67" s="140"/>
      <c r="F67" s="140"/>
      <c r="G67" s="140"/>
      <c r="H67" s="140"/>
    </row>
    <row r="68" spans="1:8">
      <c r="A68" s="140"/>
      <c r="B68" s="140"/>
      <c r="C68" s="141"/>
      <c r="D68" s="141"/>
      <c r="E68" s="140"/>
      <c r="F68" s="140"/>
      <c r="G68" s="140"/>
      <c r="H68" s="140"/>
    </row>
    <row r="69" spans="1:8">
      <c r="A69" s="140"/>
      <c r="B69" s="140"/>
      <c r="C69" s="141"/>
      <c r="D69" s="141"/>
      <c r="E69" s="140"/>
      <c r="F69" s="140"/>
      <c r="G69" s="140"/>
      <c r="H69" s="140"/>
    </row>
    <row r="70" spans="1:8">
      <c r="A70" s="140"/>
      <c r="B70" s="140"/>
      <c r="C70" s="141"/>
      <c r="D70" s="141"/>
      <c r="E70" s="140"/>
      <c r="F70" s="140"/>
      <c r="G70" s="140"/>
      <c r="H70" s="140"/>
    </row>
    <row r="71" spans="1:8">
      <c r="A71" s="140"/>
      <c r="B71" s="140"/>
      <c r="C71" s="141"/>
      <c r="D71" s="141"/>
      <c r="E71" s="140"/>
      <c r="F71" s="140"/>
      <c r="G71" s="140"/>
      <c r="H71" s="140"/>
    </row>
    <row r="72" spans="1:8">
      <c r="A72" s="140"/>
      <c r="B72" s="140"/>
      <c r="C72" s="141"/>
      <c r="D72" s="141"/>
      <c r="E72" s="140"/>
      <c r="F72" s="140"/>
      <c r="G72" s="140"/>
      <c r="H72" s="140"/>
    </row>
    <row r="73" spans="1:8">
      <c r="A73" s="140"/>
      <c r="B73" s="140"/>
      <c r="C73" s="141"/>
      <c r="D73" s="141"/>
      <c r="E73" s="140"/>
      <c r="F73" s="140"/>
      <c r="G73" s="140"/>
      <c r="H73" s="140"/>
    </row>
    <row r="74" spans="1:8">
      <c r="A74" s="140"/>
      <c r="B74" s="140"/>
      <c r="C74" s="141"/>
      <c r="D74" s="141"/>
      <c r="E74" s="140"/>
      <c r="F74" s="140"/>
      <c r="G74" s="140"/>
      <c r="H74" s="140"/>
    </row>
    <row r="75" spans="1:8">
      <c r="A75" s="140"/>
      <c r="B75" s="140"/>
      <c r="C75" s="141"/>
      <c r="D75" s="141"/>
      <c r="E75" s="140"/>
      <c r="F75" s="140"/>
      <c r="G75" s="140"/>
      <c r="H75" s="140"/>
    </row>
    <row r="76" spans="1:8">
      <c r="A76" s="140"/>
      <c r="B76" s="140"/>
      <c r="C76" s="141"/>
      <c r="D76" s="141"/>
      <c r="E76" s="140"/>
      <c r="F76" s="140"/>
      <c r="G76" s="140"/>
      <c r="H76" s="140"/>
    </row>
    <row r="77" spans="1:8">
      <c r="A77" s="140"/>
      <c r="B77" s="140"/>
      <c r="C77" s="141"/>
      <c r="D77" s="141"/>
      <c r="E77" s="140"/>
      <c r="F77" s="140"/>
      <c r="G77" s="140"/>
      <c r="H77" s="140"/>
    </row>
    <row r="78" spans="1:8">
      <c r="A78" s="140"/>
      <c r="B78" s="140"/>
      <c r="C78" s="141"/>
      <c r="D78" s="141"/>
      <c r="E78" s="140"/>
      <c r="F78" s="140"/>
      <c r="G78" s="140"/>
      <c r="H78" s="140"/>
    </row>
    <row r="79" spans="1:8">
      <c r="A79" s="140"/>
      <c r="B79" s="140"/>
      <c r="C79" s="141"/>
      <c r="D79" s="141"/>
      <c r="E79" s="140"/>
      <c r="F79" s="140"/>
      <c r="G79" s="140"/>
      <c r="H79" s="140"/>
    </row>
    <row r="80" spans="1:8">
      <c r="A80" s="140"/>
      <c r="B80" s="140"/>
      <c r="C80" s="141"/>
      <c r="D80" s="141"/>
      <c r="E80" s="140"/>
      <c r="F80" s="140"/>
      <c r="G80" s="140"/>
      <c r="H80" s="140"/>
    </row>
    <row r="81" spans="1:8">
      <c r="A81" s="140"/>
      <c r="B81" s="140"/>
      <c r="C81" s="141"/>
      <c r="D81" s="141"/>
      <c r="E81" s="140"/>
      <c r="F81" s="140"/>
      <c r="G81" s="140"/>
      <c r="H81" s="140"/>
    </row>
    <row r="82" spans="1:8">
      <c r="A82" s="140"/>
      <c r="B82" s="140"/>
      <c r="C82" s="141"/>
      <c r="D82" s="141"/>
      <c r="E82" s="140"/>
      <c r="F82" s="140"/>
      <c r="G82" s="140"/>
      <c r="H82" s="140"/>
    </row>
    <row r="83" spans="1:8">
      <c r="A83" s="140"/>
      <c r="B83" s="140"/>
      <c r="C83" s="141"/>
      <c r="D83" s="141"/>
      <c r="E83" s="140"/>
      <c r="F83" s="140"/>
      <c r="G83" s="140"/>
      <c r="H83" s="140"/>
    </row>
    <row r="84" spans="1:8">
      <c r="A84" s="140"/>
      <c r="B84" s="140"/>
      <c r="C84" s="141"/>
      <c r="D84" s="141"/>
      <c r="E84" s="140"/>
      <c r="F84" s="140"/>
      <c r="G84" s="140"/>
      <c r="H84" s="140"/>
    </row>
    <row r="85" spans="1:8">
      <c r="A85" s="140"/>
      <c r="B85" s="140"/>
      <c r="C85" s="141"/>
      <c r="D85" s="141"/>
      <c r="E85" s="140"/>
      <c r="F85" s="140"/>
      <c r="G85" s="140"/>
      <c r="H85" s="140"/>
    </row>
    <row r="86" spans="1:8">
      <c r="A86" s="140"/>
      <c r="B86" s="140"/>
      <c r="C86" s="141"/>
      <c r="D86" s="141"/>
      <c r="E86" s="140"/>
      <c r="F86" s="140"/>
      <c r="G86" s="140"/>
      <c r="H86" s="140"/>
    </row>
    <row r="87" spans="1:8">
      <c r="A87" s="140"/>
      <c r="B87" s="140"/>
      <c r="C87" s="141"/>
      <c r="D87" s="141"/>
      <c r="E87" s="140"/>
      <c r="F87" s="140"/>
      <c r="G87" s="140"/>
      <c r="H87" s="140"/>
    </row>
    <row r="88" spans="1:8">
      <c r="A88" s="140"/>
      <c r="B88" s="140"/>
      <c r="C88" s="141"/>
      <c r="D88" s="141"/>
      <c r="E88" s="140"/>
      <c r="F88" s="140"/>
      <c r="G88" s="140"/>
      <c r="H88" s="140"/>
    </row>
    <row r="89" spans="1:8">
      <c r="A89" s="140"/>
      <c r="B89" s="140"/>
      <c r="C89" s="141"/>
      <c r="D89" s="141"/>
      <c r="E89" s="140"/>
      <c r="F89" s="140"/>
      <c r="G89" s="140"/>
      <c r="H89" s="140"/>
    </row>
    <row r="90" spans="1:8">
      <c r="A90" s="140"/>
      <c r="B90" s="140"/>
      <c r="C90" s="141"/>
      <c r="D90" s="141"/>
      <c r="E90" s="140"/>
      <c r="F90" s="140"/>
      <c r="G90" s="140"/>
      <c r="H90" s="140"/>
    </row>
    <row r="91" spans="1:8">
      <c r="A91" s="140"/>
      <c r="B91" s="140"/>
      <c r="C91" s="141"/>
      <c r="D91" s="141"/>
      <c r="E91" s="140"/>
      <c r="F91" s="140"/>
      <c r="G91" s="140"/>
      <c r="H91" s="140"/>
    </row>
    <row r="92" spans="1:8">
      <c r="A92" s="140"/>
      <c r="B92" s="140"/>
      <c r="C92" s="141"/>
      <c r="D92" s="141"/>
      <c r="E92" s="140"/>
      <c r="F92" s="140"/>
      <c r="G92" s="140"/>
      <c r="H92" s="140"/>
    </row>
    <row r="93" spans="1:8">
      <c r="A93" s="140"/>
      <c r="B93" s="140"/>
      <c r="C93" s="141"/>
      <c r="D93" s="141"/>
      <c r="E93" s="140"/>
      <c r="F93" s="140"/>
      <c r="G93" s="140"/>
      <c r="H93" s="140"/>
    </row>
    <row r="94" spans="1:8">
      <c r="A94" s="140"/>
      <c r="B94" s="140"/>
      <c r="C94" s="141"/>
      <c r="D94" s="141"/>
      <c r="E94" s="140"/>
      <c r="F94" s="140"/>
      <c r="G94" s="140"/>
      <c r="H94" s="140"/>
    </row>
    <row r="95" spans="1:8">
      <c r="A95" s="140"/>
      <c r="B95" s="140"/>
      <c r="C95" s="141"/>
      <c r="D95" s="141"/>
      <c r="E95" s="140"/>
      <c r="F95" s="140"/>
      <c r="G95" s="140"/>
      <c r="H95" s="140"/>
    </row>
    <row r="96" spans="1:8">
      <c r="A96" s="140"/>
      <c r="B96" s="140"/>
      <c r="C96" s="141"/>
      <c r="D96" s="141"/>
      <c r="E96" s="140"/>
      <c r="F96" s="140"/>
      <c r="G96" s="140"/>
      <c r="H96" s="140"/>
    </row>
    <row r="97" spans="1:8">
      <c r="A97" s="140"/>
      <c r="B97" s="140"/>
      <c r="C97" s="141"/>
      <c r="D97" s="141"/>
      <c r="E97" s="140"/>
      <c r="F97" s="140"/>
      <c r="G97" s="140"/>
      <c r="H97" s="140"/>
    </row>
    <row r="98" spans="1:8">
      <c r="A98" s="140"/>
      <c r="B98" s="140"/>
      <c r="C98" s="141"/>
      <c r="D98" s="141"/>
      <c r="E98" s="140"/>
      <c r="F98" s="140"/>
      <c r="G98" s="140"/>
      <c r="H98" s="140"/>
    </row>
    <row r="99" spans="1:8">
      <c r="A99" s="140"/>
      <c r="B99" s="140"/>
      <c r="C99" s="141"/>
      <c r="D99" s="141"/>
      <c r="E99" s="140"/>
      <c r="F99" s="140"/>
      <c r="G99" s="140"/>
      <c r="H99" s="140"/>
    </row>
    <row r="100" spans="1:8">
      <c r="A100" s="140"/>
      <c r="B100" s="140"/>
      <c r="C100" s="141"/>
      <c r="D100" s="141"/>
      <c r="E100" s="140"/>
      <c r="F100" s="140"/>
      <c r="G100" s="140"/>
      <c r="H100" s="140"/>
    </row>
    <row r="101" spans="1:8">
      <c r="A101" s="140"/>
      <c r="B101" s="140"/>
      <c r="C101" s="141"/>
      <c r="D101" s="141"/>
      <c r="E101" s="140"/>
      <c r="F101" s="140"/>
      <c r="G101" s="140"/>
      <c r="H101" s="140"/>
    </row>
    <row r="102" spans="1:8">
      <c r="A102" s="140"/>
      <c r="B102" s="140"/>
      <c r="C102" s="141"/>
      <c r="D102" s="141"/>
      <c r="E102" s="140"/>
      <c r="F102" s="140"/>
      <c r="G102" s="140"/>
      <c r="H102" s="140"/>
    </row>
    <row r="103" spans="1:8">
      <c r="A103" s="140"/>
      <c r="B103" s="140"/>
      <c r="C103" s="141"/>
      <c r="D103" s="141"/>
      <c r="E103" s="140"/>
      <c r="F103" s="140"/>
      <c r="G103" s="140"/>
      <c r="H103" s="140"/>
    </row>
    <row r="104" spans="1:8">
      <c r="A104" s="140"/>
      <c r="B104" s="140"/>
      <c r="C104" s="141"/>
      <c r="D104" s="141"/>
      <c r="E104" s="140"/>
      <c r="F104" s="140"/>
      <c r="G104" s="140"/>
      <c r="H104" s="140"/>
    </row>
    <row r="105" spans="1:8">
      <c r="A105" s="140"/>
      <c r="B105" s="140"/>
      <c r="C105" s="141"/>
      <c r="D105" s="141"/>
      <c r="E105" s="140"/>
      <c r="F105" s="140"/>
      <c r="G105" s="140"/>
      <c r="H105" s="140"/>
    </row>
    <row r="106" spans="1:8">
      <c r="A106" s="140"/>
      <c r="B106" s="140"/>
      <c r="C106" s="141"/>
      <c r="D106" s="141"/>
      <c r="E106" s="140"/>
      <c r="F106" s="140"/>
      <c r="G106" s="140"/>
      <c r="H106" s="140"/>
    </row>
    <row r="107" spans="1:8">
      <c r="A107" s="140"/>
      <c r="B107" s="140"/>
      <c r="C107" s="141"/>
      <c r="D107" s="141"/>
      <c r="E107" s="140"/>
      <c r="F107" s="140"/>
      <c r="G107" s="140"/>
      <c r="H107" s="140"/>
    </row>
    <row r="108" spans="1:8">
      <c r="A108" s="140"/>
      <c r="B108" s="140"/>
      <c r="C108" s="141"/>
      <c r="D108" s="141"/>
      <c r="E108" s="140"/>
      <c r="F108" s="140"/>
      <c r="G108" s="140"/>
      <c r="H108" s="140"/>
    </row>
    <row r="109" spans="1:8">
      <c r="A109" s="140"/>
      <c r="B109" s="140"/>
      <c r="C109" s="141"/>
      <c r="D109" s="141"/>
      <c r="E109" s="140"/>
      <c r="F109" s="140"/>
      <c r="G109" s="140"/>
      <c r="H109" s="140"/>
    </row>
    <row r="110" spans="1:8">
      <c r="A110" s="140"/>
      <c r="B110" s="140"/>
      <c r="C110" s="141"/>
      <c r="D110" s="141"/>
      <c r="E110" s="140"/>
      <c r="F110" s="140"/>
      <c r="G110" s="140"/>
      <c r="H110" s="140"/>
    </row>
    <row r="111" spans="1:8">
      <c r="A111" s="140"/>
      <c r="B111" s="140"/>
      <c r="C111" s="141"/>
      <c r="D111" s="141"/>
      <c r="E111" s="140"/>
      <c r="F111" s="140"/>
      <c r="G111" s="140"/>
      <c r="H111" s="140"/>
    </row>
    <row r="112" spans="1:8">
      <c r="A112" s="140"/>
      <c r="B112" s="140"/>
      <c r="C112" s="141"/>
      <c r="D112" s="141"/>
      <c r="E112" s="140"/>
      <c r="F112" s="140"/>
      <c r="G112" s="140"/>
      <c r="H112" s="140"/>
    </row>
    <row r="113" spans="1:8">
      <c r="A113" s="140"/>
      <c r="B113" s="140"/>
      <c r="C113" s="141"/>
      <c r="D113" s="141"/>
      <c r="E113" s="140"/>
      <c r="F113" s="140"/>
      <c r="G113" s="140"/>
      <c r="H113" s="140"/>
    </row>
    <row r="114" spans="1:8">
      <c r="A114" s="140"/>
      <c r="B114" s="140"/>
      <c r="C114" s="141"/>
      <c r="D114" s="141"/>
      <c r="E114" s="140"/>
      <c r="F114" s="140"/>
      <c r="G114" s="140"/>
      <c r="H114" s="140"/>
    </row>
    <row r="115" spans="1:8">
      <c r="A115" s="140"/>
      <c r="B115" s="140"/>
      <c r="C115" s="141"/>
      <c r="D115" s="141"/>
      <c r="E115" s="140"/>
      <c r="F115" s="140"/>
      <c r="G115" s="140"/>
      <c r="H115" s="140"/>
    </row>
    <row r="116" spans="1:8">
      <c r="A116" s="140"/>
      <c r="B116" s="140"/>
      <c r="C116" s="141"/>
      <c r="D116" s="141"/>
      <c r="E116" s="140"/>
      <c r="F116" s="140"/>
      <c r="G116" s="140"/>
      <c r="H116" s="140"/>
    </row>
    <row r="117" spans="1:8">
      <c r="A117" s="140"/>
      <c r="B117" s="140"/>
      <c r="C117" s="141"/>
      <c r="D117" s="141"/>
      <c r="E117" s="140"/>
      <c r="F117" s="140"/>
      <c r="G117" s="140"/>
      <c r="H117" s="140"/>
    </row>
    <row r="118" spans="1:8">
      <c r="A118" s="140"/>
      <c r="B118" s="140"/>
      <c r="C118" s="141"/>
      <c r="D118" s="141"/>
      <c r="E118" s="140"/>
      <c r="F118" s="140"/>
      <c r="G118" s="140"/>
      <c r="H118" s="140"/>
    </row>
    <row r="119" spans="1:8">
      <c r="A119" s="140"/>
      <c r="B119" s="140"/>
      <c r="C119" s="141"/>
      <c r="D119" s="141"/>
      <c r="E119" s="140"/>
      <c r="F119" s="140"/>
      <c r="G119" s="140"/>
      <c r="H119" s="140"/>
    </row>
    <row r="120" spans="1:8">
      <c r="A120" s="140"/>
      <c r="B120" s="140"/>
      <c r="C120" s="141"/>
      <c r="D120" s="141"/>
      <c r="E120" s="140"/>
      <c r="F120" s="140"/>
      <c r="G120" s="140"/>
      <c r="H120" s="140"/>
    </row>
    <row r="121" spans="1:8">
      <c r="A121" s="140"/>
      <c r="B121" s="140"/>
      <c r="C121" s="141"/>
      <c r="D121" s="141"/>
      <c r="E121" s="140"/>
      <c r="F121" s="140"/>
      <c r="G121" s="140"/>
      <c r="H121" s="140"/>
    </row>
    <row r="122" spans="1:8">
      <c r="A122" s="140"/>
      <c r="B122" s="140"/>
      <c r="C122" s="141"/>
      <c r="D122" s="141"/>
      <c r="E122" s="140"/>
      <c r="F122" s="140"/>
      <c r="G122" s="140"/>
      <c r="H122" s="140"/>
    </row>
    <row r="123" spans="1:8">
      <c r="A123" s="140"/>
      <c r="B123" s="140"/>
      <c r="C123" s="141"/>
      <c r="D123" s="141"/>
      <c r="E123" s="140"/>
      <c r="F123" s="140"/>
      <c r="G123" s="140"/>
      <c r="H123" s="140"/>
    </row>
    <row r="124" spans="1:8">
      <c r="A124" s="140"/>
      <c r="B124" s="140"/>
      <c r="C124" s="141"/>
      <c r="D124" s="141"/>
      <c r="E124" s="140"/>
      <c r="F124" s="140"/>
      <c r="G124" s="140"/>
      <c r="H124" s="140"/>
    </row>
    <row r="125" spans="1:8">
      <c r="A125" s="140"/>
      <c r="B125" s="140"/>
      <c r="C125" s="141"/>
      <c r="D125" s="141"/>
      <c r="E125" s="140"/>
      <c r="F125" s="140"/>
      <c r="G125" s="140"/>
      <c r="H125" s="140"/>
    </row>
    <row r="126" spans="1:8">
      <c r="A126" s="140"/>
      <c r="B126" s="140"/>
      <c r="C126" s="141"/>
      <c r="D126" s="141"/>
      <c r="E126" s="140"/>
      <c r="F126" s="140"/>
      <c r="G126" s="140"/>
      <c r="H126" s="140"/>
    </row>
    <row r="127" spans="1:8">
      <c r="A127" s="140"/>
      <c r="B127" s="140"/>
      <c r="C127" s="141"/>
      <c r="D127" s="141"/>
      <c r="E127" s="140"/>
      <c r="F127" s="140"/>
      <c r="G127" s="140"/>
      <c r="H127" s="140"/>
    </row>
    <row r="128" spans="1:8">
      <c r="A128" s="140"/>
      <c r="B128" s="140"/>
      <c r="C128" s="141"/>
      <c r="D128" s="141"/>
      <c r="E128" s="140"/>
      <c r="F128" s="140"/>
      <c r="G128" s="140"/>
      <c r="H128" s="140"/>
    </row>
    <row r="129" spans="1:8">
      <c r="A129" s="140"/>
      <c r="B129" s="140"/>
      <c r="C129" s="141"/>
      <c r="D129" s="141"/>
      <c r="E129" s="140"/>
      <c r="F129" s="140"/>
      <c r="G129" s="140"/>
      <c r="H129" s="140"/>
    </row>
    <row r="130" spans="1:8">
      <c r="A130" s="140"/>
      <c r="B130" s="140"/>
      <c r="C130" s="141"/>
      <c r="D130" s="141"/>
      <c r="E130" s="140"/>
      <c r="F130" s="140"/>
      <c r="G130" s="140"/>
      <c r="H130" s="140"/>
    </row>
    <row r="131" spans="1:8">
      <c r="A131" s="140"/>
      <c r="B131" s="140"/>
      <c r="C131" s="141"/>
      <c r="D131" s="141"/>
      <c r="E131" s="140"/>
      <c r="F131" s="140"/>
      <c r="G131" s="140"/>
      <c r="H131" s="140"/>
    </row>
    <row r="132" spans="1:8">
      <c r="A132" s="140"/>
      <c r="B132" s="140"/>
      <c r="C132" s="141"/>
      <c r="D132" s="141"/>
      <c r="E132" s="140"/>
      <c r="F132" s="140"/>
      <c r="G132" s="140"/>
      <c r="H132" s="140"/>
    </row>
    <row r="133" spans="1:8">
      <c r="A133" s="140"/>
      <c r="B133" s="140"/>
      <c r="C133" s="141"/>
      <c r="D133" s="141"/>
      <c r="E133" s="140"/>
      <c r="F133" s="140"/>
      <c r="G133" s="140"/>
      <c r="H133" s="140"/>
    </row>
    <row r="134" spans="1:8">
      <c r="A134" s="140"/>
      <c r="B134" s="140"/>
      <c r="C134" s="141"/>
      <c r="D134" s="141"/>
      <c r="E134" s="140"/>
      <c r="F134" s="140"/>
      <c r="G134" s="140"/>
      <c r="H134" s="140"/>
    </row>
    <row r="135" spans="1:8">
      <c r="A135" s="140"/>
      <c r="B135" s="140"/>
      <c r="C135" s="141"/>
      <c r="D135" s="141"/>
      <c r="E135" s="140"/>
      <c r="F135" s="140"/>
      <c r="G135" s="140"/>
      <c r="H135" s="140"/>
    </row>
    <row r="136" spans="1:8">
      <c r="A136" s="140"/>
      <c r="B136" s="140"/>
      <c r="C136" s="141"/>
      <c r="D136" s="141"/>
      <c r="E136" s="140"/>
      <c r="F136" s="140"/>
      <c r="G136" s="140"/>
      <c r="H136" s="140"/>
    </row>
    <row r="137" spans="1:8">
      <c r="A137" s="140"/>
      <c r="B137" s="140"/>
      <c r="C137" s="141"/>
      <c r="D137" s="141"/>
      <c r="E137" s="140"/>
      <c r="F137" s="140"/>
      <c r="G137" s="140"/>
      <c r="H137" s="140"/>
    </row>
    <row r="138" spans="1:8">
      <c r="A138" s="140"/>
      <c r="B138" s="140"/>
      <c r="C138" s="141"/>
      <c r="D138" s="141"/>
      <c r="E138" s="140"/>
      <c r="F138" s="140"/>
      <c r="G138" s="140"/>
      <c r="H138" s="140"/>
    </row>
    <row r="139" spans="1:8">
      <c r="A139" s="140"/>
      <c r="B139" s="140"/>
      <c r="C139" s="141"/>
      <c r="D139" s="141"/>
      <c r="E139" s="140"/>
      <c r="F139" s="140"/>
      <c r="G139" s="140"/>
      <c r="H139" s="140"/>
    </row>
    <row r="140" spans="1:8">
      <c r="A140" s="140"/>
      <c r="B140" s="140"/>
      <c r="C140" s="141"/>
      <c r="D140" s="141"/>
      <c r="E140" s="140"/>
      <c r="F140" s="140"/>
      <c r="G140" s="140"/>
      <c r="H140" s="140"/>
    </row>
    <row r="141" spans="1:8">
      <c r="A141" s="140"/>
      <c r="B141" s="140"/>
      <c r="C141" s="141"/>
      <c r="D141" s="141"/>
      <c r="E141" s="140"/>
      <c r="F141" s="140"/>
      <c r="G141" s="140"/>
      <c r="H141" s="140"/>
    </row>
    <row r="142" spans="1:8">
      <c r="A142" s="140"/>
      <c r="B142" s="140"/>
      <c r="C142" s="141"/>
      <c r="D142" s="141"/>
      <c r="E142" s="140"/>
      <c r="F142" s="140"/>
      <c r="G142" s="140"/>
      <c r="H142" s="140"/>
    </row>
    <row r="143" spans="1:8">
      <c r="A143" s="140"/>
      <c r="B143" s="140"/>
      <c r="C143" s="141"/>
      <c r="D143" s="141"/>
      <c r="E143" s="140"/>
      <c r="F143" s="140"/>
      <c r="G143" s="140"/>
      <c r="H143" s="140"/>
    </row>
    <row r="144" spans="1:8">
      <c r="A144" s="140"/>
      <c r="B144" s="140"/>
      <c r="C144" s="141"/>
      <c r="D144" s="141"/>
      <c r="E144" s="140"/>
      <c r="F144" s="140"/>
      <c r="G144" s="140"/>
      <c r="H144" s="140"/>
    </row>
    <row r="145" spans="1:8">
      <c r="A145" s="140"/>
      <c r="B145" s="140"/>
      <c r="C145" s="141"/>
      <c r="D145" s="141"/>
      <c r="E145" s="140"/>
      <c r="F145" s="140"/>
      <c r="G145" s="140"/>
      <c r="H145" s="140"/>
    </row>
    <row r="146" spans="1:8">
      <c r="A146" s="140"/>
      <c r="B146" s="140"/>
      <c r="C146" s="141"/>
      <c r="D146" s="141"/>
      <c r="E146" s="140"/>
      <c r="F146" s="140"/>
      <c r="G146" s="140"/>
      <c r="H146" s="140"/>
    </row>
    <row r="147" spans="1:8">
      <c r="A147" s="140"/>
      <c r="B147" s="140"/>
      <c r="C147" s="141"/>
      <c r="D147" s="141"/>
      <c r="E147" s="140"/>
      <c r="F147" s="140"/>
      <c r="G147" s="140"/>
      <c r="H147" s="140"/>
    </row>
    <row r="148" spans="1:8">
      <c r="A148" s="140"/>
      <c r="B148" s="140"/>
      <c r="C148" s="141"/>
      <c r="D148" s="141"/>
      <c r="E148" s="140"/>
      <c r="F148" s="140"/>
      <c r="G148" s="140"/>
      <c r="H148" s="140"/>
    </row>
    <row r="149" spans="1:8">
      <c r="A149" s="140"/>
      <c r="B149" s="140"/>
      <c r="C149" s="141"/>
      <c r="D149" s="141"/>
      <c r="E149" s="140"/>
      <c r="F149" s="140"/>
      <c r="G149" s="140"/>
      <c r="H149" s="140"/>
    </row>
    <row r="150" spans="1:8">
      <c r="A150" s="140"/>
      <c r="B150" s="140"/>
      <c r="C150" s="141"/>
      <c r="D150" s="141"/>
      <c r="E150" s="140"/>
      <c r="F150" s="140"/>
      <c r="G150" s="140"/>
      <c r="H150" s="140"/>
    </row>
    <row r="151" spans="1:8">
      <c r="A151" s="140"/>
      <c r="B151" s="140"/>
      <c r="C151" s="141"/>
      <c r="D151" s="141"/>
      <c r="E151" s="140"/>
      <c r="F151" s="140"/>
      <c r="G151" s="140"/>
      <c r="H151" s="140"/>
    </row>
    <row r="152" spans="1:8">
      <c r="A152" s="140"/>
      <c r="B152" s="140"/>
      <c r="C152" s="141"/>
      <c r="D152" s="141"/>
      <c r="E152" s="140"/>
      <c r="F152" s="140"/>
      <c r="G152" s="140"/>
      <c r="H152" s="140"/>
    </row>
    <row r="153" spans="1:8">
      <c r="A153" s="140"/>
      <c r="B153" s="140"/>
      <c r="C153" s="141"/>
      <c r="D153" s="141"/>
      <c r="E153" s="140"/>
      <c r="F153" s="140"/>
      <c r="G153" s="140"/>
      <c r="H153" s="140"/>
    </row>
    <row r="154" spans="1:8">
      <c r="A154" s="140"/>
      <c r="B154" s="140"/>
      <c r="C154" s="141"/>
      <c r="D154" s="141"/>
      <c r="E154" s="140"/>
      <c r="F154" s="140"/>
      <c r="G154" s="140"/>
      <c r="H154" s="140"/>
    </row>
    <row r="155" spans="1:8">
      <c r="A155" s="140"/>
      <c r="B155" s="140"/>
      <c r="C155" s="141"/>
      <c r="D155" s="141"/>
      <c r="E155" s="140"/>
      <c r="F155" s="140"/>
      <c r="G155" s="140"/>
      <c r="H155" s="140"/>
    </row>
    <row r="156" spans="1:8">
      <c r="A156" s="140"/>
      <c r="B156" s="140"/>
      <c r="C156" s="141"/>
      <c r="D156" s="141"/>
      <c r="E156" s="140"/>
      <c r="F156" s="140"/>
      <c r="G156" s="140"/>
      <c r="H156" s="140"/>
    </row>
    <row r="157" spans="1:8">
      <c r="A157" s="140"/>
      <c r="B157" s="140"/>
      <c r="C157" s="141"/>
      <c r="D157" s="141"/>
      <c r="E157" s="140"/>
      <c r="F157" s="140"/>
      <c r="G157" s="140"/>
      <c r="H157" s="140"/>
    </row>
    <row r="158" spans="1:8">
      <c r="A158" s="140"/>
      <c r="B158" s="140"/>
      <c r="C158" s="141"/>
      <c r="D158" s="141"/>
      <c r="E158" s="140"/>
      <c r="F158" s="140"/>
      <c r="G158" s="140"/>
      <c r="H158" s="140"/>
    </row>
    <row r="159" spans="1:8">
      <c r="A159" s="140"/>
      <c r="B159" s="140"/>
      <c r="C159" s="141"/>
      <c r="D159" s="141"/>
      <c r="E159" s="140"/>
      <c r="F159" s="140"/>
      <c r="G159" s="140"/>
      <c r="H159" s="140"/>
    </row>
    <row r="160" spans="1:8">
      <c r="A160" s="140"/>
      <c r="B160" s="140"/>
      <c r="C160" s="141"/>
      <c r="D160" s="141"/>
      <c r="E160" s="140"/>
      <c r="F160" s="140"/>
      <c r="G160" s="140"/>
      <c r="H160" s="140"/>
    </row>
    <row r="161" spans="1:8">
      <c r="A161" s="140"/>
      <c r="B161" s="140"/>
      <c r="C161" s="141"/>
      <c r="D161" s="141"/>
      <c r="E161" s="140"/>
      <c r="F161" s="140"/>
      <c r="G161" s="140"/>
      <c r="H161" s="140"/>
    </row>
    <row r="162" spans="1:8">
      <c r="A162" s="140"/>
      <c r="B162" s="140"/>
      <c r="C162" s="141"/>
      <c r="D162" s="141"/>
      <c r="E162" s="140"/>
      <c r="F162" s="140"/>
      <c r="G162" s="140"/>
      <c r="H162" s="140"/>
    </row>
    <row r="163" spans="1:8">
      <c r="A163" s="140"/>
      <c r="B163" s="140"/>
      <c r="C163" s="141"/>
      <c r="D163" s="141"/>
      <c r="E163" s="140"/>
      <c r="F163" s="140"/>
      <c r="G163" s="140"/>
      <c r="H163" s="140"/>
    </row>
    <row r="164" spans="1:8">
      <c r="A164" s="140"/>
      <c r="B164" s="140"/>
      <c r="C164" s="141"/>
      <c r="D164" s="141"/>
      <c r="E164" s="140"/>
      <c r="F164" s="140"/>
      <c r="G164" s="140"/>
      <c r="H164" s="140"/>
    </row>
    <row r="165" spans="1:8">
      <c r="A165" s="140"/>
      <c r="B165" s="140"/>
      <c r="C165" s="141"/>
      <c r="D165" s="141"/>
      <c r="E165" s="140"/>
      <c r="F165" s="140"/>
      <c r="G165" s="140"/>
      <c r="H165" s="140"/>
    </row>
    <row r="166" spans="1:8">
      <c r="A166" s="140"/>
      <c r="B166" s="140"/>
      <c r="C166" s="141"/>
      <c r="D166" s="141"/>
      <c r="E166" s="140"/>
      <c r="F166" s="140"/>
      <c r="G166" s="140"/>
      <c r="H166" s="140"/>
    </row>
    <row r="167" spans="1:8">
      <c r="A167" s="140"/>
      <c r="B167" s="140"/>
      <c r="C167" s="141"/>
      <c r="D167" s="141"/>
      <c r="E167" s="140"/>
      <c r="F167" s="140"/>
      <c r="G167" s="140"/>
      <c r="H167" s="140"/>
    </row>
    <row r="168" spans="1:8">
      <c r="A168" s="140"/>
      <c r="B168" s="140"/>
      <c r="C168" s="141"/>
      <c r="D168" s="141"/>
      <c r="E168" s="140"/>
      <c r="F168" s="140"/>
      <c r="G168" s="140"/>
      <c r="H168" s="140"/>
    </row>
    <row r="169" spans="1:8">
      <c r="A169" s="140"/>
      <c r="B169" s="140"/>
      <c r="C169" s="141"/>
      <c r="D169" s="141"/>
      <c r="E169" s="140"/>
      <c r="F169" s="140"/>
      <c r="G169" s="140"/>
      <c r="H169" s="140"/>
    </row>
    <row r="170" spans="1:8">
      <c r="A170" s="140"/>
      <c r="B170" s="140"/>
      <c r="C170" s="141"/>
      <c r="D170" s="141"/>
      <c r="E170" s="140"/>
      <c r="F170" s="140"/>
      <c r="G170" s="140"/>
      <c r="H170" s="140"/>
    </row>
    <row r="171" spans="1:8">
      <c r="A171" s="140"/>
      <c r="B171" s="140"/>
      <c r="C171" s="141"/>
      <c r="D171" s="141"/>
      <c r="E171" s="140"/>
      <c r="F171" s="140"/>
      <c r="G171" s="140"/>
      <c r="H171" s="140"/>
    </row>
    <row r="172" spans="1:8">
      <c r="A172" s="140"/>
      <c r="B172" s="140"/>
      <c r="C172" s="141"/>
      <c r="D172" s="141"/>
      <c r="E172" s="140"/>
      <c r="F172" s="140"/>
      <c r="G172" s="140"/>
      <c r="H172" s="140"/>
    </row>
    <row r="173" spans="1:8">
      <c r="A173" s="140"/>
      <c r="B173" s="140"/>
      <c r="C173" s="141"/>
      <c r="D173" s="141"/>
      <c r="E173" s="140"/>
      <c r="F173" s="140"/>
      <c r="G173" s="140"/>
      <c r="H173" s="140"/>
    </row>
    <row r="174" spans="1:8">
      <c r="A174" s="140"/>
      <c r="B174" s="140"/>
      <c r="C174" s="141"/>
      <c r="D174" s="141"/>
      <c r="E174" s="140"/>
      <c r="F174" s="140"/>
      <c r="G174" s="140"/>
      <c r="H174" s="140"/>
    </row>
    <row r="175" spans="1:8">
      <c r="A175" s="140"/>
      <c r="B175" s="140"/>
      <c r="C175" s="141"/>
      <c r="D175" s="141"/>
      <c r="E175" s="140"/>
      <c r="F175" s="140"/>
      <c r="G175" s="140"/>
      <c r="H175" s="140"/>
    </row>
    <row r="176" spans="1:8">
      <c r="A176" s="140"/>
      <c r="B176" s="140"/>
      <c r="C176" s="141"/>
      <c r="D176" s="141"/>
      <c r="E176" s="140"/>
      <c r="F176" s="140"/>
      <c r="G176" s="140"/>
      <c r="H176" s="140"/>
    </row>
    <row r="177" spans="1:8">
      <c r="A177" s="140"/>
      <c r="B177" s="140"/>
      <c r="C177" s="141"/>
      <c r="D177" s="141"/>
      <c r="E177" s="140"/>
      <c r="F177" s="140"/>
      <c r="G177" s="140"/>
      <c r="H177" s="140"/>
    </row>
    <row r="178" spans="1:8">
      <c r="A178" s="140"/>
      <c r="B178" s="140"/>
      <c r="C178" s="141"/>
      <c r="D178" s="141"/>
      <c r="E178" s="140"/>
      <c r="F178" s="140"/>
      <c r="G178" s="140"/>
      <c r="H178" s="140"/>
    </row>
    <row r="179" spans="1:8">
      <c r="A179" s="140"/>
      <c r="B179" s="140"/>
      <c r="C179" s="141"/>
      <c r="D179" s="141"/>
      <c r="E179" s="140"/>
      <c r="F179" s="140"/>
      <c r="G179" s="140"/>
      <c r="H179" s="140"/>
    </row>
    <row r="180" spans="1:8">
      <c r="A180" s="140"/>
      <c r="B180" s="140"/>
      <c r="C180" s="141"/>
      <c r="D180" s="141"/>
      <c r="E180" s="140"/>
      <c r="F180" s="140"/>
      <c r="G180" s="140"/>
      <c r="H180" s="140"/>
    </row>
    <row r="181" spans="1:8">
      <c r="A181" s="140"/>
      <c r="B181" s="140"/>
      <c r="C181" s="141"/>
      <c r="D181" s="141"/>
      <c r="E181" s="140"/>
      <c r="F181" s="140"/>
      <c r="G181" s="140"/>
      <c r="H181" s="140"/>
    </row>
    <row r="182" spans="1:8">
      <c r="A182" s="140"/>
      <c r="B182" s="140"/>
      <c r="C182" s="141"/>
      <c r="D182" s="141"/>
      <c r="E182" s="140"/>
      <c r="F182" s="140"/>
      <c r="G182" s="140"/>
      <c r="H182" s="140"/>
    </row>
    <row r="183" spans="1:8">
      <c r="A183" s="140"/>
      <c r="B183" s="140"/>
      <c r="C183" s="141"/>
      <c r="D183" s="141"/>
      <c r="E183" s="140"/>
      <c r="F183" s="140"/>
      <c r="G183" s="140"/>
      <c r="H183" s="140"/>
    </row>
    <row r="184" spans="1:8">
      <c r="A184" s="140"/>
      <c r="B184" s="140"/>
      <c r="C184" s="141"/>
      <c r="D184" s="141"/>
      <c r="E184" s="140"/>
      <c r="F184" s="140"/>
      <c r="G184" s="140"/>
      <c r="H184" s="140"/>
    </row>
    <row r="185" spans="1:8">
      <c r="A185" s="140"/>
      <c r="B185" s="140"/>
      <c r="C185" s="141"/>
      <c r="D185" s="141"/>
      <c r="E185" s="140"/>
      <c r="F185" s="140"/>
      <c r="G185" s="140"/>
      <c r="H185" s="140"/>
    </row>
    <row r="186" spans="1:8">
      <c r="A186" s="140"/>
      <c r="B186" s="140"/>
      <c r="C186" s="141"/>
      <c r="D186" s="141"/>
      <c r="E186" s="140"/>
      <c r="F186" s="140"/>
      <c r="G186" s="140"/>
      <c r="H186" s="140"/>
    </row>
    <row r="187" spans="1:8">
      <c r="A187" s="140"/>
      <c r="B187" s="140"/>
      <c r="C187" s="141"/>
      <c r="D187" s="141"/>
      <c r="E187" s="140"/>
      <c r="F187" s="140"/>
      <c r="G187" s="140"/>
      <c r="H187" s="140"/>
    </row>
    <row r="188" spans="1:8">
      <c r="A188" s="140"/>
      <c r="B188" s="140"/>
      <c r="C188" s="141"/>
      <c r="D188" s="141"/>
      <c r="E188" s="140"/>
      <c r="F188" s="140"/>
      <c r="G188" s="140"/>
      <c r="H188" s="140"/>
    </row>
    <row r="189" spans="1:8">
      <c r="A189" s="140"/>
      <c r="B189" s="140"/>
      <c r="C189" s="141"/>
      <c r="D189" s="141"/>
      <c r="E189" s="140"/>
      <c r="F189" s="140"/>
      <c r="G189" s="140"/>
      <c r="H189" s="140"/>
    </row>
    <row r="190" spans="1:8">
      <c r="A190" s="140"/>
      <c r="B190" s="142"/>
      <c r="C190" s="142"/>
      <c r="D190" s="142"/>
      <c r="E190" s="142"/>
      <c r="F190" s="142"/>
      <c r="G190" s="142"/>
      <c r="H190" s="142"/>
    </row>
    <row r="191" spans="1:8">
      <c r="A191" s="140"/>
      <c r="B191" s="140"/>
      <c r="C191" s="141"/>
      <c r="D191" s="141"/>
      <c r="E191" s="140"/>
      <c r="F191" s="140"/>
      <c r="G191" s="140"/>
      <c r="H191" s="140"/>
    </row>
    <row r="192" spans="1:8">
      <c r="A192" s="140"/>
      <c r="B192" s="140"/>
      <c r="C192" s="141"/>
      <c r="D192" s="141"/>
      <c r="E192" s="140"/>
      <c r="F192" s="140"/>
      <c r="G192" s="140"/>
      <c r="H192" s="140"/>
    </row>
    <row r="193" spans="1:8">
      <c r="A193" s="140"/>
      <c r="B193" s="140"/>
      <c r="C193" s="141"/>
      <c r="D193" s="141"/>
      <c r="E193" s="140"/>
      <c r="F193" s="140"/>
      <c r="G193" s="140"/>
      <c r="H193" s="140"/>
    </row>
    <row r="194" spans="1:8">
      <c r="A194" s="140"/>
      <c r="B194" s="140"/>
      <c r="C194" s="141"/>
      <c r="D194" s="141"/>
      <c r="E194" s="140"/>
      <c r="F194" s="140"/>
      <c r="G194" s="140"/>
      <c r="H194" s="140"/>
    </row>
    <row r="195" spans="1:8">
      <c r="A195" s="140"/>
      <c r="B195" s="140"/>
      <c r="C195" s="141"/>
      <c r="D195" s="141"/>
      <c r="E195" s="140"/>
      <c r="F195" s="140"/>
      <c r="G195" s="140"/>
      <c r="H195" s="140"/>
    </row>
    <row r="196" spans="1:8">
      <c r="A196" s="140"/>
      <c r="B196" s="140"/>
      <c r="C196" s="141"/>
      <c r="D196" s="141"/>
      <c r="E196" s="140"/>
      <c r="F196" s="140"/>
      <c r="G196" s="140"/>
      <c r="H196" s="140"/>
    </row>
    <row r="197" spans="1:8">
      <c r="A197" s="140"/>
      <c r="B197" s="140"/>
      <c r="C197" s="141"/>
      <c r="D197" s="141"/>
      <c r="E197" s="140"/>
      <c r="F197" s="140"/>
      <c r="G197" s="140"/>
      <c r="H197" s="140"/>
    </row>
    <row r="198" spans="1:8">
      <c r="A198" s="140"/>
      <c r="B198" s="140"/>
      <c r="C198" s="141"/>
      <c r="D198" s="141"/>
      <c r="E198" s="140"/>
      <c r="F198" s="140"/>
      <c r="G198" s="140"/>
      <c r="H198" s="140"/>
    </row>
    <row r="199" spans="1:8">
      <c r="A199" s="140"/>
      <c r="B199" s="140"/>
      <c r="C199" s="141"/>
      <c r="D199" s="141"/>
      <c r="E199" s="140"/>
      <c r="F199" s="140"/>
      <c r="G199" s="140"/>
      <c r="H199" s="140"/>
    </row>
    <row r="200" spans="1:8">
      <c r="A200" s="140"/>
      <c r="B200" s="140"/>
      <c r="C200" s="141"/>
      <c r="D200" s="141"/>
      <c r="E200" s="140"/>
      <c r="F200" s="140"/>
      <c r="G200" s="140"/>
      <c r="H200" s="140"/>
    </row>
    <row r="201" spans="1:8">
      <c r="A201" s="140"/>
      <c r="B201" s="140"/>
      <c r="C201" s="141"/>
      <c r="D201" s="141"/>
      <c r="E201" s="140"/>
      <c r="F201" s="140"/>
      <c r="G201" s="140"/>
      <c r="H201" s="140"/>
    </row>
    <row r="202" spans="1:8">
      <c r="A202" s="140"/>
      <c r="B202" s="140"/>
      <c r="C202" s="141"/>
      <c r="D202" s="141"/>
      <c r="E202" s="140"/>
      <c r="F202" s="140"/>
      <c r="G202" s="140"/>
      <c r="H202" s="140"/>
    </row>
    <row r="203" spans="1:8">
      <c r="A203" s="140"/>
      <c r="B203" s="140"/>
      <c r="C203" s="141"/>
      <c r="D203" s="141"/>
      <c r="E203" s="140"/>
      <c r="F203" s="140"/>
      <c r="G203" s="140"/>
      <c r="H203" s="140"/>
    </row>
    <row r="204" spans="1:8">
      <c r="A204" s="140"/>
      <c r="B204" s="140"/>
      <c r="C204" s="141"/>
      <c r="D204" s="141"/>
      <c r="E204" s="140"/>
      <c r="F204" s="140"/>
      <c r="G204" s="140"/>
      <c r="H204" s="140"/>
    </row>
    <row r="205" spans="1:8">
      <c r="A205" s="140"/>
      <c r="B205" s="140"/>
      <c r="C205" s="141"/>
      <c r="D205" s="141"/>
      <c r="E205" s="140"/>
      <c r="F205" s="140"/>
      <c r="G205" s="140"/>
      <c r="H205" s="140"/>
    </row>
    <row r="206" spans="1:8">
      <c r="A206" s="140"/>
      <c r="B206" s="140"/>
      <c r="C206" s="141"/>
      <c r="D206" s="141"/>
      <c r="E206" s="140"/>
      <c r="F206" s="140"/>
      <c r="G206" s="140"/>
      <c r="H206" s="140"/>
    </row>
    <row r="207" spans="1:8">
      <c r="A207" s="140"/>
      <c r="B207" s="140"/>
      <c r="C207" s="141"/>
      <c r="D207" s="141"/>
      <c r="E207" s="140"/>
      <c r="F207" s="140"/>
      <c r="G207" s="140"/>
      <c r="H207" s="140"/>
    </row>
    <row r="208" spans="1:8">
      <c r="A208" s="140"/>
      <c r="B208" s="140"/>
      <c r="C208" s="141"/>
      <c r="D208" s="141"/>
      <c r="E208" s="140"/>
      <c r="F208" s="140"/>
      <c r="G208" s="140"/>
      <c r="H208" s="140"/>
    </row>
    <row r="209" spans="1:8">
      <c r="A209" s="140"/>
      <c r="B209" s="140"/>
      <c r="C209" s="141"/>
      <c r="D209" s="141"/>
      <c r="E209" s="140"/>
      <c r="F209" s="140"/>
      <c r="G209" s="140"/>
      <c r="H209" s="140"/>
    </row>
    <row r="210" spans="1:8">
      <c r="A210" s="140"/>
      <c r="B210" s="140"/>
      <c r="C210" s="141"/>
      <c r="D210" s="141"/>
      <c r="E210" s="140"/>
      <c r="F210" s="140"/>
      <c r="G210" s="140"/>
      <c r="H210" s="140"/>
    </row>
    <row r="211" spans="1:8">
      <c r="A211" s="140"/>
      <c r="B211" s="140"/>
      <c r="C211" s="141"/>
      <c r="D211" s="141"/>
      <c r="E211" s="140"/>
      <c r="F211" s="140"/>
      <c r="G211" s="140"/>
      <c r="H211" s="140"/>
    </row>
    <row r="212" spans="1:8">
      <c r="A212" s="140"/>
      <c r="B212" s="140"/>
      <c r="C212" s="141"/>
      <c r="D212" s="141"/>
      <c r="E212" s="140"/>
      <c r="F212" s="140"/>
      <c r="G212" s="140"/>
      <c r="H212" s="140"/>
    </row>
    <row r="213" spans="1:8">
      <c r="A213" s="140"/>
      <c r="B213" s="140"/>
      <c r="C213" s="141"/>
      <c r="D213" s="141"/>
      <c r="E213" s="140"/>
      <c r="F213" s="140"/>
      <c r="G213" s="140"/>
      <c r="H213" s="140"/>
    </row>
    <row r="214" spans="1:8">
      <c r="A214" s="140"/>
      <c r="B214" s="140"/>
      <c r="C214" s="141"/>
      <c r="D214" s="141"/>
      <c r="E214" s="140"/>
      <c r="F214" s="140"/>
      <c r="G214" s="140"/>
      <c r="H214" s="140"/>
    </row>
    <row r="215" spans="1:8">
      <c r="A215" s="140"/>
      <c r="B215" s="140"/>
      <c r="C215" s="141"/>
      <c r="D215" s="141"/>
      <c r="E215" s="140"/>
      <c r="F215" s="140"/>
      <c r="G215" s="140"/>
      <c r="H215" s="140"/>
    </row>
    <row r="216" spans="1:8">
      <c r="A216" s="140"/>
      <c r="B216" s="142"/>
      <c r="C216" s="142"/>
      <c r="D216" s="142"/>
      <c r="E216" s="142"/>
      <c r="F216" s="142"/>
      <c r="G216" s="142"/>
      <c r="H216" s="142"/>
    </row>
    <row r="217" spans="1:8">
      <c r="A217" s="140"/>
      <c r="B217" s="140"/>
      <c r="C217" s="141"/>
      <c r="D217" s="141"/>
      <c r="E217" s="140"/>
      <c r="F217" s="140"/>
      <c r="G217" s="140"/>
      <c r="H217" s="140"/>
    </row>
    <row r="218" spans="1:8">
      <c r="A218" s="140"/>
      <c r="B218" s="140"/>
      <c r="C218" s="141"/>
      <c r="D218" s="141"/>
      <c r="E218" s="140"/>
      <c r="F218" s="140"/>
      <c r="G218" s="140"/>
      <c r="H218" s="140"/>
    </row>
    <row r="219" spans="1:8">
      <c r="A219" s="140"/>
      <c r="B219" s="140"/>
      <c r="C219" s="141"/>
      <c r="D219" s="141"/>
      <c r="E219" s="140"/>
      <c r="F219" s="140"/>
      <c r="G219" s="140"/>
      <c r="H219" s="140"/>
    </row>
    <row r="220" spans="1:8">
      <c r="A220" s="140"/>
      <c r="B220" s="140"/>
      <c r="C220" s="141"/>
      <c r="D220" s="141"/>
      <c r="E220" s="140"/>
      <c r="F220" s="140"/>
      <c r="G220" s="140"/>
      <c r="H220" s="140"/>
    </row>
    <row r="221" spans="1:8">
      <c r="A221" s="140"/>
      <c r="B221" s="140"/>
      <c r="C221" s="141"/>
      <c r="D221" s="141"/>
      <c r="E221" s="140"/>
      <c r="F221" s="140"/>
      <c r="G221" s="140"/>
      <c r="H221" s="140"/>
    </row>
    <row r="222" spans="1:8">
      <c r="A222" s="140"/>
      <c r="B222" s="140"/>
      <c r="C222" s="141"/>
      <c r="D222" s="141"/>
      <c r="E222" s="140"/>
      <c r="F222" s="140"/>
      <c r="G222" s="140"/>
      <c r="H222" s="140"/>
    </row>
    <row r="223" spans="1:8">
      <c r="A223" s="140"/>
      <c r="B223" s="140"/>
      <c r="C223" s="141"/>
      <c r="D223" s="141"/>
      <c r="E223" s="140"/>
      <c r="F223" s="140"/>
      <c r="G223" s="140"/>
      <c r="H223" s="140"/>
    </row>
    <row r="224" spans="1:8">
      <c r="A224" s="140"/>
      <c r="B224" s="140"/>
      <c r="C224" s="141"/>
      <c r="D224" s="141"/>
      <c r="E224" s="140"/>
      <c r="F224" s="140"/>
      <c r="G224" s="140"/>
      <c r="H224" s="140"/>
    </row>
    <row r="225" spans="1:8">
      <c r="A225" s="140"/>
      <c r="B225" s="140"/>
      <c r="C225" s="141"/>
      <c r="D225" s="141"/>
      <c r="E225" s="140"/>
      <c r="F225" s="140"/>
      <c r="G225" s="140"/>
      <c r="H225" s="140"/>
    </row>
    <row r="226" spans="1:8">
      <c r="A226" s="140"/>
      <c r="B226" s="140"/>
      <c r="C226" s="141"/>
      <c r="D226" s="141"/>
      <c r="E226" s="140"/>
      <c r="F226" s="140"/>
      <c r="G226" s="140"/>
      <c r="H226" s="140"/>
    </row>
    <row r="227" spans="1:8">
      <c r="A227" s="140"/>
      <c r="B227" s="140"/>
      <c r="C227" s="141"/>
      <c r="D227" s="141"/>
      <c r="E227" s="140"/>
      <c r="F227" s="140"/>
      <c r="G227" s="140"/>
      <c r="H227" s="140"/>
    </row>
    <row r="228" spans="1:8">
      <c r="A228" s="140"/>
      <c r="B228" s="140"/>
      <c r="C228" s="141"/>
      <c r="D228" s="141"/>
      <c r="E228" s="140"/>
      <c r="F228" s="140"/>
      <c r="G228" s="140"/>
      <c r="H228" s="140"/>
    </row>
    <row r="229" spans="1:8">
      <c r="A229" s="140"/>
      <c r="B229" s="140"/>
      <c r="C229" s="141"/>
      <c r="D229" s="141"/>
      <c r="E229" s="140"/>
      <c r="F229" s="140"/>
      <c r="G229" s="140"/>
      <c r="H229" s="140"/>
    </row>
    <row r="230" spans="1:8">
      <c r="A230" s="140"/>
      <c r="B230" s="140"/>
      <c r="C230" s="141"/>
      <c r="D230" s="141"/>
      <c r="E230" s="140"/>
      <c r="F230" s="140"/>
      <c r="G230" s="140"/>
      <c r="H230" s="140"/>
    </row>
    <row r="231" spans="1:8">
      <c r="A231" s="140"/>
      <c r="B231" s="140"/>
      <c r="C231" s="141"/>
      <c r="D231" s="141"/>
      <c r="E231" s="140"/>
      <c r="F231" s="140"/>
      <c r="G231" s="140"/>
      <c r="H231" s="140"/>
    </row>
    <row r="232" spans="1:8">
      <c r="A232" s="140"/>
      <c r="B232" s="140"/>
      <c r="C232" s="141"/>
      <c r="D232" s="141"/>
      <c r="E232" s="140"/>
      <c r="F232" s="140"/>
      <c r="G232" s="140"/>
      <c r="H232" s="140"/>
    </row>
    <row r="233" spans="1:8">
      <c r="A233" s="140"/>
      <c r="B233" s="140"/>
      <c r="C233" s="141"/>
      <c r="D233" s="141"/>
      <c r="E233" s="140"/>
      <c r="F233" s="140"/>
      <c r="G233" s="140"/>
      <c r="H233" s="140"/>
    </row>
    <row r="234" spans="1:8">
      <c r="A234" s="140"/>
      <c r="B234" s="140"/>
      <c r="C234" s="141"/>
      <c r="D234" s="141"/>
      <c r="E234" s="140"/>
      <c r="F234" s="140"/>
      <c r="G234" s="140"/>
      <c r="H234" s="140"/>
    </row>
    <row r="235" spans="1:8">
      <c r="A235" s="140"/>
      <c r="B235" s="140"/>
      <c r="C235" s="141"/>
      <c r="D235" s="141"/>
      <c r="E235" s="140"/>
      <c r="F235" s="140"/>
      <c r="G235" s="140"/>
      <c r="H235" s="140"/>
    </row>
    <row r="236" spans="1:8">
      <c r="A236" s="140"/>
      <c r="B236" s="140"/>
      <c r="C236" s="141"/>
      <c r="D236" s="141"/>
      <c r="E236" s="140"/>
      <c r="F236" s="140"/>
      <c r="G236" s="140"/>
      <c r="H236" s="140"/>
    </row>
    <row r="237" spans="1:8">
      <c r="A237" s="140"/>
      <c r="B237" s="140"/>
      <c r="C237" s="141"/>
      <c r="D237" s="141"/>
      <c r="E237" s="140"/>
      <c r="F237" s="140"/>
      <c r="G237" s="140"/>
      <c r="H237" s="140"/>
    </row>
    <row r="238" spans="1:8">
      <c r="A238" s="140"/>
      <c r="B238" s="140"/>
      <c r="C238" s="141"/>
      <c r="D238" s="141"/>
      <c r="E238" s="140"/>
      <c r="F238" s="140"/>
      <c r="G238" s="140"/>
      <c r="H238" s="140"/>
    </row>
    <row r="239" spans="1:8">
      <c r="A239" s="140"/>
      <c r="B239" s="140"/>
      <c r="C239" s="141"/>
      <c r="D239" s="141"/>
      <c r="E239" s="140"/>
      <c r="F239" s="140"/>
      <c r="G239" s="140"/>
      <c r="H239" s="140"/>
    </row>
    <row r="240" spans="1:8">
      <c r="A240" s="140"/>
      <c r="B240" s="140"/>
      <c r="C240" s="141"/>
      <c r="D240" s="141"/>
      <c r="E240" s="140"/>
      <c r="F240" s="140"/>
      <c r="G240" s="140"/>
      <c r="H240" s="140"/>
    </row>
    <row r="241" spans="1:8">
      <c r="A241" s="140"/>
      <c r="B241" s="140"/>
      <c r="C241" s="141"/>
      <c r="D241" s="141"/>
      <c r="E241" s="140"/>
      <c r="F241" s="140"/>
      <c r="G241" s="140"/>
      <c r="H241" s="140"/>
    </row>
    <row r="242" spans="1:8">
      <c r="A242" s="140"/>
      <c r="B242" s="140"/>
      <c r="C242" s="141"/>
      <c r="D242" s="141"/>
      <c r="E242" s="140"/>
      <c r="F242" s="140"/>
      <c r="G242" s="140"/>
      <c r="H242" s="140"/>
    </row>
    <row r="243" spans="1:8">
      <c r="A243" s="140"/>
      <c r="B243" s="140"/>
      <c r="C243" s="141"/>
      <c r="D243" s="141"/>
      <c r="E243" s="140"/>
      <c r="F243" s="140"/>
      <c r="G243" s="140"/>
      <c r="H243" s="140"/>
    </row>
    <row r="244" spans="1:8">
      <c r="A244" s="140"/>
      <c r="B244" s="140"/>
      <c r="C244" s="141"/>
      <c r="D244" s="141"/>
      <c r="E244" s="140"/>
      <c r="F244" s="140"/>
      <c r="G244" s="140"/>
      <c r="H244" s="140"/>
    </row>
    <row r="245" spans="1:8">
      <c r="A245" s="140"/>
      <c r="B245" s="140"/>
      <c r="C245" s="141"/>
      <c r="D245" s="141"/>
      <c r="E245" s="140"/>
      <c r="F245" s="140"/>
      <c r="G245" s="140"/>
      <c r="H245" s="140"/>
    </row>
    <row r="246" spans="1:8">
      <c r="A246" s="140"/>
      <c r="B246" s="140"/>
      <c r="C246" s="141"/>
      <c r="D246" s="141"/>
      <c r="E246" s="140"/>
      <c r="F246" s="140"/>
      <c r="G246" s="140"/>
      <c r="H246" s="140"/>
    </row>
    <row r="247" spans="1:8">
      <c r="A247" s="140"/>
      <c r="B247" s="140"/>
      <c r="C247" s="141"/>
      <c r="D247" s="141"/>
      <c r="E247" s="140"/>
      <c r="F247" s="140"/>
      <c r="G247" s="140"/>
      <c r="H247" s="140"/>
    </row>
    <row r="248" spans="1:8">
      <c r="A248" s="140"/>
      <c r="B248" s="140"/>
      <c r="C248" s="141"/>
      <c r="D248" s="141"/>
      <c r="E248" s="140"/>
      <c r="F248" s="140"/>
      <c r="G248" s="140"/>
      <c r="H248" s="140"/>
    </row>
    <row r="249" spans="1:8">
      <c r="A249" s="140"/>
      <c r="B249" s="140"/>
      <c r="C249" s="141"/>
      <c r="D249" s="141"/>
      <c r="E249" s="140"/>
      <c r="F249" s="140"/>
      <c r="G249" s="140"/>
      <c r="H249" s="140"/>
    </row>
    <row r="250" spans="1:8">
      <c r="A250" s="140"/>
      <c r="B250" s="140"/>
      <c r="C250" s="141"/>
      <c r="D250" s="141"/>
      <c r="E250" s="140"/>
      <c r="F250" s="140"/>
      <c r="G250" s="140"/>
      <c r="H250" s="140"/>
    </row>
    <row r="251" spans="1:8">
      <c r="A251" s="140"/>
      <c r="B251" s="140"/>
      <c r="C251" s="141"/>
      <c r="D251" s="141"/>
      <c r="E251" s="140"/>
      <c r="F251" s="140"/>
      <c r="G251" s="140"/>
      <c r="H251" s="140"/>
    </row>
    <row r="252" spans="1:8">
      <c r="A252" s="140"/>
      <c r="B252" s="140"/>
      <c r="C252" s="141"/>
      <c r="D252" s="141"/>
      <c r="E252" s="140"/>
      <c r="F252" s="140"/>
      <c r="G252" s="140"/>
      <c r="H252" s="140"/>
    </row>
    <row r="253" spans="1:8">
      <c r="A253" s="140"/>
      <c r="B253" s="140"/>
      <c r="C253" s="141"/>
      <c r="D253" s="141"/>
      <c r="E253" s="140"/>
      <c r="F253" s="140"/>
      <c r="G253" s="140"/>
      <c r="H253" s="140"/>
    </row>
    <row r="254" spans="1:8">
      <c r="A254" s="140"/>
      <c r="B254" s="140"/>
      <c r="C254" s="141"/>
      <c r="D254" s="141"/>
      <c r="E254" s="140"/>
      <c r="F254" s="140"/>
      <c r="G254" s="140"/>
      <c r="H254" s="140"/>
    </row>
    <row r="255" spans="1:8">
      <c r="A255" s="140"/>
      <c r="B255" s="140"/>
      <c r="C255" s="141"/>
      <c r="D255" s="141"/>
      <c r="E255" s="140"/>
      <c r="F255" s="140"/>
      <c r="G255" s="140"/>
      <c r="H255" s="140"/>
    </row>
    <row r="256" spans="1:8">
      <c r="A256" s="140"/>
      <c r="B256" s="140"/>
      <c r="C256" s="141"/>
      <c r="D256" s="141"/>
      <c r="E256" s="140"/>
      <c r="F256" s="140"/>
      <c r="G256" s="140"/>
      <c r="H256" s="140"/>
    </row>
    <row r="257" spans="1:8">
      <c r="A257" s="140"/>
      <c r="B257" s="140"/>
      <c r="C257" s="141"/>
      <c r="D257" s="141"/>
      <c r="E257" s="140"/>
      <c r="F257" s="140"/>
      <c r="G257" s="140"/>
      <c r="H257" s="140"/>
    </row>
    <row r="258" spans="1:8">
      <c r="A258" s="140"/>
      <c r="B258" s="142"/>
      <c r="C258" s="142"/>
      <c r="D258" s="142"/>
      <c r="E258" s="142"/>
      <c r="F258" s="142"/>
      <c r="G258" s="142"/>
      <c r="H258" s="142"/>
    </row>
    <row r="259" spans="1:8">
      <c r="A259" s="140"/>
      <c r="B259" s="140"/>
      <c r="C259" s="141"/>
      <c r="D259" s="141"/>
      <c r="E259" s="140"/>
      <c r="F259" s="140"/>
      <c r="G259" s="140"/>
      <c r="H259" s="140"/>
    </row>
    <row r="260" spans="1:8">
      <c r="A260" s="140"/>
      <c r="B260" s="140"/>
      <c r="C260" s="141"/>
      <c r="D260" s="141"/>
      <c r="E260" s="140"/>
      <c r="F260" s="140"/>
      <c r="G260" s="140"/>
      <c r="H260" s="140"/>
    </row>
    <row r="261" spans="1:8">
      <c r="A261" s="140"/>
      <c r="B261" s="140"/>
      <c r="C261" s="141"/>
      <c r="D261" s="141"/>
      <c r="E261" s="140"/>
      <c r="F261" s="140"/>
      <c r="G261" s="140"/>
      <c r="H261" s="140"/>
    </row>
    <row r="262" spans="1:8">
      <c r="A262" s="140"/>
      <c r="B262" s="140"/>
      <c r="C262" s="141"/>
      <c r="D262" s="141"/>
      <c r="E262" s="140"/>
      <c r="F262" s="140"/>
      <c r="G262" s="140"/>
      <c r="H262" s="140"/>
    </row>
    <row r="263" spans="1:8">
      <c r="A263" s="140"/>
      <c r="B263" s="140"/>
      <c r="C263" s="141"/>
      <c r="D263" s="141"/>
      <c r="E263" s="140"/>
      <c r="F263" s="140"/>
      <c r="G263" s="140"/>
      <c r="H263" s="140"/>
    </row>
    <row r="264" spans="1:8">
      <c r="A264" s="140"/>
      <c r="B264" s="140"/>
      <c r="C264" s="141"/>
      <c r="D264" s="141"/>
      <c r="E264" s="140"/>
      <c r="F264" s="140"/>
      <c r="G264" s="140"/>
      <c r="H264" s="140"/>
    </row>
    <row r="265" spans="1:8">
      <c r="A265" s="140"/>
      <c r="B265" s="140"/>
      <c r="C265" s="141"/>
      <c r="D265" s="141"/>
      <c r="E265" s="140"/>
      <c r="F265" s="140"/>
      <c r="G265" s="140"/>
      <c r="H265" s="140"/>
    </row>
    <row r="266" spans="1:8">
      <c r="A266" s="140"/>
      <c r="B266" s="140"/>
      <c r="C266" s="141"/>
      <c r="D266" s="141"/>
      <c r="E266" s="140"/>
      <c r="F266" s="140"/>
      <c r="G266" s="140"/>
      <c r="H266" s="140"/>
    </row>
    <row r="267" spans="1:8">
      <c r="A267" s="140"/>
      <c r="B267" s="140"/>
      <c r="C267" s="141"/>
      <c r="D267" s="141"/>
      <c r="E267" s="140"/>
      <c r="F267" s="140"/>
      <c r="G267" s="140"/>
      <c r="H267" s="140"/>
    </row>
    <row r="268" spans="1:8">
      <c r="A268" s="140"/>
      <c r="B268" s="140"/>
      <c r="C268" s="141"/>
      <c r="D268" s="141"/>
      <c r="E268" s="140"/>
      <c r="F268" s="140"/>
      <c r="G268" s="140"/>
      <c r="H268" s="140"/>
    </row>
    <row r="269" spans="1:8">
      <c r="A269" s="140"/>
      <c r="B269" s="140"/>
      <c r="C269" s="141"/>
      <c r="D269" s="141"/>
      <c r="E269" s="140"/>
      <c r="F269" s="140"/>
      <c r="G269" s="140"/>
      <c r="H269" s="140"/>
    </row>
    <row r="270" spans="1:8">
      <c r="A270" s="140"/>
      <c r="B270" s="140"/>
      <c r="C270" s="141"/>
      <c r="D270" s="141"/>
      <c r="E270" s="140"/>
      <c r="F270" s="140"/>
      <c r="G270" s="140"/>
      <c r="H270" s="140"/>
    </row>
    <row r="271" spans="1:8">
      <c r="A271" s="140"/>
      <c r="B271" s="140"/>
      <c r="C271" s="141"/>
      <c r="D271" s="141"/>
      <c r="E271" s="140"/>
      <c r="F271" s="140"/>
      <c r="G271" s="140"/>
      <c r="H271" s="140"/>
    </row>
    <row r="272" spans="1:8">
      <c r="A272" s="140"/>
      <c r="B272" s="140"/>
      <c r="C272" s="141"/>
      <c r="D272" s="141"/>
      <c r="E272" s="140"/>
      <c r="F272" s="140"/>
      <c r="G272" s="140"/>
      <c r="H272" s="140"/>
    </row>
    <row r="273" spans="1:8">
      <c r="A273" s="140"/>
      <c r="B273" s="140"/>
      <c r="C273" s="141"/>
      <c r="D273" s="141"/>
      <c r="E273" s="140"/>
      <c r="F273" s="140"/>
      <c r="G273" s="140"/>
      <c r="H273" s="140"/>
    </row>
    <row r="274" spans="1:8">
      <c r="A274" s="140"/>
      <c r="B274" s="140"/>
      <c r="C274" s="141"/>
      <c r="D274" s="141"/>
      <c r="E274" s="140"/>
      <c r="F274" s="140"/>
      <c r="G274" s="140"/>
      <c r="H274" s="140"/>
    </row>
    <row r="275" spans="1:8">
      <c r="A275" s="140"/>
      <c r="B275" s="140"/>
      <c r="C275" s="141"/>
      <c r="D275" s="141"/>
      <c r="E275" s="140"/>
      <c r="F275" s="140"/>
      <c r="G275" s="140"/>
      <c r="H275" s="140"/>
    </row>
    <row r="276" spans="1:8">
      <c r="A276" s="140"/>
      <c r="B276" s="140"/>
      <c r="C276" s="141"/>
      <c r="D276" s="141"/>
      <c r="E276" s="140"/>
      <c r="F276" s="140"/>
      <c r="G276" s="140"/>
      <c r="H276" s="140"/>
    </row>
    <row r="277" spans="1:8">
      <c r="A277" s="140"/>
      <c r="B277" s="140"/>
      <c r="C277" s="141"/>
      <c r="D277" s="141"/>
      <c r="E277" s="140"/>
      <c r="F277" s="140"/>
      <c r="G277" s="140"/>
      <c r="H277" s="140"/>
    </row>
    <row r="278" spans="1:8">
      <c r="A278" s="140"/>
      <c r="B278" s="140"/>
      <c r="C278" s="141"/>
      <c r="D278" s="141"/>
      <c r="E278" s="140"/>
      <c r="F278" s="140"/>
      <c r="G278" s="140"/>
      <c r="H278" s="140"/>
    </row>
    <row r="279" spans="1:8">
      <c r="A279" s="140"/>
      <c r="B279" s="140"/>
      <c r="C279" s="141"/>
      <c r="D279" s="141"/>
      <c r="E279" s="140"/>
      <c r="F279" s="140"/>
      <c r="G279" s="140"/>
      <c r="H279" s="140"/>
    </row>
    <row r="280" spans="1:8">
      <c r="A280" s="140"/>
      <c r="B280" s="140"/>
      <c r="C280" s="141"/>
      <c r="D280" s="141"/>
      <c r="E280" s="140"/>
      <c r="F280" s="140"/>
      <c r="G280" s="140"/>
      <c r="H280" s="140"/>
    </row>
    <row r="281" spans="1:8">
      <c r="A281" s="140"/>
      <c r="B281" s="140"/>
      <c r="C281" s="141"/>
      <c r="D281" s="141"/>
      <c r="E281" s="140"/>
      <c r="F281" s="140"/>
      <c r="G281" s="140"/>
      <c r="H281" s="140"/>
    </row>
    <row r="282" spans="1:8">
      <c r="A282" s="140"/>
      <c r="B282" s="140"/>
      <c r="C282" s="141"/>
      <c r="D282" s="141"/>
      <c r="E282" s="140"/>
      <c r="F282" s="140"/>
      <c r="G282" s="140"/>
      <c r="H282" s="140"/>
    </row>
    <row r="283" spans="1:8">
      <c r="A283" s="140"/>
      <c r="B283" s="140"/>
      <c r="C283" s="141"/>
      <c r="D283" s="141"/>
      <c r="E283" s="140"/>
      <c r="F283" s="140"/>
      <c r="G283" s="140"/>
      <c r="H283" s="140"/>
    </row>
    <row r="284" spans="1:8">
      <c r="A284" s="140"/>
      <c r="B284" s="140"/>
      <c r="C284" s="141"/>
      <c r="D284" s="141"/>
      <c r="E284" s="140"/>
      <c r="F284" s="140"/>
      <c r="G284" s="140"/>
      <c r="H284" s="140"/>
    </row>
    <row r="285" spans="1:8">
      <c r="A285" s="140"/>
      <c r="B285" s="140"/>
      <c r="C285" s="141"/>
      <c r="D285" s="141"/>
      <c r="E285" s="140"/>
      <c r="F285" s="140"/>
      <c r="G285" s="140"/>
      <c r="H285" s="140"/>
    </row>
    <row r="286" spans="1:8">
      <c r="A286" s="140"/>
      <c r="B286" s="140"/>
      <c r="C286" s="141"/>
      <c r="D286" s="141"/>
      <c r="E286" s="140"/>
      <c r="F286" s="140"/>
      <c r="G286" s="140"/>
      <c r="H286" s="140"/>
    </row>
    <row r="287" spans="1:8">
      <c r="A287" s="140"/>
      <c r="B287" s="140"/>
      <c r="C287" s="141"/>
      <c r="D287" s="141"/>
      <c r="E287" s="140"/>
      <c r="F287" s="140"/>
      <c r="G287" s="140"/>
      <c r="H287" s="140"/>
    </row>
    <row r="288" spans="1:8">
      <c r="A288" s="140"/>
      <c r="B288" s="140"/>
      <c r="C288" s="141"/>
      <c r="D288" s="141"/>
      <c r="E288" s="140"/>
      <c r="F288" s="140"/>
      <c r="G288" s="140"/>
      <c r="H288" s="140"/>
    </row>
    <row r="289" spans="1:8">
      <c r="A289" s="140"/>
      <c r="B289" s="140"/>
      <c r="C289" s="141"/>
      <c r="D289" s="141"/>
      <c r="E289" s="140"/>
      <c r="F289" s="140"/>
      <c r="G289" s="140"/>
      <c r="H289" s="140"/>
    </row>
    <row r="290" spans="1:8">
      <c r="A290" s="140"/>
      <c r="B290" s="140"/>
      <c r="C290" s="141"/>
      <c r="D290" s="141"/>
      <c r="E290" s="140"/>
      <c r="F290" s="140"/>
      <c r="G290" s="140"/>
      <c r="H290" s="140"/>
    </row>
    <row r="291" spans="1:8">
      <c r="A291" s="140"/>
      <c r="B291" s="140"/>
      <c r="C291" s="141"/>
      <c r="D291" s="141"/>
      <c r="E291" s="140"/>
      <c r="F291" s="140"/>
      <c r="G291" s="140"/>
      <c r="H291" s="140"/>
    </row>
    <row r="292" spans="1:8">
      <c r="A292" s="140"/>
      <c r="B292" s="140"/>
      <c r="C292" s="141"/>
      <c r="D292" s="141"/>
      <c r="E292" s="140"/>
      <c r="F292" s="140"/>
      <c r="G292" s="140"/>
      <c r="H292" s="140"/>
    </row>
    <row r="293" spans="1:8">
      <c r="A293" s="140"/>
      <c r="B293" s="140"/>
      <c r="C293" s="141"/>
      <c r="D293" s="141"/>
      <c r="E293" s="140"/>
      <c r="F293" s="140"/>
      <c r="G293" s="140"/>
      <c r="H293" s="140"/>
    </row>
    <row r="294" spans="1:8">
      <c r="A294" s="140"/>
      <c r="B294" s="140"/>
      <c r="C294" s="141"/>
      <c r="D294" s="141"/>
      <c r="E294" s="140"/>
      <c r="F294" s="140"/>
      <c r="G294" s="140"/>
      <c r="H294" s="140"/>
    </row>
    <row r="295" spans="1:8">
      <c r="A295" s="140"/>
      <c r="B295" s="140"/>
      <c r="C295" s="141"/>
      <c r="D295" s="141"/>
      <c r="E295" s="140"/>
      <c r="F295" s="140"/>
      <c r="G295" s="140"/>
      <c r="H295" s="140"/>
    </row>
    <row r="296" spans="1:8">
      <c r="A296" s="140"/>
      <c r="B296" s="140"/>
      <c r="C296" s="141"/>
      <c r="D296" s="141"/>
      <c r="E296" s="140"/>
      <c r="F296" s="140"/>
      <c r="G296" s="140"/>
      <c r="H296" s="140"/>
    </row>
    <row r="297" spans="1:8">
      <c r="A297" s="140"/>
      <c r="B297" s="140"/>
      <c r="C297" s="141"/>
      <c r="D297" s="141"/>
      <c r="E297" s="140"/>
      <c r="F297" s="140"/>
      <c r="G297" s="140"/>
      <c r="H297" s="140"/>
    </row>
    <row r="298" spans="1:8">
      <c r="A298" s="140"/>
      <c r="B298" s="140"/>
      <c r="C298" s="141"/>
      <c r="D298" s="141"/>
      <c r="E298" s="140"/>
      <c r="F298" s="140"/>
      <c r="G298" s="140"/>
      <c r="H298" s="140"/>
    </row>
    <row r="299" spans="1:8">
      <c r="A299" s="140"/>
      <c r="B299" s="140"/>
      <c r="C299" s="141"/>
      <c r="D299" s="141"/>
      <c r="E299" s="140"/>
      <c r="F299" s="140"/>
      <c r="G299" s="140"/>
      <c r="H299" s="140"/>
    </row>
    <row r="300" spans="1:8">
      <c r="A300" s="140"/>
      <c r="B300" s="140"/>
      <c r="C300" s="141"/>
      <c r="D300" s="141"/>
      <c r="E300" s="140"/>
      <c r="F300" s="140"/>
      <c r="G300" s="140"/>
      <c r="H300" s="140"/>
    </row>
    <row r="301" spans="1:8">
      <c r="A301" s="140"/>
      <c r="B301" s="140"/>
      <c r="C301" s="141"/>
      <c r="D301" s="141"/>
      <c r="E301" s="140"/>
      <c r="F301" s="140"/>
      <c r="G301" s="140"/>
      <c r="H301" s="140"/>
    </row>
    <row r="302" spans="1:8">
      <c r="A302" s="140"/>
      <c r="B302" s="140"/>
      <c r="C302" s="141"/>
      <c r="D302" s="141"/>
      <c r="E302" s="140"/>
      <c r="F302" s="140"/>
      <c r="G302" s="140"/>
      <c r="H302" s="140"/>
    </row>
    <row r="303" spans="1:8">
      <c r="A303" s="140"/>
      <c r="B303" s="140"/>
      <c r="C303" s="141"/>
      <c r="D303" s="141"/>
      <c r="E303" s="140"/>
      <c r="F303" s="140"/>
      <c r="G303" s="140"/>
      <c r="H303" s="140"/>
    </row>
    <row r="304" spans="1:8">
      <c r="A304" s="140"/>
      <c r="B304" s="140"/>
      <c r="C304" s="141"/>
      <c r="D304" s="141"/>
      <c r="E304" s="140"/>
      <c r="F304" s="140"/>
      <c r="G304" s="140"/>
      <c r="H304" s="140"/>
    </row>
    <row r="305" spans="1:8">
      <c r="A305" s="140"/>
      <c r="B305" s="140"/>
      <c r="C305" s="141"/>
      <c r="D305" s="141"/>
      <c r="E305" s="140"/>
      <c r="F305" s="140"/>
      <c r="G305" s="140"/>
      <c r="H305" s="140"/>
    </row>
    <row r="306" spans="1:8">
      <c r="A306" s="140"/>
      <c r="B306" s="140"/>
      <c r="C306" s="141"/>
      <c r="D306" s="141"/>
      <c r="E306" s="140"/>
      <c r="F306" s="140"/>
      <c r="G306" s="140"/>
      <c r="H306" s="140"/>
    </row>
    <row r="307" spans="1:8">
      <c r="A307" s="140"/>
      <c r="B307" s="140"/>
      <c r="C307" s="141"/>
      <c r="D307" s="141"/>
      <c r="E307" s="140"/>
      <c r="F307" s="140"/>
      <c r="G307" s="140"/>
      <c r="H307" s="140"/>
    </row>
    <row r="308" spans="1:8">
      <c r="A308" s="140"/>
      <c r="B308" s="140"/>
      <c r="C308" s="141"/>
      <c r="D308" s="141"/>
      <c r="E308" s="140"/>
      <c r="F308" s="140"/>
      <c r="G308" s="140"/>
      <c r="H308" s="140"/>
    </row>
    <row r="309" spans="1:8">
      <c r="A309" s="140"/>
      <c r="B309" s="140"/>
      <c r="C309" s="141"/>
      <c r="D309" s="141"/>
      <c r="E309" s="140"/>
      <c r="F309" s="140"/>
      <c r="G309" s="140"/>
      <c r="H309" s="140"/>
    </row>
    <row r="310" spans="1:8">
      <c r="A310" s="140"/>
      <c r="B310" s="140"/>
      <c r="C310" s="141"/>
      <c r="D310" s="141"/>
      <c r="E310" s="140"/>
      <c r="F310" s="140"/>
      <c r="G310" s="140"/>
      <c r="H310" s="140"/>
    </row>
    <row r="311" spans="1:8">
      <c r="A311" s="140"/>
      <c r="B311" s="140"/>
      <c r="C311" s="141"/>
      <c r="D311" s="141"/>
      <c r="E311" s="140"/>
      <c r="F311" s="140"/>
      <c r="G311" s="140"/>
      <c r="H311" s="140"/>
    </row>
    <row r="312" spans="1:8">
      <c r="A312" s="140"/>
      <c r="B312" s="140"/>
      <c r="C312" s="141"/>
      <c r="D312" s="141"/>
      <c r="E312" s="140"/>
      <c r="F312" s="140"/>
      <c r="G312" s="140"/>
      <c r="H312" s="140"/>
    </row>
    <row r="313" spans="1:8">
      <c r="A313" s="140"/>
      <c r="B313" s="140"/>
      <c r="C313" s="141"/>
      <c r="D313" s="141"/>
      <c r="E313" s="140"/>
      <c r="F313" s="140"/>
      <c r="G313" s="140"/>
      <c r="H313" s="140"/>
    </row>
    <row r="314" spans="1:8">
      <c r="A314" s="140"/>
      <c r="B314" s="140"/>
      <c r="C314" s="141"/>
      <c r="D314" s="141"/>
      <c r="E314" s="140"/>
      <c r="F314" s="140"/>
      <c r="G314" s="140"/>
      <c r="H314" s="140"/>
    </row>
    <row r="315" spans="1:8">
      <c r="A315" s="140"/>
      <c r="B315" s="140"/>
      <c r="C315" s="141"/>
      <c r="D315" s="141"/>
      <c r="E315" s="140"/>
      <c r="F315" s="140"/>
      <c r="G315" s="140"/>
      <c r="H315" s="140"/>
    </row>
    <row r="316" spans="1:8">
      <c r="A316" s="140"/>
      <c r="B316" s="140"/>
      <c r="C316" s="141"/>
      <c r="D316" s="141"/>
      <c r="E316" s="140"/>
      <c r="F316" s="140"/>
      <c r="G316" s="140"/>
      <c r="H316" s="140"/>
    </row>
    <row r="317" spans="1:8">
      <c r="A317" s="140"/>
      <c r="B317" s="140"/>
      <c r="C317" s="141"/>
      <c r="D317" s="141"/>
      <c r="E317" s="140"/>
      <c r="F317" s="140"/>
      <c r="G317" s="140"/>
      <c r="H317" s="140"/>
    </row>
    <row r="318" spans="1:8">
      <c r="A318" s="140"/>
      <c r="B318" s="140"/>
      <c r="C318" s="141"/>
      <c r="D318" s="141"/>
      <c r="E318" s="140"/>
      <c r="F318" s="140"/>
      <c r="G318" s="140"/>
      <c r="H318" s="140"/>
    </row>
    <row r="319" spans="1:8">
      <c r="A319" s="140"/>
      <c r="B319" s="140"/>
      <c r="C319" s="141"/>
      <c r="D319" s="141"/>
      <c r="E319" s="140"/>
      <c r="F319" s="140"/>
      <c r="G319" s="140"/>
      <c r="H319" s="140"/>
    </row>
    <row r="320" spans="1:8">
      <c r="A320" s="140"/>
      <c r="B320" s="140"/>
      <c r="C320" s="141"/>
      <c r="D320" s="141"/>
      <c r="E320" s="140"/>
      <c r="F320" s="140"/>
      <c r="G320" s="140"/>
      <c r="H320" s="140"/>
    </row>
    <row r="321" spans="1:8">
      <c r="A321" s="140"/>
      <c r="B321" s="140"/>
      <c r="C321" s="141"/>
      <c r="D321" s="141"/>
      <c r="E321" s="140"/>
      <c r="F321" s="140"/>
      <c r="G321" s="140"/>
      <c r="H321" s="140"/>
    </row>
    <row r="322" spans="1:8">
      <c r="A322" s="140"/>
      <c r="B322" s="140"/>
      <c r="C322" s="141"/>
      <c r="D322" s="141"/>
      <c r="E322" s="140"/>
      <c r="F322" s="140"/>
      <c r="G322" s="140"/>
      <c r="H322" s="140"/>
    </row>
    <row r="323" spans="1:8">
      <c r="A323" s="140"/>
      <c r="B323" s="140"/>
      <c r="C323" s="141"/>
      <c r="D323" s="141"/>
      <c r="E323" s="140"/>
      <c r="F323" s="140"/>
      <c r="G323" s="140"/>
      <c r="H323" s="140"/>
    </row>
    <row r="324" spans="1:8">
      <c r="A324" s="140"/>
      <c r="B324" s="140"/>
      <c r="C324" s="141"/>
      <c r="D324" s="141"/>
      <c r="E324" s="140"/>
      <c r="F324" s="140"/>
      <c r="G324" s="140"/>
      <c r="H324" s="140"/>
    </row>
    <row r="325" spans="1:8">
      <c r="A325" s="140"/>
      <c r="B325" s="140"/>
      <c r="C325" s="141"/>
      <c r="D325" s="141"/>
      <c r="E325" s="140"/>
      <c r="F325" s="140"/>
      <c r="G325" s="140"/>
      <c r="H325" s="140"/>
    </row>
    <row r="326" spans="1:8">
      <c r="A326" s="140"/>
      <c r="B326" s="140"/>
      <c r="C326" s="141"/>
      <c r="D326" s="141"/>
      <c r="E326" s="140"/>
      <c r="F326" s="140"/>
      <c r="G326" s="140"/>
      <c r="H326" s="140"/>
    </row>
    <row r="327" spans="1:8">
      <c r="A327" s="140"/>
      <c r="B327" s="140"/>
      <c r="C327" s="141"/>
      <c r="D327" s="141"/>
      <c r="E327" s="140"/>
      <c r="F327" s="140"/>
      <c r="G327" s="140"/>
      <c r="H327" s="140"/>
    </row>
    <row r="328" spans="1:8">
      <c r="A328" s="140"/>
      <c r="B328" s="140"/>
      <c r="C328" s="141"/>
      <c r="D328" s="141"/>
      <c r="E328" s="140"/>
      <c r="F328" s="140"/>
      <c r="G328" s="140"/>
      <c r="H328" s="140"/>
    </row>
    <row r="329" spans="1:8">
      <c r="A329" s="140"/>
      <c r="B329" s="140"/>
      <c r="C329" s="141"/>
      <c r="D329" s="141"/>
      <c r="E329" s="140"/>
      <c r="F329" s="140"/>
      <c r="G329" s="140"/>
      <c r="H329" s="140"/>
    </row>
    <row r="330" spans="1:8">
      <c r="A330" s="140"/>
      <c r="B330" s="140"/>
      <c r="C330" s="141"/>
      <c r="D330" s="141"/>
      <c r="E330" s="140"/>
      <c r="F330" s="140"/>
      <c r="G330" s="140"/>
      <c r="H330" s="140"/>
    </row>
    <row r="331" spans="1:8">
      <c r="A331" s="140"/>
      <c r="B331" s="140"/>
      <c r="C331" s="141"/>
      <c r="D331" s="141"/>
      <c r="E331" s="140"/>
      <c r="F331" s="140"/>
      <c r="G331" s="140"/>
      <c r="H331" s="140"/>
    </row>
    <row r="332" spans="1:8">
      <c r="A332" s="140"/>
      <c r="B332" s="140"/>
      <c r="C332" s="141"/>
      <c r="D332" s="141"/>
      <c r="E332" s="140"/>
      <c r="F332" s="140"/>
      <c r="G332" s="140"/>
      <c r="H332" s="140"/>
    </row>
    <row r="333" spans="1:8">
      <c r="A333" s="140"/>
      <c r="B333" s="140"/>
      <c r="C333" s="141"/>
      <c r="D333" s="141"/>
      <c r="E333" s="140"/>
      <c r="F333" s="140"/>
      <c r="G333" s="140"/>
      <c r="H333" s="140"/>
    </row>
    <row r="334" spans="1:8">
      <c r="A334" s="140"/>
      <c r="B334" s="140"/>
      <c r="C334" s="141"/>
      <c r="D334" s="141"/>
      <c r="E334" s="140"/>
      <c r="F334" s="140"/>
      <c r="G334" s="140"/>
      <c r="H334" s="140"/>
    </row>
    <row r="335" spans="1:8">
      <c r="A335" s="140"/>
      <c r="B335" s="140"/>
      <c r="C335" s="141"/>
      <c r="D335" s="141"/>
      <c r="E335" s="140"/>
      <c r="F335" s="140"/>
      <c r="G335" s="140"/>
      <c r="H335" s="140"/>
    </row>
    <row r="336" spans="1:8">
      <c r="A336" s="140"/>
      <c r="B336" s="140"/>
      <c r="C336" s="141"/>
      <c r="D336" s="141"/>
      <c r="E336" s="140"/>
      <c r="F336" s="140"/>
      <c r="G336" s="140"/>
      <c r="H336" s="140"/>
    </row>
    <row r="337" spans="1:8">
      <c r="A337" s="140"/>
      <c r="B337" s="140"/>
      <c r="C337" s="141"/>
      <c r="D337" s="141"/>
      <c r="E337" s="140"/>
      <c r="F337" s="140"/>
      <c r="G337" s="140"/>
      <c r="H337" s="140"/>
    </row>
    <row r="338" spans="1:8">
      <c r="A338" s="140"/>
      <c r="B338" s="140"/>
      <c r="C338" s="141"/>
      <c r="D338" s="141"/>
      <c r="E338" s="140"/>
      <c r="F338" s="140"/>
      <c r="G338" s="140"/>
      <c r="H338" s="140"/>
    </row>
    <row r="339" spans="1:8">
      <c r="A339" s="140"/>
      <c r="B339" s="140"/>
      <c r="C339" s="141"/>
      <c r="D339" s="141"/>
      <c r="E339" s="140"/>
      <c r="F339" s="140"/>
      <c r="G339" s="140"/>
      <c r="H339" s="140"/>
    </row>
    <row r="340" spans="1:8">
      <c r="A340" s="140"/>
      <c r="B340" s="140"/>
      <c r="C340" s="141"/>
      <c r="D340" s="141"/>
      <c r="E340" s="140"/>
      <c r="F340" s="140"/>
      <c r="G340" s="140"/>
      <c r="H340" s="140"/>
    </row>
    <row r="341" spans="1:8">
      <c r="A341" s="140"/>
      <c r="B341" s="140"/>
      <c r="C341" s="141"/>
      <c r="D341" s="141"/>
      <c r="E341" s="140"/>
      <c r="F341" s="140"/>
      <c r="G341" s="140"/>
      <c r="H341" s="140"/>
    </row>
    <row r="342" spans="1:8">
      <c r="A342" s="140"/>
      <c r="B342" s="140"/>
      <c r="C342" s="141"/>
      <c r="D342" s="141"/>
      <c r="E342" s="140"/>
      <c r="F342" s="140"/>
      <c r="G342" s="140"/>
      <c r="H342" s="140"/>
    </row>
    <row r="343" spans="1:8">
      <c r="A343" s="140"/>
      <c r="B343" s="140"/>
      <c r="C343" s="141"/>
      <c r="D343" s="141"/>
      <c r="E343" s="140"/>
      <c r="F343" s="140"/>
      <c r="G343" s="140"/>
      <c r="H343" s="140"/>
    </row>
    <row r="344" spans="1:8">
      <c r="A344" s="140"/>
      <c r="B344" s="140"/>
      <c r="C344" s="141"/>
      <c r="D344" s="141"/>
      <c r="E344" s="140"/>
      <c r="F344" s="140"/>
      <c r="G344" s="140"/>
      <c r="H344" s="140"/>
    </row>
    <row r="345" spans="1:8">
      <c r="A345" s="140"/>
      <c r="B345" s="140"/>
      <c r="C345" s="141"/>
      <c r="D345" s="141"/>
      <c r="E345" s="140"/>
      <c r="F345" s="140"/>
      <c r="G345" s="140"/>
      <c r="H345" s="140"/>
    </row>
    <row r="346" spans="1:8">
      <c r="A346" s="140"/>
      <c r="B346" s="140"/>
      <c r="C346" s="141"/>
      <c r="D346" s="141"/>
      <c r="E346" s="140"/>
      <c r="F346" s="140"/>
      <c r="G346" s="140"/>
      <c r="H346" s="140"/>
    </row>
    <row r="347" spans="1:8">
      <c r="A347" s="140"/>
      <c r="B347" s="140"/>
      <c r="C347" s="141"/>
      <c r="D347" s="141"/>
      <c r="E347" s="140"/>
      <c r="F347" s="140"/>
      <c r="G347" s="140"/>
      <c r="H347" s="140"/>
    </row>
    <row r="348" spans="1:8">
      <c r="A348" s="140"/>
      <c r="B348" s="140"/>
      <c r="C348" s="141"/>
      <c r="D348" s="141"/>
      <c r="E348" s="140"/>
      <c r="F348" s="140"/>
      <c r="G348" s="140"/>
      <c r="H348" s="140"/>
    </row>
    <row r="349" spans="1:8">
      <c r="A349" s="140"/>
      <c r="B349" s="140"/>
      <c r="C349" s="141"/>
      <c r="D349" s="141"/>
      <c r="E349" s="140"/>
      <c r="F349" s="140"/>
      <c r="G349" s="140"/>
      <c r="H349" s="140"/>
    </row>
    <row r="350" spans="1:8">
      <c r="A350" s="140"/>
      <c r="B350" s="140"/>
      <c r="C350" s="141"/>
      <c r="D350" s="141"/>
      <c r="E350" s="140"/>
      <c r="F350" s="140"/>
      <c r="G350" s="140"/>
      <c r="H350" s="140"/>
    </row>
    <row r="351" spans="1:8">
      <c r="A351" s="140"/>
      <c r="B351" s="140"/>
      <c r="C351" s="141"/>
      <c r="D351" s="141"/>
      <c r="E351" s="140"/>
      <c r="F351" s="140"/>
      <c r="G351" s="140"/>
      <c r="H351" s="140"/>
    </row>
    <row r="352" spans="1:8">
      <c r="A352" s="140"/>
      <c r="B352" s="140"/>
      <c r="C352" s="141"/>
      <c r="D352" s="141"/>
      <c r="E352" s="140"/>
      <c r="F352" s="140"/>
      <c r="G352" s="140"/>
      <c r="H352" s="140"/>
    </row>
    <row r="353" spans="1:8">
      <c r="A353" s="140"/>
      <c r="B353" s="140"/>
      <c r="C353" s="141"/>
      <c r="D353" s="141"/>
      <c r="E353" s="140"/>
      <c r="F353" s="140"/>
      <c r="G353" s="140"/>
      <c r="H353" s="140"/>
    </row>
    <row r="354" spans="1:8">
      <c r="A354" s="140"/>
      <c r="B354" s="140"/>
      <c r="C354" s="141"/>
      <c r="D354" s="141"/>
      <c r="E354" s="140"/>
      <c r="F354" s="140"/>
      <c r="G354" s="140"/>
      <c r="H354" s="140"/>
    </row>
    <row r="355" spans="1:8">
      <c r="A355" s="140"/>
      <c r="B355" s="140"/>
      <c r="C355" s="141"/>
      <c r="D355" s="141"/>
      <c r="E355" s="140"/>
      <c r="F355" s="140"/>
      <c r="G355" s="140"/>
      <c r="H355" s="140"/>
    </row>
    <row r="356" spans="1:8">
      <c r="A356" s="140"/>
      <c r="B356" s="140"/>
      <c r="C356" s="141"/>
      <c r="D356" s="141"/>
      <c r="E356" s="140"/>
      <c r="F356" s="140"/>
      <c r="G356" s="140"/>
      <c r="H356" s="140"/>
    </row>
    <row r="357" spans="1:8">
      <c r="A357" s="140"/>
      <c r="B357" s="140"/>
      <c r="C357" s="141"/>
      <c r="D357" s="141"/>
      <c r="E357" s="140"/>
      <c r="F357" s="140"/>
      <c r="G357" s="140"/>
      <c r="H357" s="140"/>
    </row>
    <row r="358" spans="1:8">
      <c r="A358" s="140"/>
      <c r="B358" s="140"/>
      <c r="C358" s="141"/>
      <c r="D358" s="141"/>
      <c r="E358" s="140"/>
      <c r="F358" s="140"/>
      <c r="G358" s="140"/>
      <c r="H358" s="140"/>
    </row>
    <row r="359" spans="1:8">
      <c r="A359" s="140"/>
      <c r="B359" s="140"/>
      <c r="C359" s="141"/>
      <c r="D359" s="141"/>
      <c r="E359" s="140"/>
      <c r="F359" s="140"/>
      <c r="G359" s="140"/>
      <c r="H359" s="140"/>
    </row>
    <row r="360" spans="1:8">
      <c r="A360" s="140"/>
      <c r="B360" s="140"/>
      <c r="C360" s="141"/>
      <c r="D360" s="141"/>
      <c r="E360" s="140"/>
      <c r="F360" s="140"/>
      <c r="G360" s="140"/>
      <c r="H360" s="140"/>
    </row>
    <row r="361" spans="1:8">
      <c r="A361" s="140"/>
      <c r="B361" s="140"/>
      <c r="C361" s="141"/>
      <c r="D361" s="141"/>
      <c r="E361" s="140"/>
      <c r="F361" s="140"/>
      <c r="G361" s="140"/>
      <c r="H361" s="140"/>
    </row>
    <row r="362" spans="1:8">
      <c r="A362" s="140"/>
      <c r="B362" s="140"/>
      <c r="C362" s="141"/>
      <c r="D362" s="141"/>
      <c r="E362" s="140"/>
      <c r="F362" s="140"/>
      <c r="G362" s="140"/>
      <c r="H362" s="140"/>
    </row>
    <row r="363" spans="1:8">
      <c r="A363" s="140"/>
      <c r="B363" s="140"/>
      <c r="C363" s="141"/>
      <c r="D363" s="141"/>
      <c r="E363" s="140"/>
      <c r="F363" s="140"/>
      <c r="G363" s="140"/>
      <c r="H363" s="140"/>
    </row>
    <row r="364" spans="1:8">
      <c r="A364" s="140"/>
      <c r="B364" s="142"/>
      <c r="C364" s="142"/>
      <c r="D364" s="142"/>
      <c r="E364" s="142"/>
      <c r="F364" s="142"/>
      <c r="G364" s="142"/>
      <c r="H364" s="142"/>
    </row>
    <row r="365" spans="1:8">
      <c r="A365" s="140"/>
      <c r="B365" s="140"/>
      <c r="C365" s="141"/>
      <c r="D365" s="141"/>
      <c r="E365" s="140"/>
      <c r="F365" s="140"/>
      <c r="G365" s="140"/>
      <c r="H365" s="140"/>
    </row>
    <row r="366" spans="1:8">
      <c r="A366" s="140"/>
      <c r="B366" s="140"/>
      <c r="C366" s="141"/>
      <c r="D366" s="141"/>
      <c r="E366" s="140"/>
      <c r="F366" s="140"/>
      <c r="G366" s="140"/>
      <c r="H366" s="140"/>
    </row>
    <row r="367" spans="1:8">
      <c r="A367" s="140"/>
      <c r="B367" s="140"/>
      <c r="C367" s="141"/>
      <c r="D367" s="141"/>
      <c r="E367" s="140"/>
      <c r="F367" s="140"/>
      <c r="G367" s="140"/>
      <c r="H367" s="140"/>
    </row>
    <row r="368" spans="1:8">
      <c r="A368" s="140"/>
      <c r="B368" s="140"/>
      <c r="C368" s="141"/>
      <c r="D368" s="141"/>
      <c r="E368" s="140"/>
      <c r="F368" s="140"/>
      <c r="G368" s="140"/>
      <c r="H368" s="140"/>
    </row>
    <row r="369" spans="1:8">
      <c r="A369" s="140"/>
      <c r="B369" s="140"/>
      <c r="C369" s="141"/>
      <c r="D369" s="141"/>
      <c r="E369" s="140"/>
      <c r="F369" s="140"/>
      <c r="G369" s="140"/>
      <c r="H369" s="140"/>
    </row>
    <row r="370" spans="1:8">
      <c r="A370" s="140"/>
      <c r="B370" s="140"/>
      <c r="C370" s="141"/>
      <c r="D370" s="141"/>
      <c r="E370" s="140"/>
      <c r="F370" s="140"/>
      <c r="G370" s="140"/>
      <c r="H370" s="140"/>
    </row>
    <row r="371" spans="1:8">
      <c r="A371" s="140"/>
      <c r="B371" s="140"/>
      <c r="C371" s="141"/>
      <c r="D371" s="141"/>
      <c r="E371" s="140"/>
      <c r="F371" s="140"/>
      <c r="G371" s="140"/>
      <c r="H371" s="140"/>
    </row>
    <row r="372" spans="1:8">
      <c r="A372" s="140"/>
      <c r="B372" s="140"/>
      <c r="C372" s="141"/>
      <c r="D372" s="141"/>
      <c r="E372" s="140"/>
      <c r="F372" s="140"/>
      <c r="G372" s="140"/>
      <c r="H372" s="140"/>
    </row>
    <row r="373" spans="1:8">
      <c r="A373" s="140"/>
      <c r="B373" s="140"/>
      <c r="C373" s="141"/>
      <c r="D373" s="141"/>
      <c r="E373" s="140"/>
      <c r="F373" s="140"/>
      <c r="G373" s="140"/>
      <c r="H373" s="140"/>
    </row>
    <row r="374" spans="1:8">
      <c r="A374" s="140"/>
      <c r="B374" s="140"/>
      <c r="C374" s="141"/>
      <c r="D374" s="141"/>
      <c r="E374" s="140"/>
      <c r="F374" s="140"/>
      <c r="G374" s="140"/>
      <c r="H374" s="140"/>
    </row>
    <row r="375" spans="1:8">
      <c r="A375" s="140"/>
      <c r="B375" s="140"/>
      <c r="C375" s="141"/>
      <c r="D375" s="141"/>
      <c r="E375" s="140"/>
      <c r="F375" s="140"/>
      <c r="G375" s="140"/>
      <c r="H375" s="140"/>
    </row>
    <row r="376" spans="1:8">
      <c r="A376" s="140"/>
      <c r="B376" s="140"/>
      <c r="C376" s="141"/>
      <c r="D376" s="141"/>
      <c r="E376" s="140"/>
      <c r="F376" s="140"/>
      <c r="G376" s="140"/>
      <c r="H376" s="140"/>
    </row>
    <row r="377" spans="1:8">
      <c r="A377" s="140"/>
      <c r="B377" s="140"/>
      <c r="C377" s="141"/>
      <c r="D377" s="141"/>
      <c r="E377" s="140"/>
      <c r="F377" s="140"/>
      <c r="G377" s="140"/>
      <c r="H377" s="140"/>
    </row>
    <row r="378" spans="1:8">
      <c r="A378" s="140"/>
      <c r="B378" s="140"/>
      <c r="C378" s="141"/>
      <c r="D378" s="141"/>
      <c r="E378" s="140"/>
      <c r="F378" s="140"/>
      <c r="G378" s="140"/>
      <c r="H378" s="140"/>
    </row>
    <row r="379" spans="1:8">
      <c r="A379" s="140"/>
      <c r="B379" s="140"/>
      <c r="C379" s="141"/>
      <c r="D379" s="141"/>
      <c r="E379" s="140"/>
      <c r="F379" s="140"/>
      <c r="G379" s="140"/>
      <c r="H379" s="140"/>
    </row>
    <row r="380" spans="1:8">
      <c r="A380" s="140"/>
      <c r="B380" s="140"/>
      <c r="C380" s="141"/>
      <c r="D380" s="141"/>
      <c r="E380" s="140"/>
      <c r="F380" s="140"/>
      <c r="G380" s="140"/>
      <c r="H380" s="140"/>
    </row>
    <row r="381" spans="1:8">
      <c r="A381" s="140"/>
      <c r="B381" s="140"/>
      <c r="C381" s="141"/>
      <c r="D381" s="141"/>
      <c r="E381" s="140"/>
      <c r="F381" s="140"/>
      <c r="G381" s="140"/>
      <c r="H381" s="140"/>
    </row>
    <row r="382" spans="1:8">
      <c r="A382" s="140"/>
      <c r="B382" s="140"/>
      <c r="C382" s="141"/>
      <c r="D382" s="141"/>
      <c r="E382" s="140"/>
      <c r="F382" s="140"/>
      <c r="G382" s="140"/>
      <c r="H382" s="140"/>
    </row>
    <row r="383" spans="1:8">
      <c r="A383" s="140"/>
      <c r="B383" s="140"/>
      <c r="C383" s="141"/>
      <c r="D383" s="141"/>
      <c r="E383" s="140"/>
      <c r="F383" s="140"/>
      <c r="G383" s="140"/>
      <c r="H383" s="140"/>
    </row>
    <row r="384" spans="1:8">
      <c r="A384" s="140"/>
      <c r="B384" s="140"/>
      <c r="C384" s="141"/>
      <c r="D384" s="141"/>
      <c r="E384" s="140"/>
      <c r="F384" s="140"/>
      <c r="G384" s="140"/>
      <c r="H384" s="140"/>
    </row>
    <row r="385" spans="1:8">
      <c r="A385" s="140"/>
      <c r="B385" s="140"/>
      <c r="C385" s="141"/>
      <c r="D385" s="141"/>
      <c r="E385" s="140"/>
      <c r="F385" s="140"/>
      <c r="G385" s="140"/>
      <c r="H385" s="140"/>
    </row>
    <row r="386" spans="1:8">
      <c r="A386" s="140"/>
      <c r="B386" s="140"/>
      <c r="C386" s="141"/>
      <c r="D386" s="141"/>
      <c r="E386" s="140"/>
      <c r="F386" s="140"/>
      <c r="G386" s="140"/>
      <c r="H386" s="140"/>
    </row>
    <row r="387" spans="1:8">
      <c r="A387" s="140"/>
      <c r="B387" s="140"/>
      <c r="C387" s="141"/>
      <c r="D387" s="141"/>
      <c r="E387" s="140"/>
      <c r="F387" s="140"/>
      <c r="G387" s="140"/>
      <c r="H387" s="140"/>
    </row>
    <row r="388" spans="1:8">
      <c r="A388" s="140"/>
      <c r="B388" s="140"/>
      <c r="C388" s="141"/>
      <c r="D388" s="141"/>
      <c r="E388" s="140"/>
      <c r="F388" s="140"/>
      <c r="G388" s="140"/>
      <c r="H388" s="140"/>
    </row>
    <row r="389" spans="1:8">
      <c r="A389" s="140"/>
      <c r="B389" s="140"/>
      <c r="C389" s="141"/>
      <c r="D389" s="141"/>
      <c r="E389" s="140"/>
      <c r="F389" s="140"/>
      <c r="G389" s="140"/>
      <c r="H389" s="140"/>
    </row>
    <row r="390" spans="1:8">
      <c r="A390" s="140"/>
      <c r="B390" s="140"/>
      <c r="C390" s="141"/>
      <c r="D390" s="141"/>
      <c r="E390" s="140"/>
      <c r="F390" s="140"/>
      <c r="G390" s="140"/>
      <c r="H390" s="140"/>
    </row>
    <row r="391" spans="1:8">
      <c r="A391" s="140"/>
      <c r="B391" s="140"/>
      <c r="C391" s="141"/>
      <c r="D391" s="141"/>
      <c r="E391" s="140"/>
      <c r="F391" s="140"/>
      <c r="G391" s="140"/>
      <c r="H391" s="140"/>
    </row>
    <row r="392" spans="1:8">
      <c r="A392" s="140"/>
      <c r="B392" s="140"/>
      <c r="C392" s="141"/>
      <c r="D392" s="141"/>
      <c r="E392" s="140"/>
      <c r="F392" s="140"/>
      <c r="G392" s="140"/>
      <c r="H392" s="140"/>
    </row>
    <row r="393" spans="1:8">
      <c r="A393" s="140"/>
      <c r="B393" s="140"/>
      <c r="C393" s="141"/>
      <c r="D393" s="141"/>
      <c r="E393" s="140"/>
      <c r="F393" s="140"/>
      <c r="G393" s="140"/>
      <c r="H393" s="140"/>
    </row>
    <row r="394" spans="1:8">
      <c r="A394" s="140"/>
      <c r="B394" s="140"/>
      <c r="C394" s="141"/>
      <c r="D394" s="141"/>
      <c r="E394" s="140"/>
      <c r="F394" s="140"/>
      <c r="G394" s="140"/>
      <c r="H394" s="140"/>
    </row>
    <row r="395" spans="1:8">
      <c r="A395" s="140"/>
      <c r="B395" s="140"/>
      <c r="C395" s="141"/>
      <c r="D395" s="141"/>
      <c r="E395" s="140"/>
      <c r="F395" s="140"/>
      <c r="G395" s="140"/>
      <c r="H395" s="140"/>
    </row>
    <row r="396" spans="1:8">
      <c r="A396" s="140"/>
      <c r="B396" s="140"/>
      <c r="C396" s="141"/>
      <c r="D396" s="141"/>
      <c r="E396" s="140"/>
      <c r="F396" s="140"/>
      <c r="G396" s="140"/>
      <c r="H396" s="140"/>
    </row>
    <row r="397" spans="1:8">
      <c r="A397" s="140"/>
      <c r="B397" s="140"/>
      <c r="C397" s="141"/>
      <c r="D397" s="141"/>
      <c r="E397" s="140"/>
      <c r="F397" s="140"/>
      <c r="G397" s="140"/>
      <c r="H397" s="140"/>
    </row>
    <row r="398" spans="1:8">
      <c r="A398" s="140"/>
      <c r="B398" s="140"/>
      <c r="C398" s="141"/>
      <c r="D398" s="141"/>
      <c r="E398" s="140"/>
      <c r="F398" s="140"/>
      <c r="G398" s="140"/>
      <c r="H398" s="140"/>
    </row>
    <row r="399" spans="1:8">
      <c r="A399" s="140"/>
      <c r="B399" s="140"/>
      <c r="C399" s="141"/>
      <c r="D399" s="141"/>
      <c r="E399" s="140"/>
      <c r="F399" s="140"/>
      <c r="G399" s="140"/>
      <c r="H399" s="140"/>
    </row>
    <row r="400" spans="1:8">
      <c r="A400" s="140"/>
      <c r="B400" s="140"/>
      <c r="C400" s="141"/>
      <c r="D400" s="141"/>
      <c r="E400" s="140"/>
      <c r="F400" s="140"/>
      <c r="G400" s="140"/>
      <c r="H400" s="140"/>
    </row>
    <row r="401" spans="1:8">
      <c r="A401" s="140"/>
      <c r="B401" s="140"/>
      <c r="C401" s="141"/>
      <c r="D401" s="141"/>
      <c r="E401" s="140"/>
      <c r="F401" s="140"/>
      <c r="G401" s="140"/>
      <c r="H401" s="140"/>
    </row>
    <row r="402" spans="1:8">
      <c r="A402" s="140"/>
      <c r="B402" s="140"/>
      <c r="C402" s="141"/>
      <c r="D402" s="141"/>
      <c r="E402" s="140"/>
      <c r="F402" s="140"/>
      <c r="G402" s="140"/>
      <c r="H402" s="140"/>
    </row>
    <row r="403" spans="1:8">
      <c r="A403" s="140"/>
      <c r="B403" s="140"/>
      <c r="C403" s="141"/>
      <c r="D403" s="141"/>
      <c r="E403" s="140"/>
      <c r="F403" s="140"/>
      <c r="G403" s="140"/>
      <c r="H403" s="140"/>
    </row>
    <row r="404" spans="1:8">
      <c r="A404" s="140"/>
      <c r="B404" s="140"/>
      <c r="C404" s="141"/>
      <c r="D404" s="141"/>
      <c r="E404" s="140"/>
      <c r="F404" s="140"/>
      <c r="G404" s="140"/>
      <c r="H404" s="140"/>
    </row>
    <row r="405" spans="1:8">
      <c r="A405" s="140"/>
      <c r="B405" s="140"/>
      <c r="C405" s="141"/>
      <c r="D405" s="141"/>
      <c r="E405" s="140"/>
      <c r="F405" s="140"/>
      <c r="G405" s="140"/>
      <c r="H405" s="140"/>
    </row>
    <row r="406" spans="1:8">
      <c r="A406" s="140"/>
      <c r="B406" s="140"/>
      <c r="C406" s="141"/>
      <c r="D406" s="141"/>
      <c r="E406" s="140"/>
      <c r="F406" s="140"/>
      <c r="G406" s="140"/>
      <c r="H406" s="140"/>
    </row>
    <row r="407" spans="1:8">
      <c r="A407" s="140"/>
      <c r="B407" s="142"/>
      <c r="C407" s="142"/>
      <c r="D407" s="142"/>
      <c r="E407" s="142"/>
      <c r="F407" s="142"/>
      <c r="G407" s="142"/>
      <c r="H407" s="142"/>
    </row>
    <row r="408" spans="1:8">
      <c r="A408" s="140"/>
      <c r="B408" s="140"/>
      <c r="C408" s="141"/>
      <c r="D408" s="141"/>
      <c r="E408" s="140"/>
      <c r="F408" s="140"/>
      <c r="G408" s="140"/>
      <c r="H408" s="140"/>
    </row>
    <row r="409" spans="1:8">
      <c r="A409" s="140"/>
      <c r="B409" s="142"/>
      <c r="C409" s="142"/>
      <c r="D409" s="142"/>
      <c r="E409" s="142"/>
      <c r="F409" s="142"/>
      <c r="G409" s="142"/>
      <c r="H409" s="142"/>
    </row>
    <row r="410" spans="1:8">
      <c r="A410" s="140"/>
      <c r="B410" s="140"/>
      <c r="C410" s="141"/>
      <c r="D410" s="141"/>
      <c r="E410" s="140"/>
      <c r="F410" s="140"/>
      <c r="G410" s="140"/>
      <c r="H410" s="140"/>
    </row>
    <row r="411" spans="1:8">
      <c r="A411" s="140"/>
      <c r="B411" s="140"/>
      <c r="C411" s="141"/>
      <c r="D411" s="141"/>
      <c r="E411" s="140"/>
      <c r="F411" s="140"/>
      <c r="G411" s="140"/>
      <c r="H411" s="140"/>
    </row>
    <row r="412" spans="1:8">
      <c r="A412" s="140"/>
      <c r="B412" s="140"/>
      <c r="C412" s="141"/>
      <c r="D412" s="141"/>
      <c r="E412" s="140"/>
      <c r="F412" s="140"/>
      <c r="G412" s="140"/>
      <c r="H412" s="140"/>
    </row>
    <row r="413" spans="1:8">
      <c r="A413" s="140"/>
      <c r="B413" s="140"/>
      <c r="C413" s="141"/>
      <c r="D413" s="141"/>
      <c r="E413" s="140"/>
      <c r="F413" s="140"/>
      <c r="G413" s="140"/>
      <c r="H413" s="140"/>
    </row>
    <row r="414" spans="1:8">
      <c r="A414" s="140"/>
      <c r="B414" s="140"/>
      <c r="C414" s="141"/>
      <c r="D414" s="141"/>
      <c r="E414" s="140"/>
      <c r="F414" s="140"/>
      <c r="G414" s="140"/>
      <c r="H414" s="140"/>
    </row>
    <row r="415" spans="1:8">
      <c r="A415" s="140"/>
      <c r="B415" s="140"/>
      <c r="C415" s="141"/>
      <c r="D415" s="141"/>
      <c r="E415" s="140"/>
      <c r="F415" s="140"/>
      <c r="G415" s="140"/>
      <c r="H415" s="140"/>
    </row>
    <row r="416" spans="1:8">
      <c r="A416" s="140"/>
      <c r="B416" s="142"/>
      <c r="C416" s="142"/>
      <c r="D416" s="142"/>
      <c r="E416" s="142"/>
      <c r="F416" s="142"/>
      <c r="G416" s="142"/>
      <c r="H416" s="142"/>
    </row>
    <row r="417" spans="1:8">
      <c r="A417" s="140"/>
      <c r="B417" s="140"/>
      <c r="C417" s="141"/>
      <c r="D417" s="141"/>
      <c r="E417" s="140"/>
      <c r="F417" s="140"/>
      <c r="G417" s="140"/>
      <c r="H417" s="140"/>
    </row>
    <row r="418" spans="1:8">
      <c r="A418" s="140"/>
      <c r="B418" s="140"/>
      <c r="C418" s="141"/>
      <c r="D418" s="141"/>
      <c r="E418" s="140"/>
      <c r="F418" s="140"/>
      <c r="G418" s="140"/>
      <c r="H418" s="140"/>
    </row>
    <row r="419" spans="1:8">
      <c r="A419" s="140"/>
      <c r="B419" s="140"/>
      <c r="C419" s="141"/>
      <c r="D419" s="141"/>
      <c r="E419" s="140"/>
      <c r="F419" s="140"/>
      <c r="G419" s="140"/>
      <c r="H419" s="140"/>
    </row>
    <row r="420" spans="1:8">
      <c r="A420" s="140"/>
      <c r="B420" s="140"/>
      <c r="C420" s="141"/>
      <c r="D420" s="141"/>
      <c r="E420" s="140"/>
      <c r="F420" s="140"/>
      <c r="G420" s="140"/>
      <c r="H420" s="140"/>
    </row>
    <row r="421" spans="1:8">
      <c r="A421" s="140"/>
      <c r="B421" s="140"/>
      <c r="C421" s="141"/>
      <c r="D421" s="141"/>
      <c r="E421" s="140"/>
      <c r="F421" s="140"/>
      <c r="G421" s="140"/>
      <c r="H421" s="140"/>
    </row>
    <row r="422" spans="1:8">
      <c r="A422" s="140"/>
      <c r="B422" s="140"/>
      <c r="C422" s="141"/>
      <c r="D422" s="141"/>
      <c r="E422" s="140"/>
      <c r="F422" s="140"/>
      <c r="G422" s="140"/>
      <c r="H422" s="140"/>
    </row>
    <row r="423" spans="1:8">
      <c r="A423" s="140"/>
      <c r="B423" s="140"/>
      <c r="C423" s="141"/>
      <c r="D423" s="141"/>
      <c r="E423" s="140"/>
      <c r="F423" s="140"/>
      <c r="G423" s="140"/>
      <c r="H423" s="140"/>
    </row>
    <row r="424" spans="1:8">
      <c r="A424" s="140"/>
      <c r="B424" s="140"/>
      <c r="C424" s="141"/>
      <c r="D424" s="141"/>
      <c r="E424" s="140"/>
      <c r="F424" s="140"/>
      <c r="G424" s="140"/>
      <c r="H424" s="140"/>
    </row>
    <row r="425" spans="1:8">
      <c r="A425" s="140"/>
      <c r="B425" s="140"/>
      <c r="C425" s="141"/>
      <c r="D425" s="141"/>
      <c r="E425" s="140"/>
      <c r="F425" s="140"/>
      <c r="G425" s="140"/>
      <c r="H425" s="140"/>
    </row>
    <row r="426" spans="1:8">
      <c r="A426" s="140"/>
      <c r="B426" s="140"/>
      <c r="C426" s="141"/>
      <c r="D426" s="141"/>
      <c r="E426" s="140"/>
      <c r="F426" s="140"/>
      <c r="G426" s="140"/>
      <c r="H426" s="140"/>
    </row>
    <row r="427" spans="1:8">
      <c r="A427" s="140"/>
      <c r="B427" s="140"/>
      <c r="C427" s="141"/>
      <c r="D427" s="141"/>
      <c r="E427" s="140"/>
      <c r="F427" s="140"/>
      <c r="G427" s="140"/>
      <c r="H427" s="140"/>
    </row>
    <row r="428" spans="1:8">
      <c r="A428" s="140"/>
      <c r="B428" s="140"/>
      <c r="C428" s="141"/>
      <c r="D428" s="141"/>
      <c r="E428" s="140"/>
      <c r="F428" s="140"/>
      <c r="G428" s="140"/>
      <c r="H428" s="140"/>
    </row>
    <row r="429" spans="1:8">
      <c r="A429" s="140"/>
      <c r="B429" s="140"/>
      <c r="C429" s="141"/>
      <c r="D429" s="141"/>
      <c r="E429" s="140"/>
      <c r="F429" s="140"/>
      <c r="G429" s="140"/>
      <c r="H429" s="140"/>
    </row>
    <row r="430" spans="1:8">
      <c r="A430" s="140"/>
      <c r="B430" s="140"/>
      <c r="C430" s="141"/>
      <c r="D430" s="141"/>
      <c r="E430" s="140"/>
      <c r="F430" s="140"/>
      <c r="G430" s="140"/>
      <c r="H430" s="140"/>
    </row>
    <row r="431" spans="1:8">
      <c r="A431" s="140"/>
      <c r="B431" s="140"/>
      <c r="C431" s="141"/>
      <c r="D431" s="141"/>
      <c r="E431" s="140"/>
      <c r="F431" s="140"/>
      <c r="G431" s="140"/>
      <c r="H431" s="140"/>
    </row>
    <row r="432" spans="1:8">
      <c r="A432" s="140"/>
      <c r="B432" s="140"/>
      <c r="C432" s="141"/>
      <c r="D432" s="141"/>
      <c r="E432" s="140"/>
      <c r="F432" s="140"/>
      <c r="G432" s="140"/>
      <c r="H432" s="140"/>
    </row>
    <row r="433" spans="1:8">
      <c r="A433" s="140"/>
      <c r="B433" s="140"/>
      <c r="C433" s="141"/>
      <c r="D433" s="141"/>
      <c r="E433" s="140"/>
      <c r="F433" s="140"/>
      <c r="G433" s="140"/>
      <c r="H433" s="140"/>
    </row>
    <row r="434" spans="1:8">
      <c r="A434" s="140"/>
      <c r="B434" s="140"/>
      <c r="C434" s="141"/>
      <c r="D434" s="141"/>
      <c r="E434" s="140"/>
      <c r="F434" s="140"/>
      <c r="G434" s="140"/>
      <c r="H434" s="140"/>
    </row>
    <row r="435" spans="1:8">
      <c r="A435" s="140"/>
      <c r="B435" s="140"/>
      <c r="C435" s="141"/>
      <c r="D435" s="141"/>
      <c r="E435" s="140"/>
      <c r="F435" s="140"/>
      <c r="G435" s="140"/>
      <c r="H435" s="140"/>
    </row>
    <row r="436" spans="1:8">
      <c r="A436" s="140"/>
      <c r="B436" s="140"/>
      <c r="C436" s="141"/>
      <c r="D436" s="141"/>
      <c r="E436" s="140"/>
      <c r="F436" s="140"/>
      <c r="G436" s="140"/>
      <c r="H436" s="140"/>
    </row>
    <row r="437" spans="1:8">
      <c r="A437" s="140"/>
      <c r="B437" s="140"/>
      <c r="C437" s="141"/>
      <c r="D437" s="141"/>
      <c r="E437" s="140"/>
      <c r="F437" s="140"/>
      <c r="G437" s="140"/>
      <c r="H437" s="140"/>
    </row>
    <row r="438" spans="1:8">
      <c r="A438" s="140"/>
      <c r="B438" s="140"/>
      <c r="C438" s="141"/>
      <c r="D438" s="141"/>
      <c r="E438" s="140"/>
      <c r="F438" s="140"/>
      <c r="G438" s="140"/>
      <c r="H438" s="140"/>
    </row>
    <row r="439" spans="1:8">
      <c r="A439" s="140"/>
      <c r="B439" s="140"/>
      <c r="C439" s="141"/>
      <c r="D439" s="141"/>
      <c r="E439" s="140"/>
      <c r="F439" s="140"/>
      <c r="G439" s="140"/>
      <c r="H439" s="140"/>
    </row>
    <row r="440" spans="1:8">
      <c r="A440" s="140"/>
      <c r="B440" s="140"/>
      <c r="C440" s="141"/>
      <c r="D440" s="141"/>
      <c r="E440" s="140"/>
      <c r="F440" s="140"/>
      <c r="G440" s="140"/>
      <c r="H440" s="140"/>
    </row>
    <row r="441" spans="1:8">
      <c r="A441" s="140"/>
      <c r="B441" s="140"/>
      <c r="C441" s="141"/>
      <c r="D441" s="141"/>
      <c r="E441" s="140"/>
      <c r="F441" s="140"/>
      <c r="G441" s="140"/>
      <c r="H441" s="140"/>
    </row>
    <row r="442" spans="1:8">
      <c r="A442" s="140"/>
      <c r="B442" s="140"/>
      <c r="C442" s="141"/>
      <c r="D442" s="141"/>
      <c r="E442" s="140"/>
      <c r="F442" s="140"/>
      <c r="G442" s="140"/>
      <c r="H442" s="140"/>
    </row>
    <row r="443" spans="1:8">
      <c r="A443" s="140"/>
      <c r="B443" s="140"/>
      <c r="C443" s="141"/>
      <c r="D443" s="141"/>
      <c r="E443" s="140"/>
      <c r="F443" s="140"/>
      <c r="G443" s="140"/>
      <c r="H443" s="140"/>
    </row>
    <row r="444" spans="1:8">
      <c r="A444" s="140"/>
      <c r="B444" s="140"/>
      <c r="C444" s="141"/>
      <c r="D444" s="141"/>
      <c r="E444" s="140"/>
      <c r="F444" s="140"/>
      <c r="G444" s="140"/>
      <c r="H444" s="140"/>
    </row>
    <row r="445" spans="1:8">
      <c r="A445" s="140"/>
      <c r="B445" s="140"/>
      <c r="C445" s="141"/>
      <c r="D445" s="141"/>
      <c r="E445" s="140"/>
      <c r="F445" s="140"/>
      <c r="G445" s="140"/>
      <c r="H445" s="140"/>
    </row>
    <row r="446" spans="1:8">
      <c r="A446" s="140"/>
      <c r="B446" s="140"/>
      <c r="C446" s="141"/>
      <c r="D446" s="141"/>
      <c r="E446" s="140"/>
      <c r="F446" s="140"/>
      <c r="G446" s="140"/>
      <c r="H446" s="140"/>
    </row>
    <row r="447" spans="1:8">
      <c r="A447" s="140"/>
      <c r="B447" s="140"/>
      <c r="C447" s="141"/>
      <c r="D447" s="141"/>
      <c r="E447" s="140"/>
      <c r="F447" s="140"/>
      <c r="G447" s="140"/>
      <c r="H447" s="140"/>
    </row>
    <row r="448" spans="1:8">
      <c r="A448" s="140"/>
      <c r="B448" s="140"/>
      <c r="C448" s="141"/>
      <c r="D448" s="141"/>
      <c r="E448" s="140"/>
      <c r="F448" s="140"/>
      <c r="G448" s="140"/>
      <c r="H448" s="140"/>
    </row>
    <row r="449" spans="1:8">
      <c r="A449" s="140"/>
      <c r="B449" s="140"/>
      <c r="C449" s="141"/>
      <c r="D449" s="141"/>
      <c r="E449" s="140"/>
      <c r="F449" s="140"/>
      <c r="G449" s="140"/>
      <c r="H449" s="140"/>
    </row>
    <row r="450" spans="1:8">
      <c r="A450" s="140"/>
      <c r="B450" s="140"/>
      <c r="C450" s="141"/>
      <c r="D450" s="141"/>
      <c r="E450" s="140"/>
      <c r="F450" s="140"/>
      <c r="G450" s="140"/>
      <c r="H450" s="140"/>
    </row>
    <row r="451" spans="1:8">
      <c r="A451" s="140"/>
      <c r="B451" s="140"/>
      <c r="C451" s="141"/>
      <c r="D451" s="141"/>
      <c r="E451" s="140"/>
      <c r="F451" s="140"/>
      <c r="G451" s="140"/>
      <c r="H451" s="140"/>
    </row>
    <row r="452" spans="1:8">
      <c r="A452" s="140"/>
      <c r="B452" s="140"/>
      <c r="C452" s="141"/>
      <c r="D452" s="141"/>
      <c r="E452" s="140"/>
      <c r="F452" s="140"/>
      <c r="G452" s="140"/>
      <c r="H452" s="140"/>
    </row>
    <row r="453" spans="1:8">
      <c r="A453" s="140"/>
      <c r="B453" s="140"/>
      <c r="C453" s="141"/>
      <c r="D453" s="141"/>
      <c r="E453" s="140"/>
      <c r="F453" s="140"/>
      <c r="G453" s="140"/>
      <c r="H453" s="140"/>
    </row>
    <row r="454" spans="1:8">
      <c r="A454" s="140"/>
      <c r="B454" s="140"/>
      <c r="C454" s="141"/>
      <c r="D454" s="141"/>
      <c r="E454" s="140"/>
      <c r="F454" s="140"/>
      <c r="G454" s="140"/>
      <c r="H454" s="140"/>
    </row>
    <row r="455" spans="1:8">
      <c r="A455" s="140"/>
      <c r="B455" s="140"/>
      <c r="C455" s="141"/>
      <c r="D455" s="141"/>
      <c r="E455" s="140"/>
      <c r="F455" s="140"/>
      <c r="G455" s="140"/>
      <c r="H455" s="140"/>
    </row>
    <row r="456" spans="1:8">
      <c r="A456" s="140"/>
      <c r="B456" s="140"/>
      <c r="C456" s="141"/>
      <c r="D456" s="141"/>
      <c r="E456" s="140"/>
      <c r="F456" s="140"/>
      <c r="G456" s="140"/>
      <c r="H456" s="140"/>
    </row>
    <row r="457" spans="1:8">
      <c r="A457" s="140"/>
      <c r="B457" s="140"/>
      <c r="C457" s="141"/>
      <c r="D457" s="141"/>
      <c r="E457" s="140"/>
      <c r="F457" s="140"/>
      <c r="G457" s="140"/>
      <c r="H457" s="140"/>
    </row>
    <row r="458" spans="1:8">
      <c r="A458" s="140"/>
      <c r="B458" s="140"/>
      <c r="C458" s="141"/>
      <c r="D458" s="141"/>
      <c r="E458" s="140"/>
      <c r="F458" s="140"/>
      <c r="G458" s="140"/>
      <c r="H458" s="140"/>
    </row>
    <row r="459" spans="1:8">
      <c r="A459" s="140"/>
      <c r="B459" s="140"/>
      <c r="C459" s="141"/>
      <c r="D459" s="141"/>
      <c r="E459" s="140"/>
      <c r="F459" s="140"/>
      <c r="G459" s="140"/>
      <c r="H459" s="140"/>
    </row>
    <row r="460" spans="1:8">
      <c r="A460" s="140"/>
      <c r="B460" s="140"/>
      <c r="C460" s="141"/>
      <c r="D460" s="141"/>
      <c r="E460" s="140"/>
      <c r="F460" s="140"/>
      <c r="G460" s="140"/>
      <c r="H460" s="140"/>
    </row>
    <row r="461" spans="1:8">
      <c r="A461" s="140"/>
      <c r="B461" s="140"/>
      <c r="C461" s="141"/>
      <c r="D461" s="141"/>
      <c r="E461" s="140"/>
      <c r="F461" s="140"/>
      <c r="G461" s="140"/>
      <c r="H461" s="140"/>
    </row>
    <row r="462" spans="1:8">
      <c r="A462" s="140"/>
      <c r="B462" s="140"/>
      <c r="C462" s="141"/>
      <c r="D462" s="141"/>
      <c r="E462" s="140"/>
      <c r="F462" s="140"/>
      <c r="G462" s="140"/>
      <c r="H462" s="140"/>
    </row>
    <row r="463" spans="1:8">
      <c r="A463" s="140"/>
      <c r="B463" s="140"/>
      <c r="C463" s="141"/>
      <c r="D463" s="141"/>
      <c r="E463" s="140"/>
      <c r="F463" s="140"/>
      <c r="G463" s="140"/>
      <c r="H463" s="140"/>
    </row>
    <row r="464" spans="1:8">
      <c r="A464" s="140"/>
      <c r="B464" s="140"/>
      <c r="C464" s="141"/>
      <c r="D464" s="141"/>
      <c r="E464" s="140"/>
      <c r="F464" s="140"/>
      <c r="G464" s="140"/>
      <c r="H464" s="140"/>
    </row>
    <row r="465" spans="1:8">
      <c r="A465" s="140"/>
      <c r="B465" s="140"/>
      <c r="C465" s="141"/>
      <c r="D465" s="141"/>
      <c r="E465" s="140"/>
      <c r="F465" s="140"/>
      <c r="G465" s="140"/>
      <c r="H465" s="140"/>
    </row>
    <row r="466" spans="1:8">
      <c r="A466" s="140"/>
      <c r="B466" s="140"/>
      <c r="C466" s="141"/>
      <c r="D466" s="141"/>
      <c r="E466" s="140"/>
      <c r="F466" s="140"/>
      <c r="G466" s="140"/>
      <c r="H466" s="140"/>
    </row>
    <row r="467" spans="1:8">
      <c r="A467" s="140"/>
      <c r="B467" s="140"/>
      <c r="C467" s="141"/>
      <c r="D467" s="141"/>
      <c r="E467" s="140"/>
      <c r="F467" s="140"/>
      <c r="G467" s="140"/>
      <c r="H467" s="140"/>
    </row>
    <row r="468" spans="1:8">
      <c r="A468" s="140"/>
      <c r="B468" s="140"/>
      <c r="C468" s="141"/>
      <c r="D468" s="141"/>
      <c r="E468" s="140"/>
      <c r="F468" s="140"/>
      <c r="G468" s="140"/>
      <c r="H468" s="140"/>
    </row>
    <row r="469" spans="1:8">
      <c r="A469" s="140"/>
      <c r="B469" s="140"/>
      <c r="C469" s="141"/>
      <c r="D469" s="141"/>
      <c r="E469" s="140"/>
      <c r="F469" s="140"/>
      <c r="G469" s="140"/>
      <c r="H469" s="140"/>
    </row>
    <row r="470" spans="1:8">
      <c r="A470" s="140"/>
      <c r="B470" s="140"/>
      <c r="C470" s="141"/>
      <c r="D470" s="141"/>
      <c r="E470" s="140"/>
      <c r="F470" s="140"/>
      <c r="G470" s="140"/>
      <c r="H470" s="140"/>
    </row>
    <row r="471" spans="1:8">
      <c r="A471" s="140"/>
      <c r="B471" s="140"/>
      <c r="C471" s="141"/>
      <c r="D471" s="141"/>
      <c r="E471" s="140"/>
      <c r="F471" s="140"/>
      <c r="G471" s="140"/>
      <c r="H471" s="140"/>
    </row>
    <row r="472" spans="1:8">
      <c r="A472" s="140"/>
      <c r="B472" s="140"/>
      <c r="C472" s="141"/>
      <c r="D472" s="141"/>
      <c r="E472" s="140"/>
      <c r="F472" s="140"/>
      <c r="G472" s="140"/>
      <c r="H472" s="140"/>
    </row>
    <row r="473" spans="1:8">
      <c r="A473" s="140"/>
      <c r="B473" s="140"/>
      <c r="C473" s="141"/>
      <c r="D473" s="141"/>
      <c r="E473" s="140"/>
      <c r="F473" s="140"/>
      <c r="G473" s="140"/>
      <c r="H473" s="140"/>
    </row>
    <row r="474" spans="1:8">
      <c r="A474" s="140"/>
      <c r="B474" s="140"/>
      <c r="C474" s="141"/>
      <c r="D474" s="141"/>
      <c r="E474" s="140"/>
      <c r="F474" s="140"/>
      <c r="G474" s="140"/>
      <c r="H474" s="140"/>
    </row>
    <row r="475" spans="1:8">
      <c r="A475" s="140"/>
      <c r="B475" s="140"/>
      <c r="C475" s="141"/>
      <c r="D475" s="141"/>
      <c r="E475" s="140"/>
      <c r="F475" s="140"/>
      <c r="G475" s="140"/>
      <c r="H475" s="140"/>
    </row>
    <row r="476" spans="1:8">
      <c r="A476" s="140"/>
      <c r="B476" s="140"/>
      <c r="C476" s="141"/>
      <c r="D476" s="141"/>
      <c r="E476" s="140"/>
      <c r="F476" s="140"/>
      <c r="G476" s="140"/>
      <c r="H476" s="140"/>
    </row>
    <row r="477" spans="1:8">
      <c r="A477" s="140"/>
      <c r="B477" s="140"/>
      <c r="C477" s="141"/>
      <c r="D477" s="141"/>
      <c r="E477" s="140"/>
      <c r="F477" s="140"/>
      <c r="G477" s="140"/>
      <c r="H477" s="140"/>
    </row>
    <row r="478" spans="1:8">
      <c r="A478" s="140"/>
      <c r="B478" s="140"/>
      <c r="C478" s="141"/>
      <c r="D478" s="141"/>
      <c r="E478" s="140"/>
      <c r="F478" s="140"/>
      <c r="G478" s="140"/>
      <c r="H478" s="140"/>
    </row>
    <row r="479" spans="1:8">
      <c r="A479" s="140"/>
      <c r="B479" s="140"/>
      <c r="C479" s="141"/>
      <c r="D479" s="141"/>
      <c r="E479" s="140"/>
      <c r="F479" s="140"/>
      <c r="G479" s="140"/>
      <c r="H479" s="140"/>
    </row>
    <row r="480" spans="1:8">
      <c r="A480" s="140"/>
      <c r="B480" s="140"/>
      <c r="C480" s="141"/>
      <c r="D480" s="141"/>
      <c r="E480" s="140"/>
      <c r="F480" s="140"/>
      <c r="G480" s="140"/>
      <c r="H480" s="140"/>
    </row>
    <row r="481" spans="1:8">
      <c r="A481" s="140"/>
      <c r="B481" s="140"/>
      <c r="C481" s="141"/>
      <c r="D481" s="141"/>
      <c r="E481" s="140"/>
      <c r="F481" s="140"/>
      <c r="G481" s="140"/>
      <c r="H481" s="140"/>
    </row>
    <row r="482" spans="1:8">
      <c r="A482" s="140"/>
      <c r="B482" s="140"/>
      <c r="C482" s="141"/>
      <c r="D482" s="141"/>
      <c r="E482" s="140"/>
      <c r="F482" s="140"/>
      <c r="G482" s="140"/>
      <c r="H482" s="140"/>
    </row>
    <row r="483" spans="1:8">
      <c r="A483" s="140"/>
      <c r="B483" s="140"/>
      <c r="C483" s="141"/>
      <c r="D483" s="141"/>
      <c r="E483" s="140"/>
      <c r="F483" s="140"/>
      <c r="G483" s="140"/>
      <c r="H483" s="140"/>
    </row>
    <row r="484" spans="1:8">
      <c r="A484" s="140"/>
      <c r="B484" s="140"/>
      <c r="C484" s="141"/>
      <c r="D484" s="141"/>
      <c r="E484" s="140"/>
      <c r="F484" s="140"/>
      <c r="G484" s="140"/>
      <c r="H484" s="140"/>
    </row>
    <row r="485" spans="1:8">
      <c r="A485" s="140"/>
      <c r="B485" s="140"/>
      <c r="C485" s="141"/>
      <c r="D485" s="141"/>
      <c r="E485" s="140"/>
      <c r="F485" s="140"/>
      <c r="G485" s="140"/>
      <c r="H485" s="140"/>
    </row>
    <row r="486" spans="1:8">
      <c r="A486" s="140"/>
      <c r="B486" s="140"/>
      <c r="C486" s="141"/>
      <c r="D486" s="141"/>
      <c r="E486" s="140"/>
      <c r="F486" s="140"/>
      <c r="G486" s="140"/>
      <c r="H486" s="140"/>
    </row>
    <row r="487" spans="1:8">
      <c r="A487" s="140"/>
      <c r="B487" s="140"/>
      <c r="C487" s="141"/>
      <c r="D487" s="141"/>
      <c r="E487" s="140"/>
      <c r="F487" s="140"/>
      <c r="G487" s="140"/>
      <c r="H487" s="140"/>
    </row>
    <row r="488" spans="1:8">
      <c r="A488" s="140"/>
      <c r="B488" s="140"/>
      <c r="C488" s="141"/>
      <c r="D488" s="141"/>
      <c r="E488" s="140"/>
      <c r="F488" s="140"/>
      <c r="G488" s="140"/>
      <c r="H488" s="140"/>
    </row>
    <row r="489" spans="1:8">
      <c r="A489" s="140"/>
      <c r="B489" s="140"/>
      <c r="C489" s="141"/>
      <c r="D489" s="141"/>
      <c r="E489" s="140"/>
      <c r="F489" s="140"/>
      <c r="G489" s="140"/>
      <c r="H489" s="140"/>
    </row>
    <row r="490" spans="1:8">
      <c r="A490" s="140"/>
      <c r="B490" s="140"/>
      <c r="C490" s="141"/>
      <c r="D490" s="141"/>
      <c r="E490" s="140"/>
      <c r="F490" s="140"/>
      <c r="G490" s="140"/>
      <c r="H490" s="140"/>
    </row>
    <row r="491" spans="1:8">
      <c r="A491" s="140"/>
      <c r="B491" s="140"/>
      <c r="C491" s="141"/>
      <c r="D491" s="141"/>
      <c r="E491" s="140"/>
      <c r="F491" s="140"/>
      <c r="G491" s="140"/>
      <c r="H491" s="140"/>
    </row>
    <row r="492" spans="1:8">
      <c r="A492" s="140"/>
      <c r="B492" s="140"/>
      <c r="C492" s="141"/>
      <c r="D492" s="141"/>
      <c r="E492" s="140"/>
      <c r="F492" s="140"/>
      <c r="G492" s="140"/>
      <c r="H492" s="140"/>
    </row>
    <row r="493" spans="1:8">
      <c r="A493" s="140"/>
      <c r="B493" s="140"/>
      <c r="C493" s="141"/>
      <c r="D493" s="141"/>
      <c r="E493" s="140"/>
      <c r="F493" s="140"/>
      <c r="G493" s="140"/>
      <c r="H493" s="140"/>
    </row>
    <row r="494" spans="1:8">
      <c r="A494" s="140"/>
      <c r="B494" s="140"/>
      <c r="C494" s="141"/>
      <c r="D494" s="141"/>
      <c r="E494" s="140"/>
      <c r="F494" s="140"/>
      <c r="G494" s="140"/>
      <c r="H494" s="140"/>
    </row>
    <row r="495" spans="1:8">
      <c r="A495" s="140"/>
      <c r="B495" s="140"/>
      <c r="C495" s="141"/>
      <c r="D495" s="141"/>
      <c r="E495" s="140"/>
      <c r="F495" s="140"/>
      <c r="G495" s="140"/>
      <c r="H495" s="140"/>
    </row>
    <row r="496" spans="1:8">
      <c r="A496" s="140"/>
      <c r="B496" s="140"/>
      <c r="C496" s="141"/>
      <c r="D496" s="141"/>
      <c r="E496" s="140"/>
      <c r="F496" s="140"/>
      <c r="G496" s="140"/>
      <c r="H496" s="140"/>
    </row>
    <row r="497" spans="1:8">
      <c r="A497" s="140"/>
      <c r="B497" s="140"/>
      <c r="C497" s="141"/>
      <c r="D497" s="141"/>
      <c r="E497" s="140"/>
      <c r="F497" s="140"/>
      <c r="G497" s="140"/>
      <c r="H497" s="140"/>
    </row>
    <row r="498" spans="1:8">
      <c r="A498" s="140"/>
      <c r="B498" s="140"/>
      <c r="C498" s="141"/>
      <c r="D498" s="141"/>
      <c r="E498" s="140"/>
      <c r="F498" s="140"/>
      <c r="G498" s="140"/>
      <c r="H498" s="140"/>
    </row>
    <row r="499" spans="1:8">
      <c r="A499" s="140"/>
      <c r="B499" s="140"/>
      <c r="C499" s="141"/>
      <c r="D499" s="141"/>
      <c r="E499" s="140"/>
      <c r="F499" s="140"/>
      <c r="G499" s="140"/>
      <c r="H499" s="140"/>
    </row>
    <row r="500" spans="1:8">
      <c r="A500" s="140"/>
      <c r="B500" s="140"/>
      <c r="C500" s="141"/>
      <c r="D500" s="141"/>
      <c r="E500" s="140"/>
      <c r="F500" s="140"/>
      <c r="G500" s="140"/>
      <c r="H500" s="140"/>
    </row>
    <row r="501" spans="1:8">
      <c r="A501" s="140"/>
      <c r="B501" s="140"/>
      <c r="C501" s="141"/>
      <c r="D501" s="141"/>
      <c r="E501" s="140"/>
      <c r="F501" s="140"/>
      <c r="G501" s="140"/>
      <c r="H501" s="140"/>
    </row>
    <row r="502" spans="1:8">
      <c r="A502" s="140"/>
      <c r="B502" s="140"/>
      <c r="C502" s="141"/>
      <c r="D502" s="141"/>
      <c r="E502" s="140"/>
      <c r="F502" s="140"/>
      <c r="G502" s="140"/>
      <c r="H502" s="140"/>
    </row>
    <row r="503" spans="1:8">
      <c r="A503" s="140"/>
      <c r="B503" s="142"/>
      <c r="C503" s="142"/>
      <c r="D503" s="142"/>
      <c r="E503" s="142"/>
      <c r="F503" s="142"/>
      <c r="G503" s="142"/>
      <c r="H503" s="142"/>
    </row>
    <row r="504" spans="1:8">
      <c r="A504" s="140"/>
      <c r="B504" s="140"/>
      <c r="C504" s="141"/>
      <c r="D504" s="141"/>
      <c r="E504" s="140"/>
      <c r="F504" s="140"/>
      <c r="G504" s="140"/>
      <c r="H504" s="140"/>
    </row>
    <row r="505" spans="1:8">
      <c r="A505" s="140"/>
      <c r="B505" s="140"/>
      <c r="C505" s="141"/>
      <c r="D505" s="141"/>
      <c r="E505" s="140"/>
      <c r="F505" s="140"/>
      <c r="G505" s="140"/>
      <c r="H505" s="140"/>
    </row>
    <row r="506" spans="1:8">
      <c r="A506" s="140"/>
      <c r="B506" s="140"/>
      <c r="C506" s="141"/>
      <c r="D506" s="141"/>
      <c r="E506" s="140"/>
      <c r="F506" s="140"/>
      <c r="G506" s="140"/>
      <c r="H506" s="140"/>
    </row>
    <row r="507" spans="1:8">
      <c r="A507" s="140"/>
      <c r="B507" s="140"/>
      <c r="C507" s="141"/>
      <c r="D507" s="141"/>
      <c r="E507" s="140"/>
      <c r="F507" s="140"/>
      <c r="G507" s="140"/>
      <c r="H507" s="140"/>
    </row>
    <row r="508" spans="1:8">
      <c r="A508" s="140"/>
      <c r="B508" s="140"/>
      <c r="C508" s="141"/>
      <c r="D508" s="141"/>
      <c r="E508" s="140"/>
      <c r="F508" s="140"/>
      <c r="G508" s="140"/>
      <c r="H508" s="140"/>
    </row>
    <row r="509" spans="1:8">
      <c r="A509" s="140"/>
      <c r="B509" s="140"/>
      <c r="C509" s="141"/>
      <c r="D509" s="141"/>
      <c r="E509" s="140"/>
      <c r="F509" s="140"/>
      <c r="G509" s="140"/>
      <c r="H509" s="140"/>
    </row>
    <row r="510" spans="1:8">
      <c r="A510" s="140"/>
      <c r="B510" s="140"/>
      <c r="C510" s="141"/>
      <c r="D510" s="141"/>
      <c r="E510" s="140"/>
      <c r="F510" s="140"/>
      <c r="G510" s="140"/>
      <c r="H510" s="140"/>
    </row>
    <row r="511" spans="1:8">
      <c r="A511" s="140"/>
      <c r="B511" s="140"/>
      <c r="C511" s="141"/>
      <c r="D511" s="141"/>
      <c r="E511" s="140"/>
      <c r="F511" s="140"/>
      <c r="G511" s="140"/>
      <c r="H511" s="140"/>
    </row>
    <row r="512" spans="1:8">
      <c r="A512" s="140"/>
      <c r="B512" s="140"/>
      <c r="C512" s="141"/>
      <c r="D512" s="141"/>
      <c r="E512" s="140"/>
      <c r="F512" s="140"/>
      <c r="G512" s="140"/>
      <c r="H512" s="140"/>
    </row>
    <row r="513" spans="1:8">
      <c r="A513" s="140"/>
      <c r="B513" s="140"/>
      <c r="C513" s="141"/>
      <c r="D513" s="141"/>
      <c r="E513" s="140"/>
      <c r="F513" s="140"/>
      <c r="G513" s="140"/>
      <c r="H513" s="140"/>
    </row>
    <row r="514" spans="1:8">
      <c r="A514" s="140"/>
      <c r="B514" s="140"/>
      <c r="C514" s="141"/>
      <c r="D514" s="141"/>
      <c r="E514" s="140"/>
      <c r="F514" s="140"/>
      <c r="G514" s="140"/>
      <c r="H514" s="140"/>
    </row>
    <row r="515" spans="1:8">
      <c r="A515" s="140"/>
      <c r="B515" s="140"/>
      <c r="C515" s="141"/>
      <c r="D515" s="141"/>
      <c r="E515" s="140"/>
      <c r="F515" s="140"/>
      <c r="G515" s="140"/>
      <c r="H515" s="140"/>
    </row>
    <row r="516" spans="1:8">
      <c r="A516" s="140"/>
      <c r="B516" s="140"/>
      <c r="C516" s="141"/>
      <c r="D516" s="141"/>
      <c r="E516" s="140"/>
      <c r="F516" s="140"/>
      <c r="G516" s="140"/>
      <c r="H516" s="140"/>
    </row>
    <row r="517" spans="1:8">
      <c r="A517" s="140"/>
      <c r="B517" s="140"/>
      <c r="C517" s="141"/>
      <c r="D517" s="141"/>
      <c r="E517" s="140"/>
      <c r="F517" s="140"/>
      <c r="G517" s="140"/>
      <c r="H517" s="140"/>
    </row>
    <row r="518" spans="1:8">
      <c r="A518" s="140"/>
      <c r="B518" s="140"/>
      <c r="C518" s="141"/>
      <c r="D518" s="141"/>
      <c r="E518" s="140"/>
      <c r="F518" s="140"/>
      <c r="G518" s="140"/>
      <c r="H518" s="140"/>
    </row>
    <row r="519" spans="1:8">
      <c r="A519" s="140"/>
      <c r="B519" s="140"/>
      <c r="C519" s="141"/>
      <c r="D519" s="141"/>
      <c r="E519" s="140"/>
      <c r="F519" s="140"/>
      <c r="G519" s="140"/>
      <c r="H519" s="140"/>
    </row>
    <row r="520" spans="1:8">
      <c r="A520" s="140"/>
      <c r="B520" s="140"/>
      <c r="C520" s="141"/>
      <c r="D520" s="141"/>
      <c r="E520" s="140"/>
      <c r="F520" s="140"/>
      <c r="G520" s="140"/>
      <c r="H520" s="140"/>
    </row>
    <row r="521" spans="1:8">
      <c r="A521" s="140"/>
      <c r="B521" s="140"/>
      <c r="C521" s="141"/>
      <c r="D521" s="141"/>
      <c r="E521" s="140"/>
      <c r="F521" s="140"/>
      <c r="G521" s="140"/>
      <c r="H521" s="140"/>
    </row>
    <row r="522" spans="1:8">
      <c r="A522" s="140"/>
      <c r="B522" s="140"/>
      <c r="C522" s="141"/>
      <c r="D522" s="141"/>
      <c r="E522" s="140"/>
      <c r="F522" s="140"/>
      <c r="G522" s="140"/>
      <c r="H522" s="140"/>
    </row>
    <row r="523" spans="1:8">
      <c r="A523" s="140"/>
      <c r="B523" s="140"/>
      <c r="C523" s="141"/>
      <c r="D523" s="141"/>
      <c r="E523" s="140"/>
      <c r="F523" s="140"/>
      <c r="G523" s="140"/>
      <c r="H523" s="140"/>
    </row>
    <row r="524" spans="1:8">
      <c r="A524" s="140"/>
      <c r="B524" s="140"/>
      <c r="C524" s="141"/>
      <c r="D524" s="141"/>
      <c r="E524" s="140"/>
      <c r="F524" s="140"/>
      <c r="G524" s="140"/>
      <c r="H524" s="140"/>
    </row>
    <row r="525" spans="1:8">
      <c r="A525" s="140"/>
      <c r="B525" s="140"/>
      <c r="C525" s="141"/>
      <c r="D525" s="141"/>
      <c r="E525" s="140"/>
      <c r="F525" s="140"/>
      <c r="G525" s="140"/>
      <c r="H525" s="140"/>
    </row>
    <row r="526" spans="1:8">
      <c r="A526" s="140"/>
      <c r="B526" s="140"/>
      <c r="C526" s="141"/>
      <c r="D526" s="141"/>
      <c r="E526" s="140"/>
      <c r="F526" s="140"/>
      <c r="G526" s="140"/>
      <c r="H526" s="140"/>
    </row>
    <row r="527" spans="1:8">
      <c r="A527" s="140"/>
      <c r="B527" s="140"/>
      <c r="C527" s="141"/>
      <c r="D527" s="141"/>
      <c r="E527" s="140"/>
      <c r="F527" s="140"/>
      <c r="G527" s="140"/>
      <c r="H527" s="140"/>
    </row>
    <row r="528" spans="1:8">
      <c r="A528" s="140"/>
      <c r="B528" s="140"/>
      <c r="C528" s="141"/>
      <c r="D528" s="141"/>
      <c r="E528" s="140"/>
      <c r="F528" s="140"/>
      <c r="G528" s="140"/>
      <c r="H528" s="140"/>
    </row>
    <row r="529" spans="1:8">
      <c r="A529" s="140"/>
      <c r="B529" s="140"/>
      <c r="C529" s="141"/>
      <c r="D529" s="141"/>
      <c r="E529" s="140"/>
      <c r="F529" s="140"/>
      <c r="G529" s="140"/>
      <c r="H529" s="140"/>
    </row>
    <row r="530" spans="1:8">
      <c r="A530" s="140"/>
      <c r="B530" s="140"/>
      <c r="C530" s="141"/>
      <c r="D530" s="141"/>
      <c r="E530" s="140"/>
      <c r="F530" s="140"/>
      <c r="G530" s="140"/>
      <c r="H530" s="140"/>
    </row>
    <row r="531" spans="1:8">
      <c r="A531" s="140"/>
      <c r="B531" s="140"/>
      <c r="C531" s="141"/>
      <c r="D531" s="141"/>
      <c r="E531" s="140"/>
      <c r="F531" s="140"/>
      <c r="G531" s="140"/>
      <c r="H531" s="140"/>
    </row>
    <row r="532" spans="1:8">
      <c r="A532" s="140"/>
      <c r="B532" s="140"/>
      <c r="C532" s="141"/>
      <c r="D532" s="141"/>
      <c r="E532" s="140"/>
      <c r="F532" s="140"/>
      <c r="G532" s="140"/>
      <c r="H532" s="140"/>
    </row>
    <row r="533" spans="1:8">
      <c r="A533" s="140"/>
      <c r="B533" s="142"/>
      <c r="C533" s="142"/>
      <c r="D533" s="142"/>
      <c r="E533" s="142"/>
      <c r="F533" s="142"/>
      <c r="G533" s="142"/>
      <c r="H533" s="142"/>
    </row>
    <row r="534" spans="1:8">
      <c r="A534" s="140"/>
      <c r="B534" s="140"/>
      <c r="C534" s="141"/>
      <c r="D534" s="141"/>
      <c r="E534" s="140"/>
      <c r="F534" s="140"/>
      <c r="G534" s="140"/>
      <c r="H534" s="140"/>
    </row>
    <row r="535" spans="1:8">
      <c r="A535" s="140"/>
      <c r="B535" s="140"/>
      <c r="C535" s="141"/>
      <c r="D535" s="141"/>
      <c r="E535" s="140"/>
      <c r="F535" s="140"/>
      <c r="G535" s="140"/>
      <c r="H535" s="140"/>
    </row>
    <row r="536" spans="1:8">
      <c r="A536" s="140"/>
      <c r="B536" s="140"/>
      <c r="C536" s="141"/>
      <c r="D536" s="141"/>
      <c r="E536" s="140"/>
      <c r="F536" s="140"/>
      <c r="G536" s="140"/>
      <c r="H536" s="140"/>
    </row>
    <row r="537" spans="1:8">
      <c r="A537" s="140"/>
      <c r="B537" s="140"/>
      <c r="C537" s="141"/>
      <c r="D537" s="141"/>
      <c r="E537" s="140"/>
      <c r="F537" s="140"/>
      <c r="G537" s="140"/>
      <c r="H537" s="140"/>
    </row>
    <row r="538" spans="1:8">
      <c r="A538" s="140"/>
      <c r="B538" s="140"/>
      <c r="C538" s="141"/>
      <c r="D538" s="141"/>
      <c r="E538" s="140"/>
      <c r="F538" s="140"/>
      <c r="G538" s="140"/>
      <c r="H538" s="140"/>
    </row>
    <row r="539" spans="1:8">
      <c r="A539" s="140"/>
      <c r="B539" s="140"/>
      <c r="C539" s="141"/>
      <c r="D539" s="141"/>
      <c r="E539" s="140"/>
      <c r="F539" s="140"/>
      <c r="G539" s="140"/>
      <c r="H539" s="140"/>
    </row>
    <row r="540" spans="1:8">
      <c r="A540" s="140"/>
      <c r="B540" s="140"/>
      <c r="C540" s="141"/>
      <c r="D540" s="141"/>
      <c r="E540" s="140"/>
      <c r="F540" s="140"/>
      <c r="G540" s="140"/>
      <c r="H540" s="140"/>
    </row>
    <row r="541" spans="1:8">
      <c r="A541" s="140"/>
      <c r="B541" s="140"/>
      <c r="C541" s="141"/>
      <c r="D541" s="141"/>
      <c r="E541" s="140"/>
      <c r="F541" s="140"/>
      <c r="G541" s="140"/>
      <c r="H541" s="140"/>
    </row>
    <row r="542" spans="1:8">
      <c r="A542" s="140"/>
      <c r="B542" s="140"/>
      <c r="C542" s="141"/>
      <c r="D542" s="141"/>
      <c r="E542" s="140"/>
      <c r="F542" s="140"/>
      <c r="G542" s="140"/>
      <c r="H542" s="140"/>
    </row>
    <row r="543" spans="1:8">
      <c r="A543" s="140"/>
      <c r="B543" s="140"/>
      <c r="C543" s="141"/>
      <c r="D543" s="141"/>
      <c r="E543" s="140"/>
      <c r="F543" s="140"/>
      <c r="G543" s="140"/>
      <c r="H543" s="140"/>
    </row>
    <row r="544" spans="1:8">
      <c r="A544" s="140"/>
      <c r="B544" s="140"/>
      <c r="C544" s="141"/>
      <c r="D544" s="141"/>
      <c r="E544" s="140"/>
      <c r="F544" s="140"/>
      <c r="G544" s="140"/>
      <c r="H544" s="140"/>
    </row>
    <row r="545" spans="1:8">
      <c r="A545" s="140"/>
      <c r="B545" s="140"/>
      <c r="C545" s="141"/>
      <c r="D545" s="141"/>
      <c r="E545" s="140"/>
      <c r="F545" s="140"/>
      <c r="G545" s="140"/>
      <c r="H545" s="140"/>
    </row>
    <row r="546" spans="1:8">
      <c r="A546" s="140"/>
      <c r="B546" s="142"/>
      <c r="C546" s="142"/>
      <c r="D546" s="142"/>
      <c r="E546" s="142"/>
      <c r="F546" s="142"/>
      <c r="G546" s="142"/>
      <c r="H546" s="142"/>
    </row>
    <row r="547" spans="1:8">
      <c r="A547" s="140"/>
      <c r="B547" s="140"/>
      <c r="C547" s="141"/>
      <c r="D547" s="141"/>
      <c r="E547" s="140"/>
      <c r="F547" s="140"/>
      <c r="G547" s="140"/>
      <c r="H547" s="140"/>
    </row>
    <row r="548" spans="1:8">
      <c r="A548" s="140"/>
      <c r="B548" s="140"/>
      <c r="C548" s="141"/>
      <c r="D548" s="141"/>
      <c r="E548" s="140"/>
      <c r="F548" s="140"/>
      <c r="G548" s="140"/>
      <c r="H548" s="140"/>
    </row>
    <row r="549" spans="1:8">
      <c r="A549" s="140"/>
      <c r="B549" s="140"/>
      <c r="C549" s="141"/>
      <c r="D549" s="141"/>
      <c r="E549" s="140"/>
      <c r="F549" s="140"/>
      <c r="G549" s="140"/>
      <c r="H549" s="140"/>
    </row>
    <row r="550" spans="1:8">
      <c r="A550" s="140"/>
      <c r="B550" s="140"/>
      <c r="C550" s="141"/>
      <c r="D550" s="141"/>
      <c r="E550" s="140"/>
      <c r="F550" s="140"/>
      <c r="G550" s="140"/>
      <c r="H550" s="140"/>
    </row>
    <row r="551" spans="1:8">
      <c r="A551" s="140"/>
      <c r="B551" s="140"/>
      <c r="C551" s="141"/>
      <c r="D551" s="141"/>
      <c r="E551" s="140"/>
      <c r="F551" s="140"/>
      <c r="G551" s="140"/>
      <c r="H551" s="140"/>
    </row>
    <row r="552" spans="1:8">
      <c r="A552" s="140"/>
      <c r="B552" s="140"/>
      <c r="C552" s="141"/>
      <c r="D552" s="141"/>
      <c r="E552" s="140"/>
      <c r="F552" s="140"/>
      <c r="G552" s="140"/>
      <c r="H552" s="140"/>
    </row>
    <row r="553" spans="1:8">
      <c r="A553" s="140"/>
      <c r="B553" s="140"/>
      <c r="C553" s="141"/>
      <c r="D553" s="141"/>
      <c r="E553" s="140"/>
      <c r="F553" s="140"/>
      <c r="G553" s="140"/>
      <c r="H553" s="140"/>
    </row>
    <row r="554" spans="1:8">
      <c r="A554" s="140"/>
      <c r="B554" s="140"/>
      <c r="C554" s="141"/>
      <c r="D554" s="141"/>
      <c r="E554" s="140"/>
      <c r="F554" s="140"/>
      <c r="G554" s="140"/>
      <c r="H554" s="140"/>
    </row>
    <row r="555" spans="1:8">
      <c r="A555" s="140"/>
      <c r="B555" s="140"/>
      <c r="C555" s="141"/>
      <c r="D555" s="141"/>
      <c r="E555" s="140"/>
      <c r="F555" s="140"/>
      <c r="G555" s="140"/>
      <c r="H555" s="140"/>
    </row>
    <row r="556" spans="1:8">
      <c r="A556" s="140"/>
      <c r="B556" s="140"/>
      <c r="C556" s="141"/>
      <c r="D556" s="141"/>
      <c r="E556" s="140"/>
      <c r="F556" s="140"/>
      <c r="G556" s="140"/>
      <c r="H556" s="140"/>
    </row>
    <row r="557" spans="1:8">
      <c r="A557" s="140"/>
      <c r="B557" s="140"/>
      <c r="C557" s="141"/>
      <c r="D557" s="141"/>
      <c r="E557" s="140"/>
      <c r="F557" s="140"/>
      <c r="G557" s="140"/>
      <c r="H557" s="140"/>
    </row>
    <row r="558" spans="1:8">
      <c r="A558" s="140"/>
      <c r="B558" s="140"/>
      <c r="C558" s="141"/>
      <c r="D558" s="141"/>
      <c r="E558" s="140"/>
      <c r="F558" s="140"/>
      <c r="G558" s="140"/>
      <c r="H558" s="140"/>
    </row>
    <row r="559" spans="1:8">
      <c r="A559" s="140"/>
      <c r="B559" s="140"/>
      <c r="C559" s="141"/>
      <c r="D559" s="141"/>
      <c r="E559" s="140"/>
      <c r="F559" s="140"/>
      <c r="G559" s="140"/>
      <c r="H559" s="140"/>
    </row>
    <row r="560" spans="1:8">
      <c r="A560" s="140"/>
      <c r="B560" s="140"/>
      <c r="C560" s="141"/>
      <c r="D560" s="141"/>
      <c r="E560" s="140"/>
      <c r="F560" s="140"/>
      <c r="G560" s="140"/>
      <c r="H560" s="140"/>
    </row>
    <row r="561" spans="1:8">
      <c r="A561" s="140"/>
      <c r="B561" s="140"/>
      <c r="C561" s="141"/>
      <c r="D561" s="141"/>
      <c r="E561" s="140"/>
      <c r="F561" s="140"/>
      <c r="G561" s="140"/>
      <c r="H561" s="140"/>
    </row>
    <row r="562" spans="1:8">
      <c r="A562" s="140"/>
      <c r="B562" s="140"/>
      <c r="C562" s="141"/>
      <c r="D562" s="141"/>
      <c r="E562" s="140"/>
      <c r="F562" s="140"/>
      <c r="G562" s="140"/>
      <c r="H562" s="140"/>
    </row>
    <row r="563" spans="1:8">
      <c r="A563" s="140"/>
      <c r="B563" s="142"/>
      <c r="C563" s="142"/>
      <c r="D563" s="142"/>
      <c r="E563" s="142"/>
      <c r="F563" s="142"/>
      <c r="G563" s="142"/>
      <c r="H563" s="142"/>
    </row>
    <row r="564" spans="1:8">
      <c r="A564" s="140"/>
      <c r="B564" s="140"/>
      <c r="C564" s="141"/>
      <c r="D564" s="141"/>
      <c r="E564" s="140"/>
      <c r="F564" s="140"/>
      <c r="G564" s="140"/>
      <c r="H564" s="140"/>
    </row>
    <row r="565" spans="1:8">
      <c r="A565" s="140"/>
      <c r="B565" s="140"/>
      <c r="C565" s="141"/>
      <c r="D565" s="141"/>
      <c r="E565" s="140"/>
      <c r="F565" s="140"/>
      <c r="G565" s="140"/>
      <c r="H565" s="140"/>
    </row>
    <row r="566" spans="1:8">
      <c r="A566" s="140"/>
      <c r="B566" s="140"/>
      <c r="C566" s="141"/>
      <c r="D566" s="141"/>
      <c r="E566" s="140"/>
      <c r="F566" s="140"/>
      <c r="G566" s="140"/>
      <c r="H566" s="140"/>
    </row>
    <row r="567" spans="1:8">
      <c r="A567" s="140"/>
      <c r="B567" s="140"/>
      <c r="C567" s="141"/>
      <c r="D567" s="141"/>
      <c r="E567" s="140"/>
      <c r="F567" s="140"/>
      <c r="G567" s="140"/>
      <c r="H567" s="140"/>
    </row>
    <row r="568" spans="1:8">
      <c r="A568" s="140"/>
      <c r="B568" s="140"/>
      <c r="C568" s="141"/>
      <c r="D568" s="141"/>
      <c r="E568" s="140"/>
      <c r="F568" s="140"/>
      <c r="G568" s="140"/>
      <c r="H568" s="140"/>
    </row>
    <row r="569" spans="1:8">
      <c r="A569" s="140"/>
      <c r="B569" s="140"/>
      <c r="C569" s="141"/>
      <c r="D569" s="141"/>
      <c r="E569" s="140"/>
      <c r="F569" s="140"/>
      <c r="G569" s="140"/>
      <c r="H569" s="140"/>
    </row>
    <row r="570" spans="1:8">
      <c r="A570" s="140"/>
      <c r="B570" s="140"/>
      <c r="C570" s="141"/>
      <c r="D570" s="141"/>
      <c r="E570" s="140"/>
      <c r="F570" s="140"/>
      <c r="G570" s="140"/>
      <c r="H570" s="140"/>
    </row>
    <row r="571" spans="1:8">
      <c r="A571" s="140"/>
      <c r="B571" s="140"/>
      <c r="C571" s="141"/>
      <c r="D571" s="141"/>
      <c r="E571" s="140"/>
      <c r="F571" s="140"/>
      <c r="G571" s="140"/>
      <c r="H571" s="140"/>
    </row>
    <row r="572" spans="1:8">
      <c r="A572" s="140"/>
      <c r="B572" s="140"/>
      <c r="C572" s="141"/>
      <c r="D572" s="141"/>
      <c r="E572" s="140"/>
      <c r="F572" s="140"/>
      <c r="G572" s="140"/>
      <c r="H572" s="140"/>
    </row>
    <row r="573" spans="1:8">
      <c r="A573" s="140"/>
      <c r="B573" s="140"/>
      <c r="C573" s="141"/>
      <c r="D573" s="141"/>
      <c r="E573" s="140"/>
      <c r="F573" s="140"/>
      <c r="G573" s="140"/>
      <c r="H573" s="140"/>
    </row>
    <row r="574" spans="1:8">
      <c r="A574" s="140"/>
      <c r="B574" s="140"/>
      <c r="C574" s="141"/>
      <c r="D574" s="141"/>
      <c r="E574" s="140"/>
      <c r="F574" s="140"/>
      <c r="G574" s="140"/>
      <c r="H574" s="140"/>
    </row>
    <row r="575" spans="1:8">
      <c r="A575" s="140"/>
      <c r="B575" s="140"/>
      <c r="C575" s="141"/>
      <c r="D575" s="141"/>
      <c r="E575" s="140"/>
      <c r="F575" s="140"/>
      <c r="G575" s="140"/>
      <c r="H575" s="140"/>
    </row>
    <row r="576" spans="1:8">
      <c r="A576" s="140"/>
      <c r="B576" s="140"/>
      <c r="C576" s="141"/>
      <c r="D576" s="141"/>
      <c r="E576" s="140"/>
      <c r="F576" s="140"/>
      <c r="G576" s="140"/>
      <c r="H576" s="140"/>
    </row>
    <row r="577" spans="1:8">
      <c r="A577" s="140"/>
      <c r="B577" s="140"/>
      <c r="C577" s="141"/>
      <c r="D577" s="141"/>
      <c r="E577" s="140"/>
      <c r="F577" s="140"/>
      <c r="G577" s="140"/>
      <c r="H577" s="140"/>
    </row>
    <row r="578" spans="1:8">
      <c r="A578" s="140"/>
      <c r="B578" s="140"/>
      <c r="C578" s="141"/>
      <c r="D578" s="141"/>
      <c r="E578" s="140"/>
      <c r="F578" s="140"/>
      <c r="G578" s="140"/>
      <c r="H578" s="140"/>
    </row>
    <row r="579" spans="1:8">
      <c r="A579" s="140"/>
      <c r="B579" s="140"/>
      <c r="C579" s="141"/>
      <c r="D579" s="141"/>
      <c r="E579" s="140"/>
      <c r="F579" s="140"/>
      <c r="G579" s="140"/>
      <c r="H579" s="140"/>
    </row>
    <row r="580" spans="1:8">
      <c r="A580" s="140"/>
      <c r="B580" s="140"/>
      <c r="C580" s="141"/>
      <c r="D580" s="141"/>
      <c r="E580" s="140"/>
      <c r="F580" s="140"/>
      <c r="G580" s="140"/>
      <c r="H580" s="140"/>
    </row>
    <row r="581" spans="1:8">
      <c r="A581" s="140"/>
      <c r="B581" s="140"/>
      <c r="C581" s="141"/>
      <c r="D581" s="141"/>
      <c r="E581" s="140"/>
      <c r="F581" s="140"/>
      <c r="G581" s="140"/>
      <c r="H581" s="140"/>
    </row>
    <row r="582" spans="1:8">
      <c r="A582" s="140"/>
      <c r="B582" s="140"/>
      <c r="C582" s="141"/>
      <c r="D582" s="141"/>
      <c r="E582" s="140"/>
      <c r="F582" s="140"/>
      <c r="G582" s="140"/>
      <c r="H582" s="140"/>
    </row>
    <row r="583" spans="1:8">
      <c r="A583" s="140"/>
      <c r="B583" s="140"/>
      <c r="C583" s="141"/>
      <c r="D583" s="141"/>
      <c r="E583" s="140"/>
      <c r="F583" s="140"/>
      <c r="G583" s="140"/>
      <c r="H583" s="140"/>
    </row>
    <row r="584" spans="1:8">
      <c r="A584" s="140"/>
      <c r="B584" s="140"/>
      <c r="C584" s="141"/>
      <c r="D584" s="141"/>
      <c r="E584" s="140"/>
      <c r="F584" s="140"/>
      <c r="G584" s="140"/>
      <c r="H584" s="140"/>
    </row>
    <row r="585" spans="1:8">
      <c r="A585" s="140"/>
      <c r="B585" s="140"/>
      <c r="C585" s="141"/>
      <c r="D585" s="141"/>
      <c r="E585" s="140"/>
      <c r="F585" s="140"/>
      <c r="G585" s="140"/>
      <c r="H585" s="140"/>
    </row>
    <row r="586" spans="1:8">
      <c r="A586" s="140"/>
      <c r="B586" s="140"/>
      <c r="C586" s="141"/>
      <c r="D586" s="141"/>
      <c r="E586" s="140"/>
      <c r="F586" s="140"/>
      <c r="G586" s="140"/>
      <c r="H586" s="140"/>
    </row>
    <row r="587" spans="1:8">
      <c r="A587" s="140"/>
      <c r="B587" s="140"/>
      <c r="C587" s="141"/>
      <c r="D587" s="141"/>
      <c r="E587" s="140"/>
      <c r="F587" s="140"/>
      <c r="G587" s="140"/>
      <c r="H587" s="140"/>
    </row>
    <row r="588" spans="1:8">
      <c r="A588" s="140"/>
      <c r="B588" s="140"/>
      <c r="C588" s="141"/>
      <c r="D588" s="141"/>
      <c r="E588" s="140"/>
      <c r="F588" s="140"/>
      <c r="G588" s="140"/>
      <c r="H588" s="140"/>
    </row>
    <row r="589" spans="1:8">
      <c r="A589" s="140"/>
      <c r="B589" s="140"/>
      <c r="C589" s="141"/>
      <c r="D589" s="141"/>
      <c r="E589" s="140"/>
      <c r="F589" s="140"/>
      <c r="G589" s="140"/>
      <c r="H589" s="140"/>
    </row>
    <row r="590" spans="1:8">
      <c r="A590" s="140"/>
      <c r="B590" s="140"/>
      <c r="C590" s="141"/>
      <c r="D590" s="141"/>
      <c r="E590" s="140"/>
      <c r="F590" s="140"/>
      <c r="G590" s="140"/>
      <c r="H590" s="140"/>
    </row>
    <row r="591" spans="1:8">
      <c r="A591" s="140"/>
      <c r="B591" s="140"/>
      <c r="C591" s="141"/>
      <c r="D591" s="141"/>
      <c r="E591" s="140"/>
      <c r="F591" s="140"/>
      <c r="G591" s="140"/>
      <c r="H591" s="140"/>
    </row>
    <row r="592" spans="1:8">
      <c r="A592" s="140"/>
      <c r="B592" s="140"/>
      <c r="C592" s="141"/>
      <c r="D592" s="141"/>
      <c r="E592" s="140"/>
      <c r="F592" s="140"/>
      <c r="G592" s="140"/>
      <c r="H592" s="140"/>
    </row>
    <row r="593" spans="1:8">
      <c r="A593" s="140"/>
      <c r="B593" s="140"/>
      <c r="C593" s="141"/>
      <c r="D593" s="141"/>
      <c r="E593" s="140"/>
      <c r="F593" s="140"/>
      <c r="G593" s="140"/>
      <c r="H593" s="140"/>
    </row>
    <row r="594" spans="1:8">
      <c r="A594" s="140"/>
      <c r="B594" s="140"/>
      <c r="C594" s="141"/>
      <c r="D594" s="141"/>
      <c r="E594" s="140"/>
      <c r="F594" s="140"/>
      <c r="G594" s="140"/>
      <c r="H594" s="140"/>
    </row>
    <row r="595" spans="1:8">
      <c r="A595" s="140"/>
      <c r="B595" s="140"/>
      <c r="C595" s="141"/>
      <c r="D595" s="141"/>
      <c r="E595" s="140"/>
      <c r="F595" s="140"/>
      <c r="G595" s="140"/>
      <c r="H595" s="140"/>
    </row>
    <row r="596" spans="1:8">
      <c r="A596" s="140"/>
      <c r="B596" s="140"/>
      <c r="C596" s="141"/>
      <c r="D596" s="141"/>
      <c r="E596" s="140"/>
      <c r="F596" s="140"/>
      <c r="G596" s="140"/>
      <c r="H596" s="140"/>
    </row>
    <row r="597" spans="1:8">
      <c r="A597" s="140"/>
      <c r="B597" s="140"/>
      <c r="C597" s="141"/>
      <c r="D597" s="141"/>
      <c r="E597" s="140"/>
      <c r="F597" s="140"/>
      <c r="G597" s="140"/>
      <c r="H597" s="140"/>
    </row>
    <row r="598" spans="1:8">
      <c r="A598" s="140"/>
      <c r="B598" s="140"/>
      <c r="C598" s="141"/>
      <c r="D598" s="141"/>
      <c r="E598" s="140"/>
      <c r="F598" s="140"/>
      <c r="G598" s="140"/>
      <c r="H598" s="140"/>
    </row>
    <row r="599" spans="1:8">
      <c r="A599" s="140"/>
      <c r="B599" s="140"/>
      <c r="C599" s="141"/>
      <c r="D599" s="141"/>
      <c r="E599" s="140"/>
      <c r="F599" s="140"/>
      <c r="G599" s="140"/>
      <c r="H599" s="140"/>
    </row>
    <row r="600" spans="1:8">
      <c r="A600" s="140"/>
      <c r="B600" s="140"/>
      <c r="C600" s="141"/>
      <c r="D600" s="141"/>
      <c r="E600" s="140"/>
      <c r="F600" s="140"/>
      <c r="G600" s="140"/>
      <c r="H600" s="140"/>
    </row>
    <row r="601" spans="1:8">
      <c r="A601" s="140"/>
      <c r="B601" s="140"/>
      <c r="C601" s="141"/>
      <c r="D601" s="141"/>
      <c r="E601" s="140"/>
      <c r="F601" s="140"/>
      <c r="G601" s="140"/>
      <c r="H601" s="140"/>
    </row>
    <row r="602" spans="1:8">
      <c r="A602" s="140"/>
      <c r="B602" s="140"/>
      <c r="C602" s="141"/>
      <c r="D602" s="141"/>
      <c r="E602" s="140"/>
      <c r="F602" s="140"/>
      <c r="G602" s="140"/>
      <c r="H602" s="140"/>
    </row>
    <row r="603" spans="1:8">
      <c r="A603" s="140"/>
      <c r="B603" s="140"/>
      <c r="C603" s="141"/>
      <c r="D603" s="141"/>
      <c r="E603" s="140"/>
      <c r="F603" s="140"/>
      <c r="G603" s="140"/>
      <c r="H603" s="140"/>
    </row>
    <row r="604" spans="1:8">
      <c r="A604" s="140"/>
      <c r="B604" s="142"/>
      <c r="C604" s="142"/>
      <c r="D604" s="142"/>
      <c r="E604" s="142"/>
      <c r="F604" s="142"/>
      <c r="G604" s="142"/>
      <c r="H604" s="142"/>
    </row>
    <row r="605" spans="1:8">
      <c r="A605" s="140"/>
      <c r="B605" s="140"/>
      <c r="C605" s="141"/>
      <c r="D605" s="141"/>
      <c r="E605" s="140"/>
      <c r="F605" s="140"/>
      <c r="G605" s="140"/>
      <c r="H605" s="140"/>
    </row>
    <row r="606" spans="1:8">
      <c r="A606" s="140"/>
      <c r="B606" s="140"/>
      <c r="C606" s="141"/>
      <c r="D606" s="141"/>
      <c r="E606" s="140"/>
      <c r="F606" s="140"/>
      <c r="G606" s="140"/>
      <c r="H606" s="140"/>
    </row>
    <row r="607" spans="1:8">
      <c r="A607" s="140"/>
      <c r="B607" s="140"/>
      <c r="C607" s="141"/>
      <c r="D607" s="141"/>
      <c r="E607" s="140"/>
      <c r="F607" s="140"/>
      <c r="G607" s="140"/>
      <c r="H607" s="140"/>
    </row>
    <row r="608" spans="1:8">
      <c r="A608" s="140"/>
      <c r="B608" s="140"/>
      <c r="C608" s="141"/>
      <c r="D608" s="141"/>
      <c r="E608" s="140"/>
      <c r="F608" s="140"/>
      <c r="G608" s="140"/>
      <c r="H608" s="140"/>
    </row>
    <row r="609" spans="1:8">
      <c r="A609" s="140"/>
      <c r="B609" s="140"/>
      <c r="C609" s="141"/>
      <c r="D609" s="141"/>
      <c r="E609" s="140"/>
      <c r="F609" s="140"/>
      <c r="G609" s="140"/>
      <c r="H609" s="140"/>
    </row>
    <row r="610" spans="1:8">
      <c r="A610" s="140"/>
      <c r="B610" s="140"/>
      <c r="C610" s="141"/>
      <c r="D610" s="141"/>
      <c r="E610" s="140"/>
      <c r="F610" s="140"/>
      <c r="G610" s="140"/>
      <c r="H610" s="140"/>
    </row>
    <row r="611" spans="1:8">
      <c r="A611" s="140"/>
      <c r="B611" s="142"/>
      <c r="C611" s="142"/>
      <c r="D611" s="142"/>
      <c r="E611" s="142"/>
      <c r="F611" s="142"/>
      <c r="G611" s="142"/>
      <c r="H611" s="142"/>
    </row>
    <row r="612" spans="1:8">
      <c r="A612" s="140"/>
      <c r="B612" s="140"/>
      <c r="C612" s="141"/>
      <c r="D612" s="141"/>
      <c r="E612" s="140"/>
      <c r="F612" s="140"/>
      <c r="G612" s="140"/>
      <c r="H612" s="140"/>
    </row>
    <row r="613" spans="1:8">
      <c r="A613" s="140"/>
      <c r="B613" s="140"/>
      <c r="C613" s="141"/>
      <c r="D613" s="141"/>
      <c r="E613" s="140"/>
      <c r="F613" s="140"/>
      <c r="G613" s="140"/>
      <c r="H613" s="140"/>
    </row>
    <row r="614" spans="1:8">
      <c r="A614" s="140"/>
      <c r="B614" s="140"/>
      <c r="C614" s="141"/>
      <c r="D614" s="141"/>
      <c r="E614" s="140"/>
      <c r="F614" s="140"/>
      <c r="G614" s="140"/>
      <c r="H614" s="140"/>
    </row>
    <row r="615" spans="1:8">
      <c r="A615" s="140"/>
      <c r="B615" s="140"/>
      <c r="C615" s="141"/>
      <c r="D615" s="141"/>
      <c r="E615" s="140"/>
      <c r="F615" s="140"/>
      <c r="G615" s="140"/>
      <c r="H615" s="140"/>
    </row>
    <row r="616" spans="1:8">
      <c r="A616" s="140"/>
      <c r="B616" s="140"/>
      <c r="C616" s="141"/>
      <c r="D616" s="141"/>
      <c r="E616" s="140"/>
      <c r="F616" s="140"/>
      <c r="G616" s="140"/>
      <c r="H616" s="140"/>
    </row>
    <row r="617" spans="1:8">
      <c r="A617" s="140"/>
      <c r="B617" s="140"/>
      <c r="C617" s="141"/>
      <c r="D617" s="141"/>
      <c r="E617" s="140"/>
      <c r="F617" s="140"/>
      <c r="G617" s="140"/>
      <c r="H617" s="140"/>
    </row>
    <row r="618" spans="1:8">
      <c r="A618" s="140"/>
      <c r="B618" s="140"/>
      <c r="C618" s="141"/>
      <c r="D618" s="141"/>
      <c r="E618" s="140"/>
      <c r="F618" s="140"/>
      <c r="G618" s="140"/>
      <c r="H618" s="140"/>
    </row>
    <row r="619" spans="1:8">
      <c r="A619" s="140"/>
      <c r="B619" s="140"/>
      <c r="C619" s="141"/>
      <c r="D619" s="141"/>
      <c r="E619" s="140"/>
      <c r="F619" s="140"/>
      <c r="G619" s="140"/>
      <c r="H619" s="140"/>
    </row>
    <row r="620" spans="1:8">
      <c r="A620" s="140"/>
      <c r="B620" s="140"/>
      <c r="C620" s="141"/>
      <c r="D620" s="141"/>
      <c r="E620" s="140"/>
      <c r="F620" s="140"/>
      <c r="G620" s="140"/>
      <c r="H620" s="140"/>
    </row>
    <row r="621" spans="1:8">
      <c r="A621" s="140"/>
      <c r="B621" s="140"/>
      <c r="C621" s="141"/>
      <c r="D621" s="141"/>
      <c r="E621" s="140"/>
      <c r="F621" s="140"/>
      <c r="G621" s="140"/>
      <c r="H621" s="140"/>
    </row>
    <row r="622" spans="1:8">
      <c r="A622" s="140"/>
      <c r="B622" s="140"/>
      <c r="C622" s="141"/>
      <c r="D622" s="141"/>
      <c r="E622" s="140"/>
      <c r="F622" s="140"/>
      <c r="G622" s="140"/>
      <c r="H622" s="140"/>
    </row>
    <row r="623" spans="1:8">
      <c r="A623" s="140"/>
      <c r="B623" s="140"/>
      <c r="C623" s="141"/>
      <c r="D623" s="141"/>
      <c r="E623" s="140"/>
      <c r="F623" s="140"/>
      <c r="G623" s="140"/>
      <c r="H623" s="140"/>
    </row>
    <row r="624" spans="1:8">
      <c r="A624" s="140"/>
      <c r="B624" s="140"/>
      <c r="C624" s="141"/>
      <c r="D624" s="141"/>
      <c r="E624" s="140"/>
      <c r="F624" s="140"/>
      <c r="G624" s="140"/>
      <c r="H624" s="140"/>
    </row>
    <row r="625" spans="1:8">
      <c r="A625" s="140"/>
      <c r="B625" s="140"/>
      <c r="C625" s="141"/>
      <c r="D625" s="141"/>
      <c r="E625" s="140"/>
      <c r="F625" s="140"/>
      <c r="G625" s="140"/>
      <c r="H625" s="140"/>
    </row>
    <row r="626" spans="1:8">
      <c r="A626" s="140"/>
      <c r="B626" s="140"/>
      <c r="C626" s="141"/>
      <c r="D626" s="141"/>
      <c r="E626" s="140"/>
      <c r="F626" s="140"/>
      <c r="G626" s="140"/>
      <c r="H626" s="140"/>
    </row>
    <row r="627" spans="1:8">
      <c r="A627" s="140"/>
      <c r="B627" s="140"/>
      <c r="C627" s="141"/>
      <c r="D627" s="141"/>
      <c r="E627" s="140"/>
      <c r="F627" s="140"/>
      <c r="G627" s="140"/>
      <c r="H627" s="140"/>
    </row>
    <row r="628" spans="1:8">
      <c r="A628" s="140"/>
      <c r="B628" s="140"/>
      <c r="C628" s="141"/>
      <c r="D628" s="141"/>
      <c r="E628" s="140"/>
      <c r="F628" s="140"/>
      <c r="G628" s="140"/>
      <c r="H628" s="140"/>
    </row>
    <row r="629" spans="1:8">
      <c r="A629" s="140"/>
      <c r="B629" s="140"/>
      <c r="C629" s="141"/>
      <c r="D629" s="141"/>
      <c r="E629" s="140"/>
      <c r="F629" s="140"/>
      <c r="G629" s="140"/>
      <c r="H629" s="140"/>
    </row>
    <row r="630" spans="1:8">
      <c r="A630" s="140"/>
      <c r="B630" s="140"/>
      <c r="C630" s="141"/>
      <c r="D630" s="141"/>
      <c r="E630" s="140"/>
      <c r="F630" s="140"/>
      <c r="G630" s="140"/>
      <c r="H630" s="140"/>
    </row>
    <row r="631" spans="1:8">
      <c r="A631" s="140"/>
      <c r="B631" s="140"/>
      <c r="C631" s="141"/>
      <c r="D631" s="141"/>
      <c r="E631" s="140"/>
      <c r="F631" s="140"/>
      <c r="G631" s="140"/>
      <c r="H631" s="140"/>
    </row>
    <row r="632" spans="1:8">
      <c r="A632" s="140"/>
      <c r="B632" s="140"/>
      <c r="C632" s="141"/>
      <c r="D632" s="141"/>
      <c r="E632" s="140"/>
      <c r="F632" s="140"/>
      <c r="G632" s="140"/>
      <c r="H632" s="140"/>
    </row>
    <row r="633" spans="1:8">
      <c r="A633" s="140"/>
      <c r="B633" s="140"/>
      <c r="C633" s="141"/>
      <c r="D633" s="141"/>
      <c r="E633" s="140"/>
      <c r="F633" s="140"/>
      <c r="G633" s="140"/>
      <c r="H633" s="140"/>
    </row>
    <row r="634" spans="1:8">
      <c r="A634" s="140"/>
      <c r="B634" s="140"/>
      <c r="C634" s="141"/>
      <c r="D634" s="141"/>
      <c r="E634" s="140"/>
      <c r="F634" s="140"/>
      <c r="G634" s="140"/>
      <c r="H634" s="140"/>
    </row>
    <row r="635" spans="1:8">
      <c r="A635" s="140"/>
      <c r="B635" s="140"/>
      <c r="C635" s="141"/>
      <c r="D635" s="141"/>
      <c r="E635" s="140"/>
      <c r="F635" s="140"/>
      <c r="G635" s="140"/>
      <c r="H635" s="140"/>
    </row>
    <row r="636" spans="1:8">
      <c r="A636" s="140"/>
      <c r="B636" s="140"/>
      <c r="C636" s="141"/>
      <c r="D636" s="141"/>
      <c r="E636" s="140"/>
      <c r="F636" s="140"/>
      <c r="G636" s="140"/>
      <c r="H636" s="140"/>
    </row>
    <row r="637" spans="1:8">
      <c r="A637" s="140"/>
      <c r="B637" s="140"/>
      <c r="C637" s="141"/>
      <c r="D637" s="141"/>
      <c r="E637" s="140"/>
      <c r="F637" s="140"/>
      <c r="G637" s="140"/>
      <c r="H637" s="140"/>
    </row>
    <row r="638" spans="1:8">
      <c r="A638" s="140"/>
      <c r="B638" s="140"/>
      <c r="C638" s="141"/>
      <c r="D638" s="141"/>
      <c r="E638" s="140"/>
      <c r="F638" s="140"/>
      <c r="G638" s="140"/>
      <c r="H638" s="140"/>
    </row>
    <row r="639" spans="1:8">
      <c r="A639" s="140"/>
      <c r="B639" s="140"/>
      <c r="C639" s="141"/>
      <c r="D639" s="141"/>
      <c r="E639" s="140"/>
      <c r="F639" s="140"/>
      <c r="G639" s="140"/>
      <c r="H639" s="140"/>
    </row>
    <row r="640" spans="1:8">
      <c r="A640" s="140"/>
      <c r="B640" s="140"/>
      <c r="C640" s="141"/>
      <c r="D640" s="141"/>
      <c r="E640" s="140"/>
      <c r="F640" s="140"/>
      <c r="G640" s="140"/>
      <c r="H640" s="140"/>
    </row>
    <row r="641" spans="1:8">
      <c r="A641" s="140"/>
      <c r="B641" s="140"/>
      <c r="C641" s="141"/>
      <c r="D641" s="141"/>
      <c r="E641" s="140"/>
      <c r="F641" s="140"/>
      <c r="G641" s="140"/>
      <c r="H641" s="140"/>
    </row>
    <row r="642" spans="1:8">
      <c r="A642" s="140"/>
      <c r="B642" s="140"/>
      <c r="C642" s="141"/>
      <c r="D642" s="141"/>
      <c r="E642" s="140"/>
      <c r="F642" s="140"/>
      <c r="G642" s="140"/>
      <c r="H642" s="140"/>
    </row>
    <row r="643" spans="1:8">
      <c r="A643" s="140"/>
      <c r="B643" s="140"/>
      <c r="C643" s="141"/>
      <c r="D643" s="141"/>
      <c r="E643" s="140"/>
      <c r="F643" s="140"/>
      <c r="G643" s="140"/>
      <c r="H643" s="140"/>
    </row>
    <row r="644" spans="1:8">
      <c r="A644" s="140"/>
      <c r="B644" s="140"/>
      <c r="C644" s="141"/>
      <c r="D644" s="141"/>
      <c r="E644" s="140"/>
      <c r="F644" s="140"/>
      <c r="G644" s="140"/>
      <c r="H644" s="140"/>
    </row>
    <row r="645" spans="1:8">
      <c r="A645" s="140"/>
      <c r="B645" s="140"/>
      <c r="C645" s="141"/>
      <c r="D645" s="141"/>
      <c r="E645" s="140"/>
      <c r="F645" s="140"/>
      <c r="G645" s="140"/>
      <c r="H645" s="140"/>
    </row>
    <row r="646" spans="1:8">
      <c r="A646" s="140"/>
      <c r="B646" s="140"/>
      <c r="C646" s="141"/>
      <c r="D646" s="141"/>
      <c r="E646" s="140"/>
      <c r="F646" s="140"/>
      <c r="G646" s="140"/>
      <c r="H646" s="140"/>
    </row>
    <row r="647" spans="1:8">
      <c r="A647" s="140"/>
      <c r="B647" s="140"/>
      <c r="C647" s="141"/>
      <c r="D647" s="141"/>
      <c r="E647" s="140"/>
      <c r="F647" s="140"/>
      <c r="G647" s="140"/>
      <c r="H647" s="140"/>
    </row>
    <row r="648" spans="1:8">
      <c r="A648" s="140"/>
      <c r="B648" s="140"/>
      <c r="C648" s="141"/>
      <c r="D648" s="141"/>
      <c r="E648" s="140"/>
      <c r="F648" s="140"/>
      <c r="G648" s="140"/>
      <c r="H648" s="140"/>
    </row>
    <row r="649" spans="1:8">
      <c r="A649" s="140"/>
      <c r="B649" s="140"/>
      <c r="C649" s="141"/>
      <c r="D649" s="141"/>
      <c r="E649" s="140"/>
      <c r="F649" s="140"/>
      <c r="G649" s="140"/>
      <c r="H649" s="140"/>
    </row>
    <row r="650" spans="1:8">
      <c r="A650" s="140"/>
      <c r="B650" s="140"/>
      <c r="C650" s="141"/>
      <c r="D650" s="141"/>
      <c r="E650" s="140"/>
      <c r="F650" s="140"/>
      <c r="G650" s="140"/>
      <c r="H650" s="140"/>
    </row>
    <row r="651" spans="1:8">
      <c r="A651" s="140"/>
      <c r="B651" s="140"/>
      <c r="C651" s="141"/>
      <c r="D651" s="141"/>
      <c r="E651" s="140"/>
      <c r="F651" s="140"/>
      <c r="G651" s="140"/>
      <c r="H651" s="140"/>
    </row>
    <row r="652" spans="1:8">
      <c r="A652" s="140"/>
      <c r="B652" s="140"/>
      <c r="C652" s="141"/>
      <c r="D652" s="141"/>
      <c r="E652" s="140"/>
      <c r="F652" s="140"/>
      <c r="G652" s="140"/>
      <c r="H652" s="140"/>
    </row>
    <row r="653" spans="1:8">
      <c r="A653" s="140"/>
      <c r="B653" s="140"/>
      <c r="C653" s="141"/>
      <c r="D653" s="141"/>
      <c r="E653" s="140"/>
      <c r="F653" s="140"/>
      <c r="G653" s="140"/>
      <c r="H653" s="140"/>
    </row>
    <row r="654" spans="1:8">
      <c r="A654" s="140"/>
      <c r="B654" s="140"/>
      <c r="C654" s="141"/>
      <c r="D654" s="141"/>
      <c r="E654" s="140"/>
      <c r="F654" s="140"/>
      <c r="G654" s="140"/>
      <c r="H654" s="140"/>
    </row>
    <row r="655" spans="1:8">
      <c r="A655" s="140"/>
      <c r="B655" s="140"/>
      <c r="C655" s="141"/>
      <c r="D655" s="141"/>
      <c r="E655" s="140"/>
      <c r="F655" s="140"/>
      <c r="G655" s="140"/>
      <c r="H655" s="140"/>
    </row>
    <row r="656" spans="1:8">
      <c r="A656" s="140"/>
      <c r="B656" s="140"/>
      <c r="C656" s="141"/>
      <c r="D656" s="141"/>
      <c r="E656" s="140"/>
      <c r="F656" s="140"/>
      <c r="G656" s="140"/>
      <c r="H656" s="140"/>
    </row>
    <row r="657" spans="1:8">
      <c r="A657" s="140"/>
      <c r="B657" s="140"/>
      <c r="C657" s="141"/>
      <c r="D657" s="141"/>
      <c r="E657" s="140"/>
      <c r="F657" s="140"/>
      <c r="G657" s="140"/>
      <c r="H657" s="140"/>
    </row>
    <row r="658" spans="1:8">
      <c r="A658" s="140"/>
      <c r="B658" s="140"/>
      <c r="C658" s="141"/>
      <c r="D658" s="141"/>
      <c r="E658" s="140"/>
      <c r="F658" s="140"/>
      <c r="G658" s="140"/>
      <c r="H658" s="140"/>
    </row>
    <row r="659" spans="1:8">
      <c r="A659" s="140"/>
      <c r="B659" s="140"/>
      <c r="C659" s="141"/>
      <c r="D659" s="141"/>
      <c r="E659" s="140"/>
      <c r="F659" s="140"/>
      <c r="G659" s="140"/>
      <c r="H659" s="140"/>
    </row>
    <row r="660" spans="1:8">
      <c r="A660" s="140"/>
      <c r="B660" s="140"/>
      <c r="C660" s="141"/>
      <c r="D660" s="141"/>
      <c r="E660" s="140"/>
      <c r="F660" s="140"/>
      <c r="G660" s="140"/>
      <c r="H660" s="140"/>
    </row>
    <row r="661" spans="1:8">
      <c r="A661" s="140"/>
      <c r="B661" s="140"/>
      <c r="C661" s="141"/>
      <c r="D661" s="141"/>
      <c r="E661" s="140"/>
      <c r="F661" s="140"/>
      <c r="G661" s="140"/>
      <c r="H661" s="140"/>
    </row>
    <row r="662" spans="1:8">
      <c r="A662" s="140"/>
      <c r="B662" s="140"/>
      <c r="C662" s="141"/>
      <c r="D662" s="141"/>
      <c r="E662" s="140"/>
      <c r="F662" s="140"/>
      <c r="G662" s="140"/>
      <c r="H662" s="140"/>
    </row>
    <row r="663" spans="1:8">
      <c r="A663" s="140"/>
      <c r="B663" s="140"/>
      <c r="C663" s="141"/>
      <c r="D663" s="141"/>
      <c r="E663" s="140"/>
      <c r="F663" s="140"/>
      <c r="G663" s="140"/>
      <c r="H663" s="140"/>
    </row>
    <row r="664" spans="1:8">
      <c r="A664" s="140"/>
      <c r="B664" s="140"/>
      <c r="C664" s="141"/>
      <c r="D664" s="141"/>
      <c r="E664" s="140"/>
      <c r="F664" s="140"/>
      <c r="G664" s="140"/>
      <c r="H664" s="140"/>
    </row>
    <row r="665" spans="1:8">
      <c r="A665" s="140"/>
      <c r="B665" s="140"/>
      <c r="C665" s="141"/>
      <c r="D665" s="141"/>
      <c r="E665" s="140"/>
      <c r="F665" s="140"/>
      <c r="G665" s="140"/>
      <c r="H665" s="140"/>
    </row>
    <row r="666" spans="1:8">
      <c r="A666" s="140"/>
      <c r="B666" s="140"/>
      <c r="C666" s="141"/>
      <c r="D666" s="141"/>
      <c r="E666" s="140"/>
      <c r="F666" s="140"/>
      <c r="G666" s="140"/>
      <c r="H666" s="140"/>
    </row>
    <row r="667" spans="1:8">
      <c r="A667" s="140"/>
      <c r="B667" s="140"/>
      <c r="C667" s="141"/>
      <c r="D667" s="141"/>
      <c r="E667" s="140"/>
      <c r="F667" s="140"/>
      <c r="G667" s="140"/>
      <c r="H667" s="140"/>
    </row>
    <row r="668" spans="1:8">
      <c r="A668" s="140"/>
      <c r="B668" s="140"/>
      <c r="C668" s="141"/>
      <c r="D668" s="141"/>
      <c r="E668" s="140"/>
      <c r="F668" s="140"/>
      <c r="G668" s="140"/>
      <c r="H668" s="140"/>
    </row>
    <row r="669" spans="1:8">
      <c r="A669" s="140"/>
      <c r="B669" s="140"/>
      <c r="C669" s="141"/>
      <c r="D669" s="141"/>
      <c r="E669" s="140"/>
      <c r="F669" s="140"/>
      <c r="G669" s="140"/>
      <c r="H669" s="140"/>
    </row>
    <row r="670" spans="1:8">
      <c r="A670" s="140"/>
      <c r="B670" s="140"/>
      <c r="C670" s="141"/>
      <c r="D670" s="141"/>
      <c r="E670" s="140"/>
      <c r="F670" s="140"/>
      <c r="G670" s="140"/>
      <c r="H670" s="140"/>
    </row>
    <row r="671" spans="1:8">
      <c r="A671" s="140"/>
      <c r="B671" s="140"/>
      <c r="C671" s="141"/>
      <c r="D671" s="141"/>
      <c r="E671" s="140"/>
      <c r="F671" s="140"/>
      <c r="G671" s="140"/>
      <c r="H671" s="140"/>
    </row>
    <row r="672" spans="1:8">
      <c r="A672" s="140"/>
      <c r="B672" s="140"/>
      <c r="C672" s="141"/>
      <c r="D672" s="141"/>
      <c r="E672" s="140"/>
      <c r="F672" s="140"/>
      <c r="G672" s="140"/>
      <c r="H672" s="140"/>
    </row>
    <row r="673" spans="1:8">
      <c r="A673" s="140"/>
      <c r="B673" s="140"/>
      <c r="C673" s="141"/>
      <c r="D673" s="141"/>
      <c r="E673" s="140"/>
      <c r="F673" s="140"/>
      <c r="G673" s="140"/>
      <c r="H673" s="140"/>
    </row>
    <row r="674" spans="1:8">
      <c r="A674" s="140"/>
      <c r="B674" s="140"/>
      <c r="C674" s="141"/>
      <c r="D674" s="141"/>
      <c r="E674" s="140"/>
      <c r="F674" s="140"/>
      <c r="G674" s="140"/>
      <c r="H674" s="140"/>
    </row>
    <row r="675" spans="1:8">
      <c r="A675" s="140"/>
      <c r="B675" s="140"/>
      <c r="C675" s="141"/>
      <c r="D675" s="141"/>
      <c r="E675" s="140"/>
      <c r="F675" s="140"/>
      <c r="G675" s="140"/>
      <c r="H675" s="140"/>
    </row>
    <row r="676" spans="1:8">
      <c r="A676" s="140"/>
      <c r="B676" s="140"/>
      <c r="C676" s="141"/>
      <c r="D676" s="141"/>
      <c r="E676" s="140"/>
      <c r="F676" s="140"/>
      <c r="G676" s="140"/>
      <c r="H676" s="140"/>
    </row>
    <row r="677" spans="1:8">
      <c r="A677" s="140"/>
      <c r="B677" s="140"/>
      <c r="C677" s="141"/>
      <c r="D677" s="141"/>
      <c r="E677" s="140"/>
      <c r="F677" s="140"/>
      <c r="G677" s="140"/>
      <c r="H677" s="140"/>
    </row>
    <row r="678" spans="1:8">
      <c r="A678" s="140"/>
      <c r="B678" s="140"/>
      <c r="C678" s="141"/>
      <c r="D678" s="141"/>
      <c r="E678" s="140"/>
      <c r="F678" s="140"/>
      <c r="G678" s="140"/>
      <c r="H678" s="140"/>
    </row>
    <row r="679" spans="1:8">
      <c r="A679" s="140"/>
      <c r="B679" s="140"/>
      <c r="C679" s="141"/>
      <c r="D679" s="141"/>
      <c r="E679" s="140"/>
      <c r="F679" s="140"/>
      <c r="G679" s="140"/>
      <c r="H679" s="140"/>
    </row>
    <row r="680" spans="1:8">
      <c r="A680" s="140"/>
      <c r="B680" s="140"/>
      <c r="C680" s="141"/>
      <c r="D680" s="141"/>
      <c r="E680" s="140"/>
      <c r="F680" s="140"/>
      <c r="G680" s="140"/>
      <c r="H680" s="140"/>
    </row>
    <row r="681" spans="1:8">
      <c r="A681" s="140"/>
      <c r="B681" s="140"/>
      <c r="C681" s="141"/>
      <c r="D681" s="141"/>
      <c r="E681" s="140"/>
      <c r="F681" s="140"/>
      <c r="G681" s="140"/>
      <c r="H681" s="140"/>
    </row>
    <row r="682" spans="1:8">
      <c r="A682" s="140"/>
      <c r="B682" s="140"/>
      <c r="C682" s="141"/>
      <c r="D682" s="141"/>
      <c r="E682" s="140"/>
      <c r="F682" s="140"/>
      <c r="G682" s="140"/>
      <c r="H682" s="140"/>
    </row>
    <row r="683" spans="1:8">
      <c r="A683" s="140"/>
      <c r="B683" s="140"/>
      <c r="C683" s="141"/>
      <c r="D683" s="141"/>
      <c r="E683" s="140"/>
      <c r="F683" s="140"/>
      <c r="G683" s="140"/>
      <c r="H683" s="140"/>
    </row>
    <row r="684" spans="1:8">
      <c r="A684" s="140"/>
      <c r="B684" s="140"/>
      <c r="C684" s="141"/>
      <c r="D684" s="141"/>
      <c r="E684" s="140"/>
      <c r="F684" s="140"/>
      <c r="G684" s="140"/>
      <c r="H684" s="140"/>
    </row>
    <row r="685" spans="1:8">
      <c r="A685" s="140"/>
      <c r="B685" s="140"/>
      <c r="C685" s="141"/>
      <c r="D685" s="141"/>
      <c r="E685" s="140"/>
      <c r="F685" s="140"/>
      <c r="G685" s="140"/>
      <c r="H685" s="140"/>
    </row>
    <row r="686" spans="1:8">
      <c r="A686" s="140"/>
      <c r="B686" s="140"/>
      <c r="C686" s="141"/>
      <c r="D686" s="141"/>
      <c r="E686" s="140"/>
      <c r="F686" s="140"/>
      <c r="G686" s="140"/>
      <c r="H686" s="140"/>
    </row>
    <row r="687" spans="1:8">
      <c r="A687" s="140"/>
      <c r="B687" s="140"/>
      <c r="C687" s="141"/>
      <c r="D687" s="141"/>
      <c r="E687" s="140"/>
      <c r="F687" s="140"/>
      <c r="G687" s="140"/>
      <c r="H687" s="140"/>
    </row>
    <row r="688" spans="1:8">
      <c r="A688" s="140"/>
      <c r="B688" s="140"/>
      <c r="C688" s="141"/>
      <c r="D688" s="141"/>
      <c r="E688" s="140"/>
      <c r="F688" s="140"/>
      <c r="G688" s="140"/>
      <c r="H688" s="140"/>
    </row>
    <row r="689" spans="1:8">
      <c r="A689" s="140"/>
      <c r="B689" s="140"/>
      <c r="C689" s="141"/>
      <c r="D689" s="141"/>
      <c r="E689" s="140"/>
      <c r="F689" s="140"/>
      <c r="G689" s="140"/>
      <c r="H689" s="140"/>
    </row>
    <row r="690" spans="1:8">
      <c r="A690" s="140"/>
      <c r="B690" s="140"/>
      <c r="C690" s="141"/>
      <c r="D690" s="141"/>
      <c r="E690" s="140"/>
      <c r="F690" s="140"/>
      <c r="G690" s="140"/>
      <c r="H690" s="140"/>
    </row>
    <row r="691" spans="1:8">
      <c r="A691" s="140"/>
      <c r="B691" s="140"/>
      <c r="C691" s="141"/>
      <c r="D691" s="141"/>
      <c r="E691" s="140"/>
      <c r="F691" s="140"/>
      <c r="G691" s="140"/>
      <c r="H691" s="140"/>
    </row>
    <row r="692" spans="1:8">
      <c r="A692" s="140"/>
      <c r="B692" s="140"/>
      <c r="C692" s="141"/>
      <c r="D692" s="141"/>
      <c r="E692" s="140"/>
      <c r="F692" s="140"/>
      <c r="G692" s="140"/>
      <c r="H692" s="140"/>
    </row>
    <row r="693" spans="1:8">
      <c r="A693" s="140"/>
      <c r="B693" s="140"/>
      <c r="C693" s="141"/>
      <c r="D693" s="141"/>
      <c r="E693" s="140"/>
      <c r="F693" s="140"/>
      <c r="G693" s="140"/>
      <c r="H693" s="140"/>
    </row>
    <row r="694" spans="1:8">
      <c r="A694" s="140"/>
      <c r="B694" s="140"/>
      <c r="C694" s="141"/>
      <c r="D694" s="141"/>
      <c r="E694" s="140"/>
      <c r="F694" s="140"/>
      <c r="G694" s="140"/>
      <c r="H694" s="140"/>
    </row>
    <row r="695" spans="1:8">
      <c r="A695" s="140"/>
      <c r="B695" s="140"/>
      <c r="C695" s="141"/>
      <c r="D695" s="141"/>
      <c r="E695" s="140"/>
      <c r="F695" s="140"/>
      <c r="G695" s="140"/>
      <c r="H695" s="140"/>
    </row>
    <row r="696" spans="1:8">
      <c r="A696" s="140"/>
      <c r="B696" s="140"/>
      <c r="C696" s="141"/>
      <c r="D696" s="141"/>
      <c r="E696" s="140"/>
      <c r="F696" s="140"/>
      <c r="G696" s="140"/>
      <c r="H696" s="140"/>
    </row>
    <row r="697" spans="1:8">
      <c r="A697" s="140"/>
      <c r="B697" s="140"/>
      <c r="C697" s="141"/>
      <c r="D697" s="141"/>
      <c r="E697" s="140"/>
      <c r="F697" s="140"/>
      <c r="G697" s="140"/>
      <c r="H697" s="140"/>
    </row>
    <row r="698" spans="1:8">
      <c r="A698" s="140"/>
      <c r="B698" s="140"/>
      <c r="C698" s="141"/>
      <c r="D698" s="141"/>
      <c r="E698" s="140"/>
      <c r="F698" s="140"/>
      <c r="G698" s="140"/>
      <c r="H698" s="140"/>
    </row>
    <row r="699" spans="1:8">
      <c r="A699" s="140"/>
      <c r="B699" s="140"/>
      <c r="C699" s="141"/>
      <c r="D699" s="141"/>
      <c r="E699" s="140"/>
      <c r="F699" s="140"/>
      <c r="G699" s="140"/>
      <c r="H699" s="140"/>
    </row>
    <row r="700" spans="1:8">
      <c r="A700" s="140"/>
      <c r="B700" s="140"/>
      <c r="C700" s="141"/>
      <c r="D700" s="141"/>
      <c r="E700" s="140"/>
      <c r="F700" s="140"/>
      <c r="G700" s="140"/>
      <c r="H700" s="140"/>
    </row>
    <row r="701" spans="1:8">
      <c r="A701" s="140"/>
      <c r="B701" s="140"/>
      <c r="C701" s="141"/>
      <c r="D701" s="141"/>
      <c r="E701" s="140"/>
      <c r="F701" s="140"/>
      <c r="G701" s="140"/>
      <c r="H701" s="140"/>
    </row>
    <row r="702" spans="1:8">
      <c r="A702" s="140"/>
      <c r="B702" s="140"/>
      <c r="C702" s="141"/>
      <c r="D702" s="141"/>
      <c r="E702" s="140"/>
      <c r="F702" s="140"/>
      <c r="G702" s="140"/>
      <c r="H702" s="140"/>
    </row>
    <row r="703" spans="1:8">
      <c r="A703" s="140"/>
      <c r="B703" s="140"/>
      <c r="C703" s="141"/>
      <c r="D703" s="141"/>
      <c r="E703" s="140"/>
      <c r="F703" s="140"/>
      <c r="G703" s="140"/>
      <c r="H703" s="140"/>
    </row>
    <row r="704" spans="1:8">
      <c r="A704" s="140"/>
      <c r="B704" s="140"/>
      <c r="C704" s="141"/>
      <c r="D704" s="141"/>
      <c r="E704" s="140"/>
      <c r="F704" s="140"/>
      <c r="G704" s="140"/>
      <c r="H704" s="140"/>
    </row>
    <row r="705" spans="1:8">
      <c r="A705" s="140"/>
      <c r="B705" s="140"/>
      <c r="C705" s="141"/>
      <c r="D705" s="141"/>
      <c r="E705" s="140"/>
      <c r="F705" s="140"/>
      <c r="G705" s="140"/>
      <c r="H705" s="140"/>
    </row>
    <row r="706" spans="1:8">
      <c r="A706" s="140"/>
      <c r="B706" s="140"/>
      <c r="C706" s="141"/>
      <c r="D706" s="141"/>
      <c r="E706" s="140"/>
      <c r="F706" s="140"/>
      <c r="G706" s="140"/>
      <c r="H706" s="140"/>
    </row>
    <row r="707" spans="1:8">
      <c r="A707" s="140"/>
      <c r="B707" s="140"/>
      <c r="C707" s="141"/>
      <c r="D707" s="141"/>
      <c r="E707" s="140"/>
      <c r="F707" s="140"/>
      <c r="G707" s="140"/>
      <c r="H707" s="140"/>
    </row>
    <row r="708" spans="1:8">
      <c r="A708" s="140"/>
      <c r="B708" s="140"/>
      <c r="C708" s="141"/>
      <c r="D708" s="141"/>
      <c r="E708" s="140"/>
      <c r="F708" s="140"/>
      <c r="G708" s="140"/>
      <c r="H708" s="140"/>
    </row>
    <row r="709" spans="1:8">
      <c r="A709" s="140"/>
      <c r="B709" s="140"/>
      <c r="C709" s="141"/>
      <c r="D709" s="141"/>
      <c r="E709" s="140"/>
      <c r="F709" s="140"/>
      <c r="G709" s="140"/>
      <c r="H709" s="140"/>
    </row>
    <row r="710" spans="1:8">
      <c r="A710" s="140"/>
      <c r="B710" s="140"/>
      <c r="C710" s="141"/>
      <c r="D710" s="141"/>
      <c r="E710" s="140"/>
      <c r="F710" s="140"/>
      <c r="G710" s="140"/>
      <c r="H710" s="140"/>
    </row>
    <row r="711" spans="1:8">
      <c r="A711" s="140"/>
      <c r="B711" s="140"/>
      <c r="C711" s="141"/>
      <c r="D711" s="141"/>
      <c r="E711" s="140"/>
      <c r="F711" s="140"/>
      <c r="G711" s="140"/>
      <c r="H711" s="140"/>
    </row>
    <row r="712" spans="1:8">
      <c r="A712" s="140"/>
      <c r="B712" s="140"/>
      <c r="C712" s="141"/>
      <c r="D712" s="141"/>
      <c r="E712" s="140"/>
      <c r="F712" s="140"/>
      <c r="G712" s="140"/>
      <c r="H712" s="140"/>
    </row>
    <row r="713" spans="1:8">
      <c r="A713" s="140"/>
      <c r="B713" s="140"/>
      <c r="C713" s="141"/>
      <c r="D713" s="141"/>
      <c r="E713" s="140"/>
      <c r="F713" s="140"/>
      <c r="G713" s="140"/>
      <c r="H713" s="140"/>
    </row>
    <row r="714" spans="1:8">
      <c r="A714" s="140"/>
      <c r="B714" s="140"/>
      <c r="C714" s="141"/>
      <c r="D714" s="141"/>
      <c r="E714" s="140"/>
      <c r="F714" s="140"/>
      <c r="G714" s="140"/>
      <c r="H714" s="140"/>
    </row>
    <row r="715" spans="1:8">
      <c r="A715" s="140"/>
      <c r="B715" s="140"/>
      <c r="C715" s="141"/>
      <c r="D715" s="141"/>
      <c r="E715" s="140"/>
      <c r="F715" s="140"/>
      <c r="G715" s="140"/>
      <c r="H715" s="140"/>
    </row>
    <row r="716" spans="1:8">
      <c r="A716" s="140"/>
      <c r="B716" s="140"/>
      <c r="C716" s="141"/>
      <c r="D716" s="141"/>
      <c r="E716" s="140"/>
      <c r="F716" s="140"/>
      <c r="G716" s="140"/>
      <c r="H716" s="140"/>
    </row>
    <row r="717" spans="1:8">
      <c r="A717" s="140"/>
      <c r="B717" s="140"/>
      <c r="C717" s="141"/>
      <c r="D717" s="141"/>
      <c r="E717" s="140"/>
      <c r="F717" s="140"/>
      <c r="G717" s="140"/>
      <c r="H717" s="140"/>
    </row>
    <row r="718" spans="1:8">
      <c r="A718" s="140"/>
      <c r="B718" s="140"/>
      <c r="C718" s="141"/>
      <c r="D718" s="141"/>
      <c r="E718" s="140"/>
      <c r="F718" s="140"/>
      <c r="G718" s="140"/>
      <c r="H718" s="140"/>
    </row>
    <row r="719" spans="1:8">
      <c r="A719" s="140"/>
      <c r="B719" s="140"/>
      <c r="C719" s="141"/>
      <c r="D719" s="141"/>
      <c r="E719" s="140"/>
      <c r="F719" s="140"/>
      <c r="G719" s="140"/>
      <c r="H719" s="140"/>
    </row>
    <row r="720" spans="1:8">
      <c r="A720" s="140"/>
      <c r="B720" s="140"/>
      <c r="C720" s="141"/>
      <c r="D720" s="141"/>
      <c r="E720" s="140"/>
      <c r="F720" s="140"/>
      <c r="G720" s="140"/>
      <c r="H720" s="140"/>
    </row>
    <row r="721" spans="1:8">
      <c r="A721" s="140"/>
      <c r="B721" s="140"/>
      <c r="C721" s="141"/>
      <c r="D721" s="141"/>
      <c r="E721" s="140"/>
      <c r="F721" s="140"/>
      <c r="G721" s="140"/>
      <c r="H721" s="140"/>
    </row>
    <row r="722" spans="1:8">
      <c r="A722" s="140"/>
      <c r="B722" s="140"/>
      <c r="C722" s="141"/>
      <c r="D722" s="141"/>
      <c r="E722" s="140"/>
      <c r="F722" s="140"/>
      <c r="G722" s="140"/>
      <c r="H722" s="140"/>
    </row>
    <row r="723" spans="1:8">
      <c r="A723" s="140"/>
      <c r="B723" s="140"/>
      <c r="C723" s="141"/>
      <c r="D723" s="141"/>
      <c r="E723" s="140"/>
      <c r="F723" s="140"/>
      <c r="G723" s="140"/>
      <c r="H723" s="140"/>
    </row>
    <row r="724" spans="1:8">
      <c r="A724" s="140"/>
      <c r="B724" s="140"/>
      <c r="C724" s="141"/>
      <c r="D724" s="141"/>
      <c r="E724" s="140"/>
      <c r="F724" s="140"/>
      <c r="G724" s="140"/>
      <c r="H724" s="140"/>
    </row>
    <row r="725" spans="1:8">
      <c r="A725" s="140"/>
      <c r="B725" s="140"/>
      <c r="C725" s="141"/>
      <c r="D725" s="141"/>
      <c r="E725" s="140"/>
      <c r="F725" s="140"/>
      <c r="G725" s="140"/>
      <c r="H725" s="140"/>
    </row>
    <row r="726" spans="1:8">
      <c r="A726" s="140"/>
      <c r="B726" s="140"/>
      <c r="C726" s="141"/>
      <c r="D726" s="141"/>
      <c r="E726" s="140"/>
      <c r="F726" s="140"/>
      <c r="G726" s="140"/>
      <c r="H726" s="140"/>
    </row>
    <row r="727" spans="1:8">
      <c r="A727" s="140"/>
      <c r="B727" s="140"/>
      <c r="C727" s="141"/>
      <c r="D727" s="141"/>
      <c r="E727" s="140"/>
      <c r="F727" s="140"/>
      <c r="G727" s="140"/>
      <c r="H727" s="140"/>
    </row>
    <row r="728" spans="1:8">
      <c r="A728" s="140"/>
      <c r="B728" s="140"/>
      <c r="C728" s="141"/>
      <c r="D728" s="141"/>
      <c r="E728" s="140"/>
      <c r="F728" s="140"/>
      <c r="G728" s="140"/>
      <c r="H728" s="140"/>
    </row>
    <row r="729" spans="1:8">
      <c r="A729" s="140"/>
      <c r="B729" s="140"/>
      <c r="C729" s="141"/>
      <c r="D729" s="141"/>
      <c r="E729" s="140"/>
      <c r="F729" s="140"/>
      <c r="G729" s="140"/>
      <c r="H729" s="140"/>
    </row>
    <row r="730" spans="1:8">
      <c r="A730" s="140"/>
      <c r="B730" s="140"/>
      <c r="C730" s="141"/>
      <c r="D730" s="141"/>
      <c r="E730" s="140"/>
      <c r="F730" s="140"/>
      <c r="G730" s="140"/>
      <c r="H730" s="140"/>
    </row>
    <row r="731" spans="1:8">
      <c r="A731" s="140"/>
      <c r="B731" s="140"/>
      <c r="C731" s="141"/>
      <c r="D731" s="141"/>
      <c r="E731" s="140"/>
      <c r="F731" s="140"/>
      <c r="G731" s="140"/>
      <c r="H731" s="140"/>
    </row>
    <row r="732" spans="1:8">
      <c r="A732" s="140"/>
      <c r="B732" s="140"/>
      <c r="C732" s="141"/>
      <c r="D732" s="141"/>
      <c r="E732" s="140"/>
      <c r="F732" s="140"/>
      <c r="G732" s="140"/>
      <c r="H732" s="140"/>
    </row>
    <row r="733" spans="1:8">
      <c r="A733" s="140"/>
      <c r="B733" s="140"/>
      <c r="C733" s="141"/>
      <c r="D733" s="141"/>
      <c r="E733" s="140"/>
      <c r="F733" s="140"/>
      <c r="G733" s="140"/>
      <c r="H733" s="140"/>
    </row>
    <row r="734" spans="1:8">
      <c r="A734" s="140"/>
      <c r="B734" s="142"/>
      <c r="C734" s="142"/>
      <c r="D734" s="142"/>
      <c r="E734" s="142"/>
      <c r="F734" s="142"/>
      <c r="G734" s="142"/>
      <c r="H734" s="142"/>
    </row>
    <row r="735" spans="1:8">
      <c r="A735" s="140"/>
      <c r="B735" s="140"/>
      <c r="C735" s="141"/>
      <c r="D735" s="141"/>
      <c r="E735" s="140"/>
      <c r="F735" s="140"/>
      <c r="G735" s="140"/>
      <c r="H735" s="140"/>
    </row>
    <row r="736" spans="1:8">
      <c r="A736" s="140"/>
      <c r="B736" s="140"/>
      <c r="C736" s="141"/>
      <c r="D736" s="141"/>
      <c r="E736" s="140"/>
      <c r="F736" s="140"/>
      <c r="G736" s="140"/>
      <c r="H736" s="140"/>
    </row>
    <row r="737" spans="1:8">
      <c r="A737" s="140"/>
      <c r="B737" s="140"/>
      <c r="C737" s="141"/>
      <c r="D737" s="141"/>
      <c r="E737" s="140"/>
      <c r="F737" s="140"/>
      <c r="G737" s="140"/>
      <c r="H737" s="140"/>
    </row>
    <row r="738" spans="1:8">
      <c r="A738" s="140"/>
      <c r="B738" s="140"/>
      <c r="C738" s="141"/>
      <c r="D738" s="141"/>
      <c r="E738" s="140"/>
      <c r="F738" s="140"/>
      <c r="G738" s="140"/>
      <c r="H738" s="140"/>
    </row>
    <row r="739" spans="1:8">
      <c r="A739" s="140"/>
      <c r="B739" s="140"/>
      <c r="C739" s="141"/>
      <c r="D739" s="141"/>
      <c r="E739" s="140"/>
      <c r="F739" s="140"/>
      <c r="G739" s="140"/>
      <c r="H739" s="140"/>
    </row>
    <row r="740" spans="1:8">
      <c r="A740" s="140"/>
      <c r="B740" s="140"/>
      <c r="C740" s="141"/>
      <c r="D740" s="141"/>
      <c r="E740" s="140"/>
      <c r="F740" s="140"/>
      <c r="G740" s="140"/>
      <c r="H740" s="140"/>
    </row>
    <row r="741" spans="1:8">
      <c r="A741" s="140"/>
      <c r="B741" s="140"/>
      <c r="C741" s="141"/>
      <c r="D741" s="141"/>
      <c r="E741" s="140"/>
      <c r="F741" s="140"/>
      <c r="G741" s="140"/>
      <c r="H741" s="140"/>
    </row>
    <row r="742" spans="1:8">
      <c r="A742" s="140"/>
      <c r="B742" s="140"/>
      <c r="C742" s="141"/>
      <c r="D742" s="141"/>
      <c r="E742" s="140"/>
      <c r="F742" s="140"/>
      <c r="G742" s="140"/>
      <c r="H742" s="140"/>
    </row>
    <row r="743" spans="1:8">
      <c r="A743" s="140"/>
      <c r="B743" s="140"/>
      <c r="C743" s="141"/>
      <c r="D743" s="141"/>
      <c r="E743" s="140"/>
      <c r="F743" s="140"/>
      <c r="G743" s="140"/>
      <c r="H743" s="140"/>
    </row>
    <row r="744" spans="1:8">
      <c r="A744" s="140"/>
      <c r="B744" s="140"/>
      <c r="C744" s="141"/>
      <c r="D744" s="141"/>
      <c r="E744" s="140"/>
      <c r="F744" s="140"/>
      <c r="G744" s="140"/>
      <c r="H744" s="140"/>
    </row>
    <row r="745" spans="1:8">
      <c r="A745" s="140"/>
      <c r="B745" s="140"/>
      <c r="C745" s="141"/>
      <c r="D745" s="141"/>
      <c r="E745" s="140"/>
      <c r="F745" s="140"/>
      <c r="G745" s="140"/>
      <c r="H745" s="140"/>
    </row>
    <row r="746" spans="1:8">
      <c r="A746" s="140"/>
      <c r="B746" s="140"/>
      <c r="C746" s="141"/>
      <c r="D746" s="141"/>
      <c r="E746" s="140"/>
      <c r="F746" s="140"/>
      <c r="G746" s="140"/>
      <c r="H746" s="140"/>
    </row>
    <row r="747" spans="1:8">
      <c r="A747" s="140"/>
      <c r="B747" s="140"/>
      <c r="C747" s="141"/>
      <c r="D747" s="141"/>
      <c r="E747" s="140"/>
      <c r="F747" s="140"/>
      <c r="G747" s="140"/>
      <c r="H747" s="140"/>
    </row>
    <row r="748" spans="1:8">
      <c r="A748" s="140"/>
      <c r="B748" s="140"/>
      <c r="C748" s="141"/>
      <c r="D748" s="141"/>
      <c r="E748" s="140"/>
      <c r="F748" s="140"/>
      <c r="G748" s="140"/>
      <c r="H748" s="140"/>
    </row>
    <row r="749" spans="1:8">
      <c r="A749" s="140"/>
      <c r="B749" s="140"/>
      <c r="C749" s="141"/>
      <c r="D749" s="141"/>
      <c r="E749" s="140"/>
      <c r="F749" s="140"/>
      <c r="G749" s="140"/>
      <c r="H749" s="140"/>
    </row>
    <row r="750" spans="1:8">
      <c r="A750" s="140"/>
      <c r="B750" s="140"/>
      <c r="C750" s="141"/>
      <c r="D750" s="141"/>
      <c r="E750" s="140"/>
      <c r="F750" s="140"/>
      <c r="G750" s="140"/>
      <c r="H750" s="140"/>
    </row>
    <row r="751" spans="1:8">
      <c r="A751" s="140"/>
      <c r="B751" s="140"/>
      <c r="C751" s="141"/>
      <c r="D751" s="141"/>
      <c r="E751" s="140"/>
      <c r="F751" s="140"/>
      <c r="G751" s="140"/>
      <c r="H751" s="140"/>
    </row>
    <row r="752" spans="1:8">
      <c r="A752" s="140"/>
      <c r="B752" s="140"/>
      <c r="C752" s="141"/>
      <c r="D752" s="141"/>
      <c r="E752" s="140"/>
      <c r="F752" s="140"/>
      <c r="G752" s="140"/>
      <c r="H752" s="140"/>
    </row>
    <row r="753" spans="1:8">
      <c r="A753" s="140"/>
      <c r="B753" s="140"/>
      <c r="C753" s="141"/>
      <c r="D753" s="141"/>
      <c r="E753" s="140"/>
      <c r="F753" s="140"/>
      <c r="G753" s="140"/>
      <c r="H753" s="140"/>
    </row>
    <row r="754" spans="1:8">
      <c r="A754" s="140"/>
      <c r="B754" s="140"/>
      <c r="C754" s="141"/>
      <c r="D754" s="141"/>
      <c r="E754" s="140"/>
      <c r="F754" s="140"/>
      <c r="G754" s="140"/>
      <c r="H754" s="140"/>
    </row>
    <row r="755" spans="1:8">
      <c r="A755" s="140"/>
      <c r="B755" s="140"/>
      <c r="C755" s="141"/>
      <c r="D755" s="141"/>
      <c r="E755" s="140"/>
      <c r="F755" s="140"/>
      <c r="G755" s="140"/>
      <c r="H755" s="140"/>
    </row>
    <row r="756" spans="1:8">
      <c r="A756" s="140"/>
      <c r="B756" s="140"/>
      <c r="C756" s="141"/>
      <c r="D756" s="141"/>
      <c r="E756" s="140"/>
      <c r="F756" s="140"/>
      <c r="G756" s="140"/>
      <c r="H756" s="140"/>
    </row>
    <row r="757" spans="1:8">
      <c r="A757" s="140"/>
      <c r="B757" s="140"/>
      <c r="C757" s="141"/>
      <c r="D757" s="141"/>
      <c r="E757" s="140"/>
      <c r="F757" s="140"/>
      <c r="G757" s="140"/>
      <c r="H757" s="140"/>
    </row>
    <row r="758" spans="1:8">
      <c r="A758" s="140"/>
      <c r="B758" s="140"/>
      <c r="C758" s="141"/>
      <c r="D758" s="141"/>
      <c r="E758" s="140"/>
      <c r="F758" s="140"/>
      <c r="G758" s="140"/>
      <c r="H758" s="140"/>
    </row>
    <row r="759" spans="1:8">
      <c r="A759" s="140"/>
      <c r="B759" s="140"/>
      <c r="C759" s="141"/>
      <c r="D759" s="141"/>
      <c r="E759" s="140"/>
      <c r="F759" s="140"/>
      <c r="G759" s="140"/>
      <c r="H759" s="140"/>
    </row>
    <row r="760" spans="1:8">
      <c r="A760" s="140"/>
      <c r="B760" s="140"/>
      <c r="C760" s="141"/>
      <c r="D760" s="141"/>
      <c r="E760" s="140"/>
      <c r="F760" s="140"/>
      <c r="G760" s="140"/>
      <c r="H760" s="140"/>
    </row>
    <row r="761" spans="1:8">
      <c r="A761" s="140"/>
      <c r="B761" s="140"/>
      <c r="C761" s="141"/>
      <c r="D761" s="141"/>
      <c r="E761" s="140"/>
      <c r="F761" s="140"/>
      <c r="G761" s="140"/>
      <c r="H761" s="140"/>
    </row>
    <row r="762" spans="1:8">
      <c r="A762" s="140"/>
      <c r="B762" s="140"/>
      <c r="C762" s="141"/>
      <c r="D762" s="141"/>
      <c r="E762" s="140"/>
      <c r="F762" s="140"/>
      <c r="G762" s="140"/>
      <c r="H762" s="140"/>
    </row>
    <row r="763" spans="1:8">
      <c r="A763" s="140"/>
      <c r="B763" s="140"/>
      <c r="C763" s="141"/>
      <c r="D763" s="141"/>
      <c r="E763" s="140"/>
      <c r="F763" s="140"/>
      <c r="G763" s="140"/>
      <c r="H763" s="140"/>
    </row>
    <row r="764" spans="1:8">
      <c r="A764" s="140"/>
      <c r="B764" s="140"/>
      <c r="C764" s="141"/>
      <c r="D764" s="141"/>
      <c r="E764" s="140"/>
      <c r="F764" s="140"/>
      <c r="G764" s="140"/>
      <c r="H764" s="140"/>
    </row>
    <row r="765" spans="1:8">
      <c r="A765" s="140"/>
      <c r="B765" s="140"/>
      <c r="C765" s="141"/>
      <c r="D765" s="141"/>
      <c r="E765" s="140"/>
      <c r="F765" s="140"/>
      <c r="G765" s="140"/>
      <c r="H765" s="140"/>
    </row>
    <row r="766" spans="1:8">
      <c r="A766" s="140"/>
      <c r="B766" s="140"/>
      <c r="C766" s="141"/>
      <c r="D766" s="141"/>
      <c r="E766" s="140"/>
      <c r="F766" s="140"/>
      <c r="G766" s="140"/>
      <c r="H766" s="140"/>
    </row>
    <row r="767" spans="1:8">
      <c r="A767" s="140"/>
      <c r="B767" s="140"/>
      <c r="C767" s="141"/>
      <c r="D767" s="141"/>
      <c r="E767" s="140"/>
      <c r="F767" s="140"/>
      <c r="G767" s="140"/>
      <c r="H767" s="140"/>
    </row>
    <row r="768" spans="1:8">
      <c r="A768" s="140"/>
      <c r="B768" s="140"/>
      <c r="C768" s="141"/>
      <c r="D768" s="141"/>
      <c r="E768" s="140"/>
      <c r="F768" s="140"/>
      <c r="G768" s="140"/>
      <c r="H768" s="140"/>
    </row>
    <row r="769" spans="1:8">
      <c r="A769" s="140"/>
      <c r="B769" s="140"/>
      <c r="C769" s="141"/>
      <c r="D769" s="141"/>
      <c r="E769" s="140"/>
      <c r="F769" s="140"/>
      <c r="G769" s="140"/>
      <c r="H769" s="140"/>
    </row>
    <row r="770" spans="1:8">
      <c r="A770" s="140"/>
      <c r="B770" s="140"/>
      <c r="C770" s="141"/>
      <c r="D770" s="141"/>
      <c r="E770" s="140"/>
      <c r="F770" s="140"/>
      <c r="G770" s="140"/>
      <c r="H770" s="140"/>
    </row>
    <row r="771" spans="1:8">
      <c r="A771" s="140"/>
      <c r="B771" s="140"/>
      <c r="C771" s="141"/>
      <c r="D771" s="141"/>
      <c r="E771" s="140"/>
      <c r="F771" s="140"/>
      <c r="G771" s="140"/>
      <c r="H771" s="140"/>
    </row>
    <row r="772" spans="1:8">
      <c r="A772" s="140"/>
      <c r="B772" s="140"/>
      <c r="C772" s="141"/>
      <c r="D772" s="141"/>
      <c r="E772" s="140"/>
      <c r="F772" s="140"/>
      <c r="G772" s="140"/>
      <c r="H772" s="140"/>
    </row>
    <row r="773" spans="1:8">
      <c r="A773" s="140"/>
      <c r="B773" s="140"/>
      <c r="C773" s="141"/>
      <c r="D773" s="141"/>
      <c r="E773" s="140"/>
      <c r="F773" s="140"/>
      <c r="G773" s="140"/>
      <c r="H773" s="140"/>
    </row>
    <row r="774" spans="1:8">
      <c r="A774" s="140"/>
      <c r="B774" s="140"/>
      <c r="C774" s="141"/>
      <c r="D774" s="141"/>
      <c r="E774" s="140"/>
      <c r="F774" s="140"/>
      <c r="G774" s="140"/>
      <c r="H774" s="140"/>
    </row>
    <row r="775" spans="1:8">
      <c r="A775" s="140"/>
      <c r="B775" s="140"/>
      <c r="C775" s="141"/>
      <c r="D775" s="141"/>
      <c r="E775" s="140"/>
      <c r="F775" s="140"/>
      <c r="G775" s="140"/>
      <c r="H775" s="140"/>
    </row>
    <row r="776" spans="1:8">
      <c r="A776" s="140"/>
      <c r="B776" s="140"/>
      <c r="C776" s="141"/>
      <c r="D776" s="141"/>
      <c r="E776" s="140"/>
      <c r="F776" s="140"/>
      <c r="G776" s="140"/>
      <c r="H776" s="140"/>
    </row>
    <row r="777" spans="1:8">
      <c r="A777" s="140"/>
      <c r="B777" s="140"/>
      <c r="C777" s="141"/>
      <c r="D777" s="141"/>
      <c r="E777" s="140"/>
      <c r="F777" s="140"/>
      <c r="G777" s="140"/>
      <c r="H777" s="140"/>
    </row>
    <row r="778" spans="1:8">
      <c r="A778" s="140"/>
      <c r="B778" s="140"/>
      <c r="C778" s="141"/>
      <c r="D778" s="141"/>
      <c r="E778" s="140"/>
      <c r="F778" s="140"/>
      <c r="G778" s="140"/>
      <c r="H778" s="140"/>
    </row>
    <row r="779" spans="1:8">
      <c r="A779" s="140"/>
      <c r="B779" s="140"/>
      <c r="C779" s="141"/>
      <c r="D779" s="141"/>
      <c r="E779" s="140"/>
      <c r="F779" s="140"/>
      <c r="G779" s="140"/>
      <c r="H779" s="140"/>
    </row>
    <row r="780" spans="1:8">
      <c r="A780" s="140"/>
      <c r="B780" s="140"/>
      <c r="C780" s="141"/>
      <c r="D780" s="141"/>
      <c r="E780" s="140"/>
      <c r="F780" s="140"/>
      <c r="G780" s="140"/>
      <c r="H780" s="140"/>
    </row>
    <row r="781" spans="1:8">
      <c r="A781" s="140"/>
      <c r="B781" s="140"/>
      <c r="C781" s="141"/>
      <c r="D781" s="141"/>
      <c r="E781" s="140"/>
      <c r="F781" s="140"/>
      <c r="G781" s="140"/>
      <c r="H781" s="140"/>
    </row>
    <row r="782" spans="1:8">
      <c r="A782" s="140"/>
      <c r="B782" s="140"/>
      <c r="C782" s="141"/>
      <c r="D782" s="141"/>
      <c r="E782" s="140"/>
      <c r="F782" s="140"/>
      <c r="G782" s="140"/>
      <c r="H782" s="140"/>
    </row>
    <row r="783" spans="1:8">
      <c r="A783" s="140"/>
      <c r="B783" s="140"/>
      <c r="C783" s="141"/>
      <c r="D783" s="141"/>
      <c r="E783" s="140"/>
      <c r="F783" s="140"/>
      <c r="G783" s="140"/>
      <c r="H783" s="140"/>
    </row>
    <row r="784" spans="1:8">
      <c r="A784" s="140"/>
      <c r="B784" s="140"/>
      <c r="C784" s="141"/>
      <c r="D784" s="141"/>
      <c r="E784" s="140"/>
      <c r="F784" s="140"/>
      <c r="G784" s="140"/>
      <c r="H784" s="140"/>
    </row>
    <row r="785" spans="1:8">
      <c r="A785" s="140"/>
      <c r="B785" s="140"/>
      <c r="C785" s="141"/>
      <c r="D785" s="141"/>
      <c r="E785" s="140"/>
      <c r="F785" s="140"/>
      <c r="G785" s="140"/>
      <c r="H785" s="140"/>
    </row>
    <row r="786" spans="1:8">
      <c r="A786" s="140"/>
      <c r="B786" s="140"/>
      <c r="C786" s="141"/>
      <c r="D786" s="141"/>
      <c r="E786" s="140"/>
      <c r="F786" s="140"/>
      <c r="G786" s="140"/>
      <c r="H786" s="140"/>
    </row>
    <row r="787" spans="1:8">
      <c r="A787" s="140"/>
      <c r="B787" s="140"/>
      <c r="C787" s="141"/>
      <c r="D787" s="141"/>
      <c r="E787" s="140"/>
      <c r="F787" s="140"/>
      <c r="G787" s="140"/>
      <c r="H787" s="140"/>
    </row>
    <row r="788" spans="1:8">
      <c r="A788" s="140"/>
      <c r="B788" s="140"/>
      <c r="C788" s="141"/>
      <c r="D788" s="141"/>
      <c r="E788" s="140"/>
      <c r="F788" s="140"/>
      <c r="G788" s="140"/>
      <c r="H788" s="140"/>
    </row>
    <row r="789" spans="1:8">
      <c r="A789" s="140"/>
      <c r="B789" s="140"/>
      <c r="C789" s="141"/>
      <c r="D789" s="141"/>
      <c r="E789" s="140"/>
      <c r="F789" s="140"/>
      <c r="G789" s="140"/>
      <c r="H789" s="140"/>
    </row>
    <row r="790" spans="1:8">
      <c r="A790" s="140"/>
      <c r="B790" s="140"/>
      <c r="C790" s="141"/>
      <c r="D790" s="141"/>
      <c r="E790" s="140"/>
      <c r="F790" s="140"/>
      <c r="G790" s="140"/>
      <c r="H790" s="140"/>
    </row>
    <row r="791" spans="1:8">
      <c r="A791" s="140"/>
      <c r="B791" s="140"/>
      <c r="C791" s="141"/>
      <c r="D791" s="141"/>
      <c r="E791" s="140"/>
      <c r="F791" s="140"/>
      <c r="G791" s="140"/>
      <c r="H791" s="140"/>
    </row>
    <row r="792" spans="1:8">
      <c r="A792" s="140"/>
      <c r="B792" s="140"/>
      <c r="C792" s="141"/>
      <c r="D792" s="141"/>
      <c r="E792" s="140"/>
      <c r="F792" s="140"/>
      <c r="G792" s="140"/>
      <c r="H792" s="140"/>
    </row>
    <row r="793" spans="1:8">
      <c r="A793" s="140"/>
      <c r="B793" s="140"/>
      <c r="C793" s="141"/>
      <c r="D793" s="141"/>
      <c r="E793" s="140"/>
      <c r="F793" s="140"/>
      <c r="G793" s="140"/>
      <c r="H793" s="140"/>
    </row>
    <row r="794" spans="1:8">
      <c r="A794" s="140"/>
      <c r="B794" s="140"/>
      <c r="C794" s="141"/>
      <c r="D794" s="141"/>
      <c r="E794" s="140"/>
      <c r="F794" s="140"/>
      <c r="G794" s="140"/>
      <c r="H794" s="140"/>
    </row>
    <row r="795" spans="1:8">
      <c r="A795" s="140"/>
      <c r="B795" s="140"/>
      <c r="C795" s="141"/>
      <c r="D795" s="141"/>
      <c r="E795" s="140"/>
      <c r="F795" s="140"/>
      <c r="G795" s="140"/>
      <c r="H795" s="140"/>
    </row>
    <row r="796" spans="1:8">
      <c r="A796" s="140"/>
      <c r="B796" s="140"/>
      <c r="C796" s="141"/>
      <c r="D796" s="141"/>
      <c r="E796" s="140"/>
      <c r="F796" s="140"/>
      <c r="G796" s="140"/>
      <c r="H796" s="140"/>
    </row>
    <row r="797" spans="1:8">
      <c r="A797" s="140"/>
      <c r="B797" s="140"/>
      <c r="C797" s="141"/>
      <c r="D797" s="141"/>
      <c r="E797" s="140"/>
      <c r="F797" s="140"/>
      <c r="G797" s="140"/>
      <c r="H797" s="140"/>
    </row>
    <row r="798" spans="1:8">
      <c r="A798" s="140"/>
      <c r="B798" s="140"/>
      <c r="C798" s="141"/>
      <c r="D798" s="141"/>
      <c r="E798" s="140"/>
      <c r="F798" s="140"/>
      <c r="G798" s="140"/>
      <c r="H798" s="140"/>
    </row>
    <row r="799" spans="1:8">
      <c r="A799" s="140"/>
      <c r="B799" s="140"/>
      <c r="C799" s="141"/>
      <c r="D799" s="141"/>
      <c r="E799" s="140"/>
      <c r="F799" s="140"/>
      <c r="G799" s="140"/>
      <c r="H799" s="140"/>
    </row>
    <row r="800" spans="1:8">
      <c r="A800" s="140"/>
      <c r="B800" s="140"/>
      <c r="C800" s="141"/>
      <c r="D800" s="141"/>
      <c r="E800" s="140"/>
      <c r="F800" s="140"/>
      <c r="G800" s="140"/>
      <c r="H800" s="140"/>
    </row>
    <row r="801" spans="1:8">
      <c r="A801" s="140"/>
      <c r="B801" s="140"/>
      <c r="C801" s="141"/>
      <c r="D801" s="141"/>
      <c r="E801" s="140"/>
      <c r="F801" s="140"/>
      <c r="G801" s="140"/>
      <c r="H801" s="140"/>
    </row>
    <row r="802" spans="1:8">
      <c r="A802" s="140"/>
      <c r="B802" s="140"/>
      <c r="C802" s="141"/>
      <c r="D802" s="141"/>
      <c r="E802" s="140"/>
      <c r="F802" s="140"/>
      <c r="G802" s="140"/>
      <c r="H802" s="140"/>
    </row>
    <row r="803" spans="1:8">
      <c r="A803" s="140"/>
      <c r="B803" s="140"/>
      <c r="C803" s="141"/>
      <c r="D803" s="141"/>
      <c r="E803" s="140"/>
      <c r="F803" s="140"/>
      <c r="G803" s="140"/>
      <c r="H803" s="140"/>
    </row>
    <row r="804" spans="1:8">
      <c r="A804" s="140"/>
      <c r="B804" s="140"/>
      <c r="C804" s="141"/>
      <c r="D804" s="141"/>
      <c r="E804" s="140"/>
      <c r="F804" s="140"/>
      <c r="G804" s="140"/>
      <c r="H804" s="140"/>
    </row>
    <row r="805" spans="1:8">
      <c r="A805" s="140"/>
      <c r="B805" s="140"/>
      <c r="C805" s="141"/>
      <c r="D805" s="141"/>
      <c r="E805" s="140"/>
      <c r="F805" s="140"/>
      <c r="G805" s="140"/>
      <c r="H805" s="140"/>
    </row>
    <row r="806" spans="1:8">
      <c r="A806" s="140"/>
      <c r="B806" s="140"/>
      <c r="C806" s="141"/>
      <c r="D806" s="141"/>
      <c r="E806" s="140"/>
      <c r="F806" s="140"/>
      <c r="G806" s="140"/>
      <c r="H806" s="140"/>
    </row>
    <row r="807" spans="1:8">
      <c r="A807" s="140"/>
      <c r="B807" s="140"/>
      <c r="C807" s="141"/>
      <c r="D807" s="141"/>
      <c r="E807" s="140"/>
      <c r="F807" s="140"/>
      <c r="G807" s="140"/>
      <c r="H807" s="140"/>
    </row>
    <row r="808" spans="1:8">
      <c r="A808" s="140"/>
      <c r="B808" s="140"/>
      <c r="C808" s="141"/>
      <c r="D808" s="141"/>
      <c r="E808" s="140"/>
      <c r="F808" s="140"/>
      <c r="G808" s="140"/>
      <c r="H808" s="140"/>
    </row>
    <row r="809" spans="1:8">
      <c r="A809" s="140"/>
      <c r="B809" s="140"/>
      <c r="C809" s="141"/>
      <c r="D809" s="141"/>
      <c r="E809" s="140"/>
      <c r="F809" s="140"/>
      <c r="G809" s="140"/>
      <c r="H809" s="140"/>
    </row>
    <row r="810" spans="1:8">
      <c r="A810" s="140"/>
      <c r="B810" s="140"/>
      <c r="C810" s="141"/>
      <c r="D810" s="141"/>
      <c r="E810" s="140"/>
      <c r="F810" s="140"/>
      <c r="G810" s="140"/>
      <c r="H810" s="140"/>
    </row>
    <row r="811" spans="1:8">
      <c r="A811" s="140"/>
      <c r="B811" s="140"/>
      <c r="C811" s="141"/>
      <c r="D811" s="141"/>
      <c r="E811" s="140"/>
      <c r="F811" s="140"/>
      <c r="G811" s="140"/>
      <c r="H811" s="140"/>
    </row>
    <row r="812" spans="1:8">
      <c r="A812" s="140"/>
      <c r="B812" s="140"/>
      <c r="C812" s="141"/>
      <c r="D812" s="141"/>
      <c r="E812" s="140"/>
      <c r="F812" s="140"/>
      <c r="G812" s="140"/>
      <c r="H812" s="140"/>
    </row>
    <row r="813" spans="1:8">
      <c r="A813" s="140"/>
      <c r="B813" s="140"/>
      <c r="C813" s="141"/>
      <c r="D813" s="141"/>
      <c r="E813" s="140"/>
      <c r="F813" s="140"/>
      <c r="G813" s="140"/>
      <c r="H813" s="140"/>
    </row>
    <row r="814" spans="1:8">
      <c r="A814" s="140"/>
      <c r="B814" s="140"/>
      <c r="C814" s="141"/>
      <c r="D814" s="141"/>
      <c r="E814" s="140"/>
      <c r="F814" s="140"/>
      <c r="G814" s="140"/>
      <c r="H814" s="140"/>
    </row>
    <row r="815" spans="1:8">
      <c r="A815" s="140"/>
      <c r="B815" s="140"/>
      <c r="C815" s="141"/>
      <c r="D815" s="141"/>
      <c r="E815" s="140"/>
      <c r="F815" s="140"/>
      <c r="G815" s="140"/>
      <c r="H815" s="140"/>
    </row>
    <row r="816" spans="1:8">
      <c r="A816" s="140"/>
      <c r="B816" s="140"/>
      <c r="C816" s="141"/>
      <c r="D816" s="141"/>
      <c r="E816" s="140"/>
      <c r="F816" s="140"/>
      <c r="G816" s="140"/>
      <c r="H816" s="140"/>
    </row>
    <row r="817" spans="1:8">
      <c r="A817" s="140"/>
      <c r="B817" s="140"/>
      <c r="C817" s="141"/>
      <c r="D817" s="141"/>
      <c r="E817" s="140"/>
      <c r="F817" s="140"/>
      <c r="G817" s="140"/>
      <c r="H817" s="140"/>
    </row>
    <row r="818" spans="1:8">
      <c r="A818" s="140"/>
      <c r="B818" s="140"/>
      <c r="C818" s="141"/>
      <c r="D818" s="141"/>
      <c r="E818" s="140"/>
      <c r="F818" s="140"/>
      <c r="G818" s="140"/>
      <c r="H818" s="140"/>
    </row>
    <row r="819" spans="1:8">
      <c r="A819" s="140"/>
      <c r="B819" s="140"/>
      <c r="C819" s="141"/>
      <c r="D819" s="141"/>
      <c r="E819" s="140"/>
      <c r="F819" s="140"/>
      <c r="G819" s="140"/>
      <c r="H819" s="140"/>
    </row>
    <row r="820" spans="1:8">
      <c r="A820" s="140"/>
      <c r="B820" s="140"/>
      <c r="C820" s="141"/>
      <c r="D820" s="141"/>
      <c r="E820" s="140"/>
      <c r="F820" s="140"/>
      <c r="G820" s="140"/>
      <c r="H820" s="140"/>
    </row>
    <row r="821" spans="1:8">
      <c r="A821" s="140"/>
      <c r="B821" s="140"/>
      <c r="C821" s="141"/>
      <c r="D821" s="141"/>
      <c r="E821" s="140"/>
      <c r="F821" s="140"/>
      <c r="G821" s="140"/>
      <c r="H821" s="140"/>
    </row>
    <row r="822" spans="1:8">
      <c r="A822" s="140"/>
      <c r="B822" s="140"/>
      <c r="C822" s="141"/>
      <c r="D822" s="141"/>
      <c r="E822" s="140"/>
      <c r="F822" s="140"/>
      <c r="G822" s="140"/>
      <c r="H822" s="140"/>
    </row>
    <row r="823" spans="1:8">
      <c r="A823" s="140"/>
      <c r="B823" s="140"/>
      <c r="C823" s="141"/>
      <c r="D823" s="141"/>
      <c r="E823" s="140"/>
      <c r="F823" s="140"/>
      <c r="G823" s="140"/>
      <c r="H823" s="140"/>
    </row>
    <row r="824" spans="1:8">
      <c r="A824" s="140"/>
      <c r="B824" s="140"/>
      <c r="C824" s="141"/>
      <c r="D824" s="141"/>
      <c r="E824" s="140"/>
      <c r="F824" s="140"/>
      <c r="G824" s="140"/>
      <c r="H824" s="140"/>
    </row>
    <row r="825" spans="1:8">
      <c r="A825" s="140"/>
      <c r="B825" s="142"/>
      <c r="C825" s="142"/>
      <c r="D825" s="142"/>
      <c r="E825" s="142"/>
      <c r="F825" s="142"/>
      <c r="G825" s="142"/>
      <c r="H825" s="142"/>
    </row>
    <row r="826" spans="1:8">
      <c r="A826" s="140"/>
      <c r="B826" s="140"/>
      <c r="C826" s="141"/>
      <c r="D826" s="141"/>
      <c r="E826" s="140"/>
      <c r="F826" s="140"/>
      <c r="G826" s="140"/>
      <c r="H826" s="140"/>
    </row>
    <row r="827" spans="1:8">
      <c r="A827" s="140"/>
      <c r="B827" s="142"/>
      <c r="C827" s="142"/>
      <c r="D827" s="142"/>
      <c r="E827" s="142"/>
      <c r="F827" s="142"/>
      <c r="G827" s="142"/>
      <c r="H827" s="142"/>
    </row>
    <row r="828" spans="1:8">
      <c r="A828" s="140"/>
      <c r="B828" s="140"/>
      <c r="C828" s="141"/>
      <c r="D828" s="141"/>
      <c r="E828" s="140"/>
      <c r="F828" s="140"/>
      <c r="G828" s="140"/>
      <c r="H828" s="140"/>
    </row>
    <row r="829" spans="1:8">
      <c r="A829" s="140"/>
      <c r="B829" s="140"/>
      <c r="C829" s="141"/>
      <c r="D829" s="141"/>
      <c r="E829" s="140"/>
      <c r="F829" s="140"/>
      <c r="G829" s="140"/>
      <c r="H829" s="140"/>
    </row>
    <row r="830" spans="1:8">
      <c r="A830" s="140"/>
      <c r="B830" s="140"/>
      <c r="C830" s="141"/>
      <c r="D830" s="141"/>
      <c r="E830" s="140"/>
      <c r="F830" s="140"/>
      <c r="G830" s="140"/>
      <c r="H830" s="140"/>
    </row>
    <row r="831" spans="1:8">
      <c r="A831" s="140"/>
      <c r="B831" s="140"/>
      <c r="C831" s="141"/>
      <c r="D831" s="141"/>
      <c r="E831" s="140"/>
      <c r="F831" s="140"/>
      <c r="G831" s="140"/>
      <c r="H831" s="140"/>
    </row>
    <row r="832" spans="1:8">
      <c r="A832" s="140"/>
      <c r="B832" s="140"/>
      <c r="C832" s="141"/>
      <c r="D832" s="141"/>
      <c r="E832" s="140"/>
      <c r="F832" s="140"/>
      <c r="G832" s="140"/>
      <c r="H832" s="140"/>
    </row>
    <row r="833" spans="1:8">
      <c r="A833" s="140"/>
      <c r="B833" s="140"/>
      <c r="C833" s="141"/>
      <c r="D833" s="141"/>
      <c r="E833" s="140"/>
      <c r="F833" s="140"/>
      <c r="G833" s="140"/>
      <c r="H833" s="140"/>
    </row>
    <row r="834" spans="1:8">
      <c r="A834" s="140"/>
      <c r="B834" s="140"/>
      <c r="C834" s="141"/>
      <c r="D834" s="141"/>
      <c r="E834" s="140"/>
      <c r="F834" s="140"/>
      <c r="G834" s="140"/>
      <c r="H834" s="140"/>
    </row>
    <row r="835" spans="1:8">
      <c r="A835" s="140"/>
      <c r="B835" s="140"/>
      <c r="C835" s="141"/>
      <c r="D835" s="141"/>
      <c r="E835" s="140"/>
      <c r="F835" s="140"/>
      <c r="G835" s="140"/>
      <c r="H835" s="140"/>
    </row>
    <row r="836" spans="1:8">
      <c r="A836" s="140"/>
      <c r="B836" s="140"/>
      <c r="C836" s="141"/>
      <c r="D836" s="141"/>
      <c r="E836" s="140"/>
      <c r="F836" s="140"/>
      <c r="G836" s="140"/>
      <c r="H836" s="140"/>
    </row>
    <row r="837" spans="1:8">
      <c r="A837" s="140"/>
      <c r="B837" s="140"/>
      <c r="C837" s="141"/>
      <c r="D837" s="141"/>
      <c r="E837" s="140"/>
      <c r="F837" s="140"/>
      <c r="G837" s="140"/>
      <c r="H837" s="140"/>
    </row>
    <row r="838" spans="1:8">
      <c r="A838" s="140"/>
      <c r="B838" s="140"/>
      <c r="C838" s="141"/>
      <c r="D838" s="141"/>
      <c r="E838" s="140"/>
      <c r="F838" s="140"/>
      <c r="G838" s="140"/>
      <c r="H838" s="140"/>
    </row>
    <row r="839" spans="1:8">
      <c r="A839" s="140"/>
      <c r="B839" s="140"/>
      <c r="C839" s="141"/>
      <c r="D839" s="141"/>
      <c r="E839" s="140"/>
      <c r="F839" s="140"/>
      <c r="G839" s="140"/>
      <c r="H839" s="140"/>
    </row>
    <row r="840" spans="1:8">
      <c r="A840" s="140"/>
      <c r="B840" s="140"/>
      <c r="C840" s="141"/>
      <c r="D840" s="141"/>
      <c r="E840" s="140"/>
      <c r="F840" s="140"/>
      <c r="G840" s="140"/>
      <c r="H840" s="140"/>
    </row>
    <row r="841" spans="1:8">
      <c r="A841" s="140"/>
      <c r="B841" s="140"/>
      <c r="C841" s="141"/>
      <c r="D841" s="141"/>
      <c r="E841" s="140"/>
      <c r="F841" s="140"/>
      <c r="G841" s="140"/>
      <c r="H841" s="140"/>
    </row>
    <row r="842" spans="1:8">
      <c r="A842" s="140"/>
      <c r="B842" s="140"/>
      <c r="C842" s="141"/>
      <c r="D842" s="141"/>
      <c r="E842" s="140"/>
      <c r="F842" s="140"/>
      <c r="G842" s="140"/>
      <c r="H842" s="140"/>
    </row>
    <row r="843" spans="1:8">
      <c r="A843" s="140"/>
      <c r="B843" s="142"/>
      <c r="C843" s="142"/>
      <c r="D843" s="142"/>
      <c r="E843" s="142"/>
      <c r="F843" s="142"/>
      <c r="G843" s="142"/>
      <c r="H843" s="142"/>
    </row>
    <row r="844" spans="1:8">
      <c r="A844" s="140"/>
      <c r="B844" s="140"/>
      <c r="C844" s="141"/>
      <c r="D844" s="141"/>
      <c r="E844" s="140"/>
      <c r="F844" s="140"/>
      <c r="G844" s="140"/>
      <c r="H844" s="140"/>
    </row>
    <row r="845" spans="1:8">
      <c r="A845" s="140"/>
      <c r="B845" s="140"/>
      <c r="C845" s="141"/>
      <c r="D845" s="141"/>
      <c r="E845" s="140"/>
      <c r="F845" s="140"/>
      <c r="G845" s="140"/>
      <c r="H845" s="140"/>
    </row>
    <row r="846" spans="1:8">
      <c r="A846" s="140"/>
      <c r="B846" s="140"/>
      <c r="C846" s="141"/>
      <c r="D846" s="141"/>
      <c r="E846" s="140"/>
      <c r="F846" s="140"/>
      <c r="G846" s="140"/>
      <c r="H846" s="140"/>
    </row>
    <row r="847" spans="1:8">
      <c r="A847" s="140"/>
      <c r="B847" s="140"/>
      <c r="C847" s="141"/>
      <c r="D847" s="141"/>
      <c r="E847" s="140"/>
      <c r="F847" s="140"/>
      <c r="G847" s="140"/>
      <c r="H847" s="140"/>
    </row>
    <row r="848" spans="1:8">
      <c r="A848" s="140"/>
      <c r="B848" s="140"/>
      <c r="C848" s="141"/>
      <c r="D848" s="141"/>
      <c r="E848" s="140"/>
      <c r="F848" s="140"/>
      <c r="G848" s="140"/>
      <c r="H848" s="140"/>
    </row>
    <row r="849" spans="1:8">
      <c r="A849" s="140"/>
      <c r="B849" s="140"/>
      <c r="C849" s="141"/>
      <c r="D849" s="141"/>
      <c r="E849" s="140"/>
      <c r="F849" s="140"/>
      <c r="G849" s="140"/>
      <c r="H849" s="140"/>
    </row>
    <row r="850" spans="1:8">
      <c r="A850" s="140"/>
      <c r="B850" s="140"/>
      <c r="C850" s="141"/>
      <c r="D850" s="141"/>
      <c r="E850" s="140"/>
      <c r="F850" s="140"/>
      <c r="G850" s="140"/>
      <c r="H850" s="140"/>
    </row>
    <row r="851" spans="1:8">
      <c r="A851" s="140"/>
      <c r="B851" s="140"/>
      <c r="C851" s="141"/>
      <c r="D851" s="141"/>
      <c r="E851" s="140"/>
      <c r="F851" s="140"/>
      <c r="G851" s="140"/>
      <c r="H851" s="140"/>
    </row>
    <row r="852" spans="1:8">
      <c r="A852" s="140"/>
      <c r="B852" s="140"/>
      <c r="C852" s="141"/>
      <c r="D852" s="141"/>
      <c r="E852" s="140"/>
      <c r="F852" s="140"/>
      <c r="G852" s="140"/>
      <c r="H852" s="140"/>
    </row>
    <row r="853" spans="1:8">
      <c r="A853" s="140"/>
      <c r="B853" s="140"/>
      <c r="C853" s="141"/>
      <c r="D853" s="141"/>
      <c r="E853" s="140"/>
      <c r="F853" s="140"/>
      <c r="G853" s="140"/>
      <c r="H853" s="140"/>
    </row>
    <row r="854" spans="1:8">
      <c r="A854" s="140"/>
      <c r="B854" s="140"/>
      <c r="C854" s="141"/>
      <c r="D854" s="141"/>
      <c r="E854" s="140"/>
      <c r="F854" s="140"/>
      <c r="G854" s="140"/>
      <c r="H854" s="140"/>
    </row>
    <row r="855" spans="1:8">
      <c r="A855" s="140"/>
      <c r="B855" s="140"/>
      <c r="C855" s="141"/>
      <c r="D855" s="141"/>
      <c r="E855" s="140"/>
      <c r="F855" s="140"/>
      <c r="G855" s="140"/>
      <c r="H855" s="140"/>
    </row>
    <row r="856" spans="1:8">
      <c r="A856" s="140"/>
      <c r="B856" s="140"/>
      <c r="C856" s="141"/>
      <c r="D856" s="141"/>
      <c r="E856" s="140"/>
      <c r="F856" s="140"/>
      <c r="G856" s="140"/>
      <c r="H856" s="140"/>
    </row>
    <row r="857" spans="1:8">
      <c r="A857" s="140"/>
      <c r="B857" s="140"/>
      <c r="C857" s="141"/>
      <c r="D857" s="141"/>
      <c r="E857" s="140"/>
      <c r="F857" s="140"/>
      <c r="G857" s="140"/>
      <c r="H857" s="140"/>
    </row>
    <row r="858" spans="1:8">
      <c r="A858" s="140"/>
      <c r="B858" s="140"/>
      <c r="C858" s="141"/>
      <c r="D858" s="141"/>
      <c r="E858" s="140"/>
      <c r="F858" s="140"/>
      <c r="G858" s="140"/>
      <c r="H858" s="140"/>
    </row>
    <row r="859" spans="1:8">
      <c r="A859" s="140"/>
      <c r="B859" s="140"/>
      <c r="C859" s="141"/>
      <c r="D859" s="141"/>
      <c r="E859" s="140"/>
      <c r="F859" s="140"/>
      <c r="G859" s="140"/>
      <c r="H859" s="140"/>
    </row>
    <row r="860" spans="1:8">
      <c r="A860" s="140"/>
      <c r="B860" s="140"/>
      <c r="C860" s="141"/>
      <c r="D860" s="141"/>
      <c r="E860" s="140"/>
      <c r="F860" s="140"/>
      <c r="G860" s="140"/>
      <c r="H860" s="140"/>
    </row>
    <row r="861" spans="1:8">
      <c r="A861" s="140"/>
      <c r="B861" s="142"/>
      <c r="C861" s="142"/>
      <c r="D861" s="142"/>
      <c r="E861" s="142"/>
      <c r="F861" s="142"/>
      <c r="G861" s="142"/>
      <c r="H861" s="142"/>
    </row>
    <row r="862" spans="1:8">
      <c r="A862" s="140"/>
      <c r="B862" s="140"/>
      <c r="C862" s="141"/>
      <c r="D862" s="141"/>
      <c r="E862" s="140"/>
      <c r="F862" s="140"/>
      <c r="G862" s="140"/>
      <c r="H862" s="140"/>
    </row>
    <row r="863" spans="1:8">
      <c r="A863" s="140"/>
      <c r="B863" s="140"/>
      <c r="C863" s="141"/>
      <c r="D863" s="141"/>
      <c r="E863" s="140"/>
      <c r="F863" s="140"/>
      <c r="G863" s="140"/>
      <c r="H863" s="140"/>
    </row>
    <row r="864" spans="1:8">
      <c r="A864" s="140"/>
      <c r="B864" s="140"/>
      <c r="C864" s="141"/>
      <c r="D864" s="141"/>
      <c r="E864" s="140"/>
      <c r="F864" s="140"/>
      <c r="G864" s="140"/>
      <c r="H864" s="140"/>
    </row>
    <row r="865" spans="1:8">
      <c r="A865" s="140"/>
      <c r="B865" s="140"/>
      <c r="C865" s="141"/>
      <c r="D865" s="141"/>
      <c r="E865" s="140"/>
      <c r="F865" s="140"/>
      <c r="G865" s="140"/>
      <c r="H865" s="140"/>
    </row>
    <row r="866" spans="1:8">
      <c r="A866" s="140"/>
      <c r="B866" s="140"/>
      <c r="C866" s="141"/>
      <c r="D866" s="141"/>
      <c r="E866" s="140"/>
      <c r="F866" s="140"/>
      <c r="G866" s="140"/>
      <c r="H866" s="140"/>
    </row>
    <row r="867" spans="1:8">
      <c r="A867" s="140"/>
      <c r="B867" s="140"/>
      <c r="C867" s="141"/>
      <c r="D867" s="141"/>
      <c r="E867" s="140"/>
      <c r="F867" s="140"/>
      <c r="G867" s="140"/>
      <c r="H867" s="140"/>
    </row>
    <row r="868" spans="1:8">
      <c r="A868" s="140"/>
      <c r="B868" s="140"/>
      <c r="C868" s="141"/>
      <c r="D868" s="141"/>
      <c r="E868" s="140"/>
      <c r="F868" s="140"/>
      <c r="G868" s="140"/>
      <c r="H868" s="140"/>
    </row>
    <row r="869" spans="1:8">
      <c r="A869" s="140"/>
      <c r="B869" s="140"/>
      <c r="C869" s="141"/>
      <c r="D869" s="141"/>
      <c r="E869" s="140"/>
      <c r="F869" s="140"/>
      <c r="G869" s="140"/>
      <c r="H869" s="140"/>
    </row>
    <row r="870" spans="1:8">
      <c r="A870" s="140"/>
      <c r="B870" s="140"/>
      <c r="C870" s="141"/>
      <c r="D870" s="141"/>
      <c r="E870" s="140"/>
      <c r="F870" s="140"/>
      <c r="G870" s="140"/>
      <c r="H870" s="140"/>
    </row>
    <row r="871" spans="1:8">
      <c r="A871" s="140"/>
      <c r="B871" s="140"/>
      <c r="C871" s="141"/>
      <c r="D871" s="141"/>
      <c r="E871" s="140"/>
      <c r="F871" s="140"/>
      <c r="G871" s="140"/>
      <c r="H871" s="140"/>
    </row>
    <row r="872" spans="1:8">
      <c r="A872" s="140"/>
      <c r="B872" s="140"/>
      <c r="C872" s="141"/>
      <c r="D872" s="141"/>
      <c r="E872" s="140"/>
      <c r="F872" s="140"/>
      <c r="G872" s="140"/>
      <c r="H872" s="140"/>
    </row>
    <row r="873" spans="1:8">
      <c r="A873" s="140"/>
      <c r="B873" s="140"/>
      <c r="C873" s="141"/>
      <c r="D873" s="141"/>
      <c r="E873" s="140"/>
      <c r="F873" s="140"/>
      <c r="G873" s="140"/>
      <c r="H873" s="140"/>
    </row>
    <row r="874" spans="1:8">
      <c r="A874" s="140"/>
      <c r="B874" s="140"/>
      <c r="C874" s="141"/>
      <c r="D874" s="141"/>
      <c r="E874" s="140"/>
      <c r="F874" s="140"/>
      <c r="G874" s="140"/>
      <c r="H874" s="140"/>
    </row>
    <row r="875" spans="1:8">
      <c r="A875" s="140"/>
      <c r="B875" s="140"/>
      <c r="C875" s="141"/>
      <c r="D875" s="141"/>
      <c r="E875" s="140"/>
      <c r="F875" s="140"/>
      <c r="G875" s="140"/>
      <c r="H875" s="140"/>
    </row>
    <row r="876" spans="1:8">
      <c r="A876" s="140"/>
      <c r="B876" s="140"/>
      <c r="C876" s="141"/>
      <c r="D876" s="141"/>
      <c r="E876" s="140"/>
      <c r="F876" s="140"/>
      <c r="G876" s="140"/>
      <c r="H876" s="140"/>
    </row>
    <row r="877" spans="1:8">
      <c r="A877" s="140"/>
      <c r="B877" s="140"/>
      <c r="C877" s="141"/>
      <c r="D877" s="141"/>
      <c r="E877" s="140"/>
      <c r="F877" s="140"/>
      <c r="G877" s="140"/>
      <c r="H877" s="140"/>
    </row>
    <row r="878" spans="1:8">
      <c r="A878" s="140"/>
      <c r="B878" s="140"/>
      <c r="C878" s="141"/>
      <c r="D878" s="141"/>
      <c r="E878" s="140"/>
      <c r="F878" s="140"/>
      <c r="G878" s="140"/>
      <c r="H878" s="140"/>
    </row>
    <row r="879" spans="1:8">
      <c r="A879" s="140"/>
      <c r="B879" s="140"/>
      <c r="C879" s="141"/>
      <c r="D879" s="141"/>
      <c r="E879" s="140"/>
      <c r="F879" s="140"/>
      <c r="G879" s="140"/>
      <c r="H879" s="140"/>
    </row>
    <row r="880" spans="1:8">
      <c r="A880" s="140"/>
      <c r="B880" s="140"/>
      <c r="C880" s="141"/>
      <c r="D880" s="141"/>
      <c r="E880" s="140"/>
      <c r="F880" s="140"/>
      <c r="G880" s="140"/>
      <c r="H880" s="140"/>
    </row>
    <row r="881" spans="1:8">
      <c r="A881" s="140"/>
      <c r="B881" s="140"/>
      <c r="C881" s="141"/>
      <c r="D881" s="141"/>
      <c r="E881" s="140"/>
      <c r="F881" s="140"/>
      <c r="G881" s="140"/>
      <c r="H881" s="140"/>
    </row>
    <row r="882" spans="1:8">
      <c r="A882" s="140"/>
      <c r="B882" s="140"/>
      <c r="C882" s="141"/>
      <c r="D882" s="141"/>
      <c r="E882" s="140"/>
      <c r="F882" s="140"/>
      <c r="G882" s="140"/>
      <c r="H882" s="140"/>
    </row>
    <row r="883" spans="1:8">
      <c r="A883" s="140"/>
      <c r="B883" s="140"/>
      <c r="C883" s="141"/>
      <c r="D883" s="141"/>
      <c r="E883" s="140"/>
      <c r="F883" s="140"/>
      <c r="G883" s="140"/>
      <c r="H883" s="140"/>
    </row>
    <row r="884" spans="1:8">
      <c r="A884" s="140"/>
      <c r="B884" s="140"/>
      <c r="C884" s="141"/>
      <c r="D884" s="141"/>
      <c r="E884" s="140"/>
      <c r="F884" s="140"/>
      <c r="G884" s="140"/>
      <c r="H884" s="140"/>
    </row>
    <row r="885" spans="1:8">
      <c r="A885" s="140"/>
      <c r="B885" s="140"/>
      <c r="C885" s="141"/>
      <c r="D885" s="141"/>
      <c r="E885" s="140"/>
      <c r="F885" s="140"/>
      <c r="G885" s="140"/>
      <c r="H885" s="140"/>
    </row>
    <row r="886" spans="1:8">
      <c r="A886" s="140"/>
      <c r="B886" s="140"/>
      <c r="C886" s="141"/>
      <c r="D886" s="141"/>
      <c r="E886" s="140"/>
      <c r="F886" s="140"/>
      <c r="G886" s="140"/>
      <c r="H886" s="140"/>
    </row>
    <row r="887" spans="1:8">
      <c r="A887" s="140"/>
      <c r="B887" s="140"/>
      <c r="C887" s="141"/>
      <c r="D887" s="141"/>
      <c r="E887" s="140"/>
      <c r="F887" s="140"/>
      <c r="G887" s="140"/>
      <c r="H887" s="140"/>
    </row>
    <row r="888" spans="1:8">
      <c r="A888" s="140"/>
      <c r="B888" s="140"/>
      <c r="C888" s="141"/>
      <c r="D888" s="141"/>
      <c r="E888" s="140"/>
      <c r="F888" s="140"/>
      <c r="G888" s="140"/>
      <c r="H888" s="140"/>
    </row>
    <row r="889" spans="1:8">
      <c r="A889" s="140"/>
      <c r="B889" s="140"/>
      <c r="C889" s="141"/>
      <c r="D889" s="141"/>
      <c r="E889" s="140"/>
      <c r="F889" s="140"/>
      <c r="G889" s="140"/>
      <c r="H889" s="140"/>
    </row>
    <row r="890" spans="1:8">
      <c r="A890" s="140"/>
      <c r="B890" s="140"/>
      <c r="C890" s="141"/>
      <c r="D890" s="141"/>
      <c r="E890" s="140"/>
      <c r="F890" s="140"/>
      <c r="G890" s="140"/>
      <c r="H890" s="140"/>
    </row>
    <row r="891" spans="1:8">
      <c r="A891" s="140"/>
      <c r="B891" s="140"/>
      <c r="C891" s="141"/>
      <c r="D891" s="141"/>
      <c r="E891" s="140"/>
      <c r="F891" s="140"/>
      <c r="G891" s="140"/>
      <c r="H891" s="140"/>
    </row>
    <row r="892" spans="1:8">
      <c r="A892" s="140"/>
      <c r="B892" s="140"/>
      <c r="C892" s="141"/>
      <c r="D892" s="141"/>
      <c r="E892" s="140"/>
      <c r="F892" s="140"/>
      <c r="G892" s="140"/>
      <c r="H892" s="140"/>
    </row>
    <row r="893" spans="1:8">
      <c r="A893" s="140"/>
      <c r="B893" s="140"/>
      <c r="C893" s="141"/>
      <c r="D893" s="141"/>
      <c r="E893" s="140"/>
      <c r="F893" s="140"/>
      <c r="G893" s="140"/>
      <c r="H893" s="140"/>
    </row>
    <row r="894" spans="1:8">
      <c r="A894" s="140"/>
      <c r="B894" s="140"/>
      <c r="C894" s="141"/>
      <c r="D894" s="141"/>
      <c r="E894" s="140"/>
      <c r="F894" s="140"/>
      <c r="G894" s="140"/>
      <c r="H894" s="140"/>
    </row>
    <row r="895" spans="1:8">
      <c r="A895" s="140"/>
      <c r="B895" s="140"/>
      <c r="C895" s="141"/>
      <c r="D895" s="141"/>
      <c r="E895" s="140"/>
      <c r="F895" s="140"/>
      <c r="G895" s="140"/>
      <c r="H895" s="140"/>
    </row>
    <row r="896" spans="1:8">
      <c r="A896" s="140"/>
      <c r="B896" s="140"/>
      <c r="C896" s="141"/>
      <c r="D896" s="141"/>
      <c r="E896" s="140"/>
      <c r="F896" s="140"/>
      <c r="G896" s="140"/>
      <c r="H896" s="140"/>
    </row>
    <row r="897" spans="1:8">
      <c r="A897" s="140"/>
      <c r="B897" s="140"/>
      <c r="C897" s="141"/>
      <c r="D897" s="141"/>
      <c r="E897" s="140"/>
      <c r="F897" s="140"/>
      <c r="G897" s="140"/>
      <c r="H897" s="140"/>
    </row>
    <row r="898" spans="1:8">
      <c r="A898" s="140"/>
      <c r="B898" s="140"/>
      <c r="C898" s="141"/>
      <c r="D898" s="141"/>
      <c r="E898" s="140"/>
      <c r="F898" s="140"/>
      <c r="G898" s="140"/>
      <c r="H898" s="140"/>
    </row>
    <row r="899" spans="1:8">
      <c r="A899" s="140"/>
      <c r="B899" s="140"/>
      <c r="C899" s="141"/>
      <c r="D899" s="141"/>
      <c r="E899" s="140"/>
      <c r="F899" s="140"/>
      <c r="G899" s="140"/>
      <c r="H899" s="140"/>
    </row>
    <row r="900" spans="1:8">
      <c r="A900" s="140"/>
      <c r="B900" s="140"/>
      <c r="C900" s="141"/>
      <c r="D900" s="141"/>
      <c r="E900" s="140"/>
      <c r="F900" s="140"/>
      <c r="G900" s="140"/>
      <c r="H900" s="140"/>
    </row>
    <row r="901" spans="1:8">
      <c r="A901" s="140"/>
      <c r="B901" s="140"/>
      <c r="C901" s="141"/>
      <c r="D901" s="141"/>
      <c r="E901" s="140"/>
      <c r="F901" s="140"/>
      <c r="G901" s="140"/>
      <c r="H901" s="140"/>
    </row>
    <row r="902" spans="1:8">
      <c r="A902" s="140"/>
      <c r="B902" s="140"/>
      <c r="C902" s="141"/>
      <c r="D902" s="141"/>
      <c r="E902" s="140"/>
      <c r="F902" s="140"/>
      <c r="G902" s="140"/>
      <c r="H902" s="140"/>
    </row>
    <row r="903" spans="1:8">
      <c r="A903" s="140"/>
      <c r="B903" s="140"/>
      <c r="C903" s="141"/>
      <c r="D903" s="141"/>
      <c r="E903" s="140"/>
      <c r="F903" s="140"/>
      <c r="G903" s="140"/>
      <c r="H903" s="140"/>
    </row>
    <row r="904" spans="1:8">
      <c r="A904" s="140"/>
      <c r="B904" s="140"/>
      <c r="C904" s="141"/>
      <c r="D904" s="141"/>
      <c r="E904" s="140"/>
      <c r="F904" s="140"/>
      <c r="G904" s="140"/>
      <c r="H904" s="140"/>
    </row>
    <row r="905" spans="1:8">
      <c r="A905" s="140"/>
      <c r="B905" s="140"/>
      <c r="C905" s="141"/>
      <c r="D905" s="141"/>
      <c r="E905" s="140"/>
      <c r="F905" s="140"/>
      <c r="G905" s="140"/>
      <c r="H905" s="140"/>
    </row>
    <row r="906" spans="1:8">
      <c r="A906" s="140"/>
      <c r="B906" s="140"/>
      <c r="C906" s="141"/>
      <c r="D906" s="141"/>
      <c r="E906" s="140"/>
      <c r="F906" s="140"/>
      <c r="G906" s="140"/>
      <c r="H906" s="140"/>
    </row>
    <row r="907" spans="1:8">
      <c r="A907" s="140"/>
      <c r="B907" s="140"/>
      <c r="C907" s="141"/>
      <c r="D907" s="141"/>
      <c r="E907" s="140"/>
      <c r="F907" s="140"/>
      <c r="G907" s="140"/>
      <c r="H907" s="140"/>
    </row>
    <row r="908" spans="1:8">
      <c r="A908" s="140"/>
      <c r="B908" s="140"/>
      <c r="C908" s="141"/>
      <c r="D908" s="141"/>
      <c r="E908" s="140"/>
      <c r="F908" s="140"/>
      <c r="G908" s="140"/>
      <c r="H908" s="140"/>
    </row>
    <row r="909" spans="1:8">
      <c r="A909" s="140"/>
      <c r="B909" s="140"/>
      <c r="C909" s="141"/>
      <c r="D909" s="141"/>
      <c r="E909" s="140"/>
      <c r="F909" s="140"/>
      <c r="G909" s="140"/>
      <c r="H909" s="140"/>
    </row>
    <row r="910" spans="1:8">
      <c r="A910" s="140"/>
      <c r="B910" s="140"/>
      <c r="C910" s="141"/>
      <c r="D910" s="141"/>
      <c r="E910" s="140"/>
      <c r="F910" s="140"/>
      <c r="G910" s="140"/>
      <c r="H910" s="140"/>
    </row>
    <row r="911" spans="1:8">
      <c r="A911" s="140"/>
      <c r="B911" s="140"/>
      <c r="C911" s="141"/>
      <c r="D911" s="141"/>
      <c r="E911" s="140"/>
      <c r="F911" s="140"/>
      <c r="G911" s="140"/>
      <c r="H911" s="140"/>
    </row>
    <row r="912" spans="1:8">
      <c r="A912" s="140"/>
      <c r="B912" s="140"/>
      <c r="C912" s="141"/>
      <c r="D912" s="141"/>
      <c r="E912" s="140"/>
      <c r="F912" s="140"/>
      <c r="G912" s="140"/>
      <c r="H912" s="140"/>
    </row>
    <row r="913" spans="1:8">
      <c r="A913" s="140"/>
      <c r="B913" s="140"/>
      <c r="C913" s="141"/>
      <c r="D913" s="141"/>
      <c r="E913" s="140"/>
      <c r="F913" s="140"/>
      <c r="G913" s="140"/>
      <c r="H913" s="140"/>
    </row>
    <row r="914" spans="1:8">
      <c r="A914" s="140"/>
      <c r="B914" s="140"/>
      <c r="C914" s="141"/>
      <c r="D914" s="141"/>
      <c r="E914" s="140"/>
      <c r="F914" s="140"/>
      <c r="G914" s="140"/>
      <c r="H914" s="140"/>
    </row>
    <row r="915" spans="1:8">
      <c r="A915" s="140"/>
      <c r="B915" s="140"/>
      <c r="C915" s="141"/>
      <c r="D915" s="141"/>
      <c r="E915" s="140"/>
      <c r="F915" s="140"/>
      <c r="G915" s="140"/>
      <c r="H915" s="140"/>
    </row>
    <row r="916" spans="1:8">
      <c r="A916" s="140"/>
      <c r="B916" s="140"/>
      <c r="C916" s="141"/>
      <c r="D916" s="141"/>
      <c r="E916" s="140"/>
      <c r="F916" s="140"/>
      <c r="G916" s="140"/>
      <c r="H916" s="140"/>
    </row>
    <row r="917" spans="1:8">
      <c r="A917" s="140"/>
      <c r="B917" s="140"/>
      <c r="C917" s="141"/>
      <c r="D917" s="141"/>
      <c r="E917" s="140"/>
      <c r="F917" s="140"/>
      <c r="G917" s="140"/>
      <c r="H917" s="140"/>
    </row>
    <row r="918" spans="1:8">
      <c r="A918" s="140"/>
      <c r="B918" s="140"/>
      <c r="C918" s="141"/>
      <c r="D918" s="141"/>
      <c r="E918" s="140"/>
      <c r="F918" s="140"/>
      <c r="G918" s="140"/>
      <c r="H918" s="140"/>
    </row>
    <row r="919" spans="1:8">
      <c r="A919" s="140"/>
      <c r="B919" s="140"/>
      <c r="C919" s="141"/>
      <c r="D919" s="141"/>
      <c r="E919" s="140"/>
      <c r="F919" s="140"/>
      <c r="G919" s="140"/>
      <c r="H919" s="140"/>
    </row>
    <row r="920" spans="1:8">
      <c r="A920" s="140"/>
      <c r="B920" s="140"/>
      <c r="C920" s="141"/>
      <c r="D920" s="141"/>
      <c r="E920" s="140"/>
      <c r="F920" s="140"/>
      <c r="G920" s="140"/>
      <c r="H920" s="140"/>
    </row>
    <row r="921" spans="1:8">
      <c r="A921" s="140"/>
      <c r="B921" s="140"/>
      <c r="C921" s="141"/>
      <c r="D921" s="141"/>
      <c r="E921" s="140"/>
      <c r="F921" s="140"/>
      <c r="G921" s="140"/>
      <c r="H921" s="140"/>
    </row>
    <row r="922" spans="1:8">
      <c r="A922" s="140"/>
      <c r="B922" s="140"/>
      <c r="C922" s="141"/>
      <c r="D922" s="141"/>
      <c r="E922" s="140"/>
      <c r="F922" s="140"/>
      <c r="G922" s="140"/>
      <c r="H922" s="140"/>
    </row>
    <row r="923" spans="1:8">
      <c r="A923" s="140"/>
      <c r="B923" s="140"/>
      <c r="C923" s="141"/>
      <c r="D923" s="141"/>
      <c r="E923" s="140"/>
      <c r="F923" s="140"/>
      <c r="G923" s="140"/>
      <c r="H923" s="140"/>
    </row>
    <row r="924" spans="1:8">
      <c r="A924" s="140"/>
      <c r="B924" s="140"/>
      <c r="C924" s="141"/>
      <c r="D924" s="141"/>
      <c r="E924" s="140"/>
      <c r="F924" s="140"/>
      <c r="G924" s="140"/>
      <c r="H924" s="140"/>
    </row>
    <row r="925" spans="1:8">
      <c r="A925" s="140"/>
      <c r="B925" s="140"/>
      <c r="C925" s="141"/>
      <c r="D925" s="141"/>
      <c r="E925" s="140"/>
      <c r="F925" s="140"/>
      <c r="G925" s="140"/>
      <c r="H925" s="140"/>
    </row>
    <row r="926" spans="1:8">
      <c r="A926" s="140"/>
      <c r="B926" s="140"/>
      <c r="C926" s="141"/>
      <c r="D926" s="141"/>
      <c r="E926" s="140"/>
      <c r="F926" s="140"/>
      <c r="G926" s="140"/>
      <c r="H926" s="140"/>
    </row>
    <row r="927" spans="1:8">
      <c r="A927" s="140"/>
      <c r="B927" s="140"/>
      <c r="C927" s="141"/>
      <c r="D927" s="141"/>
      <c r="E927" s="140"/>
      <c r="F927" s="140"/>
      <c r="G927" s="140"/>
      <c r="H927" s="140"/>
    </row>
    <row r="928" spans="1:8">
      <c r="A928" s="140"/>
      <c r="B928" s="140"/>
      <c r="C928" s="141"/>
      <c r="D928" s="141"/>
      <c r="E928" s="140"/>
      <c r="F928" s="140"/>
      <c r="G928" s="140"/>
      <c r="H928" s="140"/>
    </row>
    <row r="929" spans="1:8">
      <c r="A929" s="140"/>
      <c r="B929" s="140"/>
      <c r="C929" s="141"/>
      <c r="D929" s="141"/>
      <c r="E929" s="140"/>
      <c r="F929" s="140"/>
      <c r="G929" s="140"/>
      <c r="H929" s="140"/>
    </row>
    <row r="930" spans="1:8">
      <c r="A930" s="140"/>
      <c r="B930" s="140"/>
      <c r="C930" s="141"/>
      <c r="D930" s="141"/>
      <c r="E930" s="140"/>
      <c r="F930" s="140"/>
      <c r="G930" s="140"/>
      <c r="H930" s="140"/>
    </row>
    <row r="931" spans="1:8">
      <c r="A931" s="140"/>
      <c r="B931" s="142"/>
      <c r="C931" s="142"/>
      <c r="D931" s="142"/>
      <c r="E931" s="142"/>
      <c r="F931" s="142"/>
      <c r="G931" s="142"/>
      <c r="H931" s="142"/>
    </row>
    <row r="932" spans="1:8">
      <c r="A932" s="140"/>
      <c r="B932" s="140"/>
      <c r="C932" s="141"/>
      <c r="D932" s="141"/>
      <c r="E932" s="140"/>
      <c r="F932" s="140"/>
      <c r="G932" s="140"/>
      <c r="H932" s="140"/>
    </row>
    <row r="933" spans="1:8">
      <c r="A933" s="140"/>
      <c r="B933" s="142"/>
      <c r="C933" s="142"/>
      <c r="D933" s="142"/>
      <c r="E933" s="142"/>
      <c r="F933" s="142"/>
      <c r="G933" s="142"/>
      <c r="H933" s="142"/>
    </row>
    <row r="934" spans="1:8">
      <c r="A934" s="140"/>
      <c r="B934" s="140"/>
      <c r="C934" s="141"/>
      <c r="D934" s="141"/>
      <c r="E934" s="140"/>
      <c r="F934" s="140"/>
      <c r="G934" s="140"/>
      <c r="H934" s="140"/>
    </row>
    <row r="935" spans="1:8">
      <c r="A935" s="140"/>
      <c r="B935" s="140"/>
      <c r="C935" s="141"/>
      <c r="D935" s="141"/>
      <c r="E935" s="140"/>
      <c r="F935" s="140"/>
      <c r="G935" s="140"/>
      <c r="H935" s="140"/>
    </row>
    <row r="936" spans="1:8">
      <c r="A936" s="140"/>
      <c r="B936" s="140"/>
      <c r="C936" s="141"/>
      <c r="D936" s="141"/>
      <c r="E936" s="140"/>
      <c r="F936" s="140"/>
      <c r="G936" s="140"/>
      <c r="H936" s="140"/>
    </row>
    <row r="937" spans="1:8">
      <c r="A937" s="140"/>
      <c r="B937" s="140"/>
      <c r="C937" s="141"/>
      <c r="D937" s="141"/>
      <c r="E937" s="140"/>
      <c r="F937" s="140"/>
      <c r="G937" s="140"/>
      <c r="H937" s="140"/>
    </row>
    <row r="938" spans="1:8">
      <c r="A938" s="140"/>
      <c r="B938" s="140"/>
      <c r="C938" s="141"/>
      <c r="D938" s="141"/>
      <c r="E938" s="140"/>
      <c r="F938" s="140"/>
      <c r="G938" s="140"/>
      <c r="H938" s="140"/>
    </row>
    <row r="939" spans="1:8">
      <c r="A939" s="140"/>
      <c r="B939" s="140"/>
      <c r="C939" s="141"/>
      <c r="D939" s="141"/>
      <c r="E939" s="140"/>
      <c r="F939" s="140"/>
      <c r="G939" s="140"/>
      <c r="H939" s="140"/>
    </row>
    <row r="940" spans="1:8">
      <c r="A940" s="140"/>
      <c r="B940" s="140"/>
      <c r="C940" s="141"/>
      <c r="D940" s="141"/>
      <c r="E940" s="140"/>
      <c r="F940" s="140"/>
      <c r="G940" s="140"/>
      <c r="H940" s="140"/>
    </row>
    <row r="941" spans="1:8">
      <c r="A941" s="140"/>
      <c r="B941" s="140"/>
      <c r="C941" s="141"/>
      <c r="D941" s="141"/>
      <c r="E941" s="140"/>
      <c r="F941" s="140"/>
      <c r="G941" s="140"/>
      <c r="H941" s="140"/>
    </row>
    <row r="942" spans="1:8">
      <c r="A942" s="140"/>
      <c r="B942" s="140"/>
      <c r="C942" s="141"/>
      <c r="D942" s="141"/>
      <c r="E942" s="140"/>
      <c r="F942" s="140"/>
      <c r="G942" s="140"/>
      <c r="H942" s="140"/>
    </row>
    <row r="943" spans="1:8">
      <c r="A943" s="140"/>
      <c r="B943" s="140"/>
      <c r="C943" s="141"/>
      <c r="D943" s="141"/>
      <c r="E943" s="140"/>
      <c r="F943" s="140"/>
      <c r="G943" s="140"/>
      <c r="H943" s="140"/>
    </row>
    <row r="944" spans="1:8">
      <c r="A944" s="140"/>
      <c r="B944" s="140"/>
      <c r="C944" s="141"/>
      <c r="D944" s="141"/>
      <c r="E944" s="140"/>
      <c r="F944" s="140"/>
      <c r="G944" s="140"/>
      <c r="H944" s="140"/>
    </row>
    <row r="945" spans="1:8">
      <c r="A945" s="140"/>
      <c r="B945" s="140"/>
      <c r="C945" s="141"/>
      <c r="D945" s="141"/>
      <c r="E945" s="140"/>
      <c r="F945" s="140"/>
      <c r="G945" s="140"/>
      <c r="H945" s="140"/>
    </row>
    <row r="946" spans="1:8">
      <c r="A946" s="140"/>
      <c r="B946" s="140"/>
      <c r="C946" s="141"/>
      <c r="D946" s="141"/>
      <c r="E946" s="140"/>
      <c r="F946" s="140"/>
      <c r="G946" s="140"/>
      <c r="H946" s="140"/>
    </row>
    <row r="947" spans="1:8">
      <c r="A947" s="140"/>
      <c r="B947" s="140"/>
      <c r="C947" s="141"/>
      <c r="D947" s="141"/>
      <c r="E947" s="140"/>
      <c r="F947" s="140"/>
      <c r="G947" s="140"/>
      <c r="H947" s="140"/>
    </row>
    <row r="948" spans="1:8">
      <c r="A948" s="140"/>
      <c r="B948" s="142"/>
      <c r="C948" s="142"/>
      <c r="D948" s="142"/>
      <c r="E948" s="142"/>
      <c r="F948" s="142"/>
      <c r="G948" s="142"/>
      <c r="H948" s="142"/>
    </row>
    <row r="949" spans="1:8">
      <c r="A949" s="140"/>
      <c r="B949" s="140"/>
      <c r="C949" s="141"/>
      <c r="D949" s="141"/>
      <c r="E949" s="140"/>
      <c r="F949" s="140"/>
      <c r="G949" s="140"/>
      <c r="H949" s="140"/>
    </row>
    <row r="950" spans="1:8">
      <c r="A950" s="140"/>
      <c r="B950" s="140"/>
      <c r="C950" s="141"/>
      <c r="D950" s="141"/>
      <c r="E950" s="140"/>
      <c r="F950" s="140"/>
      <c r="G950" s="140"/>
      <c r="H950" s="140"/>
    </row>
    <row r="951" spans="1:8">
      <c r="A951" s="140"/>
      <c r="B951" s="140"/>
      <c r="C951" s="141"/>
      <c r="D951" s="141"/>
      <c r="E951" s="140"/>
      <c r="F951" s="140"/>
      <c r="G951" s="140"/>
      <c r="H951" s="140"/>
    </row>
    <row r="952" spans="1:8">
      <c r="A952" s="140"/>
      <c r="B952" s="140"/>
      <c r="C952" s="141"/>
      <c r="D952" s="141"/>
      <c r="E952" s="140"/>
      <c r="F952" s="140"/>
      <c r="G952" s="140"/>
      <c r="H952" s="140"/>
    </row>
    <row r="953" spans="1:8">
      <c r="A953" s="140"/>
      <c r="B953" s="140"/>
      <c r="C953" s="141"/>
      <c r="D953" s="141"/>
      <c r="E953" s="140"/>
      <c r="F953" s="140"/>
      <c r="G953" s="140"/>
      <c r="H953" s="140"/>
    </row>
    <row r="954" spans="1:8">
      <c r="A954" s="140"/>
      <c r="B954" s="140"/>
      <c r="C954" s="141"/>
      <c r="D954" s="141"/>
      <c r="E954" s="140"/>
      <c r="F954" s="140"/>
      <c r="G954" s="140"/>
      <c r="H954" s="140"/>
    </row>
    <row r="955" spans="1:8">
      <c r="A955" s="140"/>
      <c r="B955" s="140"/>
      <c r="C955" s="141"/>
      <c r="D955" s="141"/>
      <c r="E955" s="140"/>
      <c r="F955" s="140"/>
      <c r="G955" s="140"/>
      <c r="H955" s="140"/>
    </row>
    <row r="956" spans="1:8">
      <c r="A956" s="140"/>
      <c r="B956" s="140"/>
      <c r="C956" s="141"/>
      <c r="D956" s="141"/>
      <c r="E956" s="140"/>
      <c r="F956" s="140"/>
      <c r="G956" s="140"/>
      <c r="H956" s="140"/>
    </row>
    <row r="957" spans="1:8">
      <c r="A957" s="140"/>
      <c r="B957" s="140"/>
      <c r="C957" s="141"/>
      <c r="D957" s="141"/>
      <c r="E957" s="140"/>
      <c r="F957" s="140"/>
      <c r="G957" s="140"/>
      <c r="H957" s="140"/>
    </row>
    <row r="958" spans="1:8">
      <c r="A958" s="140"/>
      <c r="B958" s="140"/>
      <c r="C958" s="141"/>
      <c r="D958" s="141"/>
      <c r="E958" s="140"/>
      <c r="F958" s="140"/>
      <c r="G958" s="140"/>
      <c r="H958" s="140"/>
    </row>
    <row r="959" spans="1:8">
      <c r="A959" s="140"/>
      <c r="B959" s="140"/>
      <c r="C959" s="141"/>
      <c r="D959" s="141"/>
      <c r="E959" s="140"/>
      <c r="F959" s="140"/>
      <c r="G959" s="140"/>
      <c r="H959" s="140"/>
    </row>
    <row r="960" spans="1:8">
      <c r="A960" s="140"/>
      <c r="B960" s="140"/>
      <c r="C960" s="141"/>
      <c r="D960" s="141"/>
      <c r="E960" s="140"/>
      <c r="F960" s="140"/>
      <c r="G960" s="140"/>
      <c r="H960" s="140"/>
    </row>
    <row r="961" spans="1:8">
      <c r="A961" s="140"/>
      <c r="B961" s="140"/>
      <c r="C961" s="141"/>
      <c r="D961" s="141"/>
      <c r="E961" s="140"/>
      <c r="F961" s="140"/>
      <c r="G961" s="140"/>
      <c r="H961" s="140"/>
    </row>
    <row r="962" spans="1:8">
      <c r="A962" s="140"/>
      <c r="B962" s="140"/>
      <c r="C962" s="141"/>
      <c r="D962" s="141"/>
      <c r="E962" s="140"/>
      <c r="F962" s="140"/>
      <c r="G962" s="140"/>
      <c r="H962" s="140"/>
    </row>
    <row r="963" spans="1:8">
      <c r="A963" s="140"/>
      <c r="B963" s="140"/>
      <c r="C963" s="141"/>
      <c r="D963" s="141"/>
      <c r="E963" s="140"/>
      <c r="F963" s="140"/>
      <c r="G963" s="140"/>
      <c r="H963" s="140"/>
    </row>
    <row r="964" spans="1:8">
      <c r="A964" s="140"/>
      <c r="B964" s="140"/>
      <c r="C964" s="141"/>
      <c r="D964" s="141"/>
      <c r="E964" s="140"/>
      <c r="F964" s="140"/>
      <c r="G964" s="140"/>
      <c r="H964" s="140"/>
    </row>
    <row r="965" spans="1:8">
      <c r="A965" s="140"/>
      <c r="B965" s="140"/>
      <c r="C965" s="141"/>
      <c r="D965" s="141"/>
      <c r="E965" s="140"/>
      <c r="F965" s="140"/>
      <c r="G965" s="140"/>
      <c r="H965" s="140"/>
    </row>
    <row r="966" spans="1:8">
      <c r="A966" s="140"/>
      <c r="B966" s="140"/>
      <c r="C966" s="141"/>
      <c r="D966" s="141"/>
      <c r="E966" s="140"/>
      <c r="F966" s="140"/>
      <c r="G966" s="140"/>
      <c r="H966" s="140"/>
    </row>
    <row r="967" spans="1:8">
      <c r="A967" s="140"/>
      <c r="B967" s="140"/>
      <c r="C967" s="141"/>
      <c r="D967" s="141"/>
      <c r="E967" s="140"/>
      <c r="F967" s="140"/>
      <c r="G967" s="140"/>
      <c r="H967" s="140"/>
    </row>
    <row r="968" spans="1:8">
      <c r="A968" s="140"/>
      <c r="B968" s="140"/>
      <c r="C968" s="141"/>
      <c r="D968" s="141"/>
      <c r="E968" s="140"/>
      <c r="F968" s="140"/>
      <c r="G968" s="140"/>
      <c r="H968" s="140"/>
    </row>
    <row r="969" spans="1:8">
      <c r="A969" s="140"/>
      <c r="B969" s="140"/>
      <c r="C969" s="141"/>
      <c r="D969" s="141"/>
      <c r="E969" s="140"/>
      <c r="F969" s="140"/>
      <c r="G969" s="140"/>
      <c r="H969" s="140"/>
    </row>
    <row r="970" spans="1:8">
      <c r="A970" s="140"/>
      <c r="B970" s="140"/>
      <c r="C970" s="141"/>
      <c r="D970" s="141"/>
      <c r="E970" s="140"/>
      <c r="F970" s="140"/>
      <c r="G970" s="140"/>
      <c r="H970" s="140"/>
    </row>
    <row r="971" spans="1:8">
      <c r="A971" s="140"/>
      <c r="B971" s="140"/>
      <c r="C971" s="141"/>
      <c r="D971" s="141"/>
      <c r="E971" s="140"/>
      <c r="F971" s="140"/>
      <c r="G971" s="140"/>
      <c r="H971" s="140"/>
    </row>
    <row r="972" spans="1:8">
      <c r="A972" s="140"/>
      <c r="B972" s="140"/>
      <c r="C972" s="141"/>
      <c r="D972" s="141"/>
      <c r="E972" s="140"/>
      <c r="F972" s="140"/>
      <c r="G972" s="140"/>
      <c r="H972" s="140"/>
    </row>
    <row r="973" spans="1:8">
      <c r="A973" s="140"/>
      <c r="B973" s="140"/>
      <c r="C973" s="141"/>
      <c r="D973" s="141"/>
      <c r="E973" s="140"/>
      <c r="F973" s="140"/>
      <c r="G973" s="140"/>
      <c r="H973" s="140"/>
    </row>
    <row r="974" spans="1:8">
      <c r="A974" s="140"/>
      <c r="B974" s="140"/>
      <c r="C974" s="141"/>
      <c r="D974" s="141"/>
      <c r="E974" s="140"/>
      <c r="F974" s="140"/>
      <c r="G974" s="140"/>
      <c r="H974" s="140"/>
    </row>
    <row r="975" spans="1:8">
      <c r="A975" s="140"/>
      <c r="B975" s="140"/>
      <c r="C975" s="141"/>
      <c r="D975" s="141"/>
      <c r="E975" s="140"/>
      <c r="F975" s="140"/>
      <c r="G975" s="140"/>
      <c r="H975" s="140"/>
    </row>
    <row r="976" spans="1:8">
      <c r="A976" s="140"/>
      <c r="B976" s="140"/>
      <c r="C976" s="141"/>
      <c r="D976" s="141"/>
      <c r="E976" s="140"/>
      <c r="F976" s="140"/>
      <c r="G976" s="140"/>
      <c r="H976" s="140"/>
    </row>
    <row r="977" spans="1:8">
      <c r="A977" s="140"/>
      <c r="B977" s="140"/>
      <c r="C977" s="141"/>
      <c r="D977" s="141"/>
      <c r="E977" s="140"/>
      <c r="F977" s="140"/>
      <c r="G977" s="140"/>
      <c r="H977" s="140"/>
    </row>
    <row r="978" spans="1:8">
      <c r="A978" s="140"/>
      <c r="B978" s="140"/>
      <c r="C978" s="141"/>
      <c r="D978" s="141"/>
      <c r="E978" s="140"/>
      <c r="F978" s="140"/>
      <c r="G978" s="140"/>
      <c r="H978" s="140"/>
    </row>
    <row r="979" spans="1:8">
      <c r="A979" s="140"/>
      <c r="B979" s="140"/>
      <c r="C979" s="141"/>
      <c r="D979" s="141"/>
      <c r="E979" s="140"/>
      <c r="F979" s="140"/>
      <c r="G979" s="140"/>
      <c r="H979" s="140"/>
    </row>
    <row r="980" spans="1:8">
      <c r="A980" s="140"/>
      <c r="B980" s="140"/>
      <c r="C980" s="141"/>
      <c r="D980" s="141"/>
      <c r="E980" s="140"/>
      <c r="F980" s="140"/>
      <c r="G980" s="140"/>
      <c r="H980" s="140"/>
    </row>
    <row r="981" spans="1:8">
      <c r="A981" s="140"/>
      <c r="B981" s="140"/>
      <c r="C981" s="141"/>
      <c r="D981" s="141"/>
      <c r="E981" s="140"/>
      <c r="F981" s="140"/>
      <c r="G981" s="140"/>
      <c r="H981" s="140"/>
    </row>
    <row r="982" spans="1:8">
      <c r="A982" s="140"/>
      <c r="B982" s="140"/>
      <c r="C982" s="141"/>
      <c r="D982" s="141"/>
      <c r="E982" s="140"/>
      <c r="F982" s="140"/>
      <c r="G982" s="140"/>
      <c r="H982" s="140"/>
    </row>
    <row r="983" spans="1:8">
      <c r="A983" s="140"/>
      <c r="B983" s="140"/>
      <c r="C983" s="141"/>
      <c r="D983" s="141"/>
      <c r="E983" s="140"/>
      <c r="F983" s="140"/>
      <c r="G983" s="140"/>
      <c r="H983" s="140"/>
    </row>
    <row r="984" spans="1:8">
      <c r="A984" s="140"/>
      <c r="B984" s="140"/>
      <c r="C984" s="141"/>
      <c r="D984" s="141"/>
      <c r="E984" s="140"/>
      <c r="F984" s="140"/>
      <c r="G984" s="140"/>
      <c r="H984" s="140"/>
    </row>
    <row r="985" spans="1:8">
      <c r="A985" s="140"/>
      <c r="B985" s="140"/>
      <c r="C985" s="141"/>
      <c r="D985" s="141"/>
      <c r="E985" s="140"/>
      <c r="F985" s="140"/>
      <c r="G985" s="140"/>
      <c r="H985" s="140"/>
    </row>
    <row r="986" spans="1:8">
      <c r="A986" s="140"/>
      <c r="B986" s="140"/>
      <c r="C986" s="141"/>
      <c r="D986" s="141"/>
      <c r="E986" s="140"/>
      <c r="F986" s="140"/>
      <c r="G986" s="140"/>
      <c r="H986" s="140"/>
    </row>
    <row r="987" spans="1:8">
      <c r="A987" s="140"/>
      <c r="B987" s="140"/>
      <c r="C987" s="141"/>
      <c r="D987" s="141"/>
      <c r="E987" s="140"/>
      <c r="F987" s="140"/>
      <c r="G987" s="140"/>
      <c r="H987" s="140"/>
    </row>
    <row r="988" spans="1:8">
      <c r="A988" s="140"/>
      <c r="B988" s="140"/>
      <c r="C988" s="141"/>
      <c r="D988" s="141"/>
      <c r="E988" s="140"/>
      <c r="F988" s="140"/>
      <c r="G988" s="140"/>
      <c r="H988" s="140"/>
    </row>
    <row r="989" spans="1:8">
      <c r="A989" s="140"/>
      <c r="B989" s="140"/>
      <c r="C989" s="141"/>
      <c r="D989" s="141"/>
      <c r="E989" s="140"/>
      <c r="F989" s="140"/>
      <c r="G989" s="140"/>
      <c r="H989" s="140"/>
    </row>
    <row r="990" spans="1:8">
      <c r="A990" s="140"/>
      <c r="B990" s="140"/>
      <c r="C990" s="141"/>
      <c r="D990" s="141"/>
      <c r="E990" s="140"/>
      <c r="F990" s="140"/>
      <c r="G990" s="140"/>
      <c r="H990" s="140"/>
    </row>
    <row r="991" spans="1:8">
      <c r="A991" s="140"/>
      <c r="B991" s="140"/>
      <c r="C991" s="141"/>
      <c r="D991" s="141"/>
      <c r="E991" s="140"/>
      <c r="F991" s="140"/>
      <c r="G991" s="140"/>
      <c r="H991" s="140"/>
    </row>
    <row r="992" spans="1:8">
      <c r="A992" s="140"/>
      <c r="B992" s="140"/>
      <c r="C992" s="141"/>
      <c r="D992" s="141"/>
      <c r="E992" s="140"/>
      <c r="F992" s="140"/>
      <c r="G992" s="140"/>
      <c r="H992" s="140"/>
    </row>
    <row r="993" spans="1:8">
      <c r="A993" s="140"/>
      <c r="B993" s="140"/>
      <c r="C993" s="141"/>
      <c r="D993" s="141"/>
      <c r="E993" s="140"/>
      <c r="F993" s="140"/>
      <c r="G993" s="140"/>
      <c r="H993" s="140"/>
    </row>
    <row r="994" spans="1:8">
      <c r="A994" s="140"/>
      <c r="B994" s="140"/>
      <c r="C994" s="141"/>
      <c r="D994" s="141"/>
      <c r="E994" s="140"/>
      <c r="F994" s="140"/>
      <c r="G994" s="140"/>
      <c r="H994" s="140"/>
    </row>
    <row r="995" spans="1:8">
      <c r="A995" s="140"/>
      <c r="B995" s="140"/>
      <c r="C995" s="141"/>
      <c r="D995" s="141"/>
      <c r="E995" s="140"/>
      <c r="F995" s="140"/>
      <c r="G995" s="140"/>
      <c r="H995" s="140"/>
    </row>
    <row r="996" spans="1:8">
      <c r="A996" s="140"/>
      <c r="B996" s="140"/>
      <c r="C996" s="141"/>
      <c r="D996" s="141"/>
      <c r="E996" s="140"/>
      <c r="F996" s="140"/>
      <c r="G996" s="140"/>
      <c r="H996" s="140"/>
    </row>
    <row r="997" spans="1:8">
      <c r="A997" s="140"/>
      <c r="B997" s="140"/>
      <c r="C997" s="141"/>
      <c r="D997" s="141"/>
      <c r="E997" s="140"/>
      <c r="F997" s="140"/>
      <c r="G997" s="140"/>
      <c r="H997" s="140"/>
    </row>
    <row r="998" spans="1:8">
      <c r="A998" s="140"/>
      <c r="B998" s="140"/>
      <c r="C998" s="141"/>
      <c r="D998" s="141"/>
      <c r="E998" s="140"/>
      <c r="F998" s="140"/>
      <c r="G998" s="140"/>
      <c r="H998" s="140"/>
    </row>
    <row r="999" spans="1:8">
      <c r="A999" s="140"/>
      <c r="B999" s="142"/>
      <c r="C999" s="142"/>
      <c r="D999" s="142"/>
      <c r="E999" s="142"/>
      <c r="F999" s="142"/>
      <c r="G999" s="142"/>
      <c r="H999" s="142"/>
    </row>
    <row r="1000" spans="1:8">
      <c r="A1000" s="140"/>
      <c r="B1000" s="140"/>
      <c r="C1000" s="141"/>
      <c r="D1000" s="141"/>
      <c r="E1000" s="140"/>
      <c r="F1000" s="140"/>
      <c r="G1000" s="140"/>
      <c r="H1000" s="140"/>
    </row>
    <row r="1001" spans="1:8">
      <c r="A1001" s="140"/>
      <c r="B1001" s="140"/>
      <c r="C1001" s="141"/>
      <c r="D1001" s="141"/>
      <c r="E1001" s="140"/>
      <c r="F1001" s="140"/>
      <c r="G1001" s="140"/>
      <c r="H1001" s="140"/>
    </row>
    <row r="1002" spans="1:8">
      <c r="A1002" s="140"/>
      <c r="B1002" s="140"/>
      <c r="C1002" s="141"/>
      <c r="D1002" s="141"/>
      <c r="E1002" s="140"/>
      <c r="F1002" s="140"/>
      <c r="G1002" s="140"/>
      <c r="H1002" s="140"/>
    </row>
    <row r="1003" spans="1:8">
      <c r="A1003" s="140"/>
      <c r="B1003" s="140"/>
      <c r="C1003" s="141"/>
      <c r="D1003" s="141"/>
      <c r="E1003" s="140"/>
      <c r="F1003" s="140"/>
      <c r="G1003" s="140"/>
      <c r="H1003" s="140"/>
    </row>
    <row r="1004" spans="1:8">
      <c r="A1004" s="140"/>
      <c r="B1004" s="140"/>
      <c r="C1004" s="141"/>
      <c r="D1004" s="141"/>
      <c r="E1004" s="140"/>
      <c r="F1004" s="140"/>
      <c r="G1004" s="140"/>
      <c r="H1004" s="140"/>
    </row>
    <row r="1005" spans="1:8">
      <c r="A1005" s="140"/>
      <c r="B1005" s="140"/>
      <c r="C1005" s="141"/>
      <c r="D1005" s="141"/>
      <c r="E1005" s="140"/>
      <c r="F1005" s="140"/>
      <c r="G1005" s="140"/>
      <c r="H1005" s="140"/>
    </row>
    <row r="1006" spans="1:8">
      <c r="A1006" s="140"/>
      <c r="B1006" s="140"/>
      <c r="C1006" s="141"/>
      <c r="D1006" s="141"/>
      <c r="E1006" s="140"/>
      <c r="F1006" s="140"/>
      <c r="G1006" s="140"/>
      <c r="H1006" s="140"/>
    </row>
    <row r="1007" spans="1:8">
      <c r="A1007" s="140"/>
      <c r="B1007" s="140"/>
      <c r="C1007" s="141"/>
      <c r="D1007" s="141"/>
      <c r="E1007" s="140"/>
      <c r="F1007" s="140"/>
      <c r="G1007" s="140"/>
      <c r="H1007" s="140"/>
    </row>
    <row r="1008" spans="1:8">
      <c r="A1008" s="140"/>
      <c r="B1008" s="140"/>
      <c r="C1008" s="141"/>
      <c r="D1008" s="141"/>
      <c r="E1008" s="140"/>
      <c r="F1008" s="140"/>
      <c r="G1008" s="140"/>
      <c r="H1008" s="140"/>
    </row>
    <row r="1009" spans="1:8">
      <c r="A1009" s="140"/>
      <c r="B1009" s="140"/>
      <c r="C1009" s="141"/>
      <c r="D1009" s="141"/>
      <c r="E1009" s="140"/>
      <c r="F1009" s="140"/>
      <c r="G1009" s="140"/>
      <c r="H1009" s="140"/>
    </row>
    <row r="1010" spans="1:8">
      <c r="A1010" s="140"/>
      <c r="B1010" s="140"/>
      <c r="C1010" s="141"/>
      <c r="D1010" s="141"/>
      <c r="E1010" s="140"/>
      <c r="F1010" s="140"/>
      <c r="G1010" s="140"/>
      <c r="H1010" s="140"/>
    </row>
    <row r="1011" spans="1:8">
      <c r="A1011" s="140"/>
      <c r="B1011" s="140"/>
      <c r="C1011" s="141"/>
      <c r="D1011" s="141"/>
      <c r="E1011" s="140"/>
      <c r="F1011" s="140"/>
      <c r="G1011" s="140"/>
      <c r="H1011" s="140"/>
    </row>
    <row r="1012" spans="1:8">
      <c r="A1012" s="140"/>
      <c r="B1012" s="140"/>
      <c r="C1012" s="141"/>
      <c r="D1012" s="141"/>
      <c r="E1012" s="140"/>
      <c r="F1012" s="140"/>
      <c r="G1012" s="140"/>
      <c r="H1012" s="140"/>
    </row>
    <row r="1013" spans="1:8">
      <c r="A1013" s="140"/>
      <c r="B1013" s="140"/>
      <c r="C1013" s="141"/>
      <c r="D1013" s="141"/>
      <c r="E1013" s="140"/>
      <c r="F1013" s="140"/>
      <c r="G1013" s="140"/>
      <c r="H1013" s="140"/>
    </row>
    <row r="1014" spans="1:8">
      <c r="A1014" s="140"/>
      <c r="B1014" s="140"/>
      <c r="C1014" s="141"/>
      <c r="D1014" s="141"/>
      <c r="E1014" s="140"/>
      <c r="F1014" s="140"/>
      <c r="G1014" s="140"/>
      <c r="H1014" s="140"/>
    </row>
    <row r="1015" spans="1:8">
      <c r="A1015" s="140"/>
      <c r="B1015" s="140"/>
      <c r="C1015" s="141"/>
      <c r="D1015" s="141"/>
      <c r="E1015" s="140"/>
      <c r="F1015" s="140"/>
      <c r="G1015" s="140"/>
      <c r="H1015" s="140"/>
    </row>
    <row r="1016" spans="1:8">
      <c r="A1016" s="140"/>
      <c r="B1016" s="140"/>
      <c r="C1016" s="141"/>
      <c r="D1016" s="141"/>
      <c r="E1016" s="140"/>
      <c r="F1016" s="140"/>
      <c r="G1016" s="140"/>
      <c r="H1016" s="140"/>
    </row>
    <row r="1017" spans="1:8">
      <c r="A1017" s="140"/>
      <c r="B1017" s="140"/>
      <c r="C1017" s="141"/>
      <c r="D1017" s="141"/>
      <c r="E1017" s="140"/>
      <c r="F1017" s="140"/>
      <c r="G1017" s="140"/>
      <c r="H1017" s="140"/>
    </row>
    <row r="1018" spans="1:8">
      <c r="A1018" s="140"/>
      <c r="B1018" s="140"/>
      <c r="C1018" s="141"/>
      <c r="D1018" s="141"/>
      <c r="E1018" s="140"/>
      <c r="F1018" s="140"/>
      <c r="G1018" s="140"/>
      <c r="H1018" s="140"/>
    </row>
    <row r="1019" spans="1:8">
      <c r="A1019" s="140"/>
      <c r="B1019" s="140"/>
      <c r="C1019" s="141"/>
      <c r="D1019" s="141"/>
      <c r="E1019" s="140"/>
      <c r="F1019" s="140"/>
      <c r="G1019" s="140"/>
      <c r="H1019" s="140"/>
    </row>
    <row r="1020" spans="1:8">
      <c r="A1020" s="140"/>
      <c r="B1020" s="140"/>
      <c r="C1020" s="141"/>
      <c r="D1020" s="141"/>
      <c r="E1020" s="140"/>
      <c r="F1020" s="140"/>
      <c r="G1020" s="140"/>
      <c r="H1020" s="140"/>
    </row>
    <row r="1021" spans="1:8">
      <c r="A1021" s="140"/>
      <c r="B1021" s="140"/>
      <c r="C1021" s="141"/>
      <c r="D1021" s="141"/>
      <c r="E1021" s="140"/>
      <c r="F1021" s="140"/>
      <c r="G1021" s="140"/>
      <c r="H1021" s="140"/>
    </row>
    <row r="1022" spans="1:8">
      <c r="A1022" s="140"/>
      <c r="B1022" s="140"/>
      <c r="C1022" s="141"/>
      <c r="D1022" s="141"/>
      <c r="E1022" s="140"/>
      <c r="F1022" s="140"/>
      <c r="G1022" s="140"/>
      <c r="H1022" s="140"/>
    </row>
    <row r="1023" spans="1:8">
      <c r="A1023" s="140"/>
      <c r="B1023" s="140"/>
      <c r="C1023" s="141"/>
      <c r="D1023" s="141"/>
      <c r="E1023" s="140"/>
      <c r="F1023" s="140"/>
      <c r="G1023" s="140"/>
      <c r="H1023" s="140"/>
    </row>
    <row r="1024" spans="1:8">
      <c r="A1024" s="140"/>
      <c r="B1024" s="140"/>
      <c r="C1024" s="141"/>
      <c r="D1024" s="141"/>
      <c r="E1024" s="140"/>
      <c r="F1024" s="140"/>
      <c r="G1024" s="140"/>
      <c r="H1024" s="140"/>
    </row>
    <row r="1025" spans="1:8">
      <c r="A1025" s="140"/>
      <c r="B1025" s="140"/>
      <c r="C1025" s="141"/>
      <c r="D1025" s="141"/>
      <c r="E1025" s="140"/>
      <c r="F1025" s="140"/>
      <c r="G1025" s="140"/>
      <c r="H1025" s="140"/>
    </row>
    <row r="1026" spans="1:8">
      <c r="A1026" s="140"/>
      <c r="B1026" s="140"/>
      <c r="C1026" s="141"/>
      <c r="D1026" s="141"/>
      <c r="E1026" s="140"/>
      <c r="F1026" s="140"/>
      <c r="G1026" s="140"/>
      <c r="H1026" s="140"/>
    </row>
    <row r="1027" spans="1:8">
      <c r="A1027" s="140"/>
      <c r="B1027" s="140"/>
      <c r="C1027" s="141"/>
      <c r="D1027" s="141"/>
      <c r="E1027" s="140"/>
      <c r="F1027" s="140"/>
      <c r="G1027" s="140"/>
      <c r="H1027" s="140"/>
    </row>
    <row r="1028" spans="1:8">
      <c r="A1028" s="140"/>
      <c r="B1028" s="140"/>
      <c r="C1028" s="141"/>
      <c r="D1028" s="141"/>
      <c r="E1028" s="140"/>
      <c r="F1028" s="140"/>
      <c r="G1028" s="140"/>
      <c r="H1028" s="140"/>
    </row>
    <row r="1029" spans="1:8">
      <c r="A1029" s="140"/>
      <c r="B1029" s="140"/>
      <c r="C1029" s="141"/>
      <c r="D1029" s="141"/>
      <c r="E1029" s="140"/>
      <c r="F1029" s="140"/>
      <c r="G1029" s="140"/>
      <c r="H1029" s="140"/>
    </row>
    <row r="1030" spans="1:8">
      <c r="A1030" s="140"/>
      <c r="B1030" s="140"/>
      <c r="C1030" s="141"/>
      <c r="D1030" s="141"/>
      <c r="E1030" s="140"/>
      <c r="F1030" s="140"/>
      <c r="G1030" s="140"/>
      <c r="H1030" s="140"/>
    </row>
    <row r="1031" spans="1:8">
      <c r="A1031" s="140"/>
      <c r="B1031" s="140"/>
      <c r="C1031" s="141"/>
      <c r="D1031" s="141"/>
      <c r="E1031" s="140"/>
      <c r="F1031" s="140"/>
      <c r="G1031" s="140"/>
      <c r="H1031" s="140"/>
    </row>
    <row r="1032" spans="1:8">
      <c r="A1032" s="140"/>
      <c r="B1032" s="140"/>
      <c r="C1032" s="141"/>
      <c r="D1032" s="141"/>
      <c r="E1032" s="140"/>
      <c r="F1032" s="140"/>
      <c r="G1032" s="140"/>
      <c r="H1032" s="140"/>
    </row>
    <row r="1033" spans="1:8">
      <c r="A1033" s="140"/>
      <c r="B1033" s="140"/>
      <c r="C1033" s="141"/>
      <c r="D1033" s="141"/>
      <c r="E1033" s="140"/>
      <c r="F1033" s="140"/>
      <c r="G1033" s="140"/>
      <c r="H1033" s="140"/>
    </row>
    <row r="1034" spans="1:8">
      <c r="A1034" s="140"/>
      <c r="B1034" s="140"/>
      <c r="C1034" s="141"/>
      <c r="D1034" s="141"/>
      <c r="E1034" s="140"/>
      <c r="F1034" s="140"/>
      <c r="G1034" s="140"/>
      <c r="H1034" s="140"/>
    </row>
    <row r="1035" spans="1:8">
      <c r="A1035" s="140"/>
      <c r="B1035" s="140"/>
      <c r="C1035" s="141"/>
      <c r="D1035" s="141"/>
      <c r="E1035" s="140"/>
      <c r="F1035" s="140"/>
      <c r="G1035" s="140"/>
      <c r="H1035" s="140"/>
    </row>
    <row r="1036" spans="1:8">
      <c r="A1036" s="140"/>
      <c r="B1036" s="140"/>
      <c r="C1036" s="141"/>
      <c r="D1036" s="141"/>
      <c r="E1036" s="140"/>
      <c r="F1036" s="140"/>
      <c r="G1036" s="140"/>
      <c r="H1036" s="140"/>
    </row>
    <row r="1037" spans="1:8">
      <c r="A1037" s="140"/>
      <c r="B1037" s="140"/>
      <c r="C1037" s="141"/>
      <c r="D1037" s="141"/>
      <c r="E1037" s="140"/>
      <c r="F1037" s="140"/>
      <c r="G1037" s="140"/>
      <c r="H1037" s="140"/>
    </row>
    <row r="1038" spans="1:8">
      <c r="A1038" s="140"/>
      <c r="B1038" s="140"/>
      <c r="C1038" s="141"/>
      <c r="D1038" s="141"/>
      <c r="E1038" s="140"/>
      <c r="F1038" s="140"/>
      <c r="G1038" s="140"/>
      <c r="H1038" s="140"/>
    </row>
    <row r="1039" spans="1:8">
      <c r="A1039" s="140"/>
      <c r="B1039" s="140"/>
      <c r="C1039" s="141"/>
      <c r="D1039" s="141"/>
      <c r="E1039" s="140"/>
      <c r="F1039" s="140"/>
      <c r="G1039" s="140"/>
      <c r="H1039" s="140"/>
    </row>
    <row r="1040" spans="1:8">
      <c r="A1040" s="140"/>
      <c r="B1040" s="140"/>
      <c r="C1040" s="141"/>
      <c r="D1040" s="141"/>
      <c r="E1040" s="140"/>
      <c r="F1040" s="140"/>
      <c r="G1040" s="140"/>
      <c r="H1040" s="140"/>
    </row>
    <row r="1041" spans="1:8">
      <c r="A1041" s="140"/>
      <c r="B1041" s="140"/>
      <c r="C1041" s="141"/>
      <c r="D1041" s="141"/>
      <c r="E1041" s="140"/>
      <c r="F1041" s="140"/>
      <c r="G1041" s="140"/>
      <c r="H1041" s="140"/>
    </row>
    <row r="1042" spans="1:8">
      <c r="A1042" s="140"/>
      <c r="B1042" s="140"/>
      <c r="C1042" s="141"/>
      <c r="D1042" s="141"/>
      <c r="E1042" s="140"/>
      <c r="F1042" s="140"/>
      <c r="G1042" s="140"/>
      <c r="H1042" s="140"/>
    </row>
    <row r="1043" spans="1:8">
      <c r="A1043" s="140"/>
      <c r="B1043" s="140"/>
      <c r="C1043" s="141"/>
      <c r="D1043" s="141"/>
      <c r="E1043" s="140"/>
      <c r="F1043" s="140"/>
      <c r="G1043" s="140"/>
      <c r="H1043" s="140"/>
    </row>
    <row r="1044" spans="1:8">
      <c r="A1044" s="140"/>
      <c r="B1044" s="140"/>
      <c r="C1044" s="141"/>
      <c r="D1044" s="141"/>
      <c r="E1044" s="140"/>
      <c r="F1044" s="140"/>
      <c r="G1044" s="140"/>
      <c r="H1044" s="140"/>
    </row>
    <row r="1045" spans="1:8">
      <c r="A1045" s="140"/>
      <c r="B1045" s="140"/>
      <c r="C1045" s="141"/>
      <c r="D1045" s="141"/>
      <c r="E1045" s="140"/>
      <c r="F1045" s="140"/>
      <c r="G1045" s="140"/>
      <c r="H1045" s="140"/>
    </row>
    <row r="1046" spans="1:8">
      <c r="A1046" s="140"/>
      <c r="B1046" s="142"/>
      <c r="C1046" s="142"/>
      <c r="D1046" s="142"/>
      <c r="E1046" s="142"/>
      <c r="F1046" s="142"/>
      <c r="G1046" s="142"/>
      <c r="H1046" s="142"/>
    </row>
    <row r="1047" spans="1:8">
      <c r="A1047" s="140"/>
      <c r="B1047" s="140"/>
      <c r="C1047" s="141"/>
      <c r="D1047" s="141"/>
      <c r="E1047" s="140"/>
      <c r="F1047" s="140"/>
      <c r="G1047" s="140"/>
      <c r="H1047" s="140"/>
    </row>
    <row r="1048" spans="1:8">
      <c r="A1048" s="140"/>
      <c r="B1048" s="140"/>
      <c r="C1048" s="141"/>
      <c r="D1048" s="141"/>
      <c r="E1048" s="140"/>
      <c r="F1048" s="140"/>
      <c r="G1048" s="140"/>
      <c r="H1048" s="140"/>
    </row>
    <row r="1049" spans="1:8">
      <c r="A1049" s="140"/>
      <c r="B1049" s="140"/>
      <c r="C1049" s="141"/>
      <c r="D1049" s="141"/>
      <c r="E1049" s="140"/>
      <c r="F1049" s="140"/>
      <c r="G1049" s="140"/>
      <c r="H1049" s="140"/>
    </row>
    <row r="1050" spans="1:8">
      <c r="A1050" s="140"/>
      <c r="B1050" s="140"/>
      <c r="C1050" s="141"/>
      <c r="D1050" s="141"/>
      <c r="E1050" s="140"/>
      <c r="F1050" s="140"/>
      <c r="G1050" s="140"/>
      <c r="H1050" s="140"/>
    </row>
    <row r="1051" spans="1:8">
      <c r="A1051" s="140"/>
      <c r="B1051" s="140"/>
      <c r="C1051" s="141"/>
      <c r="D1051" s="141"/>
      <c r="E1051" s="140"/>
      <c r="F1051" s="140"/>
      <c r="G1051" s="140"/>
      <c r="H1051" s="140"/>
    </row>
    <row r="1052" spans="1:8">
      <c r="A1052" s="140"/>
      <c r="B1052" s="140"/>
      <c r="C1052" s="141"/>
      <c r="D1052" s="141"/>
      <c r="E1052" s="140"/>
      <c r="F1052" s="140"/>
      <c r="G1052" s="140"/>
      <c r="H1052" s="140"/>
    </row>
    <row r="1053" spans="1:8">
      <c r="A1053" s="140"/>
      <c r="B1053" s="140"/>
      <c r="C1053" s="141"/>
      <c r="D1053" s="141"/>
      <c r="E1053" s="140"/>
      <c r="F1053" s="140"/>
      <c r="G1053" s="140"/>
      <c r="H1053" s="140"/>
    </row>
    <row r="1054" spans="1:8">
      <c r="A1054" s="140"/>
      <c r="B1054" s="140"/>
      <c r="C1054" s="141"/>
      <c r="D1054" s="141"/>
      <c r="E1054" s="140"/>
      <c r="F1054" s="140"/>
      <c r="G1054" s="140"/>
      <c r="H1054" s="140"/>
    </row>
    <row r="1055" spans="1:8">
      <c r="A1055" s="140"/>
      <c r="B1055" s="140"/>
      <c r="C1055" s="141"/>
      <c r="D1055" s="141"/>
      <c r="E1055" s="140"/>
      <c r="F1055" s="140"/>
      <c r="G1055" s="140"/>
      <c r="H1055" s="140"/>
    </row>
    <row r="1056" spans="1:8">
      <c r="A1056" s="140"/>
      <c r="B1056" s="140"/>
      <c r="C1056" s="141"/>
      <c r="D1056" s="141"/>
      <c r="E1056" s="140"/>
      <c r="F1056" s="140"/>
      <c r="G1056" s="140"/>
      <c r="H1056" s="140"/>
    </row>
    <row r="1057" spans="1:8">
      <c r="A1057" s="140"/>
      <c r="B1057" s="140"/>
      <c r="C1057" s="141"/>
      <c r="D1057" s="141"/>
      <c r="E1057" s="140"/>
      <c r="F1057" s="140"/>
      <c r="G1057" s="140"/>
      <c r="H1057" s="140"/>
    </row>
    <row r="1058" spans="1:8">
      <c r="A1058" s="140"/>
      <c r="B1058" s="140"/>
      <c r="C1058" s="141"/>
      <c r="D1058" s="141"/>
      <c r="E1058" s="140"/>
      <c r="F1058" s="140"/>
      <c r="G1058" s="140"/>
      <c r="H1058" s="140"/>
    </row>
    <row r="1059" spans="1:8">
      <c r="A1059" s="140"/>
      <c r="B1059" s="140"/>
      <c r="C1059" s="141"/>
      <c r="D1059" s="141"/>
      <c r="E1059" s="140"/>
      <c r="F1059" s="140"/>
      <c r="G1059" s="140"/>
      <c r="H1059" s="140"/>
    </row>
    <row r="1060" spans="1:8">
      <c r="A1060" s="140"/>
      <c r="B1060" s="140"/>
      <c r="C1060" s="141"/>
      <c r="D1060" s="141"/>
      <c r="E1060" s="140"/>
      <c r="F1060" s="140"/>
      <c r="G1060" s="140"/>
      <c r="H1060" s="140"/>
    </row>
    <row r="1061" spans="1:8">
      <c r="A1061" s="140"/>
      <c r="B1061" s="140"/>
      <c r="C1061" s="141"/>
      <c r="D1061" s="141"/>
      <c r="E1061" s="140"/>
      <c r="F1061" s="140"/>
      <c r="G1061" s="140"/>
      <c r="H1061" s="140"/>
    </row>
    <row r="1062" spans="1:8">
      <c r="A1062" s="140"/>
      <c r="B1062" s="140"/>
      <c r="C1062" s="141"/>
      <c r="D1062" s="141"/>
      <c r="E1062" s="140"/>
      <c r="F1062" s="140"/>
      <c r="G1062" s="140"/>
      <c r="H1062" s="140"/>
    </row>
    <row r="1063" spans="1:8">
      <c r="A1063" s="140"/>
      <c r="B1063" s="140"/>
      <c r="C1063" s="141"/>
      <c r="D1063" s="141"/>
      <c r="E1063" s="140"/>
      <c r="F1063" s="140"/>
      <c r="G1063" s="140"/>
      <c r="H1063" s="140"/>
    </row>
    <row r="1064" spans="1:8">
      <c r="A1064" s="140"/>
      <c r="B1064" s="140"/>
      <c r="C1064" s="141"/>
      <c r="D1064" s="141"/>
      <c r="E1064" s="140"/>
      <c r="F1064" s="140"/>
      <c r="G1064" s="140"/>
      <c r="H1064" s="140"/>
    </row>
    <row r="1065" spans="1:8">
      <c r="A1065" s="140"/>
      <c r="B1065" s="140"/>
      <c r="C1065" s="141"/>
      <c r="D1065" s="141"/>
      <c r="E1065" s="140"/>
      <c r="F1065" s="140"/>
      <c r="G1065" s="140"/>
      <c r="H1065" s="140"/>
    </row>
    <row r="1066" spans="1:8">
      <c r="A1066" s="140"/>
      <c r="B1066" s="140"/>
      <c r="C1066" s="141"/>
      <c r="D1066" s="141"/>
      <c r="E1066" s="140"/>
      <c r="F1066" s="140"/>
      <c r="G1066" s="140"/>
      <c r="H1066" s="140"/>
    </row>
    <row r="1067" spans="1:8">
      <c r="A1067" s="140"/>
      <c r="B1067" s="140"/>
      <c r="C1067" s="141"/>
      <c r="D1067" s="141"/>
      <c r="E1067" s="140"/>
      <c r="F1067" s="140"/>
      <c r="G1067" s="140"/>
      <c r="H1067" s="140"/>
    </row>
    <row r="1068" spans="1:8">
      <c r="A1068" s="140"/>
      <c r="B1068" s="140"/>
      <c r="C1068" s="141"/>
      <c r="D1068" s="141"/>
      <c r="E1068" s="140"/>
      <c r="F1068" s="140"/>
      <c r="G1068" s="140"/>
      <c r="H1068" s="140"/>
    </row>
    <row r="1069" spans="1:8">
      <c r="A1069" s="140"/>
      <c r="B1069" s="140"/>
      <c r="C1069" s="141"/>
      <c r="D1069" s="141"/>
      <c r="E1069" s="140"/>
      <c r="F1069" s="140"/>
      <c r="G1069" s="140"/>
      <c r="H1069" s="140"/>
    </row>
    <row r="1070" spans="1:8">
      <c r="A1070" s="140"/>
      <c r="B1070" s="140"/>
      <c r="C1070" s="141"/>
      <c r="D1070" s="141"/>
      <c r="E1070" s="140"/>
      <c r="F1070" s="140"/>
      <c r="G1070" s="140"/>
      <c r="H1070" s="140"/>
    </row>
    <row r="1071" spans="1:8">
      <c r="A1071" s="140"/>
      <c r="B1071" s="140"/>
      <c r="C1071" s="141"/>
      <c r="D1071" s="141"/>
      <c r="E1071" s="140"/>
      <c r="F1071" s="140"/>
      <c r="G1071" s="140"/>
      <c r="H1071" s="140"/>
    </row>
    <row r="1072" spans="1:8">
      <c r="A1072" s="140"/>
      <c r="B1072" s="140"/>
      <c r="C1072" s="141"/>
      <c r="D1072" s="141"/>
      <c r="E1072" s="140"/>
      <c r="F1072" s="140"/>
      <c r="G1072" s="140"/>
      <c r="H1072" s="140"/>
    </row>
    <row r="1073" spans="1:8">
      <c r="A1073" s="140"/>
      <c r="B1073" s="140"/>
      <c r="C1073" s="141"/>
      <c r="D1073" s="141"/>
      <c r="E1073" s="140"/>
      <c r="F1073" s="140"/>
      <c r="G1073" s="140"/>
      <c r="H1073" s="140"/>
    </row>
    <row r="1074" spans="1:8">
      <c r="A1074" s="140"/>
      <c r="B1074" s="140"/>
      <c r="C1074" s="141"/>
      <c r="D1074" s="141"/>
      <c r="E1074" s="140"/>
      <c r="F1074" s="140"/>
      <c r="G1074" s="140"/>
      <c r="H1074" s="140"/>
    </row>
    <row r="1075" spans="1:8">
      <c r="A1075" s="140"/>
      <c r="B1075" s="140"/>
      <c r="C1075" s="141"/>
      <c r="D1075" s="141"/>
      <c r="E1075" s="140"/>
      <c r="F1075" s="140"/>
      <c r="G1075" s="140"/>
      <c r="H1075" s="140"/>
    </row>
    <row r="1076" spans="1:8">
      <c r="A1076" s="140"/>
      <c r="B1076" s="140"/>
      <c r="C1076" s="141"/>
      <c r="D1076" s="141"/>
      <c r="E1076" s="140"/>
      <c r="F1076" s="140"/>
      <c r="G1076" s="140"/>
      <c r="H1076" s="140"/>
    </row>
    <row r="1077" spans="1:8">
      <c r="A1077" s="140"/>
      <c r="B1077" s="140"/>
      <c r="C1077" s="141"/>
      <c r="D1077" s="141"/>
      <c r="E1077" s="140"/>
      <c r="F1077" s="140"/>
      <c r="G1077" s="140"/>
      <c r="H1077" s="140"/>
    </row>
    <row r="1078" spans="1:8">
      <c r="A1078" s="140"/>
      <c r="B1078" s="140"/>
      <c r="C1078" s="141"/>
      <c r="D1078" s="141"/>
      <c r="E1078" s="140"/>
      <c r="F1078" s="140"/>
      <c r="G1078" s="140"/>
      <c r="H1078" s="140"/>
    </row>
    <row r="1079" spans="1:8">
      <c r="A1079" s="140"/>
      <c r="B1079" s="140"/>
      <c r="C1079" s="141"/>
      <c r="D1079" s="141"/>
      <c r="E1079" s="140"/>
      <c r="F1079" s="140"/>
      <c r="G1079" s="140"/>
      <c r="H1079" s="140"/>
    </row>
    <row r="1080" spans="1:8">
      <c r="A1080" s="140"/>
      <c r="B1080" s="140"/>
      <c r="C1080" s="141"/>
      <c r="D1080" s="141"/>
      <c r="E1080" s="140"/>
      <c r="F1080" s="140"/>
      <c r="G1080" s="140"/>
      <c r="H1080" s="140"/>
    </row>
    <row r="1081" spans="1:8">
      <c r="A1081" s="140"/>
      <c r="B1081" s="140"/>
      <c r="C1081" s="141"/>
      <c r="D1081" s="141"/>
      <c r="E1081" s="140"/>
      <c r="F1081" s="140"/>
      <c r="G1081" s="140"/>
      <c r="H1081" s="140"/>
    </row>
    <row r="1082" spans="1:8">
      <c r="A1082" s="140"/>
      <c r="B1082" s="140"/>
      <c r="C1082" s="141"/>
      <c r="D1082" s="141"/>
      <c r="E1082" s="140"/>
      <c r="F1082" s="140"/>
      <c r="G1082" s="140"/>
      <c r="H1082" s="140"/>
    </row>
    <row r="1083" spans="1:8">
      <c r="A1083" s="140"/>
      <c r="B1083" s="140"/>
      <c r="C1083" s="141"/>
      <c r="D1083" s="141"/>
      <c r="E1083" s="140"/>
      <c r="F1083" s="140"/>
      <c r="G1083" s="140"/>
      <c r="H1083" s="140"/>
    </row>
    <row r="1084" spans="1:8">
      <c r="A1084" s="140"/>
      <c r="B1084" s="140"/>
      <c r="C1084" s="141"/>
      <c r="D1084" s="141"/>
      <c r="E1084" s="140"/>
      <c r="F1084" s="140"/>
      <c r="G1084" s="140"/>
      <c r="H1084" s="140"/>
    </row>
    <row r="1085" spans="1:8">
      <c r="A1085" s="140"/>
      <c r="B1085" s="140"/>
      <c r="C1085" s="141"/>
      <c r="D1085" s="141"/>
      <c r="E1085" s="140"/>
      <c r="F1085" s="140"/>
      <c r="G1085" s="140"/>
      <c r="H1085" s="140"/>
    </row>
    <row r="1086" spans="1:8">
      <c r="A1086" s="140"/>
      <c r="B1086" s="140"/>
      <c r="C1086" s="141"/>
      <c r="D1086" s="141"/>
      <c r="E1086" s="140"/>
      <c r="F1086" s="140"/>
      <c r="G1086" s="140"/>
      <c r="H1086" s="140"/>
    </row>
    <row r="1087" spans="1:8">
      <c r="A1087" s="140"/>
      <c r="B1087" s="140"/>
      <c r="C1087" s="141"/>
      <c r="D1087" s="141"/>
      <c r="E1087" s="140"/>
      <c r="F1087" s="140"/>
      <c r="G1087" s="140"/>
      <c r="H1087" s="140"/>
    </row>
    <row r="1088" spans="1:8">
      <c r="A1088" s="140"/>
      <c r="B1088" s="140"/>
      <c r="C1088" s="141"/>
      <c r="D1088" s="141"/>
      <c r="E1088" s="140"/>
      <c r="F1088" s="140"/>
      <c r="G1088" s="140"/>
      <c r="H1088" s="140"/>
    </row>
    <row r="1089" spans="1:8">
      <c r="A1089" s="140"/>
      <c r="B1089" s="140"/>
      <c r="C1089" s="141"/>
      <c r="D1089" s="141"/>
      <c r="E1089" s="140"/>
      <c r="F1089" s="140"/>
      <c r="G1089" s="140"/>
      <c r="H1089" s="140"/>
    </row>
    <row r="1090" spans="1:8">
      <c r="A1090" s="140"/>
      <c r="B1090" s="140"/>
      <c r="C1090" s="141"/>
      <c r="D1090" s="141"/>
      <c r="E1090" s="140"/>
      <c r="F1090" s="140"/>
      <c r="G1090" s="140"/>
      <c r="H1090" s="140"/>
    </row>
    <row r="1091" spans="1:8">
      <c r="A1091" s="140"/>
      <c r="B1091" s="140"/>
      <c r="C1091" s="141"/>
      <c r="D1091" s="141"/>
      <c r="E1091" s="140"/>
      <c r="F1091" s="140"/>
      <c r="G1091" s="140"/>
      <c r="H1091" s="140"/>
    </row>
    <row r="1092" spans="1:8">
      <c r="A1092" s="140"/>
      <c r="B1092" s="140"/>
      <c r="C1092" s="141"/>
      <c r="D1092" s="141"/>
      <c r="E1092" s="140"/>
      <c r="F1092" s="140"/>
      <c r="G1092" s="140"/>
      <c r="H1092" s="140"/>
    </row>
    <row r="1093" spans="1:8">
      <c r="A1093" s="140"/>
      <c r="B1093" s="140"/>
      <c r="C1093" s="141"/>
      <c r="D1093" s="141"/>
      <c r="E1093" s="140"/>
      <c r="F1093" s="140"/>
      <c r="G1093" s="140"/>
      <c r="H1093" s="140"/>
    </row>
    <row r="1094" spans="1:8">
      <c r="A1094" s="140"/>
      <c r="B1094" s="140"/>
      <c r="C1094" s="141"/>
      <c r="D1094" s="141"/>
      <c r="E1094" s="140"/>
      <c r="F1094" s="140"/>
      <c r="G1094" s="140"/>
      <c r="H1094" s="140"/>
    </row>
    <row r="1095" spans="1:8">
      <c r="A1095" s="140"/>
      <c r="B1095" s="140"/>
      <c r="C1095" s="141"/>
      <c r="D1095" s="141"/>
      <c r="E1095" s="140"/>
      <c r="F1095" s="140"/>
      <c r="G1095" s="140"/>
      <c r="H1095" s="140"/>
    </row>
    <row r="1096" spans="1:8">
      <c r="A1096" s="140"/>
      <c r="B1096" s="140"/>
      <c r="C1096" s="141"/>
      <c r="D1096" s="141"/>
      <c r="E1096" s="140"/>
      <c r="F1096" s="140"/>
      <c r="G1096" s="140"/>
      <c r="H1096" s="140"/>
    </row>
    <row r="1097" spans="1:8">
      <c r="A1097" s="140"/>
      <c r="B1097" s="142"/>
      <c r="C1097" s="142"/>
      <c r="D1097" s="142"/>
      <c r="E1097" s="142"/>
      <c r="F1097" s="142"/>
      <c r="G1097" s="142"/>
      <c r="H1097" s="142"/>
    </row>
    <row r="1098" spans="1:8">
      <c r="A1098" s="140"/>
      <c r="B1098" s="140"/>
      <c r="C1098" s="141"/>
      <c r="D1098" s="141"/>
      <c r="E1098" s="140"/>
      <c r="F1098" s="140"/>
      <c r="G1098" s="140"/>
      <c r="H1098" s="140"/>
    </row>
    <row r="1099" spans="1:8">
      <c r="A1099" s="140"/>
      <c r="B1099" s="140"/>
      <c r="C1099" s="141"/>
      <c r="D1099" s="141"/>
      <c r="E1099" s="140"/>
      <c r="F1099" s="140"/>
      <c r="G1099" s="140"/>
      <c r="H1099" s="140"/>
    </row>
    <row r="1100" spans="1:8">
      <c r="A1100" s="140"/>
      <c r="B1100" s="140"/>
      <c r="C1100" s="141"/>
      <c r="D1100" s="141"/>
      <c r="E1100" s="140"/>
      <c r="F1100" s="140"/>
      <c r="G1100" s="140"/>
      <c r="H1100" s="140"/>
    </row>
    <row r="1101" spans="1:8">
      <c r="A1101" s="140"/>
      <c r="B1101" s="140"/>
      <c r="C1101" s="141"/>
      <c r="D1101" s="141"/>
      <c r="E1101" s="140"/>
      <c r="F1101" s="140"/>
      <c r="G1101" s="140"/>
      <c r="H1101" s="140"/>
    </row>
    <row r="1102" spans="1:8">
      <c r="A1102" s="140"/>
      <c r="B1102" s="140"/>
      <c r="C1102" s="141"/>
      <c r="D1102" s="141"/>
      <c r="E1102" s="140"/>
      <c r="F1102" s="140"/>
      <c r="G1102" s="140"/>
      <c r="H1102" s="140"/>
    </row>
    <row r="1103" spans="1:8">
      <c r="A1103" s="140"/>
      <c r="B1103" s="140"/>
      <c r="C1103" s="141"/>
      <c r="D1103" s="141"/>
      <c r="E1103" s="140"/>
      <c r="F1103" s="140"/>
      <c r="G1103" s="140"/>
      <c r="H1103" s="140"/>
    </row>
    <row r="1104" spans="1:8">
      <c r="A1104" s="140"/>
      <c r="B1104" s="140"/>
      <c r="C1104" s="141"/>
      <c r="D1104" s="141"/>
      <c r="E1104" s="140"/>
      <c r="F1104" s="140"/>
      <c r="G1104" s="140"/>
      <c r="H1104" s="140"/>
    </row>
    <row r="1105" spans="1:8">
      <c r="A1105" s="140"/>
      <c r="B1105" s="140"/>
      <c r="C1105" s="141"/>
      <c r="D1105" s="141"/>
      <c r="E1105" s="140"/>
      <c r="F1105" s="140"/>
      <c r="G1105" s="140"/>
      <c r="H1105" s="140"/>
    </row>
    <row r="1106" spans="1:8">
      <c r="A1106" s="140"/>
      <c r="B1106" s="140"/>
      <c r="C1106" s="141"/>
      <c r="D1106" s="141"/>
      <c r="E1106" s="140"/>
      <c r="F1106" s="140"/>
      <c r="G1106" s="140"/>
      <c r="H1106" s="140"/>
    </row>
    <row r="1107" spans="1:8">
      <c r="A1107" s="140"/>
      <c r="B1107" s="140"/>
      <c r="C1107" s="141"/>
      <c r="D1107" s="141"/>
      <c r="E1107" s="140"/>
      <c r="F1107" s="140"/>
      <c r="G1107" s="140"/>
      <c r="H1107" s="140"/>
    </row>
    <row r="1108" spans="1:8">
      <c r="A1108" s="140"/>
      <c r="B1108" s="140"/>
      <c r="C1108" s="141"/>
      <c r="D1108" s="141"/>
      <c r="E1108" s="140"/>
      <c r="F1108" s="140"/>
      <c r="G1108" s="140"/>
      <c r="H1108" s="140"/>
    </row>
    <row r="1109" spans="1:8">
      <c r="A1109" s="140"/>
      <c r="B1109" s="140"/>
      <c r="C1109" s="141"/>
      <c r="D1109" s="141"/>
      <c r="E1109" s="140"/>
      <c r="F1109" s="140"/>
      <c r="G1109" s="140"/>
      <c r="H1109" s="140"/>
    </row>
    <row r="1110" spans="1:8">
      <c r="A1110" s="140"/>
      <c r="B1110" s="142"/>
      <c r="C1110" s="142"/>
      <c r="D1110" s="142"/>
      <c r="E1110" s="142"/>
      <c r="F1110" s="142"/>
      <c r="G1110" s="142"/>
      <c r="H1110" s="142"/>
    </row>
    <row r="1111" spans="1:8">
      <c r="A1111" s="140"/>
      <c r="B1111" s="140"/>
      <c r="C1111" s="141"/>
      <c r="D1111" s="141"/>
      <c r="E1111" s="140"/>
      <c r="F1111" s="140"/>
      <c r="G1111" s="140"/>
      <c r="H1111" s="140"/>
    </row>
    <row r="1112" spans="1:8">
      <c r="A1112" s="140"/>
      <c r="B1112" s="140"/>
      <c r="C1112" s="141"/>
      <c r="D1112" s="141"/>
      <c r="E1112" s="140"/>
      <c r="F1112" s="140"/>
      <c r="G1112" s="140"/>
      <c r="H1112" s="140"/>
    </row>
    <row r="1113" spans="1:8">
      <c r="A1113" s="140"/>
      <c r="B1113" s="140"/>
      <c r="C1113" s="141"/>
      <c r="D1113" s="141"/>
      <c r="E1113" s="140"/>
      <c r="F1113" s="140"/>
      <c r="G1113" s="140"/>
      <c r="H1113" s="140"/>
    </row>
    <row r="1114" spans="1:8">
      <c r="A1114" s="140"/>
      <c r="B1114" s="140"/>
      <c r="C1114" s="141"/>
      <c r="D1114" s="141"/>
      <c r="E1114" s="140"/>
      <c r="F1114" s="140"/>
      <c r="G1114" s="140"/>
      <c r="H1114" s="140"/>
    </row>
    <row r="1115" spans="1:8">
      <c r="A1115" s="140"/>
      <c r="B1115" s="140"/>
      <c r="C1115" s="141"/>
      <c r="D1115" s="141"/>
      <c r="E1115" s="140"/>
      <c r="F1115" s="140"/>
      <c r="G1115" s="140"/>
      <c r="H1115" s="140"/>
    </row>
    <row r="1116" spans="1:8">
      <c r="A1116" s="140"/>
      <c r="B1116" s="140"/>
      <c r="C1116" s="141"/>
      <c r="D1116" s="141"/>
      <c r="E1116" s="140"/>
      <c r="F1116" s="140"/>
      <c r="G1116" s="140"/>
      <c r="H1116" s="140"/>
    </row>
    <row r="1117" spans="1:8">
      <c r="A1117" s="140"/>
      <c r="B1117" s="140"/>
      <c r="C1117" s="141"/>
      <c r="D1117" s="141"/>
      <c r="E1117" s="140"/>
      <c r="F1117" s="140"/>
      <c r="G1117" s="140"/>
      <c r="H1117" s="140"/>
    </row>
    <row r="1118" spans="1:8">
      <c r="A1118" s="140"/>
      <c r="B1118" s="140"/>
      <c r="C1118" s="141"/>
      <c r="D1118" s="141"/>
      <c r="E1118" s="140"/>
      <c r="F1118" s="140"/>
      <c r="G1118" s="140"/>
      <c r="H1118" s="140"/>
    </row>
    <row r="1119" spans="1:8">
      <c r="A1119" s="140"/>
      <c r="B1119" s="140"/>
      <c r="C1119" s="141"/>
      <c r="D1119" s="141"/>
      <c r="E1119" s="140"/>
      <c r="F1119" s="140"/>
      <c r="G1119" s="140"/>
      <c r="H1119" s="140"/>
    </row>
    <row r="1120" spans="1:8">
      <c r="A1120" s="140"/>
      <c r="B1120" s="140"/>
      <c r="C1120" s="141"/>
      <c r="D1120" s="141"/>
      <c r="E1120" s="140"/>
      <c r="F1120" s="140"/>
      <c r="G1120" s="140"/>
      <c r="H1120" s="140"/>
    </row>
    <row r="1121" spans="1:8">
      <c r="A1121" s="140"/>
      <c r="B1121" s="140"/>
      <c r="C1121" s="141"/>
      <c r="D1121" s="141"/>
      <c r="E1121" s="140"/>
      <c r="F1121" s="140"/>
      <c r="G1121" s="140"/>
      <c r="H1121" s="140"/>
    </row>
    <row r="1122" spans="1:8">
      <c r="A1122" s="140"/>
      <c r="B1122" s="140"/>
      <c r="C1122" s="141"/>
      <c r="D1122" s="141"/>
      <c r="E1122" s="140"/>
      <c r="F1122" s="140"/>
      <c r="G1122" s="140"/>
      <c r="H1122" s="140"/>
    </row>
    <row r="1123" spans="1:8">
      <c r="A1123" s="140"/>
      <c r="B1123" s="140"/>
      <c r="C1123" s="141"/>
      <c r="D1123" s="141"/>
      <c r="E1123" s="140"/>
      <c r="F1123" s="140"/>
      <c r="G1123" s="140"/>
      <c r="H1123" s="140"/>
    </row>
    <row r="1124" spans="1:8">
      <c r="A1124" s="140"/>
      <c r="B1124" s="140"/>
      <c r="C1124" s="141"/>
      <c r="D1124" s="141"/>
      <c r="E1124" s="140"/>
      <c r="F1124" s="140"/>
      <c r="G1124" s="140"/>
      <c r="H1124" s="140"/>
    </row>
    <row r="1125" spans="1:8">
      <c r="A1125" s="140"/>
      <c r="B1125" s="140"/>
      <c r="C1125" s="141"/>
      <c r="D1125" s="141"/>
      <c r="E1125" s="140"/>
      <c r="F1125" s="140"/>
      <c r="G1125" s="140"/>
      <c r="H1125" s="140"/>
    </row>
    <row r="1126" spans="1:8">
      <c r="A1126" s="140"/>
      <c r="B1126" s="140"/>
      <c r="C1126" s="141"/>
      <c r="D1126" s="141"/>
      <c r="E1126" s="140"/>
      <c r="F1126" s="140"/>
      <c r="G1126" s="140"/>
      <c r="H1126" s="140"/>
    </row>
    <row r="1127" spans="1:8">
      <c r="A1127" s="140"/>
      <c r="B1127" s="140"/>
      <c r="C1127" s="141"/>
      <c r="D1127" s="141"/>
      <c r="E1127" s="140"/>
      <c r="F1127" s="140"/>
      <c r="G1127" s="140"/>
      <c r="H1127" s="140"/>
    </row>
    <row r="1128" spans="1:8">
      <c r="A1128" s="140"/>
      <c r="B1128" s="140"/>
      <c r="C1128" s="141"/>
      <c r="D1128" s="141"/>
      <c r="E1128" s="140"/>
      <c r="F1128" s="140"/>
      <c r="G1128" s="140"/>
      <c r="H1128" s="140"/>
    </row>
    <row r="1129" spans="1:8">
      <c r="A1129" s="140"/>
      <c r="B1129" s="140"/>
      <c r="C1129" s="141"/>
      <c r="D1129" s="141"/>
      <c r="E1129" s="140"/>
      <c r="F1129" s="140"/>
      <c r="G1129" s="140"/>
      <c r="H1129" s="140"/>
    </row>
    <row r="1130" spans="1:8">
      <c r="A1130" s="140"/>
      <c r="B1130" s="140"/>
      <c r="C1130" s="141"/>
      <c r="D1130" s="141"/>
      <c r="E1130" s="140"/>
      <c r="F1130" s="140"/>
      <c r="G1130" s="140"/>
      <c r="H1130" s="140"/>
    </row>
    <row r="1131" spans="1:8">
      <c r="A1131" s="140"/>
      <c r="B1131" s="140"/>
      <c r="C1131" s="141"/>
      <c r="D1131" s="141"/>
      <c r="E1131" s="140"/>
      <c r="F1131" s="140"/>
      <c r="G1131" s="140"/>
      <c r="H1131" s="140"/>
    </row>
    <row r="1132" spans="1:8">
      <c r="A1132" s="140"/>
      <c r="B1132" s="140"/>
      <c r="C1132" s="141"/>
      <c r="D1132" s="141"/>
      <c r="E1132" s="140"/>
      <c r="F1132" s="140"/>
      <c r="G1132" s="140"/>
      <c r="H1132" s="140"/>
    </row>
    <row r="1133" spans="1:8">
      <c r="A1133" s="140"/>
      <c r="B1133" s="142"/>
      <c r="C1133" s="142"/>
      <c r="D1133" s="142"/>
      <c r="E1133" s="142"/>
      <c r="F1133" s="142"/>
      <c r="G1133" s="142"/>
      <c r="H1133" s="142"/>
    </row>
    <row r="1134" spans="1:8">
      <c r="A1134" s="140"/>
      <c r="B1134" s="140"/>
      <c r="C1134" s="141"/>
      <c r="D1134" s="141"/>
      <c r="E1134" s="140"/>
      <c r="F1134" s="140"/>
      <c r="G1134" s="140"/>
      <c r="H1134" s="140"/>
    </row>
    <row r="1135" spans="1:8">
      <c r="A1135" s="140"/>
      <c r="B1135" s="140"/>
      <c r="C1135" s="141"/>
      <c r="D1135" s="141"/>
      <c r="E1135" s="140"/>
      <c r="F1135" s="140"/>
      <c r="G1135" s="140"/>
      <c r="H1135" s="140"/>
    </row>
    <row r="1136" spans="1:8">
      <c r="A1136" s="140"/>
      <c r="B1136" s="140"/>
      <c r="C1136" s="141"/>
      <c r="D1136" s="141"/>
      <c r="E1136" s="140"/>
      <c r="F1136" s="140"/>
      <c r="G1136" s="140"/>
      <c r="H1136" s="140"/>
    </row>
    <row r="1137" spans="1:8">
      <c r="A1137" s="140"/>
      <c r="B1137" s="140"/>
      <c r="C1137" s="141"/>
      <c r="D1137" s="141"/>
      <c r="E1137" s="140"/>
      <c r="F1137" s="140"/>
      <c r="G1137" s="140"/>
      <c r="H1137" s="140"/>
    </row>
    <row r="1138" spans="1:8">
      <c r="A1138" s="140"/>
      <c r="B1138" s="140"/>
      <c r="C1138" s="141"/>
      <c r="D1138" s="141"/>
      <c r="E1138" s="140"/>
      <c r="F1138" s="140"/>
      <c r="G1138" s="140"/>
      <c r="H1138" s="140"/>
    </row>
    <row r="1139" spans="1:8">
      <c r="A1139" s="140"/>
      <c r="B1139" s="140"/>
      <c r="C1139" s="141"/>
      <c r="D1139" s="141"/>
      <c r="E1139" s="140"/>
      <c r="F1139" s="140"/>
      <c r="G1139" s="140"/>
      <c r="H1139" s="140"/>
    </row>
    <row r="1140" spans="1:8">
      <c r="A1140" s="140"/>
      <c r="B1140" s="140"/>
      <c r="C1140" s="141"/>
      <c r="D1140" s="141"/>
      <c r="E1140" s="140"/>
      <c r="F1140" s="140"/>
      <c r="G1140" s="140"/>
      <c r="H1140" s="140"/>
    </row>
    <row r="1141" spans="1:8">
      <c r="A1141" s="140"/>
      <c r="B1141" s="140"/>
      <c r="C1141" s="141"/>
      <c r="D1141" s="141"/>
      <c r="E1141" s="140"/>
      <c r="F1141" s="140"/>
      <c r="G1141" s="140"/>
      <c r="H1141" s="140"/>
    </row>
    <row r="1142" spans="1:8">
      <c r="A1142" s="140"/>
      <c r="B1142" s="140"/>
      <c r="C1142" s="141"/>
      <c r="D1142" s="141"/>
      <c r="E1142" s="140"/>
      <c r="F1142" s="140"/>
      <c r="G1142" s="140"/>
      <c r="H1142" s="140"/>
    </row>
    <row r="1143" spans="1:8">
      <c r="A1143" s="140"/>
      <c r="B1143" s="140"/>
      <c r="C1143" s="141"/>
      <c r="D1143" s="141"/>
      <c r="E1143" s="140"/>
      <c r="F1143" s="140"/>
      <c r="G1143" s="140"/>
      <c r="H1143" s="140"/>
    </row>
    <row r="1144" spans="1:8">
      <c r="A1144" s="140"/>
      <c r="B1144" s="140"/>
      <c r="C1144" s="141"/>
      <c r="D1144" s="141"/>
      <c r="E1144" s="140"/>
      <c r="F1144" s="140"/>
      <c r="G1144" s="140"/>
      <c r="H1144" s="140"/>
    </row>
    <row r="1145" spans="1:8">
      <c r="A1145" s="140"/>
      <c r="B1145" s="140"/>
      <c r="C1145" s="141"/>
      <c r="D1145" s="141"/>
      <c r="E1145" s="140"/>
      <c r="F1145" s="140"/>
      <c r="G1145" s="140"/>
      <c r="H1145" s="140"/>
    </row>
    <row r="1146" spans="1:8">
      <c r="A1146" s="140"/>
      <c r="B1146" s="140"/>
      <c r="C1146" s="141"/>
      <c r="D1146" s="141"/>
      <c r="E1146" s="140"/>
      <c r="F1146" s="140"/>
      <c r="G1146" s="140"/>
      <c r="H1146" s="140"/>
    </row>
    <row r="1147" spans="1:8">
      <c r="A1147" s="140"/>
      <c r="B1147" s="140"/>
      <c r="C1147" s="141"/>
      <c r="D1147" s="141"/>
      <c r="E1147" s="140"/>
      <c r="F1147" s="140"/>
      <c r="G1147" s="140"/>
      <c r="H1147" s="140"/>
    </row>
    <row r="1148" spans="1:8">
      <c r="A1148" s="140"/>
      <c r="B1148" s="140"/>
      <c r="C1148" s="141"/>
      <c r="D1148" s="141"/>
      <c r="E1148" s="140"/>
      <c r="F1148" s="140"/>
      <c r="G1148" s="140"/>
      <c r="H1148" s="140"/>
    </row>
    <row r="1149" spans="1:8">
      <c r="A1149" s="140"/>
      <c r="B1149" s="140"/>
      <c r="C1149" s="141"/>
      <c r="D1149" s="141"/>
      <c r="E1149" s="140"/>
      <c r="F1149" s="140"/>
      <c r="G1149" s="140"/>
      <c r="H1149" s="140"/>
    </row>
    <row r="1150" spans="1:8">
      <c r="A1150" s="140"/>
      <c r="B1150" s="140"/>
      <c r="C1150" s="141"/>
      <c r="D1150" s="141"/>
      <c r="E1150" s="140"/>
      <c r="F1150" s="140"/>
      <c r="G1150" s="140"/>
      <c r="H1150" s="140"/>
    </row>
    <row r="1151" spans="1:8">
      <c r="A1151" s="140"/>
      <c r="B1151" s="140"/>
      <c r="C1151" s="141"/>
      <c r="D1151" s="141"/>
      <c r="E1151" s="140"/>
      <c r="F1151" s="140"/>
      <c r="G1151" s="140"/>
      <c r="H1151" s="140"/>
    </row>
    <row r="1152" spans="1:8">
      <c r="A1152" s="140"/>
      <c r="B1152" s="140"/>
      <c r="C1152" s="141"/>
      <c r="D1152" s="141"/>
      <c r="E1152" s="140"/>
      <c r="F1152" s="140"/>
      <c r="G1152" s="140"/>
      <c r="H1152" s="140"/>
    </row>
    <row r="1153" spans="1:8">
      <c r="A1153" s="140"/>
      <c r="B1153" s="140"/>
      <c r="C1153" s="141"/>
      <c r="D1153" s="141"/>
      <c r="E1153" s="140"/>
      <c r="F1153" s="140"/>
      <c r="G1153" s="140"/>
      <c r="H1153" s="140"/>
    </row>
    <row r="1154" spans="1:8">
      <c r="A1154" s="140"/>
      <c r="B1154" s="140"/>
      <c r="C1154" s="141"/>
      <c r="D1154" s="141"/>
      <c r="E1154" s="140"/>
      <c r="F1154" s="140"/>
      <c r="G1154" s="140"/>
      <c r="H1154" s="140"/>
    </row>
    <row r="1155" spans="1:8">
      <c r="A1155" s="140"/>
      <c r="B1155" s="140"/>
      <c r="C1155" s="141"/>
      <c r="D1155" s="141"/>
      <c r="E1155" s="140"/>
      <c r="F1155" s="140"/>
      <c r="G1155" s="140"/>
      <c r="H1155" s="140"/>
    </row>
    <row r="1156" spans="1:8">
      <c r="A1156" s="140"/>
      <c r="B1156" s="140"/>
      <c r="C1156" s="141"/>
      <c r="D1156" s="141"/>
      <c r="E1156" s="140"/>
      <c r="F1156" s="140"/>
      <c r="G1156" s="140"/>
      <c r="H1156" s="140"/>
    </row>
    <row r="1157" spans="1:8">
      <c r="A1157" s="140"/>
      <c r="B1157" s="140"/>
      <c r="C1157" s="141"/>
      <c r="D1157" s="141"/>
      <c r="E1157" s="140"/>
      <c r="F1157" s="140"/>
      <c r="G1157" s="140"/>
      <c r="H1157" s="140"/>
    </row>
    <row r="1158" spans="1:8">
      <c r="A1158" s="140"/>
      <c r="B1158" s="140"/>
      <c r="C1158" s="141"/>
      <c r="D1158" s="141"/>
      <c r="E1158" s="140"/>
      <c r="F1158" s="140"/>
      <c r="G1158" s="140"/>
      <c r="H1158" s="140"/>
    </row>
    <row r="1159" spans="1:8">
      <c r="A1159" s="140"/>
      <c r="B1159" s="140"/>
      <c r="C1159" s="141"/>
      <c r="D1159" s="141"/>
      <c r="E1159" s="140"/>
      <c r="F1159" s="140"/>
      <c r="G1159" s="140"/>
      <c r="H1159" s="140"/>
    </row>
    <row r="1160" spans="1:8">
      <c r="A1160" s="140"/>
      <c r="B1160" s="140"/>
      <c r="C1160" s="141"/>
      <c r="D1160" s="141"/>
      <c r="E1160" s="140"/>
      <c r="F1160" s="140"/>
      <c r="G1160" s="140"/>
      <c r="H1160" s="140"/>
    </row>
    <row r="1161" spans="1:8">
      <c r="A1161" s="140"/>
      <c r="B1161" s="140"/>
      <c r="C1161" s="141"/>
      <c r="D1161" s="141"/>
      <c r="E1161" s="140"/>
      <c r="F1161" s="140"/>
      <c r="G1161" s="140"/>
      <c r="H1161" s="140"/>
    </row>
    <row r="1162" spans="1:8">
      <c r="A1162" s="140"/>
      <c r="B1162" s="140"/>
      <c r="C1162" s="141"/>
      <c r="D1162" s="141"/>
      <c r="E1162" s="140"/>
      <c r="F1162" s="140"/>
      <c r="G1162" s="140"/>
      <c r="H1162" s="140"/>
    </row>
    <row r="1163" spans="1:8">
      <c r="A1163" s="140"/>
      <c r="B1163" s="140"/>
      <c r="C1163" s="141"/>
      <c r="D1163" s="141"/>
      <c r="E1163" s="140"/>
      <c r="F1163" s="140"/>
      <c r="G1163" s="140"/>
      <c r="H1163" s="140"/>
    </row>
    <row r="1164" spans="1:8">
      <c r="A1164" s="140"/>
      <c r="B1164" s="140"/>
      <c r="C1164" s="141"/>
      <c r="D1164" s="141"/>
      <c r="E1164" s="140"/>
      <c r="F1164" s="140"/>
      <c r="G1164" s="140"/>
      <c r="H1164" s="140"/>
    </row>
    <row r="1165" spans="1:8">
      <c r="A1165" s="140"/>
      <c r="B1165" s="140"/>
      <c r="C1165" s="141"/>
      <c r="D1165" s="141"/>
      <c r="E1165" s="140"/>
      <c r="F1165" s="140"/>
      <c r="G1165" s="140"/>
      <c r="H1165" s="140"/>
    </row>
    <row r="1166" spans="1:8">
      <c r="A1166" s="140"/>
      <c r="B1166" s="140"/>
      <c r="C1166" s="141"/>
      <c r="D1166" s="141"/>
      <c r="E1166" s="140"/>
      <c r="F1166" s="140"/>
      <c r="G1166" s="140"/>
      <c r="H1166" s="140"/>
    </row>
    <row r="1167" spans="1:8">
      <c r="A1167" s="140"/>
      <c r="B1167" s="140"/>
      <c r="C1167" s="141"/>
      <c r="D1167" s="141"/>
      <c r="E1167" s="140"/>
      <c r="F1167" s="140"/>
      <c r="G1167" s="140"/>
      <c r="H1167" s="140"/>
    </row>
    <row r="1168" spans="1:8">
      <c r="A1168" s="140"/>
      <c r="B1168" s="140"/>
      <c r="C1168" s="141"/>
      <c r="D1168" s="141"/>
      <c r="E1168" s="140"/>
      <c r="F1168" s="140"/>
      <c r="G1168" s="140"/>
      <c r="H1168" s="140"/>
    </row>
    <row r="1169" spans="1:8">
      <c r="A1169" s="140"/>
      <c r="B1169" s="140"/>
      <c r="C1169" s="141"/>
      <c r="D1169" s="141"/>
      <c r="E1169" s="140"/>
      <c r="F1169" s="140"/>
      <c r="G1169" s="140"/>
      <c r="H1169" s="140"/>
    </row>
    <row r="1170" spans="1:8">
      <c r="A1170" s="140"/>
      <c r="B1170" s="140"/>
      <c r="C1170" s="141"/>
      <c r="D1170" s="141"/>
      <c r="E1170" s="140"/>
      <c r="F1170" s="140"/>
      <c r="G1170" s="140"/>
      <c r="H1170" s="140"/>
    </row>
    <row r="1171" spans="1:8">
      <c r="A1171" s="140"/>
      <c r="B1171" s="140"/>
      <c r="C1171" s="141"/>
      <c r="D1171" s="141"/>
      <c r="E1171" s="140"/>
      <c r="F1171" s="140"/>
      <c r="G1171" s="140"/>
      <c r="H1171" s="140"/>
    </row>
    <row r="1172" spans="1:8">
      <c r="A1172" s="140"/>
      <c r="B1172" s="140"/>
      <c r="C1172" s="141"/>
      <c r="D1172" s="141"/>
      <c r="E1172" s="140"/>
      <c r="F1172" s="140"/>
      <c r="G1172" s="140"/>
      <c r="H1172" s="140"/>
    </row>
    <row r="1173" spans="1:8">
      <c r="A1173" s="140"/>
      <c r="B1173" s="142"/>
      <c r="C1173" s="142"/>
      <c r="D1173" s="142"/>
      <c r="E1173" s="142"/>
      <c r="F1173" s="142"/>
      <c r="G1173" s="142"/>
      <c r="H1173" s="142"/>
    </row>
    <row r="1174" spans="1:8">
      <c r="A1174" s="140"/>
      <c r="B1174" s="140"/>
      <c r="C1174" s="141"/>
      <c r="D1174" s="141"/>
      <c r="E1174" s="140"/>
      <c r="F1174" s="140"/>
      <c r="G1174" s="140"/>
      <c r="H1174" s="140"/>
    </row>
    <row r="1175" spans="1:8">
      <c r="A1175" s="140"/>
      <c r="B1175" s="140"/>
      <c r="C1175" s="141"/>
      <c r="D1175" s="141"/>
      <c r="E1175" s="140"/>
      <c r="F1175" s="140"/>
      <c r="G1175" s="140"/>
      <c r="H1175" s="140"/>
    </row>
    <row r="1176" spans="1:8">
      <c r="A1176" s="140"/>
      <c r="B1176" s="140"/>
      <c r="C1176" s="141"/>
      <c r="D1176" s="141"/>
      <c r="E1176" s="140"/>
      <c r="F1176" s="140"/>
      <c r="G1176" s="140"/>
      <c r="H1176" s="140"/>
    </row>
    <row r="1177" spans="1:8">
      <c r="A1177" s="140"/>
      <c r="B1177" s="140"/>
      <c r="C1177" s="141"/>
      <c r="D1177" s="141"/>
      <c r="E1177" s="140"/>
      <c r="F1177" s="140"/>
      <c r="G1177" s="140"/>
      <c r="H1177" s="140"/>
    </row>
    <row r="1178" spans="1:8">
      <c r="A1178" s="140"/>
      <c r="B1178" s="140"/>
      <c r="C1178" s="141"/>
      <c r="D1178" s="141"/>
      <c r="E1178" s="140"/>
      <c r="F1178" s="140"/>
      <c r="G1178" s="140"/>
      <c r="H1178" s="140"/>
    </row>
    <row r="1179" spans="1:8">
      <c r="A1179" s="140"/>
      <c r="B1179" s="140"/>
      <c r="C1179" s="141"/>
      <c r="D1179" s="141"/>
      <c r="E1179" s="140"/>
      <c r="F1179" s="140"/>
      <c r="G1179" s="140"/>
      <c r="H1179" s="140"/>
    </row>
    <row r="1180" spans="1:8">
      <c r="A1180" s="140"/>
      <c r="B1180" s="140"/>
      <c r="C1180" s="141"/>
      <c r="D1180" s="141"/>
      <c r="E1180" s="140"/>
      <c r="F1180" s="140"/>
      <c r="G1180" s="140"/>
      <c r="H1180" s="140"/>
    </row>
    <row r="1181" spans="1:8">
      <c r="A1181" s="140"/>
      <c r="B1181" s="140"/>
      <c r="C1181" s="141"/>
      <c r="D1181" s="141"/>
      <c r="E1181" s="140"/>
      <c r="F1181" s="140"/>
      <c r="G1181" s="140"/>
      <c r="H1181" s="140"/>
    </row>
    <row r="1182" spans="1:8">
      <c r="A1182" s="140"/>
      <c r="B1182" s="140"/>
      <c r="C1182" s="141"/>
      <c r="D1182" s="141"/>
      <c r="E1182" s="140"/>
      <c r="F1182" s="140"/>
      <c r="G1182" s="140"/>
      <c r="H1182" s="140"/>
    </row>
    <row r="1183" spans="1:8">
      <c r="A1183" s="140"/>
      <c r="B1183" s="140"/>
      <c r="C1183" s="141"/>
      <c r="D1183" s="141"/>
      <c r="E1183" s="140"/>
      <c r="F1183" s="140"/>
      <c r="G1183" s="140"/>
      <c r="H1183" s="140"/>
    </row>
    <row r="1184" spans="1:8">
      <c r="A1184" s="140"/>
      <c r="B1184" s="140"/>
      <c r="C1184" s="141"/>
      <c r="D1184" s="141"/>
      <c r="E1184" s="140"/>
      <c r="F1184" s="140"/>
      <c r="G1184" s="140"/>
      <c r="H1184" s="140"/>
    </row>
    <row r="1185" spans="1:8">
      <c r="A1185" s="140"/>
      <c r="B1185" s="140"/>
      <c r="C1185" s="141"/>
      <c r="D1185" s="141"/>
      <c r="E1185" s="140"/>
      <c r="F1185" s="140"/>
      <c r="G1185" s="140"/>
      <c r="H1185" s="140"/>
    </row>
    <row r="1186" spans="1:8">
      <c r="A1186" s="140"/>
      <c r="B1186" s="140"/>
      <c r="C1186" s="141"/>
      <c r="D1186" s="141"/>
      <c r="E1186" s="140"/>
      <c r="F1186" s="140"/>
      <c r="G1186" s="140"/>
      <c r="H1186" s="140"/>
    </row>
    <row r="1187" spans="1:8">
      <c r="A1187" s="140"/>
      <c r="B1187" s="140"/>
      <c r="C1187" s="141"/>
      <c r="D1187" s="141"/>
      <c r="E1187" s="140"/>
      <c r="F1187" s="140"/>
      <c r="G1187" s="140"/>
      <c r="H1187" s="140"/>
    </row>
    <row r="1188" spans="1:8">
      <c r="A1188" s="140"/>
      <c r="B1188" s="140"/>
      <c r="C1188" s="141"/>
      <c r="D1188" s="141"/>
      <c r="E1188" s="140"/>
      <c r="F1188" s="140"/>
      <c r="G1188" s="140"/>
      <c r="H1188" s="140"/>
    </row>
    <row r="1189" spans="1:8">
      <c r="A1189" s="140"/>
      <c r="B1189" s="140"/>
      <c r="C1189" s="141"/>
      <c r="D1189" s="141"/>
      <c r="E1189" s="140"/>
      <c r="F1189" s="140"/>
      <c r="G1189" s="140"/>
      <c r="H1189" s="140"/>
    </row>
    <row r="1190" spans="1:8">
      <c r="A1190" s="140"/>
      <c r="B1190" s="140"/>
      <c r="C1190" s="141"/>
      <c r="D1190" s="141"/>
      <c r="E1190" s="140"/>
      <c r="F1190" s="140"/>
      <c r="G1190" s="140"/>
      <c r="H1190" s="140"/>
    </row>
    <row r="1191" spans="1:8">
      <c r="A1191" s="140"/>
      <c r="B1191" s="140"/>
      <c r="C1191" s="141"/>
      <c r="D1191" s="141"/>
      <c r="E1191" s="140"/>
      <c r="F1191" s="140"/>
      <c r="G1191" s="140"/>
      <c r="H1191" s="140"/>
    </row>
    <row r="1192" spans="1:8">
      <c r="A1192" s="140"/>
      <c r="B1192" s="140"/>
      <c r="C1192" s="141"/>
      <c r="D1192" s="141"/>
      <c r="E1192" s="140"/>
      <c r="F1192" s="140"/>
      <c r="G1192" s="140"/>
      <c r="H1192" s="140"/>
    </row>
    <row r="1193" spans="1:8">
      <c r="A1193" s="140"/>
      <c r="B1193" s="140"/>
      <c r="C1193" s="141"/>
      <c r="D1193" s="141"/>
      <c r="E1193" s="140"/>
      <c r="F1193" s="140"/>
      <c r="G1193" s="140"/>
      <c r="H1193" s="140"/>
    </row>
    <row r="1194" spans="1:8">
      <c r="A1194" s="140"/>
      <c r="B1194" s="140"/>
      <c r="C1194" s="141"/>
      <c r="D1194" s="141"/>
      <c r="E1194" s="140"/>
      <c r="F1194" s="140"/>
      <c r="G1194" s="140"/>
      <c r="H1194" s="140"/>
    </row>
    <row r="1195" spans="1:8">
      <c r="A1195" s="140"/>
      <c r="B1195" s="140"/>
      <c r="C1195" s="141"/>
      <c r="D1195" s="141"/>
      <c r="E1195" s="140"/>
      <c r="F1195" s="140"/>
      <c r="G1195" s="140"/>
      <c r="H1195" s="140"/>
    </row>
    <row r="1196" spans="1:8">
      <c r="A1196" s="140"/>
      <c r="B1196" s="142"/>
      <c r="C1196" s="142"/>
      <c r="D1196" s="142"/>
      <c r="E1196" s="142"/>
      <c r="F1196" s="142"/>
      <c r="G1196" s="142"/>
      <c r="H1196" s="142"/>
    </row>
    <row r="1197" spans="1:8">
      <c r="A1197" s="140"/>
      <c r="B1197" s="140"/>
      <c r="C1197" s="141"/>
      <c r="D1197" s="141"/>
      <c r="E1197" s="140"/>
      <c r="F1197" s="140"/>
      <c r="G1197" s="140"/>
      <c r="H1197" s="140"/>
    </row>
    <row r="1198" spans="1:8">
      <c r="A1198" s="140"/>
      <c r="B1198" s="140"/>
      <c r="C1198" s="141"/>
      <c r="D1198" s="141"/>
      <c r="E1198" s="140"/>
      <c r="F1198" s="140"/>
      <c r="G1198" s="140"/>
      <c r="H1198" s="140"/>
    </row>
    <row r="1199" spans="1:8">
      <c r="A1199" s="140"/>
      <c r="B1199" s="140"/>
      <c r="C1199" s="141"/>
      <c r="D1199" s="141"/>
      <c r="E1199" s="140"/>
      <c r="F1199" s="140"/>
      <c r="G1199" s="140"/>
      <c r="H1199" s="140"/>
    </row>
    <row r="1200" spans="1:8">
      <c r="A1200" s="140"/>
      <c r="B1200" s="140"/>
      <c r="C1200" s="141"/>
      <c r="D1200" s="141"/>
      <c r="E1200" s="140"/>
      <c r="F1200" s="140"/>
      <c r="G1200" s="140"/>
      <c r="H1200" s="140"/>
    </row>
    <row r="1201" spans="1:8">
      <c r="A1201" s="140"/>
      <c r="B1201" s="140"/>
      <c r="C1201" s="141"/>
      <c r="D1201" s="141"/>
      <c r="E1201" s="140"/>
      <c r="F1201" s="140"/>
      <c r="G1201" s="140"/>
      <c r="H1201" s="140"/>
    </row>
    <row r="1202" spans="1:8">
      <c r="A1202" s="140"/>
      <c r="B1202" s="140"/>
      <c r="C1202" s="141"/>
      <c r="D1202" s="141"/>
      <c r="E1202" s="140"/>
      <c r="F1202" s="140"/>
      <c r="G1202" s="140"/>
      <c r="H1202" s="140"/>
    </row>
    <row r="1203" spans="1:8">
      <c r="A1203" s="140"/>
      <c r="B1203" s="140"/>
      <c r="C1203" s="141"/>
      <c r="D1203" s="141"/>
      <c r="E1203" s="140"/>
      <c r="F1203" s="140"/>
      <c r="G1203" s="140"/>
      <c r="H1203" s="140"/>
    </row>
    <row r="1204" spans="1:8">
      <c r="A1204" s="140"/>
      <c r="B1204" s="140"/>
      <c r="C1204" s="141"/>
      <c r="D1204" s="141"/>
      <c r="E1204" s="140"/>
      <c r="F1204" s="140"/>
      <c r="G1204" s="140"/>
      <c r="H1204" s="140"/>
    </row>
    <row r="1205" spans="1:8">
      <c r="A1205" s="140"/>
      <c r="B1205" s="140"/>
      <c r="C1205" s="141"/>
      <c r="D1205" s="141"/>
      <c r="E1205" s="140"/>
      <c r="F1205" s="140"/>
      <c r="G1205" s="140"/>
      <c r="H1205" s="140"/>
    </row>
    <row r="1206" spans="1:8">
      <c r="A1206" s="140"/>
      <c r="B1206" s="140"/>
      <c r="C1206" s="141"/>
      <c r="D1206" s="141"/>
      <c r="E1206" s="140"/>
      <c r="F1206" s="140"/>
      <c r="G1206" s="140"/>
      <c r="H1206" s="140"/>
    </row>
    <row r="1207" spans="1:8">
      <c r="A1207" s="140"/>
      <c r="B1207" s="140"/>
      <c r="C1207" s="141"/>
      <c r="D1207" s="141"/>
      <c r="E1207" s="140"/>
      <c r="F1207" s="140"/>
      <c r="G1207" s="140"/>
      <c r="H1207" s="140"/>
    </row>
    <row r="1208" spans="1:8">
      <c r="A1208" s="140"/>
      <c r="B1208" s="140"/>
      <c r="C1208" s="141"/>
      <c r="D1208" s="141"/>
      <c r="E1208" s="140"/>
      <c r="F1208" s="140"/>
      <c r="G1208" s="140"/>
      <c r="H1208" s="140"/>
    </row>
    <row r="1209" spans="1:8">
      <c r="A1209" s="140"/>
      <c r="B1209" s="140"/>
      <c r="C1209" s="141"/>
      <c r="D1209" s="141"/>
      <c r="E1209" s="140"/>
      <c r="F1209" s="140"/>
      <c r="G1209" s="140"/>
      <c r="H1209" s="140"/>
    </row>
    <row r="1210" spans="1:8">
      <c r="A1210" s="140"/>
      <c r="B1210" s="140"/>
      <c r="C1210" s="141"/>
      <c r="D1210" s="141"/>
      <c r="E1210" s="140"/>
      <c r="F1210" s="140"/>
      <c r="G1210" s="140"/>
      <c r="H1210" s="140"/>
    </row>
    <row r="1211" spans="1:8">
      <c r="A1211" s="140"/>
      <c r="B1211" s="140"/>
      <c r="C1211" s="141"/>
      <c r="D1211" s="141"/>
      <c r="E1211" s="140"/>
      <c r="F1211" s="140"/>
      <c r="G1211" s="140"/>
      <c r="H1211" s="140"/>
    </row>
    <row r="1212" spans="1:8">
      <c r="A1212" s="140"/>
      <c r="B1212" s="140"/>
      <c r="C1212" s="141"/>
      <c r="D1212" s="141"/>
      <c r="E1212" s="140"/>
      <c r="F1212" s="140"/>
      <c r="G1212" s="140"/>
      <c r="H1212" s="140"/>
    </row>
    <row r="1213" spans="1:8">
      <c r="A1213" s="140"/>
      <c r="B1213" s="140"/>
      <c r="C1213" s="141"/>
      <c r="D1213" s="141"/>
      <c r="E1213" s="140"/>
      <c r="F1213" s="140"/>
      <c r="G1213" s="140"/>
      <c r="H1213" s="140"/>
    </row>
    <row r="1214" spans="1:8">
      <c r="A1214" s="140"/>
      <c r="B1214" s="140"/>
      <c r="C1214" s="141"/>
      <c r="D1214" s="141"/>
      <c r="E1214" s="140"/>
      <c r="F1214" s="140"/>
      <c r="G1214" s="140"/>
      <c r="H1214" s="140"/>
    </row>
    <row r="1215" spans="1:8">
      <c r="A1215" s="140"/>
      <c r="B1215" s="140"/>
      <c r="C1215" s="141"/>
      <c r="D1215" s="141"/>
      <c r="E1215" s="140"/>
      <c r="F1215" s="140"/>
      <c r="G1215" s="140"/>
      <c r="H1215" s="140"/>
    </row>
    <row r="1216" spans="1:8">
      <c r="A1216" s="140"/>
      <c r="B1216" s="140"/>
      <c r="C1216" s="141"/>
      <c r="D1216" s="141"/>
      <c r="E1216" s="140"/>
      <c r="F1216" s="140"/>
      <c r="G1216" s="140"/>
      <c r="H1216" s="140"/>
    </row>
    <row r="1217" spans="1:8">
      <c r="A1217" s="140"/>
      <c r="B1217" s="140"/>
      <c r="C1217" s="141"/>
      <c r="D1217" s="141"/>
      <c r="E1217" s="140"/>
      <c r="F1217" s="140"/>
      <c r="G1217" s="140"/>
      <c r="H1217" s="140"/>
    </row>
    <row r="1218" spans="1:8">
      <c r="A1218" s="140"/>
      <c r="B1218" s="140"/>
      <c r="C1218" s="141"/>
      <c r="D1218" s="141"/>
      <c r="E1218" s="140"/>
      <c r="F1218" s="140"/>
      <c r="G1218" s="140"/>
      <c r="H1218" s="140"/>
    </row>
    <row r="1219" spans="1:8">
      <c r="A1219" s="140"/>
      <c r="B1219" s="140"/>
      <c r="C1219" s="141"/>
      <c r="D1219" s="141"/>
      <c r="E1219" s="140"/>
      <c r="F1219" s="140"/>
      <c r="G1219" s="140"/>
      <c r="H1219" s="140"/>
    </row>
    <row r="1220" spans="1:8">
      <c r="A1220" s="140"/>
      <c r="B1220" s="140"/>
      <c r="C1220" s="141"/>
      <c r="D1220" s="141"/>
      <c r="E1220" s="140"/>
      <c r="F1220" s="140"/>
      <c r="G1220" s="140"/>
      <c r="H1220" s="140"/>
    </row>
    <row r="1221" spans="1:8">
      <c r="A1221" s="140"/>
      <c r="B1221" s="140"/>
      <c r="C1221" s="141"/>
      <c r="D1221" s="141"/>
      <c r="E1221" s="140"/>
      <c r="F1221" s="140"/>
      <c r="G1221" s="140"/>
      <c r="H1221" s="140"/>
    </row>
    <row r="1222" spans="1:8">
      <c r="A1222" s="140"/>
      <c r="B1222" s="140"/>
      <c r="C1222" s="141"/>
      <c r="D1222" s="141"/>
      <c r="E1222" s="140"/>
      <c r="F1222" s="140"/>
      <c r="G1222" s="140"/>
      <c r="H1222" s="140"/>
    </row>
    <row r="1223" spans="1:8">
      <c r="A1223" s="140"/>
      <c r="B1223" s="140"/>
      <c r="C1223" s="141"/>
      <c r="D1223" s="141"/>
      <c r="E1223" s="140"/>
      <c r="F1223" s="140"/>
      <c r="G1223" s="140"/>
      <c r="H1223" s="140"/>
    </row>
    <row r="1224" spans="1:8">
      <c r="A1224" s="140"/>
      <c r="B1224" s="140"/>
      <c r="C1224" s="141"/>
      <c r="D1224" s="141"/>
      <c r="E1224" s="140"/>
      <c r="F1224" s="140"/>
      <c r="G1224" s="140"/>
      <c r="H1224" s="140"/>
    </row>
    <row r="1225" spans="1:8">
      <c r="A1225" s="140"/>
      <c r="B1225" s="140"/>
      <c r="C1225" s="141"/>
      <c r="D1225" s="141"/>
      <c r="E1225" s="140"/>
      <c r="F1225" s="140"/>
      <c r="G1225" s="140"/>
      <c r="H1225" s="140"/>
    </row>
    <row r="1226" spans="1:8">
      <c r="A1226" s="140"/>
      <c r="B1226" s="140"/>
      <c r="C1226" s="141"/>
      <c r="D1226" s="141"/>
      <c r="E1226" s="140"/>
      <c r="F1226" s="140"/>
      <c r="G1226" s="140"/>
      <c r="H1226" s="140"/>
    </row>
    <row r="1227" spans="1:8">
      <c r="A1227" s="140"/>
      <c r="B1227" s="140"/>
      <c r="C1227" s="141"/>
      <c r="D1227" s="141"/>
      <c r="E1227" s="140"/>
      <c r="F1227" s="140"/>
      <c r="G1227" s="140"/>
      <c r="H1227" s="140"/>
    </row>
    <row r="1228" spans="1:8">
      <c r="A1228" s="140"/>
      <c r="B1228" s="140"/>
      <c r="C1228" s="141"/>
      <c r="D1228" s="141"/>
      <c r="E1228" s="140"/>
      <c r="F1228" s="140"/>
      <c r="G1228" s="140"/>
      <c r="H1228" s="140"/>
    </row>
    <row r="1229" spans="1:8">
      <c r="A1229" s="140"/>
      <c r="B1229" s="142"/>
      <c r="C1229" s="142"/>
      <c r="D1229" s="142"/>
      <c r="E1229" s="142"/>
      <c r="F1229" s="142"/>
      <c r="G1229" s="142"/>
      <c r="H1229" s="142"/>
    </row>
    <row r="1230" spans="1:8">
      <c r="A1230" s="140"/>
      <c r="B1230" s="140"/>
      <c r="C1230" s="141"/>
      <c r="D1230" s="141"/>
      <c r="E1230" s="140"/>
      <c r="F1230" s="140"/>
      <c r="G1230" s="140"/>
      <c r="H1230" s="140"/>
    </row>
    <row r="1231" spans="1:8">
      <c r="A1231" s="140"/>
      <c r="B1231" s="140"/>
      <c r="C1231" s="141"/>
      <c r="D1231" s="141"/>
      <c r="E1231" s="140"/>
      <c r="F1231" s="140"/>
      <c r="G1231" s="140"/>
      <c r="H1231" s="140"/>
    </row>
    <row r="1232" spans="1:8">
      <c r="A1232" s="140"/>
      <c r="B1232" s="140"/>
      <c r="C1232" s="141"/>
      <c r="D1232" s="141"/>
      <c r="E1232" s="140"/>
      <c r="F1232" s="140"/>
      <c r="G1232" s="140"/>
      <c r="H1232" s="140"/>
    </row>
    <row r="1233" spans="1:8">
      <c r="A1233" s="140"/>
      <c r="B1233" s="140"/>
      <c r="C1233" s="141"/>
      <c r="D1233" s="141"/>
      <c r="E1233" s="140"/>
      <c r="F1233" s="140"/>
      <c r="G1233" s="140"/>
      <c r="H1233" s="140"/>
    </row>
    <row r="1234" spans="1:8">
      <c r="A1234" s="140"/>
      <c r="B1234" s="140"/>
      <c r="C1234" s="141"/>
      <c r="D1234" s="141"/>
      <c r="E1234" s="140"/>
      <c r="F1234" s="140"/>
      <c r="G1234" s="140"/>
      <c r="H1234" s="140"/>
    </row>
    <row r="1235" spans="1:8">
      <c r="A1235" s="140"/>
      <c r="B1235" s="140"/>
      <c r="C1235" s="141"/>
      <c r="D1235" s="141"/>
      <c r="E1235" s="140"/>
      <c r="F1235" s="140"/>
      <c r="G1235" s="140"/>
      <c r="H1235" s="140"/>
    </row>
    <row r="1236" spans="1:8">
      <c r="A1236" s="140"/>
      <c r="B1236" s="140"/>
      <c r="C1236" s="141"/>
      <c r="D1236" s="141"/>
      <c r="E1236" s="140"/>
      <c r="F1236" s="140"/>
      <c r="G1236" s="140"/>
      <c r="H1236" s="140"/>
    </row>
    <row r="1237" spans="1:8">
      <c r="A1237" s="140"/>
      <c r="B1237" s="140"/>
      <c r="C1237" s="141"/>
      <c r="D1237" s="141"/>
      <c r="E1237" s="140"/>
      <c r="F1237" s="140"/>
      <c r="G1237" s="140"/>
      <c r="H1237" s="140"/>
    </row>
    <row r="1238" spans="1:8">
      <c r="A1238" s="140"/>
      <c r="B1238" s="140"/>
      <c r="C1238" s="141"/>
      <c r="D1238" s="141"/>
      <c r="E1238" s="140"/>
      <c r="F1238" s="140"/>
      <c r="G1238" s="140"/>
      <c r="H1238" s="140"/>
    </row>
    <row r="1239" spans="1:8">
      <c r="A1239" s="140"/>
      <c r="B1239" s="140"/>
      <c r="C1239" s="141"/>
      <c r="D1239" s="141"/>
      <c r="E1239" s="140"/>
      <c r="F1239" s="140"/>
      <c r="G1239" s="140"/>
      <c r="H1239" s="140"/>
    </row>
    <row r="1240" spans="1:8">
      <c r="A1240" s="140"/>
      <c r="B1240" s="140"/>
      <c r="C1240" s="141"/>
      <c r="D1240" s="141"/>
      <c r="E1240" s="140"/>
      <c r="F1240" s="140"/>
      <c r="G1240" s="140"/>
      <c r="H1240" s="140"/>
    </row>
    <row r="1241" spans="1:8">
      <c r="A1241" s="140"/>
      <c r="B1241" s="140"/>
      <c r="C1241" s="141"/>
      <c r="D1241" s="141"/>
      <c r="E1241" s="140"/>
      <c r="F1241" s="140"/>
      <c r="G1241" s="140"/>
      <c r="H1241" s="140"/>
    </row>
    <row r="1242" spans="1:8">
      <c r="A1242" s="140"/>
      <c r="B1242" s="140"/>
      <c r="C1242" s="141"/>
      <c r="D1242" s="141"/>
      <c r="E1242" s="140"/>
      <c r="F1242" s="140"/>
      <c r="G1242" s="140"/>
      <c r="H1242" s="140"/>
    </row>
    <row r="1243" spans="1:8">
      <c r="A1243" s="140"/>
      <c r="B1243" s="140"/>
      <c r="C1243" s="141"/>
      <c r="D1243" s="141"/>
      <c r="E1243" s="140"/>
      <c r="F1243" s="140"/>
      <c r="G1243" s="140"/>
      <c r="H1243" s="140"/>
    </row>
    <row r="1244" spans="1:8">
      <c r="A1244" s="140"/>
      <c r="B1244" s="140"/>
      <c r="C1244" s="141"/>
      <c r="D1244" s="141"/>
      <c r="E1244" s="140"/>
      <c r="F1244" s="140"/>
      <c r="G1244" s="140"/>
      <c r="H1244" s="140"/>
    </row>
    <row r="1245" spans="1:8">
      <c r="A1245" s="140"/>
      <c r="B1245" s="140"/>
      <c r="C1245" s="141"/>
      <c r="D1245" s="141"/>
      <c r="E1245" s="140"/>
      <c r="F1245" s="140"/>
      <c r="G1245" s="140"/>
      <c r="H1245" s="140"/>
    </row>
    <row r="1246" spans="1:8">
      <c r="A1246" s="140"/>
      <c r="B1246" s="140"/>
      <c r="C1246" s="141"/>
      <c r="D1246" s="141"/>
      <c r="E1246" s="140"/>
      <c r="F1246" s="140"/>
      <c r="G1246" s="140"/>
      <c r="H1246" s="140"/>
    </row>
    <row r="1247" spans="1:8">
      <c r="A1247" s="140"/>
      <c r="B1247" s="140"/>
      <c r="C1247" s="141"/>
      <c r="D1247" s="141"/>
      <c r="E1247" s="140"/>
      <c r="F1247" s="140"/>
      <c r="G1247" s="140"/>
      <c r="H1247" s="140"/>
    </row>
    <row r="1248" spans="1:8">
      <c r="A1248" s="140"/>
      <c r="B1248" s="140"/>
      <c r="C1248" s="141"/>
      <c r="D1248" s="141"/>
      <c r="E1248" s="140"/>
      <c r="F1248" s="140"/>
      <c r="G1248" s="140"/>
      <c r="H1248" s="140"/>
    </row>
    <row r="1249" spans="1:8">
      <c r="A1249" s="140"/>
      <c r="B1249" s="140"/>
      <c r="C1249" s="141"/>
      <c r="D1249" s="141"/>
      <c r="E1249" s="140"/>
      <c r="F1249" s="140"/>
      <c r="G1249" s="140"/>
      <c r="H1249" s="140"/>
    </row>
    <row r="1250" spans="1:8">
      <c r="A1250" s="140"/>
      <c r="B1250" s="140"/>
      <c r="C1250" s="141"/>
      <c r="D1250" s="141"/>
      <c r="E1250" s="140"/>
      <c r="F1250" s="140"/>
      <c r="G1250" s="140"/>
      <c r="H1250" s="140"/>
    </row>
    <row r="1251" spans="1:8">
      <c r="A1251" s="140"/>
      <c r="B1251" s="140"/>
      <c r="C1251" s="141"/>
      <c r="D1251" s="141"/>
      <c r="E1251" s="140"/>
      <c r="F1251" s="140"/>
      <c r="G1251" s="140"/>
      <c r="H1251" s="140"/>
    </row>
    <row r="1252" spans="1:8">
      <c r="A1252" s="140"/>
      <c r="B1252" s="140"/>
      <c r="C1252" s="141"/>
      <c r="D1252" s="141"/>
      <c r="E1252" s="140"/>
      <c r="F1252" s="140"/>
      <c r="G1252" s="140"/>
      <c r="H1252" s="140"/>
    </row>
    <row r="1253" spans="1:8">
      <c r="A1253" s="140"/>
      <c r="B1253" s="140"/>
      <c r="C1253" s="141"/>
      <c r="D1253" s="141"/>
      <c r="E1253" s="140"/>
      <c r="F1253" s="140"/>
      <c r="G1253" s="140"/>
      <c r="H1253" s="140"/>
    </row>
    <row r="1254" spans="1:8">
      <c r="A1254" s="140"/>
      <c r="B1254" s="140"/>
      <c r="C1254" s="141"/>
      <c r="D1254" s="141"/>
      <c r="E1254" s="140"/>
      <c r="F1254" s="140"/>
      <c r="G1254" s="140"/>
      <c r="H1254" s="140"/>
    </row>
    <row r="1255" spans="1:8">
      <c r="A1255" s="140"/>
      <c r="B1255" s="140"/>
      <c r="C1255" s="141"/>
      <c r="D1255" s="141"/>
      <c r="E1255" s="140"/>
      <c r="F1255" s="140"/>
      <c r="G1255" s="140"/>
      <c r="H1255" s="140"/>
    </row>
    <row r="1256" spans="1:8">
      <c r="A1256" s="140"/>
      <c r="B1256" s="140"/>
      <c r="C1256" s="141"/>
      <c r="D1256" s="141"/>
      <c r="E1256" s="140"/>
      <c r="F1256" s="140"/>
      <c r="G1256" s="140"/>
      <c r="H1256" s="140"/>
    </row>
    <row r="1257" spans="1:8">
      <c r="A1257" s="140"/>
      <c r="B1257" s="140"/>
      <c r="C1257" s="141"/>
      <c r="D1257" s="141"/>
      <c r="E1257" s="140"/>
      <c r="F1257" s="140"/>
      <c r="G1257" s="140"/>
      <c r="H1257" s="140"/>
    </row>
    <row r="1258" spans="1:8">
      <c r="A1258" s="140"/>
      <c r="B1258" s="140"/>
      <c r="C1258" s="141"/>
      <c r="D1258" s="141"/>
      <c r="E1258" s="140"/>
      <c r="F1258" s="140"/>
      <c r="G1258" s="140"/>
      <c r="H1258" s="140"/>
    </row>
    <row r="1259" spans="1:8">
      <c r="A1259" s="140"/>
      <c r="B1259" s="140"/>
      <c r="C1259" s="141"/>
      <c r="D1259" s="141"/>
      <c r="E1259" s="140"/>
      <c r="F1259" s="140"/>
      <c r="G1259" s="140"/>
      <c r="H1259" s="140"/>
    </row>
    <row r="1260" spans="1:8">
      <c r="A1260" s="140"/>
      <c r="B1260" s="140"/>
      <c r="C1260" s="141"/>
      <c r="D1260" s="141"/>
      <c r="E1260" s="140"/>
      <c r="F1260" s="140"/>
      <c r="G1260" s="140"/>
      <c r="H1260" s="140"/>
    </row>
    <row r="1261" spans="1:8">
      <c r="A1261" s="140"/>
      <c r="B1261" s="140"/>
      <c r="C1261" s="141"/>
      <c r="D1261" s="141"/>
      <c r="E1261" s="140"/>
      <c r="F1261" s="140"/>
      <c r="G1261" s="140"/>
      <c r="H1261" s="140"/>
    </row>
    <row r="1262" spans="1:8">
      <c r="A1262" s="140"/>
      <c r="B1262" s="140"/>
      <c r="C1262" s="141"/>
      <c r="D1262" s="141"/>
      <c r="E1262" s="140"/>
      <c r="F1262" s="140"/>
      <c r="G1262" s="140"/>
      <c r="H1262" s="140"/>
    </row>
    <row r="1263" spans="1:8">
      <c r="A1263" s="140"/>
      <c r="B1263" s="140"/>
      <c r="C1263" s="141"/>
      <c r="D1263" s="141"/>
      <c r="E1263" s="140"/>
      <c r="F1263" s="140"/>
      <c r="G1263" s="140"/>
      <c r="H1263" s="140"/>
    </row>
    <row r="1264" spans="1:8">
      <c r="A1264" s="140"/>
      <c r="B1264" s="140"/>
      <c r="C1264" s="141"/>
      <c r="D1264" s="141"/>
      <c r="E1264" s="140"/>
      <c r="F1264" s="140"/>
      <c r="G1264" s="140"/>
      <c r="H1264" s="140"/>
    </row>
    <row r="1265" spans="1:8">
      <c r="A1265" s="140"/>
      <c r="B1265" s="140"/>
      <c r="C1265" s="141"/>
      <c r="D1265" s="141"/>
      <c r="E1265" s="140"/>
      <c r="F1265" s="140"/>
      <c r="G1265" s="140"/>
      <c r="H1265" s="140"/>
    </row>
    <row r="1266" spans="1:8">
      <c r="A1266" s="140"/>
      <c r="B1266" s="140"/>
      <c r="C1266" s="141"/>
      <c r="D1266" s="141"/>
      <c r="E1266" s="140"/>
      <c r="F1266" s="140"/>
      <c r="G1266" s="140"/>
      <c r="H1266" s="140"/>
    </row>
    <row r="1267" spans="1:8">
      <c r="A1267" s="140"/>
      <c r="B1267" s="140"/>
      <c r="C1267" s="141"/>
      <c r="D1267" s="141"/>
      <c r="E1267" s="140"/>
      <c r="F1267" s="140"/>
      <c r="G1267" s="140"/>
      <c r="H1267" s="140"/>
    </row>
    <row r="1268" spans="1:8">
      <c r="A1268" s="140"/>
      <c r="B1268" s="140"/>
      <c r="C1268" s="141"/>
      <c r="D1268" s="141"/>
      <c r="E1268" s="140"/>
      <c r="F1268" s="140"/>
      <c r="G1268" s="140"/>
      <c r="H1268" s="140"/>
    </row>
    <row r="1269" spans="1:8">
      <c r="A1269" s="140"/>
      <c r="B1269" s="140"/>
      <c r="C1269" s="141"/>
      <c r="D1269" s="141"/>
      <c r="E1269" s="140"/>
      <c r="F1269" s="140"/>
      <c r="G1269" s="140"/>
      <c r="H1269" s="140"/>
    </row>
    <row r="1270" spans="1:8">
      <c r="A1270" s="140"/>
      <c r="B1270" s="140"/>
      <c r="C1270" s="141"/>
      <c r="D1270" s="141"/>
      <c r="E1270" s="140"/>
      <c r="F1270" s="140"/>
      <c r="G1270" s="140"/>
      <c r="H1270" s="140"/>
    </row>
    <row r="1271" spans="1:8">
      <c r="A1271" s="140"/>
      <c r="B1271" s="140"/>
      <c r="C1271" s="141"/>
      <c r="D1271" s="141"/>
      <c r="E1271" s="140"/>
      <c r="F1271" s="140"/>
      <c r="G1271" s="140"/>
      <c r="H1271" s="140"/>
    </row>
    <row r="1272" spans="1:8">
      <c r="A1272" s="140"/>
      <c r="B1272" s="140"/>
      <c r="C1272" s="141"/>
      <c r="D1272" s="141"/>
      <c r="E1272" s="140"/>
      <c r="F1272" s="140"/>
      <c r="G1272" s="140"/>
      <c r="H1272" s="140"/>
    </row>
    <row r="1273" spans="1:8">
      <c r="A1273" s="140"/>
      <c r="B1273" s="140"/>
      <c r="C1273" s="141"/>
      <c r="D1273" s="141"/>
      <c r="E1273" s="140"/>
      <c r="F1273" s="140"/>
      <c r="G1273" s="140"/>
      <c r="H1273" s="140"/>
    </row>
    <row r="1274" spans="1:8">
      <c r="A1274" s="140"/>
      <c r="B1274" s="140"/>
      <c r="C1274" s="141"/>
      <c r="D1274" s="141"/>
      <c r="E1274" s="140"/>
      <c r="F1274" s="140"/>
      <c r="G1274" s="140"/>
      <c r="H1274" s="140"/>
    </row>
    <row r="1275" spans="1:8">
      <c r="A1275" s="140"/>
      <c r="B1275" s="140"/>
      <c r="C1275" s="141"/>
      <c r="D1275" s="141"/>
      <c r="E1275" s="140"/>
      <c r="F1275" s="140"/>
      <c r="G1275" s="140"/>
      <c r="H1275" s="140"/>
    </row>
    <row r="1276" spans="1:8">
      <c r="A1276" s="140"/>
      <c r="B1276" s="140"/>
      <c r="C1276" s="141"/>
      <c r="D1276" s="141"/>
      <c r="E1276" s="140"/>
      <c r="F1276" s="140"/>
      <c r="G1276" s="140"/>
      <c r="H1276" s="140"/>
    </row>
    <row r="1277" spans="1:8">
      <c r="A1277" s="140"/>
      <c r="B1277" s="140"/>
      <c r="C1277" s="141"/>
      <c r="D1277" s="141"/>
      <c r="E1277" s="140"/>
      <c r="F1277" s="140"/>
      <c r="G1277" s="140"/>
      <c r="H1277" s="140"/>
    </row>
    <row r="1278" spans="1:8">
      <c r="A1278" s="140"/>
      <c r="B1278" s="140"/>
      <c r="C1278" s="141"/>
      <c r="D1278" s="141"/>
      <c r="E1278" s="140"/>
      <c r="F1278" s="140"/>
      <c r="G1278" s="140"/>
      <c r="H1278" s="140"/>
    </row>
    <row r="1279" spans="1:8">
      <c r="A1279" s="140"/>
      <c r="B1279" s="140"/>
      <c r="C1279" s="141"/>
      <c r="D1279" s="141"/>
      <c r="E1279" s="140"/>
      <c r="F1279" s="140"/>
      <c r="G1279" s="140"/>
      <c r="H1279" s="140"/>
    </row>
    <row r="1280" spans="1:8">
      <c r="A1280" s="140"/>
      <c r="B1280" s="140"/>
      <c r="C1280" s="141"/>
      <c r="D1280" s="141"/>
      <c r="E1280" s="140"/>
      <c r="F1280" s="140"/>
      <c r="G1280" s="140"/>
      <c r="H1280" s="140"/>
    </row>
    <row r="1281" spans="1:8">
      <c r="A1281" s="140"/>
      <c r="B1281" s="140"/>
      <c r="C1281" s="141"/>
      <c r="D1281" s="141"/>
      <c r="E1281" s="140"/>
      <c r="F1281" s="140"/>
      <c r="G1281" s="140"/>
      <c r="H1281" s="140"/>
    </row>
    <row r="1282" spans="1:8">
      <c r="A1282" s="140"/>
      <c r="B1282" s="140"/>
      <c r="C1282" s="141"/>
      <c r="D1282" s="141"/>
      <c r="E1282" s="140"/>
      <c r="F1282" s="140"/>
      <c r="G1282" s="140"/>
      <c r="H1282" s="140"/>
    </row>
    <row r="1283" spans="1:8">
      <c r="A1283" s="140"/>
      <c r="B1283" s="140"/>
      <c r="C1283" s="141"/>
      <c r="D1283" s="141"/>
      <c r="E1283" s="140"/>
      <c r="F1283" s="140"/>
      <c r="G1283" s="140"/>
      <c r="H1283" s="140"/>
    </row>
    <row r="1284" spans="1:8">
      <c r="A1284" s="140"/>
      <c r="B1284" s="140"/>
      <c r="C1284" s="141"/>
      <c r="D1284" s="141"/>
      <c r="E1284" s="140"/>
      <c r="F1284" s="140"/>
      <c r="G1284" s="140"/>
      <c r="H1284" s="140"/>
    </row>
    <row r="1285" spans="1:8">
      <c r="A1285" s="140"/>
      <c r="B1285" s="140"/>
      <c r="C1285" s="141"/>
      <c r="D1285" s="141"/>
      <c r="E1285" s="140"/>
      <c r="F1285" s="140"/>
      <c r="G1285" s="140"/>
      <c r="H1285" s="140"/>
    </row>
    <row r="1286" spans="1:8">
      <c r="A1286" s="140"/>
      <c r="B1286" s="140"/>
      <c r="C1286" s="141"/>
      <c r="D1286" s="141"/>
      <c r="E1286" s="140"/>
      <c r="F1286" s="140"/>
      <c r="G1286" s="140"/>
      <c r="H1286" s="140"/>
    </row>
    <row r="1287" spans="1:8">
      <c r="A1287" s="140"/>
      <c r="B1287" s="140"/>
      <c r="C1287" s="141"/>
      <c r="D1287" s="141"/>
      <c r="E1287" s="140"/>
      <c r="F1287" s="140"/>
      <c r="G1287" s="140"/>
      <c r="H1287" s="140"/>
    </row>
    <row r="1288" spans="1:8">
      <c r="A1288" s="140"/>
      <c r="B1288" s="140"/>
      <c r="C1288" s="141"/>
      <c r="D1288" s="141"/>
      <c r="E1288" s="140"/>
      <c r="F1288" s="140"/>
      <c r="G1288" s="140"/>
      <c r="H1288" s="140"/>
    </row>
    <row r="1289" spans="1:8">
      <c r="A1289" s="140"/>
      <c r="B1289" s="140"/>
      <c r="C1289" s="141"/>
      <c r="D1289" s="141"/>
      <c r="E1289" s="140"/>
      <c r="F1289" s="140"/>
      <c r="G1289" s="140"/>
      <c r="H1289" s="140"/>
    </row>
    <row r="1290" spans="1:8">
      <c r="A1290" s="140"/>
      <c r="B1290" s="140"/>
      <c r="C1290" s="141"/>
      <c r="D1290" s="141"/>
      <c r="E1290" s="140"/>
      <c r="F1290" s="140"/>
      <c r="G1290" s="140"/>
      <c r="H1290" s="140"/>
    </row>
    <row r="1291" spans="1:8">
      <c r="A1291" s="140"/>
      <c r="B1291" s="140"/>
      <c r="C1291" s="141"/>
      <c r="D1291" s="141"/>
      <c r="E1291" s="140"/>
      <c r="F1291" s="140"/>
      <c r="G1291" s="140"/>
      <c r="H1291" s="140"/>
    </row>
    <row r="1292" spans="1:8">
      <c r="A1292" s="140"/>
      <c r="B1292" s="140"/>
      <c r="C1292" s="141"/>
      <c r="D1292" s="141"/>
      <c r="E1292" s="140"/>
      <c r="F1292" s="140"/>
      <c r="G1292" s="140"/>
      <c r="H1292" s="140"/>
    </row>
    <row r="1293" spans="1:8">
      <c r="A1293" s="140"/>
      <c r="B1293" s="140"/>
      <c r="C1293" s="141"/>
      <c r="D1293" s="141"/>
      <c r="E1293" s="140"/>
      <c r="F1293" s="140"/>
      <c r="G1293" s="140"/>
      <c r="H1293" s="140"/>
    </row>
    <row r="1294" spans="1:8">
      <c r="A1294" s="140"/>
      <c r="B1294" s="140"/>
      <c r="C1294" s="141"/>
      <c r="D1294" s="141"/>
      <c r="E1294" s="140"/>
      <c r="F1294" s="140"/>
      <c r="G1294" s="140"/>
      <c r="H1294" s="140"/>
    </row>
    <row r="1295" spans="1:8">
      <c r="A1295" s="140"/>
      <c r="B1295" s="140"/>
      <c r="C1295" s="141"/>
      <c r="D1295" s="141"/>
      <c r="E1295" s="140"/>
      <c r="F1295" s="140"/>
      <c r="G1295" s="140"/>
      <c r="H1295" s="140"/>
    </row>
    <row r="1296" spans="1:8">
      <c r="A1296" s="140"/>
      <c r="B1296" s="140"/>
      <c r="C1296" s="141"/>
      <c r="D1296" s="141"/>
      <c r="E1296" s="140"/>
      <c r="F1296" s="140"/>
      <c r="G1296" s="140"/>
      <c r="H1296" s="140"/>
    </row>
    <row r="1297" spans="1:8">
      <c r="A1297" s="140"/>
      <c r="B1297" s="140"/>
      <c r="C1297" s="141"/>
      <c r="D1297" s="141"/>
      <c r="E1297" s="140"/>
      <c r="F1297" s="140"/>
      <c r="G1297" s="140"/>
      <c r="H1297" s="140"/>
    </row>
    <row r="1298" spans="1:8">
      <c r="A1298" s="140"/>
      <c r="B1298" s="140"/>
      <c r="C1298" s="141"/>
      <c r="D1298" s="141"/>
      <c r="E1298" s="140"/>
      <c r="F1298" s="140"/>
      <c r="G1298" s="140"/>
      <c r="H1298" s="140"/>
    </row>
    <row r="1299" spans="1:8">
      <c r="A1299" s="140"/>
      <c r="B1299" s="140"/>
      <c r="C1299" s="141"/>
      <c r="D1299" s="141"/>
      <c r="E1299" s="140"/>
      <c r="F1299" s="140"/>
      <c r="G1299" s="140"/>
      <c r="H1299" s="140"/>
    </row>
    <row r="1300" spans="1:8">
      <c r="A1300" s="140"/>
      <c r="B1300" s="140"/>
      <c r="C1300" s="141"/>
      <c r="D1300" s="141"/>
      <c r="E1300" s="140"/>
      <c r="F1300" s="140"/>
      <c r="G1300" s="140"/>
      <c r="H1300" s="140"/>
    </row>
    <row r="1301" spans="1:8">
      <c r="A1301" s="140"/>
      <c r="B1301" s="140"/>
      <c r="C1301" s="141"/>
      <c r="D1301" s="141"/>
      <c r="E1301" s="140"/>
      <c r="F1301" s="140"/>
      <c r="G1301" s="140"/>
      <c r="H1301" s="140"/>
    </row>
    <row r="1302" spans="1:8">
      <c r="A1302" s="140"/>
      <c r="B1302" s="140"/>
      <c r="C1302" s="141"/>
      <c r="D1302" s="141"/>
      <c r="E1302" s="140"/>
      <c r="F1302" s="140"/>
      <c r="G1302" s="140"/>
      <c r="H1302" s="140"/>
    </row>
    <row r="1303" spans="1:8">
      <c r="A1303" s="140"/>
      <c r="B1303" s="140"/>
      <c r="C1303" s="141"/>
      <c r="D1303" s="141"/>
      <c r="E1303" s="140"/>
      <c r="F1303" s="140"/>
      <c r="G1303" s="140"/>
      <c r="H1303" s="140"/>
    </row>
    <row r="1304" spans="1:8">
      <c r="A1304" s="140"/>
      <c r="B1304" s="140"/>
      <c r="C1304" s="141"/>
      <c r="D1304" s="141"/>
      <c r="E1304" s="140"/>
      <c r="F1304" s="140"/>
      <c r="G1304" s="140"/>
      <c r="H1304" s="140"/>
    </row>
    <row r="1305" spans="1:8">
      <c r="A1305" s="140"/>
      <c r="B1305" s="140"/>
      <c r="C1305" s="141"/>
      <c r="D1305" s="141"/>
      <c r="E1305" s="140"/>
      <c r="F1305" s="140"/>
      <c r="G1305" s="140"/>
      <c r="H1305" s="140"/>
    </row>
    <row r="1306" spans="1:8">
      <c r="A1306" s="140"/>
      <c r="B1306" s="140"/>
      <c r="C1306" s="141"/>
      <c r="D1306" s="141"/>
      <c r="E1306" s="140"/>
      <c r="F1306" s="140"/>
      <c r="G1306" s="140"/>
      <c r="H1306" s="140"/>
    </row>
    <row r="1307" spans="1:8">
      <c r="A1307" s="140"/>
      <c r="B1307" s="140"/>
      <c r="C1307" s="141"/>
      <c r="D1307" s="141"/>
      <c r="E1307" s="140"/>
      <c r="F1307" s="140"/>
      <c r="G1307" s="140"/>
      <c r="H1307" s="140"/>
    </row>
    <row r="1308" spans="1:8">
      <c r="A1308" s="140"/>
      <c r="B1308" s="140"/>
      <c r="C1308" s="141"/>
      <c r="D1308" s="141"/>
      <c r="E1308" s="140"/>
      <c r="F1308" s="140"/>
      <c r="G1308" s="140"/>
      <c r="H1308" s="140"/>
    </row>
    <row r="1309" spans="1:8">
      <c r="A1309" s="140"/>
      <c r="B1309" s="140"/>
      <c r="C1309" s="141"/>
      <c r="D1309" s="141"/>
      <c r="E1309" s="140"/>
      <c r="F1309" s="140"/>
      <c r="G1309" s="140"/>
      <c r="H1309" s="140"/>
    </row>
    <row r="1310" spans="1:8">
      <c r="A1310" s="140"/>
      <c r="B1310" s="140"/>
      <c r="C1310" s="141"/>
      <c r="D1310" s="141"/>
      <c r="E1310" s="140"/>
      <c r="F1310" s="140"/>
      <c r="G1310" s="140"/>
      <c r="H1310" s="140"/>
    </row>
    <row r="1311" spans="1:8">
      <c r="A1311" s="140"/>
      <c r="B1311" s="140"/>
      <c r="C1311" s="141"/>
      <c r="D1311" s="141"/>
      <c r="E1311" s="140"/>
      <c r="F1311" s="140"/>
      <c r="G1311" s="140"/>
      <c r="H1311" s="140"/>
    </row>
    <row r="1312" spans="1:8">
      <c r="A1312" s="140"/>
      <c r="B1312" s="140"/>
      <c r="C1312" s="141"/>
      <c r="D1312" s="141"/>
      <c r="E1312" s="140"/>
      <c r="F1312" s="140"/>
      <c r="G1312" s="140"/>
      <c r="H1312" s="140"/>
    </row>
    <row r="1313" spans="1:8">
      <c r="A1313" s="140"/>
      <c r="B1313" s="140"/>
      <c r="C1313" s="141"/>
      <c r="D1313" s="141"/>
      <c r="E1313" s="140"/>
      <c r="F1313" s="140"/>
      <c r="G1313" s="140"/>
      <c r="H1313" s="140"/>
    </row>
    <row r="1314" spans="1:8">
      <c r="A1314" s="140"/>
      <c r="B1314" s="140"/>
      <c r="C1314" s="141"/>
      <c r="D1314" s="141"/>
      <c r="E1314" s="140"/>
      <c r="F1314" s="140"/>
      <c r="G1314" s="140"/>
      <c r="H1314" s="140"/>
    </row>
    <row r="1315" spans="1:8">
      <c r="A1315" s="140"/>
      <c r="B1315" s="140"/>
      <c r="C1315" s="141"/>
      <c r="D1315" s="141"/>
      <c r="E1315" s="140"/>
      <c r="F1315" s="140"/>
      <c r="G1315" s="140"/>
      <c r="H1315" s="140"/>
    </row>
    <row r="1316" spans="1:8">
      <c r="A1316" s="140"/>
      <c r="B1316" s="140"/>
      <c r="C1316" s="141"/>
      <c r="D1316" s="141"/>
      <c r="E1316" s="140"/>
      <c r="F1316" s="140"/>
      <c r="G1316" s="140"/>
      <c r="H1316" s="140"/>
    </row>
    <row r="1317" spans="1:8">
      <c r="A1317" s="140"/>
      <c r="B1317" s="140"/>
      <c r="C1317" s="141"/>
      <c r="D1317" s="141"/>
      <c r="E1317" s="140"/>
      <c r="F1317" s="140"/>
      <c r="G1317" s="140"/>
      <c r="H1317" s="140"/>
    </row>
    <row r="1318" spans="1:8">
      <c r="A1318" s="140"/>
      <c r="B1318" s="140"/>
      <c r="C1318" s="141"/>
      <c r="D1318" s="141"/>
      <c r="E1318" s="140"/>
      <c r="F1318" s="140"/>
      <c r="G1318" s="140"/>
      <c r="H1318" s="140"/>
    </row>
    <row r="1319" spans="1:8">
      <c r="A1319" s="140"/>
      <c r="B1319" s="140"/>
      <c r="C1319" s="141"/>
      <c r="D1319" s="141"/>
      <c r="E1319" s="140"/>
      <c r="F1319" s="140"/>
      <c r="G1319" s="140"/>
      <c r="H1319" s="140"/>
    </row>
    <row r="1320" spans="1:8">
      <c r="A1320" s="140"/>
      <c r="B1320" s="140"/>
      <c r="C1320" s="141"/>
      <c r="D1320" s="141"/>
      <c r="E1320" s="140"/>
      <c r="F1320" s="140"/>
      <c r="G1320" s="140"/>
      <c r="H1320" s="140"/>
    </row>
    <row r="1321" spans="1:8">
      <c r="A1321" s="140"/>
      <c r="B1321" s="140"/>
      <c r="C1321" s="141"/>
      <c r="D1321" s="141"/>
      <c r="E1321" s="140"/>
      <c r="F1321" s="140"/>
      <c r="G1321" s="140"/>
      <c r="H1321" s="140"/>
    </row>
    <row r="1322" spans="1:8">
      <c r="A1322" s="140"/>
      <c r="B1322" s="140"/>
      <c r="C1322" s="141"/>
      <c r="D1322" s="141"/>
      <c r="E1322" s="140"/>
      <c r="F1322" s="140"/>
      <c r="G1322" s="140"/>
      <c r="H1322" s="140"/>
    </row>
    <row r="1323" spans="1:8">
      <c r="A1323" s="140"/>
      <c r="B1323" s="142"/>
      <c r="C1323" s="142"/>
      <c r="D1323" s="142"/>
      <c r="E1323" s="142"/>
      <c r="F1323" s="142"/>
      <c r="G1323" s="142"/>
      <c r="H1323" s="142"/>
    </row>
    <row r="1324" spans="1:8">
      <c r="A1324" s="140"/>
      <c r="B1324" s="140"/>
      <c r="C1324" s="141"/>
      <c r="D1324" s="141"/>
      <c r="E1324" s="140"/>
      <c r="F1324" s="140"/>
      <c r="G1324" s="140"/>
      <c r="H1324" s="140"/>
    </row>
    <row r="1325" spans="1:8">
      <c r="A1325" s="140"/>
      <c r="B1325" s="140"/>
      <c r="C1325" s="141"/>
      <c r="D1325" s="141"/>
      <c r="E1325" s="140"/>
      <c r="F1325" s="140"/>
      <c r="G1325" s="140"/>
      <c r="H1325" s="140"/>
    </row>
    <row r="1326" spans="1:8">
      <c r="A1326" s="140"/>
      <c r="B1326" s="140"/>
      <c r="C1326" s="141"/>
      <c r="D1326" s="141"/>
      <c r="E1326" s="140"/>
      <c r="F1326" s="140"/>
      <c r="G1326" s="140"/>
      <c r="H1326" s="140"/>
    </row>
    <row r="1327" spans="1:8">
      <c r="A1327" s="140"/>
      <c r="B1327" s="140"/>
      <c r="C1327" s="141"/>
      <c r="D1327" s="141"/>
      <c r="E1327" s="140"/>
      <c r="F1327" s="140"/>
      <c r="G1327" s="140"/>
      <c r="H1327" s="140"/>
    </row>
    <row r="1328" spans="1:8">
      <c r="A1328" s="140"/>
      <c r="B1328" s="140"/>
      <c r="C1328" s="141"/>
      <c r="D1328" s="141"/>
      <c r="E1328" s="140"/>
      <c r="F1328" s="140"/>
      <c r="G1328" s="140"/>
      <c r="H1328" s="140"/>
    </row>
    <row r="1329" spans="1:8">
      <c r="A1329" s="140"/>
      <c r="B1329" s="140"/>
      <c r="C1329" s="141"/>
      <c r="D1329" s="141"/>
      <c r="E1329" s="140"/>
      <c r="F1329" s="140"/>
      <c r="G1329" s="140"/>
      <c r="H1329" s="140"/>
    </row>
    <row r="1330" spans="1:8">
      <c r="A1330" s="140"/>
      <c r="B1330" s="140"/>
      <c r="C1330" s="141"/>
      <c r="D1330" s="141"/>
      <c r="E1330" s="140"/>
      <c r="F1330" s="140"/>
      <c r="G1330" s="140"/>
      <c r="H1330" s="140"/>
    </row>
    <row r="1331" spans="1:8">
      <c r="A1331" s="140"/>
      <c r="B1331" s="140"/>
      <c r="C1331" s="141"/>
      <c r="D1331" s="141"/>
      <c r="E1331" s="140"/>
      <c r="F1331" s="140"/>
      <c r="G1331" s="140"/>
      <c r="H1331" s="140"/>
    </row>
    <row r="1332" spans="1:8">
      <c r="A1332" s="140"/>
      <c r="B1332" s="140"/>
      <c r="C1332" s="141"/>
      <c r="D1332" s="141"/>
      <c r="E1332" s="140"/>
      <c r="F1332" s="140"/>
      <c r="G1332" s="140"/>
      <c r="H1332" s="140"/>
    </row>
    <row r="1333" spans="1:8">
      <c r="A1333" s="140"/>
      <c r="B1333" s="140"/>
      <c r="C1333" s="141"/>
      <c r="D1333" s="141"/>
      <c r="E1333" s="140"/>
      <c r="F1333" s="140"/>
      <c r="G1333" s="140"/>
      <c r="H1333" s="140"/>
    </row>
    <row r="1334" spans="1:8">
      <c r="A1334" s="140"/>
      <c r="B1334" s="140"/>
      <c r="C1334" s="141"/>
      <c r="D1334" s="141"/>
      <c r="E1334" s="140"/>
      <c r="F1334" s="140"/>
      <c r="G1334" s="140"/>
      <c r="H1334" s="140"/>
    </row>
    <row r="1335" spans="1:8">
      <c r="A1335" s="140"/>
      <c r="B1335" s="140"/>
      <c r="C1335" s="141"/>
      <c r="D1335" s="141"/>
      <c r="E1335" s="140"/>
      <c r="F1335" s="140"/>
      <c r="G1335" s="140"/>
      <c r="H1335" s="140"/>
    </row>
    <row r="1336" spans="1:8">
      <c r="A1336" s="140"/>
      <c r="B1336" s="140"/>
      <c r="C1336" s="141"/>
      <c r="D1336" s="141"/>
      <c r="E1336" s="140"/>
      <c r="F1336" s="140"/>
      <c r="G1336" s="140"/>
      <c r="H1336" s="140"/>
    </row>
    <row r="1337" spans="1:8">
      <c r="A1337" s="140"/>
      <c r="B1337" s="140"/>
      <c r="C1337" s="141"/>
      <c r="D1337" s="141"/>
      <c r="E1337" s="140"/>
      <c r="F1337" s="140"/>
      <c r="G1337" s="140"/>
      <c r="H1337" s="140"/>
    </row>
    <row r="1338" spans="1:8">
      <c r="A1338" s="140"/>
      <c r="B1338" s="140"/>
      <c r="C1338" s="141"/>
      <c r="D1338" s="141"/>
      <c r="E1338" s="140"/>
      <c r="F1338" s="140"/>
      <c r="G1338" s="140"/>
      <c r="H1338" s="140"/>
    </row>
    <row r="1339" spans="1:8">
      <c r="A1339" s="140"/>
      <c r="B1339" s="140"/>
      <c r="C1339" s="141"/>
      <c r="D1339" s="141"/>
      <c r="E1339" s="140"/>
      <c r="F1339" s="140"/>
      <c r="G1339" s="140"/>
      <c r="H1339" s="140"/>
    </row>
    <row r="1340" spans="1:8">
      <c r="A1340" s="140"/>
      <c r="B1340" s="140"/>
      <c r="C1340" s="141"/>
      <c r="D1340" s="141"/>
      <c r="E1340" s="140"/>
      <c r="F1340" s="140"/>
      <c r="G1340" s="140"/>
      <c r="H1340" s="140"/>
    </row>
    <row r="1341" spans="1:8">
      <c r="A1341" s="140"/>
      <c r="B1341" s="140"/>
      <c r="C1341" s="141"/>
      <c r="D1341" s="141"/>
      <c r="E1341" s="140"/>
      <c r="F1341" s="140"/>
      <c r="G1341" s="140"/>
      <c r="H1341" s="140"/>
    </row>
    <row r="1342" spans="1:8">
      <c r="A1342" s="140"/>
      <c r="B1342" s="140"/>
      <c r="C1342" s="141"/>
      <c r="D1342" s="141"/>
      <c r="E1342" s="140"/>
      <c r="F1342" s="140"/>
      <c r="G1342" s="140"/>
      <c r="H1342" s="140"/>
    </row>
    <row r="1343" spans="1:8">
      <c r="A1343" s="140"/>
      <c r="B1343" s="140"/>
      <c r="C1343" s="141"/>
      <c r="D1343" s="141"/>
      <c r="E1343" s="140"/>
      <c r="F1343" s="140"/>
      <c r="G1343" s="140"/>
      <c r="H1343" s="140"/>
    </row>
    <row r="1344" spans="1:8">
      <c r="A1344" s="140"/>
      <c r="B1344" s="140"/>
      <c r="C1344" s="141"/>
      <c r="D1344" s="141"/>
      <c r="E1344" s="140"/>
      <c r="F1344" s="140"/>
      <c r="G1344" s="140"/>
      <c r="H1344" s="140"/>
    </row>
    <row r="1345" spans="1:8">
      <c r="A1345" s="140"/>
      <c r="B1345" s="140"/>
      <c r="C1345" s="141"/>
      <c r="D1345" s="141"/>
      <c r="E1345" s="140"/>
      <c r="F1345" s="140"/>
      <c r="G1345" s="140"/>
      <c r="H1345" s="140"/>
    </row>
    <row r="1346" spans="1:8">
      <c r="A1346" s="140"/>
      <c r="B1346" s="140"/>
      <c r="C1346" s="141"/>
      <c r="D1346" s="141"/>
      <c r="E1346" s="140"/>
      <c r="F1346" s="140"/>
      <c r="G1346" s="140"/>
      <c r="H1346" s="140"/>
    </row>
    <row r="1347" spans="1:8">
      <c r="A1347" s="140"/>
      <c r="B1347" s="140"/>
      <c r="C1347" s="141"/>
      <c r="D1347" s="141"/>
      <c r="E1347" s="140"/>
      <c r="F1347" s="140"/>
      <c r="G1347" s="140"/>
      <c r="H1347" s="140"/>
    </row>
    <row r="1348" spans="1:8">
      <c r="A1348" s="140"/>
      <c r="B1348" s="140"/>
      <c r="C1348" s="141"/>
      <c r="D1348" s="141"/>
      <c r="E1348" s="140"/>
      <c r="F1348" s="140"/>
      <c r="G1348" s="140"/>
      <c r="H1348" s="140"/>
    </row>
    <row r="1349" spans="1:8">
      <c r="A1349" s="140"/>
      <c r="B1349" s="140"/>
      <c r="C1349" s="141"/>
      <c r="D1349" s="141"/>
      <c r="E1349" s="140"/>
      <c r="F1349" s="140"/>
      <c r="G1349" s="140"/>
      <c r="H1349" s="140"/>
    </row>
    <row r="1350" spans="1:8">
      <c r="A1350" s="140"/>
      <c r="B1350" s="140"/>
      <c r="C1350" s="141"/>
      <c r="D1350" s="141"/>
      <c r="E1350" s="140"/>
      <c r="F1350" s="140"/>
      <c r="G1350" s="140"/>
      <c r="H1350" s="140"/>
    </row>
    <row r="1351" spans="1:8">
      <c r="A1351" s="140"/>
      <c r="B1351" s="140"/>
      <c r="C1351" s="141"/>
      <c r="D1351" s="141"/>
      <c r="E1351" s="140"/>
      <c r="F1351" s="140"/>
      <c r="G1351" s="140"/>
      <c r="H1351" s="140"/>
    </row>
    <row r="1352" spans="1:8">
      <c r="A1352" s="140"/>
      <c r="B1352" s="140"/>
      <c r="C1352" s="141"/>
      <c r="D1352" s="141"/>
      <c r="E1352" s="140"/>
      <c r="F1352" s="140"/>
      <c r="G1352" s="140"/>
      <c r="H1352" s="140"/>
    </row>
    <row r="1353" spans="1:8">
      <c r="A1353" s="140"/>
      <c r="B1353" s="140"/>
      <c r="C1353" s="141"/>
      <c r="D1353" s="141"/>
      <c r="E1353" s="140"/>
      <c r="F1353" s="140"/>
      <c r="G1353" s="140"/>
      <c r="H1353" s="140"/>
    </row>
    <row r="1354" spans="1:8">
      <c r="A1354" s="140"/>
      <c r="B1354" s="140"/>
      <c r="C1354" s="141"/>
      <c r="D1354" s="141"/>
      <c r="E1354" s="140"/>
      <c r="F1354" s="140"/>
      <c r="G1354" s="140"/>
      <c r="H1354" s="140"/>
    </row>
    <row r="1355" spans="1:8">
      <c r="A1355" s="140"/>
      <c r="B1355" s="140"/>
      <c r="C1355" s="141"/>
      <c r="D1355" s="141"/>
      <c r="E1355" s="140"/>
      <c r="F1355" s="140"/>
      <c r="G1355" s="140"/>
      <c r="H1355" s="140"/>
    </row>
    <row r="1356" spans="1:8">
      <c r="A1356" s="140"/>
      <c r="B1356" s="140"/>
      <c r="C1356" s="141"/>
      <c r="D1356" s="141"/>
      <c r="E1356" s="140"/>
      <c r="F1356" s="140"/>
      <c r="G1356" s="140"/>
      <c r="H1356" s="140"/>
    </row>
    <row r="1357" spans="1:8">
      <c r="A1357" s="140"/>
      <c r="B1357" s="140"/>
      <c r="C1357" s="141"/>
      <c r="D1357" s="141"/>
      <c r="E1357" s="140"/>
      <c r="F1357" s="140"/>
      <c r="G1357" s="140"/>
      <c r="H1357" s="140"/>
    </row>
    <row r="1358" spans="1:8">
      <c r="A1358" s="140"/>
      <c r="B1358" s="140"/>
      <c r="C1358" s="141"/>
      <c r="D1358" s="141"/>
      <c r="E1358" s="140"/>
      <c r="F1358" s="140"/>
      <c r="G1358" s="140"/>
      <c r="H1358" s="140"/>
    </row>
    <row r="1359" spans="1:8">
      <c r="A1359" s="140"/>
      <c r="B1359" s="140"/>
      <c r="C1359" s="141"/>
      <c r="D1359" s="141"/>
      <c r="E1359" s="140"/>
      <c r="F1359" s="140"/>
      <c r="G1359" s="140"/>
      <c r="H1359" s="140"/>
    </row>
    <row r="1360" spans="1:8">
      <c r="A1360" s="140"/>
      <c r="B1360" s="140"/>
      <c r="C1360" s="141"/>
      <c r="D1360" s="141"/>
      <c r="E1360" s="140"/>
      <c r="F1360" s="140"/>
      <c r="G1360" s="140"/>
      <c r="H1360" s="140"/>
    </row>
    <row r="1361" spans="1:8">
      <c r="A1361" s="140"/>
      <c r="B1361" s="140"/>
      <c r="C1361" s="141"/>
      <c r="D1361" s="141"/>
      <c r="E1361" s="140"/>
      <c r="F1361" s="140"/>
      <c r="G1361" s="140"/>
      <c r="H1361" s="140"/>
    </row>
    <row r="1362" spans="1:8">
      <c r="A1362" s="140"/>
      <c r="B1362" s="140"/>
      <c r="C1362" s="141"/>
      <c r="D1362" s="141"/>
      <c r="E1362" s="140"/>
      <c r="F1362" s="140"/>
      <c r="G1362" s="140"/>
      <c r="H1362" s="140"/>
    </row>
    <row r="1363" spans="1:8">
      <c r="A1363" s="140"/>
      <c r="B1363" s="140"/>
      <c r="C1363" s="141"/>
      <c r="D1363" s="141"/>
      <c r="E1363" s="140"/>
      <c r="F1363" s="140"/>
      <c r="G1363" s="140"/>
      <c r="H1363" s="140"/>
    </row>
    <row r="1364" spans="1:8">
      <c r="A1364" s="140"/>
      <c r="B1364" s="140"/>
      <c r="C1364" s="141"/>
      <c r="D1364" s="141"/>
      <c r="E1364" s="140"/>
      <c r="F1364" s="140"/>
      <c r="G1364" s="140"/>
      <c r="H1364" s="140"/>
    </row>
    <row r="1365" spans="1:8">
      <c r="A1365" s="140"/>
      <c r="B1365" s="140"/>
      <c r="C1365" s="141"/>
      <c r="D1365" s="141"/>
      <c r="E1365" s="140"/>
      <c r="F1365" s="140"/>
      <c r="G1365" s="140"/>
      <c r="H1365" s="140"/>
    </row>
    <row r="1366" spans="1:8">
      <c r="A1366" s="140"/>
      <c r="B1366" s="140"/>
      <c r="C1366" s="141"/>
      <c r="D1366" s="141"/>
      <c r="E1366" s="140"/>
      <c r="F1366" s="140"/>
      <c r="G1366" s="140"/>
      <c r="H1366" s="140"/>
    </row>
    <row r="1367" spans="1:8">
      <c r="A1367" s="140"/>
      <c r="B1367" s="140"/>
      <c r="C1367" s="141"/>
      <c r="D1367" s="141"/>
      <c r="E1367" s="140"/>
      <c r="F1367" s="140"/>
      <c r="G1367" s="140"/>
      <c r="H1367" s="140"/>
    </row>
    <row r="1368" spans="1:8">
      <c r="A1368" s="140"/>
      <c r="B1368" s="140"/>
      <c r="C1368" s="141"/>
      <c r="D1368" s="141"/>
      <c r="E1368" s="140"/>
      <c r="F1368" s="140"/>
      <c r="G1368" s="140"/>
      <c r="H1368" s="140"/>
    </row>
    <row r="1369" spans="1:8">
      <c r="A1369" s="140"/>
      <c r="B1369" s="140"/>
      <c r="C1369" s="141"/>
      <c r="D1369" s="141"/>
      <c r="E1369" s="140"/>
      <c r="F1369" s="140"/>
      <c r="G1369" s="140"/>
      <c r="H1369" s="140"/>
    </row>
    <row r="1370" spans="1:8">
      <c r="A1370" s="140"/>
      <c r="B1370" s="140"/>
      <c r="C1370" s="141"/>
      <c r="D1370" s="141"/>
      <c r="E1370" s="140"/>
      <c r="F1370" s="140"/>
      <c r="G1370" s="140"/>
      <c r="H1370" s="140"/>
    </row>
    <row r="1371" spans="1:8">
      <c r="A1371" s="140"/>
      <c r="B1371" s="140"/>
      <c r="C1371" s="141"/>
      <c r="D1371" s="141"/>
      <c r="E1371" s="140"/>
      <c r="F1371" s="140"/>
      <c r="G1371" s="140"/>
      <c r="H1371" s="140"/>
    </row>
    <row r="1372" spans="1:8">
      <c r="A1372" s="140"/>
      <c r="B1372" s="140"/>
      <c r="C1372" s="141"/>
      <c r="D1372" s="141"/>
      <c r="E1372" s="140"/>
      <c r="F1372" s="140"/>
      <c r="G1372" s="140"/>
      <c r="H1372" s="140"/>
    </row>
    <row r="1373" spans="1:8">
      <c r="A1373" s="140"/>
      <c r="B1373" s="140"/>
      <c r="C1373" s="141"/>
      <c r="D1373" s="141"/>
      <c r="E1373" s="140"/>
      <c r="F1373" s="140"/>
      <c r="G1373" s="140"/>
      <c r="H1373" s="140"/>
    </row>
    <row r="1374" spans="1:8">
      <c r="A1374" s="140"/>
      <c r="B1374" s="140"/>
      <c r="C1374" s="141"/>
      <c r="D1374" s="141"/>
      <c r="E1374" s="140"/>
      <c r="F1374" s="140"/>
      <c r="G1374" s="140"/>
      <c r="H1374" s="140"/>
    </row>
    <row r="1375" spans="1:8">
      <c r="A1375" s="140"/>
      <c r="B1375" s="140"/>
      <c r="C1375" s="141"/>
      <c r="D1375" s="141"/>
      <c r="E1375" s="140"/>
      <c r="F1375" s="140"/>
      <c r="G1375" s="140"/>
      <c r="H1375" s="140"/>
    </row>
    <row r="1376" spans="1:8">
      <c r="A1376" s="140"/>
      <c r="B1376" s="140"/>
      <c r="C1376" s="141"/>
      <c r="D1376" s="141"/>
      <c r="E1376" s="140"/>
      <c r="F1376" s="140"/>
      <c r="G1376" s="140"/>
      <c r="H1376" s="140"/>
    </row>
    <row r="1377" spans="1:8">
      <c r="A1377" s="140"/>
      <c r="B1377" s="140"/>
      <c r="C1377" s="141"/>
      <c r="D1377" s="141"/>
      <c r="E1377" s="140"/>
      <c r="F1377" s="140"/>
      <c r="G1377" s="140"/>
      <c r="H1377" s="140"/>
    </row>
    <row r="1378" spans="1:8">
      <c r="A1378" s="140"/>
      <c r="B1378" s="140"/>
      <c r="C1378" s="141"/>
      <c r="D1378" s="141"/>
      <c r="E1378" s="140"/>
      <c r="F1378" s="140"/>
      <c r="G1378" s="140"/>
      <c r="H1378" s="140"/>
    </row>
    <row r="1379" spans="1:8">
      <c r="A1379" s="140"/>
      <c r="B1379" s="140"/>
      <c r="C1379" s="141"/>
      <c r="D1379" s="141"/>
      <c r="E1379" s="140"/>
      <c r="F1379" s="140"/>
      <c r="G1379" s="140"/>
      <c r="H1379" s="140"/>
    </row>
    <row r="1380" spans="1:8">
      <c r="A1380" s="140"/>
      <c r="B1380" s="140"/>
      <c r="C1380" s="141"/>
      <c r="D1380" s="141"/>
      <c r="E1380" s="140"/>
      <c r="F1380" s="140"/>
      <c r="G1380" s="140"/>
      <c r="H1380" s="140"/>
    </row>
    <row r="1381" spans="1:8">
      <c r="A1381" s="140"/>
      <c r="B1381" s="140"/>
      <c r="C1381" s="141"/>
      <c r="D1381" s="141"/>
      <c r="E1381" s="140"/>
      <c r="F1381" s="140"/>
      <c r="G1381" s="140"/>
      <c r="H1381" s="140"/>
    </row>
    <row r="1382" spans="1:8">
      <c r="A1382" s="140"/>
      <c r="B1382" s="140"/>
      <c r="C1382" s="141"/>
      <c r="D1382" s="141"/>
      <c r="E1382" s="140"/>
      <c r="F1382" s="140"/>
      <c r="G1382" s="140"/>
      <c r="H1382" s="140"/>
    </row>
    <row r="1383" spans="1:8">
      <c r="A1383" s="140"/>
      <c r="B1383" s="140"/>
      <c r="C1383" s="141"/>
      <c r="D1383" s="141"/>
      <c r="E1383" s="140"/>
      <c r="F1383" s="140"/>
      <c r="G1383" s="140"/>
      <c r="H1383" s="140"/>
    </row>
    <row r="1384" spans="1:8">
      <c r="A1384" s="140"/>
      <c r="B1384" s="140"/>
      <c r="C1384" s="141"/>
      <c r="D1384" s="141"/>
      <c r="E1384" s="140"/>
      <c r="F1384" s="140"/>
      <c r="G1384" s="140"/>
      <c r="H1384" s="140"/>
    </row>
    <row r="1385" spans="1:8">
      <c r="A1385" s="140"/>
      <c r="B1385" s="140"/>
      <c r="C1385" s="141"/>
      <c r="D1385" s="141"/>
      <c r="E1385" s="140"/>
      <c r="F1385" s="140"/>
      <c r="G1385" s="140"/>
      <c r="H1385" s="140"/>
    </row>
    <row r="1386" spans="1:8">
      <c r="A1386" s="140"/>
      <c r="B1386" s="140"/>
      <c r="C1386" s="141"/>
      <c r="D1386" s="141"/>
      <c r="E1386" s="140"/>
      <c r="F1386" s="140"/>
      <c r="G1386" s="140"/>
      <c r="H1386" s="140"/>
    </row>
    <row r="1387" spans="1:8">
      <c r="A1387" s="140"/>
      <c r="B1387" s="140"/>
      <c r="C1387" s="141"/>
      <c r="D1387" s="141"/>
      <c r="E1387" s="140"/>
      <c r="F1387" s="140"/>
      <c r="G1387" s="140"/>
      <c r="H1387" s="140"/>
    </row>
    <row r="1388" spans="1:8">
      <c r="A1388" s="140"/>
      <c r="B1388" s="140"/>
      <c r="C1388" s="141"/>
      <c r="D1388" s="141"/>
      <c r="E1388" s="140"/>
      <c r="F1388" s="140"/>
      <c r="G1388" s="140"/>
      <c r="H1388" s="140"/>
    </row>
    <row r="1389" spans="1:8">
      <c r="A1389" s="140"/>
      <c r="B1389" s="140"/>
      <c r="C1389" s="141"/>
      <c r="D1389" s="141"/>
      <c r="E1389" s="140"/>
      <c r="F1389" s="140"/>
      <c r="G1389" s="140"/>
      <c r="H1389" s="140"/>
    </row>
    <row r="1390" spans="1:8">
      <c r="A1390" s="140"/>
      <c r="B1390" s="140"/>
      <c r="C1390" s="141"/>
      <c r="D1390" s="141"/>
      <c r="E1390" s="140"/>
      <c r="F1390" s="140"/>
      <c r="G1390" s="140"/>
      <c r="H1390" s="140"/>
    </row>
    <row r="1391" spans="1:8">
      <c r="A1391" s="140"/>
      <c r="B1391" s="140"/>
      <c r="C1391" s="141"/>
      <c r="D1391" s="141"/>
      <c r="E1391" s="140"/>
      <c r="F1391" s="140"/>
      <c r="G1391" s="140"/>
      <c r="H1391" s="140"/>
    </row>
    <row r="1392" ht="409.5" hidden="1" customHeight="1"/>
  </sheetData>
  <mergeCells count="3">
    <mergeCell ref="A1:H1"/>
    <mergeCell ref="A2:C2"/>
    <mergeCell ref="D2:H2"/>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pageSetUpPr fitToPage="1"/>
  </sheetPr>
  <dimension ref="A1:V37"/>
  <sheetViews>
    <sheetView showGridLines="0" workbookViewId="0">
      <selection activeCell="I9" sqref="I9"/>
    </sheetView>
  </sheetViews>
  <sheetFormatPr defaultColWidth="9" defaultRowHeight="12.75"/>
  <cols>
    <col min="1" max="2" width="10.2857142857143" style="17" customWidth="1"/>
    <col min="3" max="3" width="15.1428571428571" style="17" customWidth="1"/>
    <col min="4" max="4" width="25.7142857142857" style="17" customWidth="1"/>
    <col min="5" max="5" width="17.7142857142857" style="17" customWidth="1"/>
    <col min="6" max="6" width="10.2857142857143" style="113" customWidth="1"/>
    <col min="7" max="7" width="6" style="113" customWidth="1"/>
    <col min="8" max="8" width="9.57142857142857" style="113" customWidth="1"/>
    <col min="9" max="9" width="17.8571428571429" style="113" customWidth="1"/>
    <col min="10" max="10" width="12.2857142857143" style="113" customWidth="1"/>
    <col min="11" max="12" width="14.1428571428571" style="113" customWidth="1"/>
    <col min="13" max="13" width="10.4285714285714" style="113" customWidth="1"/>
    <col min="14" max="14" width="16.7142857142857" style="113" customWidth="1"/>
    <col min="15" max="15" width="19.5714285714286" style="113" customWidth="1"/>
    <col min="16" max="16" width="10.5714285714286" style="113" customWidth="1"/>
    <col min="17" max="17" width="17.4285714285714" style="113" customWidth="1"/>
    <col min="18" max="18" width="11.4285714285714" style="113" customWidth="1"/>
    <col min="19" max="19" width="15.4285714285714" style="114" customWidth="1"/>
    <col min="20" max="21" width="9.71428571428571" style="114" customWidth="1"/>
    <col min="22" max="22" width="9.14285714285714" style="115"/>
  </cols>
  <sheetData>
    <row r="1" ht="33.6" customHeight="1" spans="1:19">
      <c r="A1" s="116" t="s">
        <v>24</v>
      </c>
      <c r="B1" s="116"/>
      <c r="C1" s="116"/>
      <c r="D1" s="116"/>
      <c r="E1" s="116"/>
      <c r="F1" s="116"/>
      <c r="G1" s="116"/>
      <c r="H1" s="116"/>
      <c r="I1" s="116"/>
      <c r="J1" s="116"/>
      <c r="K1" s="116"/>
      <c r="L1" s="116"/>
      <c r="M1" s="116"/>
      <c r="N1" s="116"/>
      <c r="O1" s="116"/>
      <c r="P1" s="116"/>
      <c r="Q1" s="116"/>
      <c r="R1" s="116"/>
      <c r="S1" s="116"/>
    </row>
    <row r="2" customHeight="1" spans="1:9">
      <c r="A2" s="117" t="s">
        <v>30</v>
      </c>
      <c r="B2" s="117"/>
      <c r="C2" s="117"/>
      <c r="D2" s="118"/>
      <c r="E2" s="118"/>
      <c r="F2" s="118"/>
      <c r="G2" s="118"/>
      <c r="H2" s="119"/>
      <c r="I2" s="119" t="s">
        <v>31</v>
      </c>
    </row>
    <row r="3" ht="17.1" customHeight="1" spans="1:22">
      <c r="A3" s="22" t="s">
        <v>263</v>
      </c>
      <c r="B3" s="22" t="s">
        <v>264</v>
      </c>
      <c r="C3" s="22" t="s">
        <v>265</v>
      </c>
      <c r="D3" s="22" t="s">
        <v>1754</v>
      </c>
      <c r="E3" s="22" t="s">
        <v>1755</v>
      </c>
      <c r="F3" s="22" t="s">
        <v>1756</v>
      </c>
      <c r="G3" s="22" t="s">
        <v>1757</v>
      </c>
      <c r="H3" s="22" t="s">
        <v>1758</v>
      </c>
      <c r="I3" s="81" t="s">
        <v>1759</v>
      </c>
      <c r="J3" s="43" t="s">
        <v>268</v>
      </c>
      <c r="K3" s="98"/>
      <c r="L3" s="98"/>
      <c r="M3" s="98"/>
      <c r="N3" s="98"/>
      <c r="O3" s="98"/>
      <c r="P3" s="98"/>
      <c r="Q3" s="98"/>
      <c r="R3" s="98"/>
      <c r="S3" s="68"/>
      <c r="T3"/>
      <c r="U3"/>
      <c r="V3"/>
    </row>
    <row r="4" ht="54.95" customHeight="1" spans="1:22">
      <c r="A4" s="99"/>
      <c r="B4" s="99"/>
      <c r="C4" s="99"/>
      <c r="D4" s="99"/>
      <c r="E4" s="99"/>
      <c r="F4" s="99"/>
      <c r="G4" s="99"/>
      <c r="H4" s="99"/>
      <c r="I4" s="80"/>
      <c r="J4" s="100" t="s">
        <v>75</v>
      </c>
      <c r="K4" s="22" t="s">
        <v>1760</v>
      </c>
      <c r="L4" s="22" t="s">
        <v>1761</v>
      </c>
      <c r="M4" s="22" t="s">
        <v>1762</v>
      </c>
      <c r="N4" s="22" t="s">
        <v>275</v>
      </c>
      <c r="O4" s="22" t="s">
        <v>276</v>
      </c>
      <c r="P4" s="22" t="s">
        <v>277</v>
      </c>
      <c r="Q4" s="22" t="s">
        <v>278</v>
      </c>
      <c r="R4" s="22" t="s">
        <v>1763</v>
      </c>
      <c r="S4" s="22" t="s">
        <v>1764</v>
      </c>
      <c r="T4"/>
      <c r="U4"/>
      <c r="V4"/>
    </row>
    <row r="5" s="112" customFormat="1" ht="18.95" customHeight="1" spans="1:19">
      <c r="A5" s="120" t="s">
        <v>75</v>
      </c>
      <c r="B5" s="121"/>
      <c r="C5" s="121"/>
      <c r="D5" s="121"/>
      <c r="E5" s="121"/>
      <c r="F5" s="121"/>
      <c r="G5" s="121"/>
      <c r="H5" s="121"/>
      <c r="I5" s="126"/>
      <c r="J5" s="127">
        <f t="shared" ref="J5:S5" si="0">SUM(J6:J18)</f>
        <v>360000</v>
      </c>
      <c r="K5" s="127">
        <f t="shared" si="0"/>
        <v>360000</v>
      </c>
      <c r="L5" s="128">
        <f t="shared" si="0"/>
        <v>0</v>
      </c>
      <c r="M5" s="128">
        <f t="shared" si="0"/>
        <v>0</v>
      </c>
      <c r="N5" s="128">
        <f t="shared" si="0"/>
        <v>0</v>
      </c>
      <c r="O5" s="128">
        <f t="shared" si="0"/>
        <v>0</v>
      </c>
      <c r="P5" s="128">
        <f t="shared" si="0"/>
        <v>0</v>
      </c>
      <c r="Q5" s="128">
        <f t="shared" si="0"/>
        <v>0</v>
      </c>
      <c r="R5" s="128">
        <f t="shared" si="0"/>
        <v>0</v>
      </c>
      <c r="S5" s="128">
        <f t="shared" si="0"/>
        <v>0</v>
      </c>
    </row>
    <row r="6" ht="18.95" customHeight="1" spans="1:22">
      <c r="A6" s="122" t="s">
        <v>364</v>
      </c>
      <c r="B6" s="123" t="s">
        <v>91</v>
      </c>
      <c r="C6" s="124" t="s">
        <v>282</v>
      </c>
      <c r="D6" s="124" t="s">
        <v>1765</v>
      </c>
      <c r="E6" s="105" t="s">
        <v>1766</v>
      </c>
      <c r="F6" s="124" t="s">
        <v>1767</v>
      </c>
      <c r="G6" s="124" t="s">
        <v>481</v>
      </c>
      <c r="H6" s="124" t="s">
        <v>684</v>
      </c>
      <c r="I6" s="16" t="s">
        <v>1768</v>
      </c>
      <c r="J6" s="75">
        <v>22000</v>
      </c>
      <c r="K6" s="75">
        <v>22000</v>
      </c>
      <c r="L6" s="103"/>
      <c r="M6" s="103"/>
      <c r="N6" s="103"/>
      <c r="O6" s="103"/>
      <c r="P6" s="103"/>
      <c r="Q6" s="103"/>
      <c r="R6" s="103"/>
      <c r="S6" s="103"/>
      <c r="T6"/>
      <c r="U6"/>
      <c r="V6"/>
    </row>
    <row r="7" ht="18.95" customHeight="1" spans="1:22">
      <c r="A7" s="125"/>
      <c r="B7" s="123" t="s">
        <v>91</v>
      </c>
      <c r="C7" s="124" t="s">
        <v>282</v>
      </c>
      <c r="D7" s="124" t="s">
        <v>1769</v>
      </c>
      <c r="E7" s="41" t="s">
        <v>1770</v>
      </c>
      <c r="F7" s="124" t="s">
        <v>1767</v>
      </c>
      <c r="G7" s="124" t="s">
        <v>472</v>
      </c>
      <c r="H7" s="124" t="s">
        <v>784</v>
      </c>
      <c r="I7" s="106" t="s">
        <v>1768</v>
      </c>
      <c r="J7" s="75">
        <v>6000</v>
      </c>
      <c r="K7" s="75">
        <v>6000</v>
      </c>
      <c r="L7" s="103"/>
      <c r="M7" s="103"/>
      <c r="N7" s="103"/>
      <c r="O7" s="103"/>
      <c r="P7" s="103"/>
      <c r="Q7" s="103"/>
      <c r="R7" s="103"/>
      <c r="S7" s="103"/>
      <c r="T7"/>
      <c r="U7"/>
      <c r="V7"/>
    </row>
    <row r="8" ht="18.95" customHeight="1" spans="1:22">
      <c r="A8" s="125"/>
      <c r="B8" s="123" t="s">
        <v>91</v>
      </c>
      <c r="C8" s="124" t="s">
        <v>282</v>
      </c>
      <c r="D8" s="124" t="s">
        <v>1771</v>
      </c>
      <c r="E8" s="41" t="s">
        <v>1772</v>
      </c>
      <c r="F8" s="124" t="s">
        <v>1767</v>
      </c>
      <c r="G8" s="124" t="s">
        <v>480</v>
      </c>
      <c r="H8" s="124" t="s">
        <v>1301</v>
      </c>
      <c r="I8" s="106" t="s">
        <v>1768</v>
      </c>
      <c r="J8" s="75">
        <v>15000</v>
      </c>
      <c r="K8" s="75">
        <v>15000</v>
      </c>
      <c r="L8" s="103"/>
      <c r="M8" s="103"/>
      <c r="N8" s="103"/>
      <c r="O8" s="103"/>
      <c r="P8" s="103"/>
      <c r="Q8" s="103"/>
      <c r="R8" s="103"/>
      <c r="S8" s="103"/>
      <c r="T8"/>
      <c r="U8"/>
      <c r="V8"/>
    </row>
    <row r="9" ht="18.95" customHeight="1" spans="1:22">
      <c r="A9" s="125"/>
      <c r="B9" s="123" t="s">
        <v>91</v>
      </c>
      <c r="C9" s="124" t="s">
        <v>282</v>
      </c>
      <c r="D9" s="124" t="s">
        <v>1773</v>
      </c>
      <c r="E9" s="41" t="s">
        <v>1774</v>
      </c>
      <c r="F9" s="124" t="s">
        <v>1767</v>
      </c>
      <c r="G9" s="124" t="s">
        <v>473</v>
      </c>
      <c r="H9" s="124" t="s">
        <v>784</v>
      </c>
      <c r="I9" s="106" t="s">
        <v>1768</v>
      </c>
      <c r="J9" s="75">
        <v>9000</v>
      </c>
      <c r="K9" s="75">
        <v>9000</v>
      </c>
      <c r="L9" s="103"/>
      <c r="M9" s="103"/>
      <c r="N9" s="103"/>
      <c r="O9" s="103"/>
      <c r="P9" s="103"/>
      <c r="Q9" s="103"/>
      <c r="R9" s="103"/>
      <c r="S9" s="103"/>
      <c r="T9"/>
      <c r="U9"/>
      <c r="V9"/>
    </row>
    <row r="10" ht="18.95" customHeight="1" spans="1:22">
      <c r="A10" s="125"/>
      <c r="B10" s="123" t="s">
        <v>91</v>
      </c>
      <c r="C10" s="124" t="s">
        <v>282</v>
      </c>
      <c r="D10" s="124" t="s">
        <v>1775</v>
      </c>
      <c r="E10" s="41" t="s">
        <v>1776</v>
      </c>
      <c r="F10" s="124" t="s">
        <v>1767</v>
      </c>
      <c r="G10" s="124" t="s">
        <v>472</v>
      </c>
      <c r="H10" s="124" t="s">
        <v>784</v>
      </c>
      <c r="I10" s="106" t="s">
        <v>1768</v>
      </c>
      <c r="J10" s="75">
        <v>6000</v>
      </c>
      <c r="K10" s="75">
        <v>6000</v>
      </c>
      <c r="L10" s="103"/>
      <c r="M10" s="103"/>
      <c r="N10" s="103"/>
      <c r="O10" s="103"/>
      <c r="P10" s="103"/>
      <c r="Q10" s="103"/>
      <c r="R10" s="103"/>
      <c r="S10" s="103"/>
      <c r="T10"/>
      <c r="U10"/>
      <c r="V10"/>
    </row>
    <row r="11" ht="18.95" customHeight="1" spans="1:22">
      <c r="A11" s="125"/>
      <c r="B11" s="123" t="s">
        <v>91</v>
      </c>
      <c r="C11" s="124" t="s">
        <v>282</v>
      </c>
      <c r="D11" s="124" t="s">
        <v>1777</v>
      </c>
      <c r="E11" s="41" t="s">
        <v>1778</v>
      </c>
      <c r="F11" s="124" t="s">
        <v>1767</v>
      </c>
      <c r="G11" s="124" t="s">
        <v>476</v>
      </c>
      <c r="H11" s="124" t="s">
        <v>1301</v>
      </c>
      <c r="I11" s="106" t="s">
        <v>1768</v>
      </c>
      <c r="J11" s="75">
        <v>9000</v>
      </c>
      <c r="K11" s="75">
        <v>9000</v>
      </c>
      <c r="L11" s="103"/>
      <c r="M11" s="103"/>
      <c r="N11" s="103"/>
      <c r="O11" s="103"/>
      <c r="P11" s="103"/>
      <c r="Q11" s="103"/>
      <c r="R11" s="103"/>
      <c r="S11" s="103"/>
      <c r="T11"/>
      <c r="U11"/>
      <c r="V11"/>
    </row>
    <row r="12" ht="18.95" customHeight="1" spans="1:22">
      <c r="A12" s="125"/>
      <c r="B12" s="123" t="s">
        <v>91</v>
      </c>
      <c r="C12" s="124" t="s">
        <v>282</v>
      </c>
      <c r="D12" s="124" t="s">
        <v>1779</v>
      </c>
      <c r="E12" s="41" t="s">
        <v>1780</v>
      </c>
      <c r="F12" s="124" t="s">
        <v>1767</v>
      </c>
      <c r="G12" s="124" t="s">
        <v>472</v>
      </c>
      <c r="H12" s="124" t="s">
        <v>748</v>
      </c>
      <c r="I12" s="106" t="s">
        <v>1768</v>
      </c>
      <c r="J12" s="75">
        <v>2000</v>
      </c>
      <c r="K12" s="75">
        <v>2000</v>
      </c>
      <c r="L12" s="103"/>
      <c r="M12" s="103"/>
      <c r="N12" s="103"/>
      <c r="O12" s="103"/>
      <c r="P12" s="103"/>
      <c r="Q12" s="103"/>
      <c r="R12" s="103"/>
      <c r="S12" s="103"/>
      <c r="T12"/>
      <c r="U12"/>
      <c r="V12"/>
    </row>
    <row r="13" ht="18.95" customHeight="1" spans="1:22">
      <c r="A13" s="125"/>
      <c r="B13" s="123" t="s">
        <v>91</v>
      </c>
      <c r="C13" s="124" t="s">
        <v>282</v>
      </c>
      <c r="D13" s="124" t="s">
        <v>1781</v>
      </c>
      <c r="E13" s="41" t="s">
        <v>1782</v>
      </c>
      <c r="F13" s="124" t="s">
        <v>1767</v>
      </c>
      <c r="G13" s="124" t="s">
        <v>471</v>
      </c>
      <c r="H13" s="124" t="s">
        <v>711</v>
      </c>
      <c r="I13" s="106" t="s">
        <v>1768</v>
      </c>
      <c r="J13" s="75">
        <v>80000</v>
      </c>
      <c r="K13" s="75">
        <v>80000</v>
      </c>
      <c r="L13" s="103"/>
      <c r="M13" s="103"/>
      <c r="N13" s="103"/>
      <c r="O13" s="103"/>
      <c r="P13" s="103"/>
      <c r="Q13" s="103"/>
      <c r="R13" s="103"/>
      <c r="S13" s="103"/>
      <c r="T13"/>
      <c r="U13"/>
      <c r="V13"/>
    </row>
    <row r="14" ht="18.95" customHeight="1" spans="1:22">
      <c r="A14" s="125"/>
      <c r="B14" s="123" t="s">
        <v>91</v>
      </c>
      <c r="C14" s="124" t="s">
        <v>282</v>
      </c>
      <c r="D14" s="124" t="s">
        <v>1783</v>
      </c>
      <c r="E14" s="41" t="s">
        <v>1784</v>
      </c>
      <c r="F14" s="124" t="s">
        <v>1767</v>
      </c>
      <c r="G14" s="124" t="s">
        <v>471</v>
      </c>
      <c r="H14" s="124" t="s">
        <v>686</v>
      </c>
      <c r="I14" s="106" t="s">
        <v>1768</v>
      </c>
      <c r="J14" s="75">
        <v>20000</v>
      </c>
      <c r="K14" s="75">
        <v>20000</v>
      </c>
      <c r="L14" s="103"/>
      <c r="M14" s="103"/>
      <c r="N14" s="103"/>
      <c r="O14" s="103"/>
      <c r="P14" s="103"/>
      <c r="Q14" s="103"/>
      <c r="R14" s="103"/>
      <c r="S14" s="103"/>
      <c r="T14"/>
      <c r="U14"/>
      <c r="V14"/>
    </row>
    <row r="15" ht="18.95" customHeight="1" spans="1:22">
      <c r="A15" s="125"/>
      <c r="B15" s="123" t="s">
        <v>91</v>
      </c>
      <c r="C15" s="124" t="s">
        <v>282</v>
      </c>
      <c r="D15" s="124" t="s">
        <v>1785</v>
      </c>
      <c r="E15" s="41" t="s">
        <v>1786</v>
      </c>
      <c r="F15" s="124" t="s">
        <v>1767</v>
      </c>
      <c r="G15" s="124" t="s">
        <v>471</v>
      </c>
      <c r="H15" s="124" t="s">
        <v>1787</v>
      </c>
      <c r="I15" s="106" t="s">
        <v>1768</v>
      </c>
      <c r="J15" s="75">
        <v>45000</v>
      </c>
      <c r="K15" s="75">
        <v>45000</v>
      </c>
      <c r="L15" s="103"/>
      <c r="M15" s="103"/>
      <c r="N15" s="103"/>
      <c r="O15" s="103"/>
      <c r="P15" s="103"/>
      <c r="Q15" s="103"/>
      <c r="R15" s="103"/>
      <c r="S15" s="103"/>
      <c r="T15"/>
      <c r="U15"/>
      <c r="V15"/>
    </row>
    <row r="16" ht="18.95" customHeight="1" spans="1:22">
      <c r="A16" s="125"/>
      <c r="B16" s="123" t="s">
        <v>91</v>
      </c>
      <c r="C16" s="124" t="s">
        <v>282</v>
      </c>
      <c r="D16" s="124" t="s">
        <v>1788</v>
      </c>
      <c r="E16" s="41" t="s">
        <v>1789</v>
      </c>
      <c r="F16" s="124" t="s">
        <v>1767</v>
      </c>
      <c r="G16" s="124" t="s">
        <v>471</v>
      </c>
      <c r="H16" s="124" t="s">
        <v>1187</v>
      </c>
      <c r="I16" s="106" t="s">
        <v>1768</v>
      </c>
      <c r="J16" s="75">
        <v>100000</v>
      </c>
      <c r="K16" s="75">
        <v>100000</v>
      </c>
      <c r="L16" s="103"/>
      <c r="M16" s="103"/>
      <c r="N16" s="103"/>
      <c r="O16" s="103"/>
      <c r="P16" s="103"/>
      <c r="Q16" s="103"/>
      <c r="R16" s="103"/>
      <c r="S16" s="103"/>
      <c r="T16"/>
      <c r="U16"/>
      <c r="V16"/>
    </row>
    <row r="17" ht="18.95" customHeight="1" spans="1:22">
      <c r="A17" s="125"/>
      <c r="B17" s="123" t="s">
        <v>91</v>
      </c>
      <c r="C17" s="124" t="s">
        <v>282</v>
      </c>
      <c r="D17" s="124" t="s">
        <v>1790</v>
      </c>
      <c r="E17" s="41" t="s">
        <v>1791</v>
      </c>
      <c r="F17" s="124" t="s">
        <v>1767</v>
      </c>
      <c r="G17" s="124" t="s">
        <v>474</v>
      </c>
      <c r="H17" s="124" t="s">
        <v>948</v>
      </c>
      <c r="I17" s="106" t="s">
        <v>1768</v>
      </c>
      <c r="J17" s="75">
        <v>16000</v>
      </c>
      <c r="K17" s="75">
        <v>16000</v>
      </c>
      <c r="L17" s="103"/>
      <c r="M17" s="103"/>
      <c r="N17" s="103"/>
      <c r="O17" s="103"/>
      <c r="P17" s="103"/>
      <c r="Q17" s="103"/>
      <c r="R17" s="103"/>
      <c r="S17" s="103"/>
      <c r="T17"/>
      <c r="U17"/>
      <c r="V17"/>
    </row>
    <row r="18" ht="18.95" customHeight="1" spans="1:22">
      <c r="A18" s="13"/>
      <c r="B18" s="123" t="s">
        <v>91</v>
      </c>
      <c r="C18" s="124" t="s">
        <v>282</v>
      </c>
      <c r="D18" s="124" t="s">
        <v>1792</v>
      </c>
      <c r="E18" s="41" t="s">
        <v>1793</v>
      </c>
      <c r="F18" s="124" t="s">
        <v>1767</v>
      </c>
      <c r="G18" s="124" t="s">
        <v>471</v>
      </c>
      <c r="H18" s="124" t="s">
        <v>1026</v>
      </c>
      <c r="I18" s="106" t="s">
        <v>1768</v>
      </c>
      <c r="J18" s="75">
        <v>30000</v>
      </c>
      <c r="K18" s="75">
        <v>30000</v>
      </c>
      <c r="L18" s="103"/>
      <c r="M18" s="103"/>
      <c r="N18" s="103"/>
      <c r="O18" s="103"/>
      <c r="P18" s="103"/>
      <c r="Q18" s="103"/>
      <c r="R18" s="103"/>
      <c r="S18" s="103"/>
      <c r="T18"/>
      <c r="U18"/>
      <c r="V18"/>
    </row>
    <row r="19" spans="1:22">
      <c r="A19" s="115"/>
      <c r="B19"/>
      <c r="C19"/>
      <c r="D19"/>
      <c r="E19"/>
      <c r="F19"/>
      <c r="G19"/>
      <c r="H19"/>
      <c r="I19"/>
      <c r="J19"/>
      <c r="K19"/>
      <c r="L19"/>
      <c r="M19"/>
      <c r="N19"/>
      <c r="O19"/>
      <c r="P19"/>
      <c r="Q19"/>
      <c r="R19"/>
      <c r="S19"/>
      <c r="T19"/>
      <c r="U19"/>
      <c r="V19"/>
    </row>
    <row r="20" spans="1:22">
      <c r="A20" s="115"/>
      <c r="B20"/>
      <c r="C20"/>
      <c r="D20"/>
      <c r="E20"/>
      <c r="F20"/>
      <c r="G20"/>
      <c r="H20"/>
      <c r="I20"/>
      <c r="J20"/>
      <c r="K20"/>
      <c r="L20"/>
      <c r="M20"/>
      <c r="N20"/>
      <c r="O20"/>
      <c r="P20"/>
      <c r="Q20"/>
      <c r="R20"/>
      <c r="S20"/>
      <c r="T20"/>
      <c r="U20"/>
      <c r="V20"/>
    </row>
    <row r="21" spans="1:22">
      <c r="A21" s="115"/>
      <c r="B21"/>
      <c r="C21"/>
      <c r="D21"/>
      <c r="E21"/>
      <c r="F21"/>
      <c r="G21"/>
      <c r="H21"/>
      <c r="I21"/>
      <c r="J21"/>
      <c r="K21"/>
      <c r="L21"/>
      <c r="M21"/>
      <c r="N21"/>
      <c r="O21"/>
      <c r="P21"/>
      <c r="Q21"/>
      <c r="R21"/>
      <c r="S21"/>
      <c r="T21"/>
      <c r="U21"/>
      <c r="V21"/>
    </row>
    <row r="22" spans="1:22">
      <c r="A22" s="115"/>
      <c r="B22"/>
      <c r="C22"/>
      <c r="D22"/>
      <c r="E22"/>
      <c r="F22"/>
      <c r="G22"/>
      <c r="H22"/>
      <c r="I22"/>
      <c r="J22"/>
      <c r="K22"/>
      <c r="L22"/>
      <c r="M22"/>
      <c r="N22"/>
      <c r="O22"/>
      <c r="P22"/>
      <c r="Q22"/>
      <c r="R22"/>
      <c r="S22"/>
      <c r="T22"/>
      <c r="U22"/>
      <c r="V22"/>
    </row>
    <row r="23" spans="1:22">
      <c r="A23" s="115"/>
      <c r="B23"/>
      <c r="C23"/>
      <c r="D23"/>
      <c r="E23"/>
      <c r="F23"/>
      <c r="G23"/>
      <c r="H23"/>
      <c r="I23"/>
      <c r="J23"/>
      <c r="K23"/>
      <c r="L23"/>
      <c r="M23"/>
      <c r="N23"/>
      <c r="O23"/>
      <c r="P23"/>
      <c r="Q23"/>
      <c r="R23"/>
      <c r="S23"/>
      <c r="T23"/>
      <c r="U23"/>
      <c r="V23"/>
    </row>
    <row r="24" spans="1:22">
      <c r="A24" s="115"/>
      <c r="B24"/>
      <c r="C24"/>
      <c r="D24"/>
      <c r="E24"/>
      <c r="F24"/>
      <c r="G24"/>
      <c r="H24"/>
      <c r="I24"/>
      <c r="J24"/>
      <c r="K24"/>
      <c r="L24"/>
      <c r="M24"/>
      <c r="N24"/>
      <c r="O24"/>
      <c r="P24"/>
      <c r="Q24"/>
      <c r="R24"/>
      <c r="S24"/>
      <c r="T24"/>
      <c r="U24"/>
      <c r="V24"/>
    </row>
    <row r="25" spans="1:22">
      <c r="A25" s="115"/>
      <c r="B25"/>
      <c r="C25"/>
      <c r="D25"/>
      <c r="E25"/>
      <c r="F25"/>
      <c r="G25"/>
      <c r="H25"/>
      <c r="I25"/>
      <c r="J25"/>
      <c r="K25"/>
      <c r="L25"/>
      <c r="M25"/>
      <c r="N25"/>
      <c r="O25"/>
      <c r="P25"/>
      <c r="Q25"/>
      <c r="R25"/>
      <c r="S25"/>
      <c r="T25"/>
      <c r="U25"/>
      <c r="V25"/>
    </row>
    <row r="26" spans="1:22">
      <c r="A26" s="115"/>
      <c r="B26"/>
      <c r="C26"/>
      <c r="D26"/>
      <c r="E26"/>
      <c r="F26"/>
      <c r="G26"/>
      <c r="H26"/>
      <c r="I26"/>
      <c r="J26"/>
      <c r="K26"/>
      <c r="L26"/>
      <c r="M26"/>
      <c r="N26"/>
      <c r="O26"/>
      <c r="P26"/>
      <c r="Q26"/>
      <c r="R26"/>
      <c r="S26"/>
      <c r="T26"/>
      <c r="U26"/>
      <c r="V26"/>
    </row>
    <row r="27" spans="1:22">
      <c r="A27" s="115"/>
      <c r="B27"/>
      <c r="C27"/>
      <c r="D27"/>
      <c r="E27"/>
      <c r="F27"/>
      <c r="G27"/>
      <c r="H27"/>
      <c r="I27"/>
      <c r="J27"/>
      <c r="K27"/>
      <c r="L27"/>
      <c r="M27"/>
      <c r="N27"/>
      <c r="O27"/>
      <c r="P27"/>
      <c r="Q27"/>
      <c r="R27"/>
      <c r="S27"/>
      <c r="T27"/>
      <c r="U27"/>
      <c r="V27"/>
    </row>
    <row r="28" spans="1:22">
      <c r="A28" s="115"/>
      <c r="B28"/>
      <c r="C28"/>
      <c r="D28"/>
      <c r="E28"/>
      <c r="F28"/>
      <c r="G28"/>
      <c r="H28"/>
      <c r="I28"/>
      <c r="J28"/>
      <c r="K28"/>
      <c r="L28"/>
      <c r="M28"/>
      <c r="N28"/>
      <c r="O28"/>
      <c r="P28"/>
      <c r="Q28"/>
      <c r="R28"/>
      <c r="S28"/>
      <c r="T28"/>
      <c r="U28"/>
      <c r="V28"/>
    </row>
    <row r="29" spans="1:22">
      <c r="A29" s="115"/>
      <c r="B29"/>
      <c r="C29"/>
      <c r="D29"/>
      <c r="E29"/>
      <c r="F29"/>
      <c r="G29"/>
      <c r="H29"/>
      <c r="I29"/>
      <c r="J29"/>
      <c r="K29"/>
      <c r="L29"/>
      <c r="M29"/>
      <c r="N29"/>
      <c r="O29"/>
      <c r="P29"/>
      <c r="Q29"/>
      <c r="R29"/>
      <c r="S29"/>
      <c r="T29"/>
      <c r="U29"/>
      <c r="V29"/>
    </row>
    <row r="30" spans="1:22">
      <c r="A30" s="115"/>
      <c r="B30"/>
      <c r="C30"/>
      <c r="D30"/>
      <c r="E30"/>
      <c r="F30"/>
      <c r="G30"/>
      <c r="H30"/>
      <c r="I30"/>
      <c r="J30"/>
      <c r="K30"/>
      <c r="L30"/>
      <c r="M30"/>
      <c r="N30"/>
      <c r="O30"/>
      <c r="P30"/>
      <c r="Q30"/>
      <c r="R30"/>
      <c r="S30"/>
      <c r="T30"/>
      <c r="U30"/>
      <c r="V30"/>
    </row>
    <row r="31" spans="1:22">
      <c r="A31" s="115"/>
      <c r="B31"/>
      <c r="C31"/>
      <c r="D31"/>
      <c r="E31"/>
      <c r="F31"/>
      <c r="G31"/>
      <c r="H31"/>
      <c r="I31"/>
      <c r="J31"/>
      <c r="K31"/>
      <c r="L31"/>
      <c r="M31"/>
      <c r="N31"/>
      <c r="O31"/>
      <c r="P31"/>
      <c r="Q31"/>
      <c r="R31"/>
      <c r="S31"/>
      <c r="T31"/>
      <c r="U31"/>
      <c r="V31"/>
    </row>
    <row r="32" spans="1:22">
      <c r="A32" s="115"/>
      <c r="B32"/>
      <c r="C32"/>
      <c r="D32"/>
      <c r="E32"/>
      <c r="F32"/>
      <c r="G32"/>
      <c r="H32"/>
      <c r="I32"/>
      <c r="J32"/>
      <c r="K32"/>
      <c r="L32"/>
      <c r="M32"/>
      <c r="N32"/>
      <c r="O32"/>
      <c r="P32"/>
      <c r="Q32"/>
      <c r="R32"/>
      <c r="S32"/>
      <c r="T32"/>
      <c r="U32"/>
      <c r="V32"/>
    </row>
    <row r="33" spans="1:22">
      <c r="A33" s="115"/>
      <c r="B33"/>
      <c r="C33"/>
      <c r="D33"/>
      <c r="E33"/>
      <c r="F33"/>
      <c r="G33"/>
      <c r="H33"/>
      <c r="I33"/>
      <c r="J33"/>
      <c r="K33"/>
      <c r="L33"/>
      <c r="M33"/>
      <c r="N33"/>
      <c r="O33"/>
      <c r="P33"/>
      <c r="Q33"/>
      <c r="R33"/>
      <c r="S33"/>
      <c r="T33"/>
      <c r="U33"/>
      <c r="V33"/>
    </row>
    <row r="34" spans="1:22">
      <c r="A34" s="115"/>
      <c r="B34"/>
      <c r="C34"/>
      <c r="D34"/>
      <c r="E34"/>
      <c r="F34"/>
      <c r="G34"/>
      <c r="H34"/>
      <c r="I34"/>
      <c r="J34"/>
      <c r="K34"/>
      <c r="L34"/>
      <c r="M34"/>
      <c r="N34"/>
      <c r="O34"/>
      <c r="P34"/>
      <c r="Q34"/>
      <c r="R34"/>
      <c r="S34"/>
      <c r="T34"/>
      <c r="U34"/>
      <c r="V34"/>
    </row>
    <row r="35" spans="1:22">
      <c r="A35" s="115"/>
      <c r="B35"/>
      <c r="C35"/>
      <c r="D35"/>
      <c r="E35"/>
      <c r="F35"/>
      <c r="G35"/>
      <c r="H35"/>
      <c r="I35"/>
      <c r="J35"/>
      <c r="K35"/>
      <c r="L35"/>
      <c r="M35"/>
      <c r="N35"/>
      <c r="O35"/>
      <c r="P35"/>
      <c r="Q35"/>
      <c r="R35"/>
      <c r="S35"/>
      <c r="T35"/>
      <c r="U35"/>
      <c r="V35"/>
    </row>
    <row r="36" spans="1:22">
      <c r="A36" s="115"/>
      <c r="B36"/>
      <c r="C36"/>
      <c r="D36"/>
      <c r="E36"/>
      <c r="F36"/>
      <c r="G36"/>
      <c r="H36"/>
      <c r="I36"/>
      <c r="J36"/>
      <c r="K36"/>
      <c r="L36"/>
      <c r="M36"/>
      <c r="N36"/>
      <c r="O36"/>
      <c r="P36"/>
      <c r="Q36"/>
      <c r="R36"/>
      <c r="S36"/>
      <c r="T36"/>
      <c r="U36"/>
      <c r="V36"/>
    </row>
    <row r="37" spans="1:22">
      <c r="A37" s="115"/>
      <c r="B37"/>
      <c r="C37"/>
      <c r="D37"/>
      <c r="E37"/>
      <c r="F37"/>
      <c r="G37"/>
      <c r="H37"/>
      <c r="I37"/>
      <c r="J37"/>
      <c r="K37"/>
      <c r="L37"/>
      <c r="M37"/>
      <c r="N37"/>
      <c r="O37"/>
      <c r="P37"/>
      <c r="Q37"/>
      <c r="R37"/>
      <c r="S37"/>
      <c r="T37"/>
      <c r="U37"/>
      <c r="V37"/>
    </row>
  </sheetData>
  <mergeCells count="14">
    <mergeCell ref="A1:S1"/>
    <mergeCell ref="A2:C2"/>
    <mergeCell ref="I2:Q2"/>
    <mergeCell ref="J3:S3"/>
    <mergeCell ref="A3:A4"/>
    <mergeCell ref="A6:A18"/>
    <mergeCell ref="B3:B4"/>
    <mergeCell ref="C3:C4"/>
    <mergeCell ref="D3:D4"/>
    <mergeCell ref="E3:E4"/>
    <mergeCell ref="F3:F4"/>
    <mergeCell ref="G3:G4"/>
    <mergeCell ref="H3:H4"/>
    <mergeCell ref="I3:I4"/>
  </mergeCells>
  <pageMargins left="0.314583333333333" right="0.15748031496063" top="0.748031496062992" bottom="0.748031496062992" header="0.31496062992126" footer="0.31496062992126"/>
  <pageSetup paperSize="9" scale="62"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P20"/>
  <sheetViews>
    <sheetView workbookViewId="0">
      <pane xSplit="3" ySplit="6" topLeftCell="D7" activePane="bottomRight" state="frozen"/>
      <selection/>
      <selection pane="topRight"/>
      <selection pane="bottomLeft"/>
      <selection pane="bottomRight" activeCell="H11" sqref="H11"/>
    </sheetView>
  </sheetViews>
  <sheetFormatPr defaultColWidth="9.14285714285714" defaultRowHeight="12.75"/>
  <cols>
    <col min="1" max="2" width="10.2857142857143" style="17" customWidth="1"/>
    <col min="3" max="3" width="15.1428571428571" style="17" customWidth="1"/>
    <col min="4" max="5" width="10.2857142857143" style="17" customWidth="1"/>
    <col min="6" max="6" width="18" style="17" customWidth="1"/>
    <col min="7" max="7" width="21.4285714285714" style="17" customWidth="1"/>
    <col min="8" max="8" width="20" style="17" customWidth="1"/>
    <col min="9" max="9" width="16.4285714285714" style="17" customWidth="1"/>
    <col min="10" max="10" width="13.5714285714286" style="17" customWidth="1"/>
    <col min="11" max="11" width="17.7142857142857" style="17" customWidth="1"/>
    <col min="12" max="12" width="13.4285714285714" style="17" customWidth="1"/>
    <col min="13" max="15" width="10.2857142857143" style="17" customWidth="1"/>
    <col min="16" max="16" width="15.1428571428571" style="17" customWidth="1"/>
  </cols>
  <sheetData>
    <row r="1" ht="17.1" customHeight="1" spans="1:16">
      <c r="A1" s="93"/>
      <c r="B1" s="93"/>
      <c r="C1" s="93"/>
      <c r="D1" s="93"/>
      <c r="E1" s="93"/>
      <c r="F1" s="93"/>
      <c r="G1" s="93"/>
      <c r="H1" s="93"/>
      <c r="I1" s="93"/>
      <c r="J1" s="93"/>
      <c r="K1" s="93"/>
      <c r="L1" s="93"/>
      <c r="M1" s="93"/>
      <c r="N1" s="93"/>
      <c r="O1" s="93"/>
      <c r="P1" s="110"/>
    </row>
    <row r="2" ht="33.6" customHeight="1" spans="1:16">
      <c r="A2" s="94" t="s">
        <v>25</v>
      </c>
      <c r="B2" s="94"/>
      <c r="C2" s="94"/>
      <c r="D2" s="94"/>
      <c r="E2" s="94"/>
      <c r="F2" s="94"/>
      <c r="G2" s="94"/>
      <c r="H2" s="94"/>
      <c r="I2" s="94"/>
      <c r="J2" s="94"/>
      <c r="K2" s="94"/>
      <c r="L2" s="94"/>
      <c r="M2" s="94"/>
      <c r="N2" s="94"/>
      <c r="O2" s="94"/>
      <c r="P2" s="94"/>
    </row>
    <row r="3" ht="13.5" spans="1:16">
      <c r="A3" s="95" t="s">
        <v>30</v>
      </c>
      <c r="B3" s="96"/>
      <c r="C3" s="96"/>
      <c r="D3" s="96"/>
      <c r="E3" s="96"/>
      <c r="F3" s="97"/>
      <c r="G3" s="97"/>
      <c r="H3" s="97"/>
      <c r="I3" s="97"/>
      <c r="J3" s="97"/>
      <c r="K3" s="97"/>
      <c r="L3" s="97"/>
      <c r="M3" s="97"/>
      <c r="N3" s="97"/>
      <c r="O3" s="97"/>
      <c r="P3" s="111" t="s">
        <v>31</v>
      </c>
    </row>
    <row r="4" ht="24" customHeight="1" spans="1:16">
      <c r="A4" s="22" t="s">
        <v>263</v>
      </c>
      <c r="B4" s="22" t="s">
        <v>264</v>
      </c>
      <c r="C4" s="22" t="s">
        <v>265</v>
      </c>
      <c r="D4" s="22" t="s">
        <v>1794</v>
      </c>
      <c r="E4" s="22" t="s">
        <v>1795</v>
      </c>
      <c r="F4" s="81" t="s">
        <v>1759</v>
      </c>
      <c r="G4" s="43" t="s">
        <v>268</v>
      </c>
      <c r="H4" s="98"/>
      <c r="I4" s="98"/>
      <c r="J4" s="98"/>
      <c r="K4" s="98"/>
      <c r="L4" s="98"/>
      <c r="M4" s="98"/>
      <c r="N4" s="98"/>
      <c r="O4" s="98"/>
      <c r="P4" s="68"/>
    </row>
    <row r="5" ht="48" customHeight="1" spans="1:16">
      <c r="A5" s="99"/>
      <c r="B5" s="99"/>
      <c r="C5" s="99"/>
      <c r="D5" s="99"/>
      <c r="E5" s="99"/>
      <c r="F5" s="80"/>
      <c r="G5" s="100" t="s">
        <v>75</v>
      </c>
      <c r="H5" s="22" t="s">
        <v>1760</v>
      </c>
      <c r="I5" s="22" t="s">
        <v>1761</v>
      </c>
      <c r="J5" s="22" t="s">
        <v>1762</v>
      </c>
      <c r="K5" s="22" t="s">
        <v>275</v>
      </c>
      <c r="L5" s="22" t="s">
        <v>276</v>
      </c>
      <c r="M5" s="22" t="s">
        <v>277</v>
      </c>
      <c r="N5" s="22" t="s">
        <v>278</v>
      </c>
      <c r="O5" s="22" t="s">
        <v>1763</v>
      </c>
      <c r="P5" s="22" t="s">
        <v>1764</v>
      </c>
    </row>
    <row r="6" ht="15" customHeight="1" spans="1:16">
      <c r="A6" s="101"/>
      <c r="B6" s="101"/>
      <c r="C6" s="101"/>
      <c r="D6" s="101"/>
      <c r="E6" s="101"/>
      <c r="F6" s="102"/>
      <c r="G6" s="42">
        <f>SUM(H6:P6)</f>
        <v>0</v>
      </c>
      <c r="H6" s="103"/>
      <c r="I6" s="103"/>
      <c r="J6" s="103"/>
      <c r="K6" s="103"/>
      <c r="L6" s="103"/>
      <c r="M6" s="103"/>
      <c r="N6" s="103"/>
      <c r="O6" s="103"/>
      <c r="P6" s="103"/>
    </row>
    <row r="7" ht="24" customHeight="1" spans="1:16">
      <c r="A7" s="104"/>
      <c r="B7" s="104"/>
      <c r="C7" s="104"/>
      <c r="D7" s="104"/>
      <c r="E7" s="105"/>
      <c r="F7" s="106"/>
      <c r="G7" s="42">
        <f t="shared" ref="G7:G16" si="0">SUM(H7:P7)</f>
        <v>0</v>
      </c>
      <c r="H7" s="103"/>
      <c r="I7" s="103"/>
      <c r="J7" s="103"/>
      <c r="K7" s="103"/>
      <c r="L7" s="103"/>
      <c r="M7" s="103"/>
      <c r="N7" s="103"/>
      <c r="O7" s="103"/>
      <c r="P7" s="103"/>
    </row>
    <row r="8" ht="24" customHeight="1" spans="1:16">
      <c r="A8" s="107"/>
      <c r="B8" s="107"/>
      <c r="C8" s="107"/>
      <c r="D8" s="107"/>
      <c r="E8" s="41"/>
      <c r="F8" s="106"/>
      <c r="G8" s="42">
        <f t="shared" si="0"/>
        <v>0</v>
      </c>
      <c r="H8" s="103"/>
      <c r="I8" s="103"/>
      <c r="J8" s="103"/>
      <c r="K8" s="103"/>
      <c r="L8" s="103"/>
      <c r="M8" s="103"/>
      <c r="N8" s="103"/>
      <c r="O8" s="103"/>
      <c r="P8" s="103"/>
    </row>
    <row r="9" ht="24" customHeight="1" spans="1:16">
      <c r="A9" s="107"/>
      <c r="B9" s="107"/>
      <c r="C9" s="107"/>
      <c r="D9" s="107"/>
      <c r="E9" s="41"/>
      <c r="F9" s="106"/>
      <c r="G9" s="42">
        <f t="shared" si="0"/>
        <v>0</v>
      </c>
      <c r="H9" s="103"/>
      <c r="I9" s="103"/>
      <c r="J9" s="103"/>
      <c r="K9" s="103"/>
      <c r="L9" s="103"/>
      <c r="M9" s="103"/>
      <c r="N9" s="103"/>
      <c r="O9" s="103"/>
      <c r="P9" s="103"/>
    </row>
    <row r="10" ht="24" customHeight="1" spans="1:16">
      <c r="A10" s="107"/>
      <c r="B10" s="107"/>
      <c r="C10" s="107"/>
      <c r="D10" s="107"/>
      <c r="E10" s="41"/>
      <c r="F10" s="106"/>
      <c r="G10" s="42">
        <f t="shared" si="0"/>
        <v>0</v>
      </c>
      <c r="H10" s="103"/>
      <c r="I10" s="103"/>
      <c r="J10" s="103"/>
      <c r="K10" s="103"/>
      <c r="L10" s="103"/>
      <c r="M10" s="103"/>
      <c r="N10" s="103"/>
      <c r="O10" s="103"/>
      <c r="P10" s="103"/>
    </row>
    <row r="11" ht="24" customHeight="1" spans="1:16">
      <c r="A11" s="107"/>
      <c r="B11" s="107"/>
      <c r="C11" s="107"/>
      <c r="D11" s="107"/>
      <c r="E11" s="41"/>
      <c r="F11" s="106"/>
      <c r="G11" s="42">
        <f t="shared" si="0"/>
        <v>0</v>
      </c>
      <c r="H11" s="103"/>
      <c r="I11" s="103"/>
      <c r="J11" s="103"/>
      <c r="K11" s="103"/>
      <c r="L11" s="103"/>
      <c r="M11" s="103"/>
      <c r="N11" s="103"/>
      <c r="O11" s="103"/>
      <c r="P11" s="103"/>
    </row>
    <row r="12" ht="24" customHeight="1" spans="1:16">
      <c r="A12" s="107"/>
      <c r="B12" s="107"/>
      <c r="C12" s="107"/>
      <c r="D12" s="107"/>
      <c r="E12" s="41"/>
      <c r="F12" s="106"/>
      <c r="G12" s="42">
        <f t="shared" si="0"/>
        <v>0</v>
      </c>
      <c r="H12" s="103"/>
      <c r="I12" s="103"/>
      <c r="J12" s="103"/>
      <c r="K12" s="103"/>
      <c r="L12" s="103"/>
      <c r="M12" s="103"/>
      <c r="N12" s="103"/>
      <c r="O12" s="103"/>
      <c r="P12" s="103"/>
    </row>
    <row r="13" ht="24" customHeight="1" spans="1:16">
      <c r="A13" s="107"/>
      <c r="B13" s="107"/>
      <c r="C13" s="107"/>
      <c r="D13" s="107"/>
      <c r="E13" s="41"/>
      <c r="F13" s="106"/>
      <c r="G13" s="42">
        <f t="shared" si="0"/>
        <v>0</v>
      </c>
      <c r="H13" s="103"/>
      <c r="I13" s="103"/>
      <c r="J13" s="103"/>
      <c r="K13" s="103"/>
      <c r="L13" s="103"/>
      <c r="M13" s="103"/>
      <c r="N13" s="103"/>
      <c r="O13" s="103"/>
      <c r="P13" s="103"/>
    </row>
    <row r="14" ht="24" customHeight="1" spans="1:16">
      <c r="A14" s="107"/>
      <c r="B14" s="107"/>
      <c r="C14" s="107"/>
      <c r="D14" s="107"/>
      <c r="E14" s="41"/>
      <c r="F14" s="106"/>
      <c r="G14" s="42">
        <f t="shared" si="0"/>
        <v>0</v>
      </c>
      <c r="H14" s="103"/>
      <c r="I14" s="103"/>
      <c r="J14" s="103"/>
      <c r="K14" s="103"/>
      <c r="L14" s="103"/>
      <c r="M14" s="103"/>
      <c r="N14" s="103"/>
      <c r="O14" s="103"/>
      <c r="P14" s="103"/>
    </row>
    <row r="15" ht="24" customHeight="1" spans="1:16">
      <c r="A15" s="107"/>
      <c r="B15" s="107"/>
      <c r="C15" s="107"/>
      <c r="D15" s="107"/>
      <c r="E15" s="41"/>
      <c r="F15" s="106"/>
      <c r="G15" s="42">
        <f t="shared" si="0"/>
        <v>0</v>
      </c>
      <c r="H15" s="103"/>
      <c r="I15" s="103"/>
      <c r="J15" s="103"/>
      <c r="K15" s="103"/>
      <c r="L15" s="103"/>
      <c r="M15" s="103"/>
      <c r="N15" s="103"/>
      <c r="O15" s="103"/>
      <c r="P15" s="103"/>
    </row>
    <row r="16" ht="24" customHeight="1" spans="1:16">
      <c r="A16" s="107"/>
      <c r="B16" s="107"/>
      <c r="C16" s="107"/>
      <c r="D16" s="107"/>
      <c r="E16" s="41"/>
      <c r="F16" s="106"/>
      <c r="G16" s="42">
        <f t="shared" si="0"/>
        <v>0</v>
      </c>
      <c r="H16" s="103"/>
      <c r="I16" s="103"/>
      <c r="J16" s="103"/>
      <c r="K16" s="103"/>
      <c r="L16" s="103"/>
      <c r="M16" s="103"/>
      <c r="N16" s="103"/>
      <c r="O16" s="103"/>
      <c r="P16" s="103"/>
    </row>
    <row r="17" ht="409.5" hidden="1" customHeight="1"/>
    <row r="18" spans="1:7">
      <c r="A18" s="108" t="s">
        <v>1796</v>
      </c>
      <c r="B18" s="109"/>
      <c r="C18" s="109"/>
      <c r="D18" s="109"/>
      <c r="E18" s="109"/>
      <c r="F18" s="109"/>
      <c r="G18" s="109"/>
    </row>
    <row r="19" spans="1:7">
      <c r="A19" s="109"/>
      <c r="B19" s="109"/>
      <c r="C19" s="109"/>
      <c r="D19" s="109"/>
      <c r="E19" s="109"/>
      <c r="F19" s="109"/>
      <c r="G19" s="109"/>
    </row>
    <row r="20" spans="1:7">
      <c r="A20" s="109"/>
      <c r="B20" s="109"/>
      <c r="C20" s="109"/>
      <c r="D20" s="109"/>
      <c r="E20" s="109"/>
      <c r="F20" s="109"/>
      <c r="G20" s="109"/>
    </row>
  </sheetData>
  <mergeCells count="9">
    <mergeCell ref="A2:P2"/>
    <mergeCell ref="G4:P4"/>
    <mergeCell ref="A4:A5"/>
    <mergeCell ref="B4:B5"/>
    <mergeCell ref="C4:C5"/>
    <mergeCell ref="D4:D5"/>
    <mergeCell ref="E4:E5"/>
    <mergeCell ref="F4:F5"/>
    <mergeCell ref="A18:G20"/>
  </mergeCells>
  <pageMargins left="0.700694444444444" right="0.700694444444444" top="0.751388888888889" bottom="0.751388888888889" header="0.298611111111111" footer="0.298611111111111"/>
  <pageSetup paperSize="9" scale="60"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J116"/>
  <sheetViews>
    <sheetView showGridLines="0" workbookViewId="0">
      <pane xSplit="2" ySplit="4" topLeftCell="C63" activePane="bottomRight" state="frozen"/>
      <selection/>
      <selection pane="topRight"/>
      <selection pane="bottomLeft"/>
      <selection pane="bottomRight" activeCell="B52" sqref="B52"/>
    </sheetView>
  </sheetViews>
  <sheetFormatPr defaultColWidth="9.14285714285714" defaultRowHeight="12.75"/>
  <cols>
    <col min="1" max="1" width="12" style="17" customWidth="1"/>
    <col min="2" max="2" width="15" style="17" customWidth="1"/>
    <col min="3" max="3" width="21.8571428571429" style="17" customWidth="1"/>
    <col min="4" max="4" width="26" style="17" customWidth="1"/>
    <col min="5" max="5" width="19.5714285714286" style="17" customWidth="1"/>
    <col min="6" max="8" width="18.8571428571429" style="17" customWidth="1"/>
    <col min="9" max="9" width="27.7142857142857" style="17" customWidth="1"/>
    <col min="10" max="10" width="3.28571428571429" style="17" customWidth="1"/>
  </cols>
  <sheetData>
    <row r="1" ht="47.1" customHeight="1" spans="1:9">
      <c r="A1" s="50" t="s">
        <v>1797</v>
      </c>
      <c r="B1" s="50"/>
      <c r="C1" s="50"/>
      <c r="D1" s="50"/>
      <c r="E1" s="50"/>
      <c r="F1" s="50"/>
      <c r="G1" s="50"/>
      <c r="H1" s="50"/>
      <c r="I1" s="50"/>
    </row>
    <row r="2" ht="26.25" customHeight="1" spans="1:9">
      <c r="A2" s="38" t="s">
        <v>30</v>
      </c>
      <c r="B2" s="38"/>
      <c r="C2" s="38"/>
      <c r="D2" s="51"/>
      <c r="E2" s="51"/>
      <c r="F2" s="52"/>
      <c r="G2" s="52"/>
      <c r="H2" s="52"/>
      <c r="I2" s="52" t="s">
        <v>31</v>
      </c>
    </row>
    <row r="3" s="49" customFormat="1" ht="18" customHeight="1" spans="1:10">
      <c r="A3" s="22" t="s">
        <v>1798</v>
      </c>
      <c r="B3" s="53"/>
      <c r="C3" s="54"/>
      <c r="D3" s="54"/>
      <c r="E3" s="55"/>
      <c r="F3" s="56" t="s">
        <v>1799</v>
      </c>
      <c r="G3" s="53" t="s">
        <v>2</v>
      </c>
      <c r="H3" s="54"/>
      <c r="I3" s="55"/>
      <c r="J3" s="65"/>
    </row>
    <row r="4" s="49" customFormat="1" ht="18" customHeight="1" spans="1:10">
      <c r="A4" s="57"/>
      <c r="B4" s="56" t="s">
        <v>9</v>
      </c>
      <c r="C4" s="58"/>
      <c r="D4" s="58"/>
      <c r="E4" s="58"/>
      <c r="F4" s="58"/>
      <c r="G4" s="58"/>
      <c r="H4" s="59"/>
      <c r="I4" s="22" t="s">
        <v>669</v>
      </c>
      <c r="J4" s="65"/>
    </row>
    <row r="5" s="49" customFormat="1" ht="114" customHeight="1" spans="1:10">
      <c r="A5" s="22" t="s">
        <v>1800</v>
      </c>
      <c r="B5" s="22" t="s">
        <v>1801</v>
      </c>
      <c r="C5" s="60" t="s">
        <v>1802</v>
      </c>
      <c r="D5" s="23"/>
      <c r="E5" s="23"/>
      <c r="F5" s="23"/>
      <c r="G5" s="23"/>
      <c r="H5" s="32"/>
      <c r="I5" s="22" t="s">
        <v>1803</v>
      </c>
      <c r="J5" s="65"/>
    </row>
    <row r="6" s="49" customFormat="1" ht="198" customHeight="1" spans="1:10">
      <c r="A6" s="24"/>
      <c r="B6" s="22" t="s">
        <v>1804</v>
      </c>
      <c r="C6" s="60" t="s">
        <v>1805</v>
      </c>
      <c r="D6" s="23"/>
      <c r="E6" s="23"/>
      <c r="F6" s="23"/>
      <c r="G6" s="23"/>
      <c r="H6" s="32"/>
      <c r="I6" s="78" t="s">
        <v>1806</v>
      </c>
      <c r="J6" s="65"/>
    </row>
    <row r="7" s="49" customFormat="1" ht="191" customHeight="1" spans="1:10">
      <c r="A7" s="22" t="s">
        <v>1807</v>
      </c>
      <c r="B7" s="22" t="s">
        <v>1808</v>
      </c>
      <c r="C7" s="60" t="s">
        <v>1805</v>
      </c>
      <c r="D7" s="23"/>
      <c r="E7" s="23"/>
      <c r="F7" s="23"/>
      <c r="G7" s="23"/>
      <c r="H7" s="32"/>
      <c r="I7" s="79" t="s">
        <v>1809</v>
      </c>
      <c r="J7" s="65"/>
    </row>
    <row r="8" s="49" customFormat="1" ht="17.85" customHeight="1" spans="1:10">
      <c r="A8" s="61"/>
      <c r="B8" s="62" t="s">
        <v>1810</v>
      </c>
      <c r="C8" s="63"/>
      <c r="D8" s="63" t="s">
        <v>1811</v>
      </c>
      <c r="E8" s="64"/>
      <c r="F8" s="63" t="s">
        <v>1812</v>
      </c>
      <c r="G8" s="65"/>
      <c r="H8" s="65"/>
      <c r="I8" s="62" t="s">
        <v>669</v>
      </c>
      <c r="J8" s="65"/>
    </row>
    <row r="9" s="49" customFormat="1" ht="17.85" customHeight="1" spans="1:10">
      <c r="A9" s="66"/>
      <c r="B9" s="67"/>
      <c r="C9" s="63"/>
      <c r="D9" s="65"/>
      <c r="E9" s="63"/>
      <c r="F9" s="22" t="s">
        <v>1813</v>
      </c>
      <c r="G9" s="22" t="s">
        <v>1814</v>
      </c>
      <c r="H9" s="22" t="s">
        <v>1815</v>
      </c>
      <c r="I9" s="67"/>
      <c r="J9" s="65"/>
    </row>
    <row r="10" s="49" customFormat="1" ht="33.95" customHeight="1" spans="1:10">
      <c r="A10" s="22" t="s">
        <v>1816</v>
      </c>
      <c r="B10" s="68" t="s">
        <v>75</v>
      </c>
      <c r="C10" s="69"/>
      <c r="D10" s="23"/>
      <c r="E10" s="32"/>
      <c r="F10" s="70">
        <f>SUM(F11:F67)</f>
        <v>32620391</v>
      </c>
      <c r="G10" s="70">
        <f>SUM(G11:G67)</f>
        <v>32620391</v>
      </c>
      <c r="H10" s="70" t="e">
        <f>SUM(#REF!)</f>
        <v>#REF!</v>
      </c>
      <c r="I10" s="60"/>
      <c r="J10" s="65"/>
    </row>
    <row r="11" s="49" customFormat="1" ht="27" spans="1:10">
      <c r="A11" s="62"/>
      <c r="B11" s="71" t="s">
        <v>1817</v>
      </c>
      <c r="C11" s="72" t="s">
        <v>1818</v>
      </c>
      <c r="D11" s="73"/>
      <c r="E11" s="74"/>
      <c r="F11" s="70">
        <f>G11</f>
        <v>14140391</v>
      </c>
      <c r="G11" s="75">
        <v>14140391</v>
      </c>
      <c r="H11" s="70"/>
      <c r="I11" s="79" t="s">
        <v>1819</v>
      </c>
      <c r="J11" s="65"/>
    </row>
    <row r="12" s="49" customFormat="1" ht="27" spans="1:10">
      <c r="A12" s="62"/>
      <c r="B12" s="71" t="s">
        <v>1820</v>
      </c>
      <c r="C12" s="72" t="s">
        <v>1433</v>
      </c>
      <c r="D12" s="73" t="s">
        <v>1433</v>
      </c>
      <c r="E12" s="74" t="s">
        <v>1433</v>
      </c>
      <c r="F12" s="70">
        <f t="shared" ref="F12:F67" si="0">G12</f>
        <v>2055900</v>
      </c>
      <c r="G12" s="75">
        <v>2055900</v>
      </c>
      <c r="H12" s="70"/>
      <c r="I12" s="79" t="s">
        <v>1819</v>
      </c>
      <c r="J12" s="65"/>
    </row>
    <row r="13" s="49" customFormat="1" ht="33.75" spans="1:10">
      <c r="A13" s="62"/>
      <c r="B13" s="71" t="s">
        <v>1821</v>
      </c>
      <c r="C13" s="72" t="s">
        <v>1822</v>
      </c>
      <c r="D13" s="73" t="s">
        <v>1822</v>
      </c>
      <c r="E13" s="74" t="s">
        <v>1822</v>
      </c>
      <c r="F13" s="70">
        <f t="shared" si="0"/>
        <v>84300</v>
      </c>
      <c r="G13" s="75">
        <v>84300</v>
      </c>
      <c r="H13" s="70"/>
      <c r="I13" s="79" t="s">
        <v>1819</v>
      </c>
      <c r="J13" s="65"/>
    </row>
    <row r="14" s="49" customFormat="1" ht="103" customHeight="1" spans="1:10">
      <c r="A14" s="62"/>
      <c r="B14" s="71" t="s">
        <v>1823</v>
      </c>
      <c r="C14" s="72" t="s">
        <v>1824</v>
      </c>
      <c r="D14" s="73" t="s">
        <v>1824</v>
      </c>
      <c r="E14" s="74" t="s">
        <v>1824</v>
      </c>
      <c r="F14" s="70">
        <f t="shared" si="0"/>
        <v>140000</v>
      </c>
      <c r="G14" s="75">
        <v>140000</v>
      </c>
      <c r="H14" s="70"/>
      <c r="I14" s="79" t="s">
        <v>1819</v>
      </c>
      <c r="J14" s="65"/>
    </row>
    <row r="15" s="49" customFormat="1" ht="55" customHeight="1" spans="1:10">
      <c r="A15" s="62"/>
      <c r="B15" s="76" t="s">
        <v>1825</v>
      </c>
      <c r="C15" s="72" t="s">
        <v>1826</v>
      </c>
      <c r="D15" s="73" t="s">
        <v>1826</v>
      </c>
      <c r="E15" s="74" t="s">
        <v>1826</v>
      </c>
      <c r="F15" s="70">
        <f t="shared" si="0"/>
        <v>222400</v>
      </c>
      <c r="G15" s="77">
        <v>222400</v>
      </c>
      <c r="H15" s="70"/>
      <c r="I15" s="79" t="s">
        <v>1819</v>
      </c>
      <c r="J15" s="65"/>
    </row>
    <row r="16" s="49" customFormat="1" ht="57" customHeight="1" spans="1:10">
      <c r="A16" s="62"/>
      <c r="B16" s="76" t="s">
        <v>1827</v>
      </c>
      <c r="C16" s="72" t="s">
        <v>1828</v>
      </c>
      <c r="D16" s="73" t="s">
        <v>1829</v>
      </c>
      <c r="E16" s="74" t="s">
        <v>1829</v>
      </c>
      <c r="F16" s="70">
        <f t="shared" si="0"/>
        <v>300000</v>
      </c>
      <c r="G16" s="77">
        <v>300000</v>
      </c>
      <c r="H16" s="70"/>
      <c r="I16" s="79" t="s">
        <v>1819</v>
      </c>
      <c r="J16" s="65"/>
    </row>
    <row r="17" s="49" customFormat="1" ht="61" customHeight="1" spans="1:10">
      <c r="A17" s="62"/>
      <c r="B17" s="76" t="s">
        <v>402</v>
      </c>
      <c r="C17" s="72" t="s">
        <v>1830</v>
      </c>
      <c r="D17" s="73" t="s">
        <v>1830</v>
      </c>
      <c r="E17" s="74" t="s">
        <v>1830</v>
      </c>
      <c r="F17" s="70">
        <f t="shared" si="0"/>
        <v>50000</v>
      </c>
      <c r="G17" s="77">
        <v>50000</v>
      </c>
      <c r="H17" s="70"/>
      <c r="I17" s="79" t="s">
        <v>1819</v>
      </c>
      <c r="J17" s="65"/>
    </row>
    <row r="18" s="49" customFormat="1" ht="86" customHeight="1" spans="1:10">
      <c r="A18" s="62"/>
      <c r="B18" s="76" t="s">
        <v>1831</v>
      </c>
      <c r="C18" s="72" t="s">
        <v>1832</v>
      </c>
      <c r="D18" s="73" t="s">
        <v>1832</v>
      </c>
      <c r="E18" s="74" t="s">
        <v>1832</v>
      </c>
      <c r="F18" s="70">
        <f t="shared" si="0"/>
        <v>60000</v>
      </c>
      <c r="G18" s="77">
        <v>60000</v>
      </c>
      <c r="H18" s="70"/>
      <c r="I18" s="79" t="s">
        <v>1819</v>
      </c>
      <c r="J18" s="65"/>
    </row>
    <row r="19" s="49" customFormat="1" ht="45" customHeight="1" spans="1:10">
      <c r="A19" s="62"/>
      <c r="B19" s="76" t="s">
        <v>1833</v>
      </c>
      <c r="C19" s="72" t="s">
        <v>1834</v>
      </c>
      <c r="D19" s="73" t="s">
        <v>1834</v>
      </c>
      <c r="E19" s="74" t="s">
        <v>1834</v>
      </c>
      <c r="F19" s="70">
        <f t="shared" si="0"/>
        <v>217000</v>
      </c>
      <c r="G19" s="77">
        <v>217000</v>
      </c>
      <c r="H19" s="70"/>
      <c r="I19" s="79" t="s">
        <v>1819</v>
      </c>
      <c r="J19" s="65"/>
    </row>
    <row r="20" s="49" customFormat="1" ht="27" spans="1:10">
      <c r="A20" s="62"/>
      <c r="B20" s="76" t="s">
        <v>1835</v>
      </c>
      <c r="C20" s="72" t="s">
        <v>1836</v>
      </c>
      <c r="D20" s="73" t="s">
        <v>1836</v>
      </c>
      <c r="E20" s="74" t="s">
        <v>1836</v>
      </c>
      <c r="F20" s="70">
        <f t="shared" si="0"/>
        <v>1000000</v>
      </c>
      <c r="G20" s="77">
        <v>1000000</v>
      </c>
      <c r="H20" s="70"/>
      <c r="I20" s="79" t="s">
        <v>1819</v>
      </c>
      <c r="J20" s="65"/>
    </row>
    <row r="21" s="49" customFormat="1" ht="27" spans="1:10">
      <c r="A21" s="62"/>
      <c r="B21" s="76" t="s">
        <v>1837</v>
      </c>
      <c r="C21" s="72" t="s">
        <v>1838</v>
      </c>
      <c r="D21" s="73" t="s">
        <v>1838</v>
      </c>
      <c r="E21" s="74" t="s">
        <v>1838</v>
      </c>
      <c r="F21" s="70">
        <f t="shared" si="0"/>
        <v>395700</v>
      </c>
      <c r="G21" s="77">
        <v>395700</v>
      </c>
      <c r="H21" s="70"/>
      <c r="I21" s="79" t="s">
        <v>1819</v>
      </c>
      <c r="J21" s="65"/>
    </row>
    <row r="22" s="49" customFormat="1" ht="27" spans="1:10">
      <c r="A22" s="62"/>
      <c r="B22" s="76" t="s">
        <v>1839</v>
      </c>
      <c r="C22" s="72" t="s">
        <v>1212</v>
      </c>
      <c r="D22" s="73" t="s">
        <v>1840</v>
      </c>
      <c r="E22" s="74" t="s">
        <v>1840</v>
      </c>
      <c r="F22" s="70">
        <f t="shared" si="0"/>
        <v>400000</v>
      </c>
      <c r="G22" s="77">
        <v>400000</v>
      </c>
      <c r="H22" s="70"/>
      <c r="I22" s="79" t="s">
        <v>1819</v>
      </c>
      <c r="J22" s="65"/>
    </row>
    <row r="23" s="49" customFormat="1" ht="27" spans="1:10">
      <c r="A23" s="62"/>
      <c r="B23" s="76" t="s">
        <v>1841</v>
      </c>
      <c r="C23" s="72" t="s">
        <v>1842</v>
      </c>
      <c r="D23" s="73" t="s">
        <v>1842</v>
      </c>
      <c r="E23" s="74" t="s">
        <v>1842</v>
      </c>
      <c r="F23" s="70">
        <f t="shared" si="0"/>
        <v>40000</v>
      </c>
      <c r="G23" s="77">
        <v>40000</v>
      </c>
      <c r="H23" s="70"/>
      <c r="I23" s="79" t="s">
        <v>1819</v>
      </c>
      <c r="J23" s="65"/>
    </row>
    <row r="24" s="49" customFormat="1" ht="32" customHeight="1" spans="1:10">
      <c r="A24" s="62"/>
      <c r="B24" s="76" t="s">
        <v>1843</v>
      </c>
      <c r="C24" s="72" t="s">
        <v>1243</v>
      </c>
      <c r="D24" s="73" t="s">
        <v>1243</v>
      </c>
      <c r="E24" s="74" t="s">
        <v>1243</v>
      </c>
      <c r="F24" s="70">
        <f t="shared" si="0"/>
        <v>550000</v>
      </c>
      <c r="G24" s="77">
        <v>550000</v>
      </c>
      <c r="H24" s="70"/>
      <c r="I24" s="79" t="s">
        <v>1819</v>
      </c>
      <c r="J24" s="65"/>
    </row>
    <row r="25" s="49" customFormat="1" ht="61" customHeight="1" spans="1:10">
      <c r="A25" s="62"/>
      <c r="B25" s="76" t="s">
        <v>1844</v>
      </c>
      <c r="C25" s="72" t="s">
        <v>1845</v>
      </c>
      <c r="D25" s="73" t="s">
        <v>1845</v>
      </c>
      <c r="E25" s="74" t="s">
        <v>1845</v>
      </c>
      <c r="F25" s="70">
        <f t="shared" si="0"/>
        <v>420000</v>
      </c>
      <c r="G25" s="77">
        <v>420000</v>
      </c>
      <c r="H25" s="70"/>
      <c r="I25" s="79" t="s">
        <v>1819</v>
      </c>
      <c r="J25" s="65"/>
    </row>
    <row r="26" s="49" customFormat="1" ht="76" customHeight="1" spans="1:10">
      <c r="A26" s="62"/>
      <c r="B26" s="76" t="s">
        <v>1846</v>
      </c>
      <c r="C26" s="72" t="s">
        <v>1847</v>
      </c>
      <c r="D26" s="73" t="s">
        <v>1847</v>
      </c>
      <c r="E26" s="74" t="s">
        <v>1847</v>
      </c>
      <c r="F26" s="70">
        <f t="shared" si="0"/>
        <v>150000</v>
      </c>
      <c r="G26" s="77">
        <v>150000</v>
      </c>
      <c r="H26" s="70"/>
      <c r="I26" s="79" t="s">
        <v>1819</v>
      </c>
      <c r="J26" s="65"/>
    </row>
    <row r="27" s="49" customFormat="1" ht="46" customHeight="1" spans="1:10">
      <c r="A27" s="62"/>
      <c r="B27" s="76" t="s">
        <v>1848</v>
      </c>
      <c r="C27" s="72" t="s">
        <v>1849</v>
      </c>
      <c r="D27" s="73" t="s">
        <v>1849</v>
      </c>
      <c r="E27" s="74" t="s">
        <v>1849</v>
      </c>
      <c r="F27" s="70">
        <f t="shared" si="0"/>
        <v>360000</v>
      </c>
      <c r="G27" s="77">
        <v>360000</v>
      </c>
      <c r="H27" s="70"/>
      <c r="I27" s="79" t="s">
        <v>1819</v>
      </c>
      <c r="J27" s="65"/>
    </row>
    <row r="28" s="49" customFormat="1" ht="27" spans="1:10">
      <c r="A28" s="62"/>
      <c r="B28" s="76" t="s">
        <v>1850</v>
      </c>
      <c r="C28" s="72" t="s">
        <v>1851</v>
      </c>
      <c r="D28" s="73" t="s">
        <v>1851</v>
      </c>
      <c r="E28" s="74" t="s">
        <v>1851</v>
      </c>
      <c r="F28" s="70">
        <f t="shared" si="0"/>
        <v>43000</v>
      </c>
      <c r="G28" s="77">
        <v>43000</v>
      </c>
      <c r="H28" s="70"/>
      <c r="I28" s="79" t="s">
        <v>1819</v>
      </c>
      <c r="J28" s="65"/>
    </row>
    <row r="29" s="49" customFormat="1" ht="83" customHeight="1" spans="1:10">
      <c r="A29" s="62"/>
      <c r="B29" s="76" t="s">
        <v>1852</v>
      </c>
      <c r="C29" s="72" t="s">
        <v>1293</v>
      </c>
      <c r="D29" s="73" t="s">
        <v>1293</v>
      </c>
      <c r="E29" s="74" t="s">
        <v>1293</v>
      </c>
      <c r="F29" s="70">
        <f t="shared" si="0"/>
        <v>90800</v>
      </c>
      <c r="G29" s="77">
        <v>90800</v>
      </c>
      <c r="H29" s="70"/>
      <c r="I29" s="79" t="s">
        <v>1819</v>
      </c>
      <c r="J29" s="65"/>
    </row>
    <row r="30" s="49" customFormat="1" ht="37" customHeight="1" spans="1:10">
      <c r="A30" s="62"/>
      <c r="B30" s="76" t="s">
        <v>1853</v>
      </c>
      <c r="C30" s="72" t="s">
        <v>1854</v>
      </c>
      <c r="D30" s="73" t="s">
        <v>1854</v>
      </c>
      <c r="E30" s="74" t="s">
        <v>1854</v>
      </c>
      <c r="F30" s="70">
        <f t="shared" si="0"/>
        <v>292000</v>
      </c>
      <c r="G30" s="77">
        <v>292000</v>
      </c>
      <c r="H30" s="70"/>
      <c r="I30" s="79" t="s">
        <v>1819</v>
      </c>
      <c r="J30" s="65"/>
    </row>
    <row r="31" s="49" customFormat="1" ht="52" customHeight="1" spans="1:10">
      <c r="A31" s="62"/>
      <c r="B31" s="76" t="s">
        <v>1855</v>
      </c>
      <c r="C31" s="72" t="s">
        <v>1856</v>
      </c>
      <c r="D31" s="73" t="s">
        <v>1856</v>
      </c>
      <c r="E31" s="74" t="s">
        <v>1856</v>
      </c>
      <c r="F31" s="70">
        <f t="shared" si="0"/>
        <v>150000</v>
      </c>
      <c r="G31" s="77">
        <v>150000</v>
      </c>
      <c r="H31" s="70"/>
      <c r="I31" s="79" t="s">
        <v>1819</v>
      </c>
      <c r="J31" s="65"/>
    </row>
    <row r="32" s="49" customFormat="1" ht="77" customHeight="1" spans="1:10">
      <c r="A32" s="62"/>
      <c r="B32" s="76" t="s">
        <v>1857</v>
      </c>
      <c r="C32" s="72" t="s">
        <v>1858</v>
      </c>
      <c r="D32" s="73" t="s">
        <v>1858</v>
      </c>
      <c r="E32" s="74" t="s">
        <v>1858</v>
      </c>
      <c r="F32" s="70">
        <f t="shared" si="0"/>
        <v>80000</v>
      </c>
      <c r="G32" s="77">
        <v>80000</v>
      </c>
      <c r="H32" s="70"/>
      <c r="I32" s="79" t="s">
        <v>1819</v>
      </c>
      <c r="J32" s="65"/>
    </row>
    <row r="33" s="49" customFormat="1" ht="42" customHeight="1" spans="1:10">
      <c r="A33" s="62"/>
      <c r="B33" s="76" t="s">
        <v>1859</v>
      </c>
      <c r="C33" s="72" t="s">
        <v>1860</v>
      </c>
      <c r="D33" s="73" t="s">
        <v>1860</v>
      </c>
      <c r="E33" s="74" t="s">
        <v>1860</v>
      </c>
      <c r="F33" s="70">
        <f t="shared" si="0"/>
        <v>120000</v>
      </c>
      <c r="G33" s="77">
        <v>120000</v>
      </c>
      <c r="H33" s="70"/>
      <c r="I33" s="79" t="s">
        <v>1819</v>
      </c>
      <c r="J33" s="65"/>
    </row>
    <row r="34" s="49" customFormat="1" ht="49" customHeight="1" spans="1:10">
      <c r="A34" s="62"/>
      <c r="B34" s="76" t="s">
        <v>1861</v>
      </c>
      <c r="C34" s="72" t="s">
        <v>1862</v>
      </c>
      <c r="D34" s="73" t="s">
        <v>1862</v>
      </c>
      <c r="E34" s="74" t="s">
        <v>1862</v>
      </c>
      <c r="F34" s="70">
        <f t="shared" si="0"/>
        <v>348000</v>
      </c>
      <c r="G34" s="77">
        <v>348000</v>
      </c>
      <c r="H34" s="70"/>
      <c r="I34" s="79" t="s">
        <v>1819</v>
      </c>
      <c r="J34" s="65"/>
    </row>
    <row r="35" s="49" customFormat="1" ht="30" customHeight="1" spans="1:10">
      <c r="A35" s="62"/>
      <c r="B35" s="76" t="s">
        <v>1863</v>
      </c>
      <c r="C35" s="72" t="s">
        <v>1864</v>
      </c>
      <c r="D35" s="73" t="s">
        <v>1864</v>
      </c>
      <c r="E35" s="74" t="s">
        <v>1864</v>
      </c>
      <c r="F35" s="70">
        <f t="shared" si="0"/>
        <v>60000</v>
      </c>
      <c r="G35" s="77">
        <v>60000</v>
      </c>
      <c r="H35" s="70"/>
      <c r="I35" s="79" t="s">
        <v>1819</v>
      </c>
      <c r="J35" s="65"/>
    </row>
    <row r="36" s="49" customFormat="1" ht="55" customHeight="1" spans="1:10">
      <c r="A36" s="62"/>
      <c r="B36" s="76" t="s">
        <v>1865</v>
      </c>
      <c r="C36" s="72" t="s">
        <v>1866</v>
      </c>
      <c r="D36" s="73" t="s">
        <v>1866</v>
      </c>
      <c r="E36" s="74" t="s">
        <v>1866</v>
      </c>
      <c r="F36" s="70">
        <f t="shared" si="0"/>
        <v>50000</v>
      </c>
      <c r="G36" s="77">
        <v>50000</v>
      </c>
      <c r="H36" s="70"/>
      <c r="I36" s="79" t="s">
        <v>1819</v>
      </c>
      <c r="J36" s="65"/>
    </row>
    <row r="37" s="49" customFormat="1" ht="52" customHeight="1" spans="1:10">
      <c r="A37" s="62"/>
      <c r="B37" s="76" t="s">
        <v>1867</v>
      </c>
      <c r="C37" s="72" t="s">
        <v>1868</v>
      </c>
      <c r="D37" s="73" t="s">
        <v>1868</v>
      </c>
      <c r="E37" s="74" t="s">
        <v>1868</v>
      </c>
      <c r="F37" s="70">
        <f t="shared" si="0"/>
        <v>200000</v>
      </c>
      <c r="G37" s="77">
        <v>200000</v>
      </c>
      <c r="H37" s="70"/>
      <c r="I37" s="79" t="s">
        <v>1819</v>
      </c>
      <c r="J37" s="65"/>
    </row>
    <row r="38" s="49" customFormat="1" ht="81" customHeight="1" spans="1:10">
      <c r="A38" s="62"/>
      <c r="B38" s="76" t="s">
        <v>1869</v>
      </c>
      <c r="C38" s="72" t="s">
        <v>1164</v>
      </c>
      <c r="D38" s="73" t="s">
        <v>1164</v>
      </c>
      <c r="E38" s="74" t="s">
        <v>1164</v>
      </c>
      <c r="F38" s="70">
        <f t="shared" si="0"/>
        <v>100000</v>
      </c>
      <c r="G38" s="77">
        <v>100000</v>
      </c>
      <c r="H38" s="70"/>
      <c r="I38" s="79" t="s">
        <v>1819</v>
      </c>
      <c r="J38" s="65"/>
    </row>
    <row r="39" s="49" customFormat="1" ht="48" customHeight="1" spans="1:10">
      <c r="A39" s="62"/>
      <c r="B39" s="76" t="s">
        <v>1870</v>
      </c>
      <c r="C39" s="72" t="s">
        <v>1871</v>
      </c>
      <c r="D39" s="73" t="s">
        <v>1871</v>
      </c>
      <c r="E39" s="74" t="s">
        <v>1871</v>
      </c>
      <c r="F39" s="70">
        <f t="shared" si="0"/>
        <v>100000</v>
      </c>
      <c r="G39" s="77">
        <v>100000</v>
      </c>
      <c r="H39" s="70"/>
      <c r="I39" s="79" t="s">
        <v>1819</v>
      </c>
      <c r="J39" s="65"/>
    </row>
    <row r="40" s="49" customFormat="1" ht="44" customHeight="1" spans="1:10">
      <c r="A40" s="62"/>
      <c r="B40" s="76" t="s">
        <v>1872</v>
      </c>
      <c r="C40" s="72" t="s">
        <v>1873</v>
      </c>
      <c r="D40" s="73" t="s">
        <v>1874</v>
      </c>
      <c r="E40" s="74" t="s">
        <v>1874</v>
      </c>
      <c r="F40" s="70">
        <f t="shared" si="0"/>
        <v>2008000</v>
      </c>
      <c r="G40" s="77">
        <v>2008000</v>
      </c>
      <c r="H40" s="70"/>
      <c r="I40" s="79" t="s">
        <v>1819</v>
      </c>
      <c r="J40" s="65"/>
    </row>
    <row r="41" s="49" customFormat="1" ht="65" customHeight="1" spans="1:10">
      <c r="A41" s="62"/>
      <c r="B41" s="76" t="s">
        <v>1875</v>
      </c>
      <c r="C41" s="72" t="s">
        <v>1060</v>
      </c>
      <c r="D41" s="73" t="s">
        <v>1060</v>
      </c>
      <c r="E41" s="74" t="s">
        <v>1060</v>
      </c>
      <c r="F41" s="70">
        <f t="shared" si="0"/>
        <v>4000</v>
      </c>
      <c r="G41" s="77">
        <v>4000</v>
      </c>
      <c r="H41" s="70"/>
      <c r="I41" s="79" t="s">
        <v>1819</v>
      </c>
      <c r="J41" s="65"/>
    </row>
    <row r="42" s="49" customFormat="1" ht="60" customHeight="1" spans="1:10">
      <c r="A42" s="62"/>
      <c r="B42" s="76" t="s">
        <v>1876</v>
      </c>
      <c r="C42" s="72" t="s">
        <v>1877</v>
      </c>
      <c r="D42" s="73" t="s">
        <v>1877</v>
      </c>
      <c r="E42" s="74" t="s">
        <v>1877</v>
      </c>
      <c r="F42" s="70">
        <f t="shared" si="0"/>
        <v>35000</v>
      </c>
      <c r="G42" s="77">
        <v>35000</v>
      </c>
      <c r="H42" s="70"/>
      <c r="I42" s="79" t="s">
        <v>1819</v>
      </c>
      <c r="J42" s="65"/>
    </row>
    <row r="43" s="49" customFormat="1" ht="27" spans="1:10">
      <c r="A43" s="62"/>
      <c r="B43" s="76" t="s">
        <v>1878</v>
      </c>
      <c r="C43" s="72" t="s">
        <v>1879</v>
      </c>
      <c r="D43" s="73" t="s">
        <v>1879</v>
      </c>
      <c r="E43" s="74" t="s">
        <v>1879</v>
      </c>
      <c r="F43" s="70">
        <f t="shared" si="0"/>
        <v>210000</v>
      </c>
      <c r="G43" s="77">
        <v>210000</v>
      </c>
      <c r="H43" s="70"/>
      <c r="I43" s="79" t="s">
        <v>1819</v>
      </c>
      <c r="J43" s="65"/>
    </row>
    <row r="44" s="49" customFormat="1" ht="33" customHeight="1" spans="1:10">
      <c r="A44" s="62"/>
      <c r="B44" s="76" t="s">
        <v>1880</v>
      </c>
      <c r="C44" s="72" t="s">
        <v>1881</v>
      </c>
      <c r="D44" s="73" t="s">
        <v>1881</v>
      </c>
      <c r="E44" s="74" t="s">
        <v>1881</v>
      </c>
      <c r="F44" s="70">
        <f t="shared" si="0"/>
        <v>60000</v>
      </c>
      <c r="G44" s="77">
        <v>60000</v>
      </c>
      <c r="H44" s="70"/>
      <c r="I44" s="79" t="s">
        <v>1819</v>
      </c>
      <c r="J44" s="65"/>
    </row>
    <row r="45" s="49" customFormat="1" ht="62" customHeight="1" spans="1:10">
      <c r="A45" s="62"/>
      <c r="B45" s="76" t="s">
        <v>1882</v>
      </c>
      <c r="C45" s="72" t="s">
        <v>1694</v>
      </c>
      <c r="D45" s="73" t="s">
        <v>1694</v>
      </c>
      <c r="E45" s="74" t="s">
        <v>1694</v>
      </c>
      <c r="F45" s="70">
        <f t="shared" si="0"/>
        <v>610000</v>
      </c>
      <c r="G45" s="77">
        <v>610000</v>
      </c>
      <c r="H45" s="70"/>
      <c r="I45" s="79" t="s">
        <v>1819</v>
      </c>
      <c r="J45" s="65"/>
    </row>
    <row r="46" s="49" customFormat="1" ht="33.75" spans="1:10">
      <c r="A46" s="62"/>
      <c r="B46" s="76" t="s">
        <v>1883</v>
      </c>
      <c r="C46" s="72" t="s">
        <v>1884</v>
      </c>
      <c r="D46" s="73" t="s">
        <v>1884</v>
      </c>
      <c r="E46" s="74" t="s">
        <v>1884</v>
      </c>
      <c r="F46" s="70">
        <f t="shared" si="0"/>
        <v>770000</v>
      </c>
      <c r="G46" s="77">
        <v>770000</v>
      </c>
      <c r="H46" s="70"/>
      <c r="I46" s="79" t="s">
        <v>1819</v>
      </c>
      <c r="J46" s="65"/>
    </row>
    <row r="47" s="49" customFormat="1" ht="27" spans="1:10">
      <c r="A47" s="62"/>
      <c r="B47" s="76" t="s">
        <v>1885</v>
      </c>
      <c r="C47" s="72" t="s">
        <v>1886</v>
      </c>
      <c r="D47" s="73" t="s">
        <v>1886</v>
      </c>
      <c r="E47" s="74" t="s">
        <v>1886</v>
      </c>
      <c r="F47" s="70">
        <f t="shared" si="0"/>
        <v>50000</v>
      </c>
      <c r="G47" s="77">
        <v>50000</v>
      </c>
      <c r="H47" s="70"/>
      <c r="I47" s="79" t="s">
        <v>1819</v>
      </c>
      <c r="J47" s="65"/>
    </row>
    <row r="48" s="49" customFormat="1" ht="46" customHeight="1" spans="1:10">
      <c r="A48" s="62"/>
      <c r="B48" s="76" t="s">
        <v>440</v>
      </c>
      <c r="C48" s="72" t="s">
        <v>1887</v>
      </c>
      <c r="D48" s="73" t="s">
        <v>1887</v>
      </c>
      <c r="E48" s="74" t="s">
        <v>1887</v>
      </c>
      <c r="F48" s="70">
        <f t="shared" si="0"/>
        <v>200000</v>
      </c>
      <c r="G48" s="77">
        <v>200000</v>
      </c>
      <c r="H48" s="70"/>
      <c r="I48" s="79" t="s">
        <v>1819</v>
      </c>
      <c r="J48" s="65"/>
    </row>
    <row r="49" s="49" customFormat="1" ht="58" customHeight="1" spans="1:10">
      <c r="A49" s="62"/>
      <c r="B49" s="76" t="s">
        <v>1888</v>
      </c>
      <c r="C49" s="72" t="s">
        <v>1889</v>
      </c>
      <c r="D49" s="73" t="s">
        <v>1889</v>
      </c>
      <c r="E49" s="74" t="s">
        <v>1889</v>
      </c>
      <c r="F49" s="70">
        <f t="shared" si="0"/>
        <v>2390000</v>
      </c>
      <c r="G49" s="77">
        <v>2390000</v>
      </c>
      <c r="H49" s="70"/>
      <c r="I49" s="79" t="s">
        <v>1819</v>
      </c>
      <c r="J49" s="65"/>
    </row>
    <row r="50" s="49" customFormat="1" ht="27" spans="1:10">
      <c r="A50" s="62"/>
      <c r="B50" s="76" t="s">
        <v>1890</v>
      </c>
      <c r="C50" s="72" t="s">
        <v>1891</v>
      </c>
      <c r="D50" s="73" t="s">
        <v>1891</v>
      </c>
      <c r="E50" s="74" t="s">
        <v>1891</v>
      </c>
      <c r="F50" s="70">
        <f t="shared" si="0"/>
        <v>760000</v>
      </c>
      <c r="G50" s="77">
        <v>760000</v>
      </c>
      <c r="H50" s="70"/>
      <c r="I50" s="79" t="s">
        <v>1819</v>
      </c>
      <c r="J50" s="65"/>
    </row>
    <row r="51" s="49" customFormat="1" ht="33.75" spans="1:10">
      <c r="A51" s="62"/>
      <c r="B51" s="76" t="s">
        <v>417</v>
      </c>
      <c r="C51" s="72" t="s">
        <v>1892</v>
      </c>
      <c r="D51" s="73" t="s">
        <v>1892</v>
      </c>
      <c r="E51" s="74" t="s">
        <v>1892</v>
      </c>
      <c r="F51" s="70">
        <f t="shared" si="0"/>
        <v>29000</v>
      </c>
      <c r="G51" s="77">
        <v>29000</v>
      </c>
      <c r="H51" s="70"/>
      <c r="I51" s="79" t="s">
        <v>1819</v>
      </c>
      <c r="J51" s="65"/>
    </row>
    <row r="52" s="49" customFormat="1" ht="27" spans="1:10">
      <c r="A52" s="62"/>
      <c r="B52" s="76" t="s">
        <v>415</v>
      </c>
      <c r="C52" s="72" t="s">
        <v>1893</v>
      </c>
      <c r="D52" s="73" t="s">
        <v>1893</v>
      </c>
      <c r="E52" s="74" t="s">
        <v>1893</v>
      </c>
      <c r="F52" s="70">
        <f t="shared" si="0"/>
        <v>80000</v>
      </c>
      <c r="G52" s="77">
        <v>80000</v>
      </c>
      <c r="H52" s="70"/>
      <c r="I52" s="79" t="s">
        <v>1819</v>
      </c>
      <c r="J52" s="65"/>
    </row>
    <row r="53" s="49" customFormat="1" ht="27" spans="1:10">
      <c r="A53" s="62"/>
      <c r="B53" s="76" t="s">
        <v>434</v>
      </c>
      <c r="C53" s="72" t="s">
        <v>1894</v>
      </c>
      <c r="D53" s="73" t="s">
        <v>1894</v>
      </c>
      <c r="E53" s="74" t="s">
        <v>1894</v>
      </c>
      <c r="F53" s="70">
        <f t="shared" si="0"/>
        <v>10000</v>
      </c>
      <c r="G53" s="77">
        <v>10000</v>
      </c>
      <c r="H53" s="70"/>
      <c r="I53" s="79" t="s">
        <v>1819</v>
      </c>
      <c r="J53" s="65"/>
    </row>
    <row r="54" s="49" customFormat="1" ht="83" customHeight="1" spans="1:10">
      <c r="A54" s="62"/>
      <c r="B54" s="76" t="s">
        <v>1895</v>
      </c>
      <c r="C54" s="72" t="s">
        <v>1896</v>
      </c>
      <c r="D54" s="73" t="s">
        <v>1896</v>
      </c>
      <c r="E54" s="74" t="s">
        <v>1896</v>
      </c>
      <c r="F54" s="70">
        <f t="shared" si="0"/>
        <v>100000</v>
      </c>
      <c r="G54" s="77">
        <v>100000</v>
      </c>
      <c r="H54" s="70"/>
      <c r="I54" s="79" t="s">
        <v>1819</v>
      </c>
      <c r="J54" s="65"/>
    </row>
    <row r="55" s="49" customFormat="1" ht="27" spans="1:10">
      <c r="A55" s="62"/>
      <c r="B55" s="76" t="s">
        <v>1897</v>
      </c>
      <c r="C55" s="72" t="s">
        <v>1898</v>
      </c>
      <c r="D55" s="73" t="s">
        <v>1898</v>
      </c>
      <c r="E55" s="74" t="s">
        <v>1898</v>
      </c>
      <c r="F55" s="70">
        <f t="shared" si="0"/>
        <v>200000</v>
      </c>
      <c r="G55" s="77">
        <v>200000</v>
      </c>
      <c r="H55" s="70"/>
      <c r="I55" s="79" t="s">
        <v>1819</v>
      </c>
      <c r="J55" s="65"/>
    </row>
    <row r="56" s="49" customFormat="1" ht="39" customHeight="1" spans="1:10">
      <c r="A56" s="62"/>
      <c r="B56" s="76" t="s">
        <v>1899</v>
      </c>
      <c r="C56" s="72" t="s">
        <v>1900</v>
      </c>
      <c r="D56" s="73" t="s">
        <v>1900</v>
      </c>
      <c r="E56" s="74" t="s">
        <v>1900</v>
      </c>
      <c r="F56" s="70">
        <f t="shared" si="0"/>
        <v>1200000</v>
      </c>
      <c r="G56" s="77">
        <v>1200000</v>
      </c>
      <c r="H56" s="70"/>
      <c r="I56" s="79" t="s">
        <v>1819</v>
      </c>
      <c r="J56" s="65"/>
    </row>
    <row r="57" s="49" customFormat="1" ht="33.75" spans="1:10">
      <c r="A57" s="62"/>
      <c r="B57" s="76" t="s">
        <v>1901</v>
      </c>
      <c r="C57" s="72" t="s">
        <v>1902</v>
      </c>
      <c r="D57" s="73" t="s">
        <v>1902</v>
      </c>
      <c r="E57" s="74" t="s">
        <v>1902</v>
      </c>
      <c r="F57" s="70">
        <f t="shared" si="0"/>
        <v>56800</v>
      </c>
      <c r="G57" s="77">
        <v>56800</v>
      </c>
      <c r="H57" s="70"/>
      <c r="I57" s="79" t="s">
        <v>1819</v>
      </c>
      <c r="J57" s="65"/>
    </row>
    <row r="58" s="49" customFormat="1" ht="33.75" spans="1:10">
      <c r="A58" s="62"/>
      <c r="B58" s="76" t="s">
        <v>1903</v>
      </c>
      <c r="C58" s="72" t="s">
        <v>1904</v>
      </c>
      <c r="D58" s="73" t="s">
        <v>1904</v>
      </c>
      <c r="E58" s="74" t="s">
        <v>1904</v>
      </c>
      <c r="F58" s="70">
        <f t="shared" si="0"/>
        <v>460000</v>
      </c>
      <c r="G58" s="77">
        <v>460000</v>
      </c>
      <c r="H58" s="70"/>
      <c r="I58" s="79" t="s">
        <v>1819</v>
      </c>
      <c r="J58" s="65"/>
    </row>
    <row r="59" s="49" customFormat="1" ht="27" spans="1:10">
      <c r="A59" s="62"/>
      <c r="B59" s="76" t="s">
        <v>370</v>
      </c>
      <c r="C59" s="72" t="s">
        <v>1905</v>
      </c>
      <c r="D59" s="73" t="s">
        <v>1905</v>
      </c>
      <c r="E59" s="74" t="s">
        <v>1905</v>
      </c>
      <c r="F59" s="70">
        <f t="shared" si="0"/>
        <v>100000</v>
      </c>
      <c r="G59" s="77">
        <v>100000</v>
      </c>
      <c r="H59" s="70"/>
      <c r="I59" s="79" t="s">
        <v>1819</v>
      </c>
      <c r="J59" s="65"/>
    </row>
    <row r="60" s="49" customFormat="1" ht="27" spans="1:10">
      <c r="A60" s="62"/>
      <c r="B60" s="76" t="s">
        <v>1906</v>
      </c>
      <c r="C60" s="72" t="s">
        <v>1907</v>
      </c>
      <c r="D60" s="73" t="s">
        <v>1907</v>
      </c>
      <c r="E60" s="74" t="s">
        <v>1907</v>
      </c>
      <c r="F60" s="70">
        <f t="shared" si="0"/>
        <v>78000</v>
      </c>
      <c r="G60" s="77">
        <v>78000</v>
      </c>
      <c r="H60" s="70"/>
      <c r="I60" s="79" t="s">
        <v>1819</v>
      </c>
      <c r="J60" s="65"/>
    </row>
    <row r="61" s="49" customFormat="1" ht="27" spans="1:10">
      <c r="A61" s="62"/>
      <c r="B61" s="76" t="s">
        <v>1908</v>
      </c>
      <c r="C61" s="72" t="s">
        <v>1909</v>
      </c>
      <c r="D61" s="73" t="s">
        <v>1909</v>
      </c>
      <c r="E61" s="74" t="s">
        <v>1909</v>
      </c>
      <c r="F61" s="70">
        <f t="shared" si="0"/>
        <v>90000</v>
      </c>
      <c r="G61" s="77">
        <v>90000</v>
      </c>
      <c r="H61" s="70"/>
      <c r="I61" s="79" t="s">
        <v>1819</v>
      </c>
      <c r="J61" s="65"/>
    </row>
    <row r="62" s="49" customFormat="1" ht="33.75" spans="1:10">
      <c r="A62" s="62"/>
      <c r="B62" s="76" t="s">
        <v>1910</v>
      </c>
      <c r="C62" s="72" t="s">
        <v>1911</v>
      </c>
      <c r="D62" s="73" t="s">
        <v>1911</v>
      </c>
      <c r="E62" s="74" t="s">
        <v>1911</v>
      </c>
      <c r="F62" s="70">
        <f t="shared" si="0"/>
        <v>10000</v>
      </c>
      <c r="G62" s="77">
        <v>10000</v>
      </c>
      <c r="H62" s="70"/>
      <c r="I62" s="79" t="s">
        <v>1819</v>
      </c>
      <c r="J62" s="65"/>
    </row>
    <row r="63" s="49" customFormat="1" ht="33.75" spans="1:10">
      <c r="A63" s="62"/>
      <c r="B63" s="76" t="s">
        <v>1912</v>
      </c>
      <c r="C63" s="72" t="s">
        <v>1913</v>
      </c>
      <c r="D63" s="73" t="s">
        <v>1913</v>
      </c>
      <c r="E63" s="74" t="s">
        <v>1913</v>
      </c>
      <c r="F63" s="70">
        <f t="shared" si="0"/>
        <v>145000</v>
      </c>
      <c r="G63" s="77">
        <v>145000</v>
      </c>
      <c r="H63" s="70"/>
      <c r="I63" s="79" t="s">
        <v>1819</v>
      </c>
      <c r="J63" s="65"/>
    </row>
    <row r="64" s="49" customFormat="1" ht="67" customHeight="1" spans="1:10">
      <c r="A64" s="62"/>
      <c r="B64" s="76" t="s">
        <v>1914</v>
      </c>
      <c r="C64" s="72" t="s">
        <v>1694</v>
      </c>
      <c r="D64" s="73" t="s">
        <v>1694</v>
      </c>
      <c r="E64" s="74" t="s">
        <v>1694</v>
      </c>
      <c r="F64" s="70">
        <f t="shared" si="0"/>
        <v>30000</v>
      </c>
      <c r="G64" s="77">
        <v>30000</v>
      </c>
      <c r="H64" s="70"/>
      <c r="I64" s="79" t="s">
        <v>1819</v>
      </c>
      <c r="J64" s="65"/>
    </row>
    <row r="65" s="49" customFormat="1" ht="27" spans="1:10">
      <c r="A65" s="62"/>
      <c r="B65" s="76" t="s">
        <v>1915</v>
      </c>
      <c r="C65" s="72" t="s">
        <v>1916</v>
      </c>
      <c r="D65" s="73" t="s">
        <v>1916</v>
      </c>
      <c r="E65" s="74" t="s">
        <v>1916</v>
      </c>
      <c r="F65" s="70">
        <f t="shared" si="0"/>
        <v>51000</v>
      </c>
      <c r="G65" s="77">
        <v>51000</v>
      </c>
      <c r="H65" s="70"/>
      <c r="I65" s="79" t="s">
        <v>1819</v>
      </c>
      <c r="J65" s="65"/>
    </row>
    <row r="66" s="49" customFormat="1" ht="45" customHeight="1" spans="1:10">
      <c r="A66" s="62"/>
      <c r="B66" s="76" t="s">
        <v>1917</v>
      </c>
      <c r="C66" s="72" t="s">
        <v>1918</v>
      </c>
      <c r="D66" s="73" t="s">
        <v>1918</v>
      </c>
      <c r="E66" s="74" t="s">
        <v>1918</v>
      </c>
      <c r="F66" s="70">
        <f t="shared" si="0"/>
        <v>60000</v>
      </c>
      <c r="G66" s="77">
        <v>60000</v>
      </c>
      <c r="H66" s="70"/>
      <c r="I66" s="79" t="s">
        <v>1819</v>
      </c>
      <c r="J66" s="65"/>
    </row>
    <row r="67" s="49" customFormat="1" ht="40" customHeight="1" spans="1:10">
      <c r="A67" s="80"/>
      <c r="B67" s="76" t="s">
        <v>1919</v>
      </c>
      <c r="C67" s="72" t="s">
        <v>1920</v>
      </c>
      <c r="D67" s="73" t="s">
        <v>1920</v>
      </c>
      <c r="E67" s="74" t="s">
        <v>1920</v>
      </c>
      <c r="F67" s="70">
        <f t="shared" si="0"/>
        <v>604100</v>
      </c>
      <c r="G67" s="77">
        <v>604100</v>
      </c>
      <c r="H67" s="70"/>
      <c r="I67" s="79" t="s">
        <v>1819</v>
      </c>
      <c r="J67" s="65"/>
    </row>
    <row r="68" s="49" customFormat="1" ht="409.5" customHeight="1" spans="1:10">
      <c r="A68" s="81" t="s">
        <v>1921</v>
      </c>
      <c r="B68" s="56"/>
      <c r="C68" s="82"/>
      <c r="D68" s="82"/>
      <c r="E68" s="62"/>
      <c r="F68" s="83"/>
      <c r="G68" s="84"/>
      <c r="H68" s="63"/>
      <c r="I68" s="62"/>
      <c r="J68" s="65"/>
    </row>
    <row r="69" s="49" customFormat="1" ht="21.6" customHeight="1" spans="1:10">
      <c r="A69" s="62"/>
      <c r="B69" s="85" t="s">
        <v>664</v>
      </c>
      <c r="C69" s="86" t="s">
        <v>665</v>
      </c>
      <c r="D69" s="86" t="s">
        <v>666</v>
      </c>
      <c r="E69" s="86" t="s">
        <v>667</v>
      </c>
      <c r="F69" s="85" t="s">
        <v>668</v>
      </c>
      <c r="G69" s="65"/>
      <c r="H69" s="65"/>
      <c r="I69" s="86" t="s">
        <v>1922</v>
      </c>
      <c r="J69" s="65"/>
    </row>
    <row r="70" s="49" customFormat="1" ht="21" customHeight="1" spans="1:10">
      <c r="A70" s="62"/>
      <c r="B70" s="87" t="s">
        <v>677</v>
      </c>
      <c r="C70" s="87" t="s">
        <v>222</v>
      </c>
      <c r="D70" s="88" t="s">
        <v>222</v>
      </c>
      <c r="E70" s="87" t="s">
        <v>222</v>
      </c>
      <c r="F70" s="78"/>
      <c r="G70" s="78"/>
      <c r="H70" s="78"/>
      <c r="I70" s="78"/>
      <c r="J70" s="65"/>
    </row>
    <row r="71" s="49" customFormat="1" ht="21" customHeight="1" spans="1:10">
      <c r="A71" s="62"/>
      <c r="B71" s="87" t="s">
        <v>222</v>
      </c>
      <c r="C71" s="87" t="s">
        <v>689</v>
      </c>
      <c r="D71" s="88" t="s">
        <v>222</v>
      </c>
      <c r="E71" s="87" t="s">
        <v>222</v>
      </c>
      <c r="F71" s="78"/>
      <c r="G71" s="78"/>
      <c r="H71" s="78"/>
      <c r="I71" s="78"/>
      <c r="J71" s="65"/>
    </row>
    <row r="72" s="49" customFormat="1" ht="21" customHeight="1" spans="1:10">
      <c r="A72" s="62"/>
      <c r="B72" s="87" t="s">
        <v>222</v>
      </c>
      <c r="C72" s="87" t="s">
        <v>222</v>
      </c>
      <c r="D72" s="88" t="s">
        <v>1923</v>
      </c>
      <c r="E72" s="87" t="s">
        <v>675</v>
      </c>
      <c r="F72" s="89" t="s">
        <v>1924</v>
      </c>
      <c r="G72" s="89"/>
      <c r="H72" s="89"/>
      <c r="I72" s="78" t="s">
        <v>1924</v>
      </c>
      <c r="J72" s="65"/>
    </row>
    <row r="73" s="49" customFormat="1" ht="21" customHeight="1" spans="1:10">
      <c r="A73" s="62"/>
      <c r="B73" s="87" t="s">
        <v>222</v>
      </c>
      <c r="C73" s="87" t="s">
        <v>222</v>
      </c>
      <c r="D73" s="88" t="s">
        <v>1925</v>
      </c>
      <c r="E73" s="87" t="s">
        <v>472</v>
      </c>
      <c r="F73" s="89" t="s">
        <v>1924</v>
      </c>
      <c r="G73" s="89" t="s">
        <v>1924</v>
      </c>
      <c r="H73" s="89" t="s">
        <v>1924</v>
      </c>
      <c r="I73" s="78" t="s">
        <v>1924</v>
      </c>
      <c r="J73" s="65"/>
    </row>
    <row r="74" s="49" customFormat="1" ht="21" customHeight="1" spans="1:10">
      <c r="A74" s="62"/>
      <c r="B74" s="87" t="s">
        <v>222</v>
      </c>
      <c r="C74" s="87" t="s">
        <v>222</v>
      </c>
      <c r="D74" s="88" t="s">
        <v>1926</v>
      </c>
      <c r="E74" s="87" t="s">
        <v>485</v>
      </c>
      <c r="F74" s="89" t="s">
        <v>1924</v>
      </c>
      <c r="G74" s="89" t="s">
        <v>1924</v>
      </c>
      <c r="H74" s="89" t="s">
        <v>1924</v>
      </c>
      <c r="I74" s="78" t="s">
        <v>1924</v>
      </c>
      <c r="J74" s="65"/>
    </row>
    <row r="75" s="49" customFormat="1" ht="21" customHeight="1" spans="1:10">
      <c r="A75" s="62"/>
      <c r="B75" s="87" t="s">
        <v>222</v>
      </c>
      <c r="C75" s="87" t="s">
        <v>222</v>
      </c>
      <c r="D75" s="88" t="s">
        <v>1927</v>
      </c>
      <c r="E75" s="87" t="s">
        <v>474</v>
      </c>
      <c r="F75" s="89" t="s">
        <v>1924</v>
      </c>
      <c r="G75" s="89" t="s">
        <v>1924</v>
      </c>
      <c r="H75" s="89" t="s">
        <v>1924</v>
      </c>
      <c r="I75" s="78" t="s">
        <v>1924</v>
      </c>
      <c r="J75" s="65"/>
    </row>
    <row r="76" ht="409.5" customHeight="1" spans="1:9">
      <c r="A76" s="62"/>
      <c r="B76" s="87" t="s">
        <v>222</v>
      </c>
      <c r="C76" s="87" t="s">
        <v>222</v>
      </c>
      <c r="D76" s="88" t="s">
        <v>1928</v>
      </c>
      <c r="E76" s="87" t="s">
        <v>714</v>
      </c>
      <c r="F76" s="89" t="s">
        <v>1924</v>
      </c>
      <c r="G76" s="89" t="s">
        <v>1924</v>
      </c>
      <c r="H76" s="89" t="s">
        <v>1924</v>
      </c>
      <c r="I76" s="78" t="s">
        <v>1924</v>
      </c>
    </row>
    <row r="77" customHeight="1" spans="1:9">
      <c r="A77" s="62"/>
      <c r="B77" s="87" t="s">
        <v>222</v>
      </c>
      <c r="C77" s="87" t="s">
        <v>222</v>
      </c>
      <c r="D77" s="88" t="s">
        <v>1929</v>
      </c>
      <c r="E77" s="87" t="s">
        <v>1930</v>
      </c>
      <c r="F77" s="89" t="s">
        <v>1924</v>
      </c>
      <c r="G77" s="89" t="s">
        <v>1924</v>
      </c>
      <c r="H77" s="89" t="s">
        <v>1924</v>
      </c>
      <c r="I77" s="78" t="s">
        <v>1924</v>
      </c>
    </row>
    <row r="78" customHeight="1" spans="1:9">
      <c r="A78" s="62"/>
      <c r="B78" s="87" t="s">
        <v>222</v>
      </c>
      <c r="C78" s="87" t="s">
        <v>222</v>
      </c>
      <c r="D78" s="88" t="s">
        <v>1931</v>
      </c>
      <c r="E78" s="87" t="s">
        <v>771</v>
      </c>
      <c r="F78" s="89" t="s">
        <v>1924</v>
      </c>
      <c r="G78" s="89" t="s">
        <v>1924</v>
      </c>
      <c r="H78" s="89" t="s">
        <v>1924</v>
      </c>
      <c r="I78" s="78" t="s">
        <v>1924</v>
      </c>
    </row>
    <row r="79" customHeight="1" spans="1:9">
      <c r="A79" s="62"/>
      <c r="B79" s="87" t="s">
        <v>222</v>
      </c>
      <c r="C79" s="87" t="s">
        <v>222</v>
      </c>
      <c r="D79" s="88" t="s">
        <v>1932</v>
      </c>
      <c r="E79" s="87" t="s">
        <v>1933</v>
      </c>
      <c r="F79" s="89" t="s">
        <v>1924</v>
      </c>
      <c r="G79" s="89" t="s">
        <v>1924</v>
      </c>
      <c r="H79" s="89" t="s">
        <v>1924</v>
      </c>
      <c r="I79" s="78" t="s">
        <v>1924</v>
      </c>
    </row>
    <row r="80" customHeight="1" spans="1:9">
      <c r="A80" s="62"/>
      <c r="B80" s="87" t="s">
        <v>222</v>
      </c>
      <c r="C80" s="87" t="s">
        <v>222</v>
      </c>
      <c r="D80" s="88" t="s">
        <v>1934</v>
      </c>
      <c r="E80" s="87" t="s">
        <v>471</v>
      </c>
      <c r="F80" s="89" t="s">
        <v>1924</v>
      </c>
      <c r="G80" s="89" t="s">
        <v>1924</v>
      </c>
      <c r="H80" s="89" t="s">
        <v>1924</v>
      </c>
      <c r="I80" s="78" t="s">
        <v>1924</v>
      </c>
    </row>
    <row r="81" ht="22.5" customHeight="1" spans="1:9">
      <c r="A81" s="62"/>
      <c r="B81" s="87" t="s">
        <v>222</v>
      </c>
      <c r="C81" s="87" t="s">
        <v>222</v>
      </c>
      <c r="D81" s="88" t="s">
        <v>1935</v>
      </c>
      <c r="E81" s="87" t="s">
        <v>778</v>
      </c>
      <c r="F81" s="89" t="s">
        <v>1924</v>
      </c>
      <c r="G81" s="89" t="s">
        <v>1924</v>
      </c>
      <c r="H81" s="89" t="s">
        <v>1924</v>
      </c>
      <c r="I81" s="78" t="s">
        <v>1924</v>
      </c>
    </row>
    <row r="82" customHeight="1" spans="1:9">
      <c r="A82" s="62"/>
      <c r="B82" s="87" t="s">
        <v>222</v>
      </c>
      <c r="C82" s="87" t="s">
        <v>702</v>
      </c>
      <c r="D82" s="88" t="s">
        <v>222</v>
      </c>
      <c r="E82" s="87" t="s">
        <v>222</v>
      </c>
      <c r="F82" s="89" t="s">
        <v>222</v>
      </c>
      <c r="G82" s="89" t="s">
        <v>222</v>
      </c>
      <c r="H82" s="89" t="s">
        <v>222</v>
      </c>
      <c r="I82" s="92"/>
    </row>
    <row r="83" customHeight="1" spans="1:9">
      <c r="A83" s="62"/>
      <c r="B83" s="87" t="s">
        <v>222</v>
      </c>
      <c r="C83" s="87" t="s">
        <v>222</v>
      </c>
      <c r="D83" s="88" t="s">
        <v>1936</v>
      </c>
      <c r="E83" s="87" t="s">
        <v>675</v>
      </c>
      <c r="F83" s="89" t="s">
        <v>1924</v>
      </c>
      <c r="G83" s="89" t="s">
        <v>1924</v>
      </c>
      <c r="H83" s="89" t="s">
        <v>1924</v>
      </c>
      <c r="I83" s="78" t="s">
        <v>1924</v>
      </c>
    </row>
    <row r="84" ht="22.5" customHeight="1" spans="1:9">
      <c r="A84" s="62"/>
      <c r="B84" s="87" t="s">
        <v>222</v>
      </c>
      <c r="C84" s="87" t="s">
        <v>222</v>
      </c>
      <c r="D84" s="88" t="s">
        <v>1937</v>
      </c>
      <c r="E84" s="87" t="s">
        <v>894</v>
      </c>
      <c r="F84" s="89" t="s">
        <v>1924</v>
      </c>
      <c r="G84" s="89" t="s">
        <v>1924</v>
      </c>
      <c r="H84" s="89" t="s">
        <v>1924</v>
      </c>
      <c r="I84" s="78" t="s">
        <v>1924</v>
      </c>
    </row>
    <row r="85" customHeight="1" spans="1:9">
      <c r="A85" s="62"/>
      <c r="B85" s="87" t="s">
        <v>222</v>
      </c>
      <c r="C85" s="87" t="s">
        <v>222</v>
      </c>
      <c r="D85" s="88" t="s">
        <v>1938</v>
      </c>
      <c r="E85" s="87" t="s">
        <v>675</v>
      </c>
      <c r="F85" s="89" t="s">
        <v>1924</v>
      </c>
      <c r="G85" s="89" t="s">
        <v>1924</v>
      </c>
      <c r="H85" s="89" t="s">
        <v>1924</v>
      </c>
      <c r="I85" s="78" t="s">
        <v>1924</v>
      </c>
    </row>
    <row r="86" ht="22.5" customHeight="1" spans="1:9">
      <c r="A86" s="62"/>
      <c r="B86" s="87" t="s">
        <v>222</v>
      </c>
      <c r="C86" s="87" t="s">
        <v>222</v>
      </c>
      <c r="D86" s="88" t="s">
        <v>1939</v>
      </c>
      <c r="E86" s="87" t="s">
        <v>675</v>
      </c>
      <c r="F86" s="89" t="s">
        <v>1924</v>
      </c>
      <c r="G86" s="89" t="s">
        <v>1924</v>
      </c>
      <c r="H86" s="89" t="s">
        <v>1924</v>
      </c>
      <c r="I86" s="78" t="s">
        <v>1924</v>
      </c>
    </row>
    <row r="87" customHeight="1" spans="1:9">
      <c r="A87" s="62"/>
      <c r="B87" s="87" t="s">
        <v>222</v>
      </c>
      <c r="C87" s="87" t="s">
        <v>222</v>
      </c>
      <c r="D87" s="88" t="s">
        <v>1940</v>
      </c>
      <c r="E87" s="87" t="s">
        <v>714</v>
      </c>
      <c r="F87" s="89" t="s">
        <v>1924</v>
      </c>
      <c r="G87" s="89" t="s">
        <v>1924</v>
      </c>
      <c r="H87" s="89" t="s">
        <v>1924</v>
      </c>
      <c r="I87" s="78" t="s">
        <v>1924</v>
      </c>
    </row>
    <row r="88" customHeight="1" spans="1:9">
      <c r="A88" s="62"/>
      <c r="B88" s="87" t="s">
        <v>222</v>
      </c>
      <c r="C88" s="87" t="s">
        <v>222</v>
      </c>
      <c r="D88" s="88" t="s">
        <v>1941</v>
      </c>
      <c r="E88" s="87" t="s">
        <v>737</v>
      </c>
      <c r="F88" s="89" t="s">
        <v>1924</v>
      </c>
      <c r="G88" s="89" t="s">
        <v>1924</v>
      </c>
      <c r="H88" s="89" t="s">
        <v>1924</v>
      </c>
      <c r="I88" s="78" t="s">
        <v>1924</v>
      </c>
    </row>
    <row r="89" customHeight="1" spans="1:9">
      <c r="A89" s="62"/>
      <c r="B89" s="87" t="s">
        <v>222</v>
      </c>
      <c r="C89" s="87" t="s">
        <v>222</v>
      </c>
      <c r="D89" s="88" t="s">
        <v>1942</v>
      </c>
      <c r="E89" s="87" t="s">
        <v>1943</v>
      </c>
      <c r="F89" s="89" t="s">
        <v>1924</v>
      </c>
      <c r="G89" s="89" t="s">
        <v>1924</v>
      </c>
      <c r="H89" s="89" t="s">
        <v>1924</v>
      </c>
      <c r="I89" s="78" t="s">
        <v>1924</v>
      </c>
    </row>
    <row r="90" customHeight="1" spans="1:9">
      <c r="A90" s="62"/>
      <c r="B90" s="87" t="s">
        <v>222</v>
      </c>
      <c r="C90" s="87" t="s">
        <v>222</v>
      </c>
      <c r="D90" s="88" t="s">
        <v>884</v>
      </c>
      <c r="E90" s="87" t="s">
        <v>1943</v>
      </c>
      <c r="F90" s="89" t="s">
        <v>1924</v>
      </c>
      <c r="G90" s="89" t="s">
        <v>1924</v>
      </c>
      <c r="H90" s="89" t="s">
        <v>1924</v>
      </c>
      <c r="I90" s="78" t="s">
        <v>1924</v>
      </c>
    </row>
    <row r="91" ht="22.5" customHeight="1" spans="1:9">
      <c r="A91" s="62"/>
      <c r="B91" s="90" t="s">
        <v>222</v>
      </c>
      <c r="C91" s="90" t="s">
        <v>222</v>
      </c>
      <c r="D91" s="91" t="s">
        <v>1944</v>
      </c>
      <c r="E91" s="90" t="s">
        <v>714</v>
      </c>
      <c r="F91" s="89" t="s">
        <v>1924</v>
      </c>
      <c r="G91" s="89" t="s">
        <v>1924</v>
      </c>
      <c r="H91" s="89" t="s">
        <v>1924</v>
      </c>
      <c r="I91" s="78" t="s">
        <v>1924</v>
      </c>
    </row>
    <row r="92" ht="22.5" customHeight="1" spans="1:9">
      <c r="A92" s="62"/>
      <c r="B92" s="90" t="s">
        <v>222</v>
      </c>
      <c r="C92" s="90" t="s">
        <v>222</v>
      </c>
      <c r="D92" s="91" t="s">
        <v>1945</v>
      </c>
      <c r="E92" s="90" t="s">
        <v>714</v>
      </c>
      <c r="F92" s="89" t="s">
        <v>1924</v>
      </c>
      <c r="G92" s="89" t="s">
        <v>1924</v>
      </c>
      <c r="H92" s="89" t="s">
        <v>1924</v>
      </c>
      <c r="I92" s="78" t="s">
        <v>1924</v>
      </c>
    </row>
    <row r="93" customHeight="1" spans="1:9">
      <c r="A93" s="62"/>
      <c r="B93" s="90" t="s">
        <v>222</v>
      </c>
      <c r="C93" s="90" t="s">
        <v>222</v>
      </c>
      <c r="D93" s="91" t="s">
        <v>1946</v>
      </c>
      <c r="E93" s="90" t="s">
        <v>714</v>
      </c>
      <c r="F93" s="89" t="s">
        <v>1924</v>
      </c>
      <c r="G93" s="89" t="s">
        <v>1924</v>
      </c>
      <c r="H93" s="89" t="s">
        <v>1924</v>
      </c>
      <c r="I93" s="78" t="s">
        <v>1924</v>
      </c>
    </row>
    <row r="94" ht="22.5" customHeight="1" spans="1:9">
      <c r="A94" s="62"/>
      <c r="B94" s="90" t="s">
        <v>222</v>
      </c>
      <c r="C94" s="90" t="s">
        <v>222</v>
      </c>
      <c r="D94" s="91" t="s">
        <v>1166</v>
      </c>
      <c r="E94" s="90" t="s">
        <v>714</v>
      </c>
      <c r="F94" s="89" t="s">
        <v>1924</v>
      </c>
      <c r="G94" s="89" t="s">
        <v>1924</v>
      </c>
      <c r="H94" s="89" t="s">
        <v>1924</v>
      </c>
      <c r="I94" s="78" t="s">
        <v>1924</v>
      </c>
    </row>
    <row r="95" customHeight="1" spans="1:9">
      <c r="A95" s="62"/>
      <c r="B95" s="90" t="s">
        <v>222</v>
      </c>
      <c r="C95" s="90" t="s">
        <v>222</v>
      </c>
      <c r="D95" s="91" t="s">
        <v>1947</v>
      </c>
      <c r="E95" s="90" t="s">
        <v>1948</v>
      </c>
      <c r="F95" s="89" t="s">
        <v>1924</v>
      </c>
      <c r="G95" s="89" t="s">
        <v>1924</v>
      </c>
      <c r="H95" s="89" t="s">
        <v>1924</v>
      </c>
      <c r="I95" s="78" t="s">
        <v>1924</v>
      </c>
    </row>
    <row r="96" spans="1:9">
      <c r="A96" s="62"/>
      <c r="B96" s="90" t="s">
        <v>222</v>
      </c>
      <c r="C96" s="90" t="s">
        <v>722</v>
      </c>
      <c r="D96" s="91" t="s">
        <v>222</v>
      </c>
      <c r="E96" s="90" t="s">
        <v>222</v>
      </c>
      <c r="F96" s="89" t="s">
        <v>222</v>
      </c>
      <c r="G96" s="89" t="s">
        <v>222</v>
      </c>
      <c r="H96" s="89" t="s">
        <v>222</v>
      </c>
      <c r="I96" s="92"/>
    </row>
    <row r="97" ht="22.5" customHeight="1" spans="1:9">
      <c r="A97" s="62"/>
      <c r="B97" s="90" t="s">
        <v>222</v>
      </c>
      <c r="C97" s="90" t="s">
        <v>222</v>
      </c>
      <c r="D97" s="91" t="s">
        <v>1949</v>
      </c>
      <c r="E97" s="90" t="s">
        <v>471</v>
      </c>
      <c r="F97" s="89" t="s">
        <v>1924</v>
      </c>
      <c r="G97" s="89" t="s">
        <v>1924</v>
      </c>
      <c r="H97" s="89" t="s">
        <v>1924</v>
      </c>
      <c r="I97" s="78" t="s">
        <v>1924</v>
      </c>
    </row>
    <row r="98" customHeight="1" spans="1:9">
      <c r="A98" s="62"/>
      <c r="B98" s="90" t="s">
        <v>222</v>
      </c>
      <c r="C98" s="90" t="s">
        <v>678</v>
      </c>
      <c r="D98" s="91" t="s">
        <v>222</v>
      </c>
      <c r="E98" s="90" t="s">
        <v>222</v>
      </c>
      <c r="F98" s="89" t="s">
        <v>222</v>
      </c>
      <c r="G98" s="89" t="s">
        <v>222</v>
      </c>
      <c r="H98" s="89" t="s">
        <v>222</v>
      </c>
      <c r="I98" s="92"/>
    </row>
    <row r="99" customHeight="1" spans="1:9">
      <c r="A99" s="62"/>
      <c r="B99" s="90" t="s">
        <v>222</v>
      </c>
      <c r="C99" s="90" t="s">
        <v>222</v>
      </c>
      <c r="D99" s="91" t="s">
        <v>1950</v>
      </c>
      <c r="E99" s="90" t="s">
        <v>714</v>
      </c>
      <c r="F99" s="89" t="s">
        <v>1924</v>
      </c>
      <c r="G99" s="89" t="s">
        <v>1924</v>
      </c>
      <c r="H99" s="89" t="s">
        <v>1924</v>
      </c>
      <c r="I99" s="78" t="s">
        <v>1924</v>
      </c>
    </row>
    <row r="100" customHeight="1" spans="1:9">
      <c r="A100" s="62"/>
      <c r="B100" s="90" t="s">
        <v>222</v>
      </c>
      <c r="C100" s="90" t="s">
        <v>222</v>
      </c>
      <c r="D100" s="91" t="s">
        <v>1951</v>
      </c>
      <c r="E100" s="90" t="s">
        <v>475</v>
      </c>
      <c r="F100" s="89" t="s">
        <v>1924</v>
      </c>
      <c r="G100" s="89" t="s">
        <v>1924</v>
      </c>
      <c r="H100" s="89" t="s">
        <v>1924</v>
      </c>
      <c r="I100" s="78" t="s">
        <v>1924</v>
      </c>
    </row>
    <row r="101" customHeight="1" spans="1:9">
      <c r="A101" s="62"/>
      <c r="B101" s="90" t="s">
        <v>672</v>
      </c>
      <c r="C101" s="90" t="s">
        <v>222</v>
      </c>
      <c r="D101" s="91" t="s">
        <v>222</v>
      </c>
      <c r="E101" s="90" t="s">
        <v>222</v>
      </c>
      <c r="F101" s="89" t="s">
        <v>222</v>
      </c>
      <c r="G101" s="89" t="s">
        <v>222</v>
      </c>
      <c r="H101" s="89" t="s">
        <v>222</v>
      </c>
      <c r="I101" s="92"/>
    </row>
    <row r="102" customHeight="1" spans="1:9">
      <c r="A102" s="62"/>
      <c r="B102" s="90" t="s">
        <v>222</v>
      </c>
      <c r="C102" s="90" t="s">
        <v>728</v>
      </c>
      <c r="D102" s="91" t="s">
        <v>222</v>
      </c>
      <c r="E102" s="90" t="s">
        <v>222</v>
      </c>
      <c r="F102" s="89" t="s">
        <v>222</v>
      </c>
      <c r="G102" s="89" t="s">
        <v>222</v>
      </c>
      <c r="H102" s="89" t="s">
        <v>222</v>
      </c>
      <c r="I102" s="92"/>
    </row>
    <row r="103" customHeight="1" spans="1:9">
      <c r="A103" s="62"/>
      <c r="B103" s="90" t="s">
        <v>222</v>
      </c>
      <c r="C103" s="90" t="s">
        <v>222</v>
      </c>
      <c r="D103" s="91" t="s">
        <v>1952</v>
      </c>
      <c r="E103" s="90" t="s">
        <v>479</v>
      </c>
      <c r="F103" s="89" t="s">
        <v>1924</v>
      </c>
      <c r="G103" s="89" t="s">
        <v>1924</v>
      </c>
      <c r="H103" s="89" t="s">
        <v>1924</v>
      </c>
      <c r="I103" s="78" t="s">
        <v>1924</v>
      </c>
    </row>
    <row r="104" ht="22.5" customHeight="1" spans="1:9">
      <c r="A104" s="62"/>
      <c r="B104" s="90" t="s">
        <v>222</v>
      </c>
      <c r="C104" s="90" t="s">
        <v>222</v>
      </c>
      <c r="D104" s="91" t="s">
        <v>1953</v>
      </c>
      <c r="E104" s="90" t="s">
        <v>714</v>
      </c>
      <c r="F104" s="89" t="s">
        <v>1924</v>
      </c>
      <c r="G104" s="89" t="s">
        <v>1924</v>
      </c>
      <c r="H104" s="89" t="s">
        <v>1924</v>
      </c>
      <c r="I104" s="78" t="s">
        <v>1924</v>
      </c>
    </row>
    <row r="105" ht="22.5" customHeight="1" spans="1:9">
      <c r="A105" s="62"/>
      <c r="B105" s="90" t="s">
        <v>222</v>
      </c>
      <c r="C105" s="90" t="s">
        <v>222</v>
      </c>
      <c r="D105" s="91" t="s">
        <v>987</v>
      </c>
      <c r="E105" s="90" t="s">
        <v>1954</v>
      </c>
      <c r="F105" s="89" t="s">
        <v>1924</v>
      </c>
      <c r="G105" s="89" t="s">
        <v>1924</v>
      </c>
      <c r="H105" s="89" t="s">
        <v>1924</v>
      </c>
      <c r="I105" s="78" t="s">
        <v>1924</v>
      </c>
    </row>
    <row r="106" customHeight="1" spans="1:9">
      <c r="A106" s="62"/>
      <c r="B106" s="90" t="s">
        <v>222</v>
      </c>
      <c r="C106" s="90" t="s">
        <v>687</v>
      </c>
      <c r="D106" s="91" t="s">
        <v>222</v>
      </c>
      <c r="E106" s="90" t="s">
        <v>222</v>
      </c>
      <c r="F106" s="89" t="s">
        <v>222</v>
      </c>
      <c r="G106" s="89" t="s">
        <v>222</v>
      </c>
      <c r="H106" s="89" t="s">
        <v>222</v>
      </c>
      <c r="I106" s="92"/>
    </row>
    <row r="107" customHeight="1" spans="1:9">
      <c r="A107" s="62"/>
      <c r="B107" s="90" t="s">
        <v>222</v>
      </c>
      <c r="C107" s="90" t="s">
        <v>222</v>
      </c>
      <c r="D107" s="91" t="s">
        <v>1955</v>
      </c>
      <c r="E107" s="90" t="s">
        <v>1956</v>
      </c>
      <c r="F107" s="89" t="s">
        <v>1924</v>
      </c>
      <c r="G107" s="89" t="s">
        <v>1924</v>
      </c>
      <c r="H107" s="89" t="s">
        <v>1924</v>
      </c>
      <c r="I107" s="78" t="s">
        <v>1924</v>
      </c>
    </row>
    <row r="108" customHeight="1" spans="1:9">
      <c r="A108" s="62"/>
      <c r="B108" s="90" t="s">
        <v>222</v>
      </c>
      <c r="C108" s="90" t="s">
        <v>222</v>
      </c>
      <c r="D108" s="91" t="s">
        <v>1957</v>
      </c>
      <c r="E108" s="90" t="s">
        <v>1956</v>
      </c>
      <c r="F108" s="89" t="s">
        <v>1924</v>
      </c>
      <c r="G108" s="89" t="s">
        <v>1924</v>
      </c>
      <c r="H108" s="89" t="s">
        <v>1924</v>
      </c>
      <c r="I108" s="78" t="s">
        <v>1924</v>
      </c>
    </row>
    <row r="109" customHeight="1" spans="1:9">
      <c r="A109" s="62"/>
      <c r="B109" s="90" t="s">
        <v>222</v>
      </c>
      <c r="C109" s="90" t="s">
        <v>719</v>
      </c>
      <c r="D109" s="91" t="s">
        <v>222</v>
      </c>
      <c r="E109" s="90" t="s">
        <v>222</v>
      </c>
      <c r="F109" s="89" t="s">
        <v>222</v>
      </c>
      <c r="G109" s="89" t="s">
        <v>222</v>
      </c>
      <c r="H109" s="89" t="s">
        <v>222</v>
      </c>
      <c r="I109" s="92"/>
    </row>
    <row r="110" customHeight="1" spans="1:9">
      <c r="A110" s="62"/>
      <c r="B110" s="90" t="s">
        <v>222</v>
      </c>
      <c r="C110" s="90" t="s">
        <v>222</v>
      </c>
      <c r="D110" s="91" t="s">
        <v>1958</v>
      </c>
      <c r="E110" s="90" t="s">
        <v>1959</v>
      </c>
      <c r="F110" s="89" t="s">
        <v>1924</v>
      </c>
      <c r="G110" s="89" t="s">
        <v>1924</v>
      </c>
      <c r="H110" s="89" t="s">
        <v>1924</v>
      </c>
      <c r="I110" s="78" t="s">
        <v>1924</v>
      </c>
    </row>
    <row r="111" customHeight="1" spans="1:9">
      <c r="A111" s="62"/>
      <c r="B111" s="90" t="s">
        <v>222</v>
      </c>
      <c r="C111" s="90" t="s">
        <v>222</v>
      </c>
      <c r="D111" s="91" t="s">
        <v>1960</v>
      </c>
      <c r="E111" s="90" t="s">
        <v>1961</v>
      </c>
      <c r="F111" s="89" t="s">
        <v>1924</v>
      </c>
      <c r="G111" s="89" t="s">
        <v>1924</v>
      </c>
      <c r="H111" s="89" t="s">
        <v>1924</v>
      </c>
      <c r="I111" s="78" t="s">
        <v>1924</v>
      </c>
    </row>
    <row r="112" spans="1:9">
      <c r="A112" s="62"/>
      <c r="B112" s="90" t="s">
        <v>222</v>
      </c>
      <c r="C112" s="90" t="s">
        <v>673</v>
      </c>
      <c r="D112" s="91" t="s">
        <v>222</v>
      </c>
      <c r="E112" s="90" t="s">
        <v>222</v>
      </c>
      <c r="F112" s="89" t="s">
        <v>222</v>
      </c>
      <c r="G112" s="89" t="s">
        <v>222</v>
      </c>
      <c r="H112" s="89" t="s">
        <v>222</v>
      </c>
      <c r="I112" s="92"/>
    </row>
    <row r="113" customHeight="1" spans="1:9">
      <c r="A113" s="62"/>
      <c r="B113" s="90" t="s">
        <v>222</v>
      </c>
      <c r="C113" s="90" t="s">
        <v>222</v>
      </c>
      <c r="D113" s="91" t="s">
        <v>1962</v>
      </c>
      <c r="E113" s="90" t="s">
        <v>845</v>
      </c>
      <c r="F113" s="89" t="s">
        <v>1924</v>
      </c>
      <c r="G113" s="89" t="s">
        <v>1924</v>
      </c>
      <c r="H113" s="89" t="s">
        <v>1924</v>
      </c>
      <c r="I113" s="78" t="s">
        <v>1924</v>
      </c>
    </row>
    <row r="114" customHeight="1" spans="1:9">
      <c r="A114" s="62"/>
      <c r="B114" s="90" t="s">
        <v>692</v>
      </c>
      <c r="C114" s="90" t="s">
        <v>222</v>
      </c>
      <c r="D114" s="91" t="s">
        <v>222</v>
      </c>
      <c r="E114" s="90" t="s">
        <v>222</v>
      </c>
      <c r="F114" s="89" t="s">
        <v>222</v>
      </c>
      <c r="G114" s="89" t="s">
        <v>222</v>
      </c>
      <c r="H114" s="89" t="s">
        <v>222</v>
      </c>
      <c r="I114" s="92"/>
    </row>
    <row r="115" spans="1:9">
      <c r="A115" s="62"/>
      <c r="B115" s="90" t="s">
        <v>222</v>
      </c>
      <c r="C115" s="90" t="s">
        <v>693</v>
      </c>
      <c r="D115" s="91" t="s">
        <v>222</v>
      </c>
      <c r="E115" s="90" t="s">
        <v>222</v>
      </c>
      <c r="F115" s="89" t="s">
        <v>222</v>
      </c>
      <c r="G115" s="89" t="s">
        <v>222</v>
      </c>
      <c r="H115" s="89" t="s">
        <v>222</v>
      </c>
      <c r="I115" s="92"/>
    </row>
    <row r="116" customHeight="1" spans="1:9">
      <c r="A116" s="80"/>
      <c r="B116" s="90" t="s">
        <v>222</v>
      </c>
      <c r="C116" s="90" t="s">
        <v>222</v>
      </c>
      <c r="D116" s="91" t="s">
        <v>1963</v>
      </c>
      <c r="E116" s="90" t="s">
        <v>675</v>
      </c>
      <c r="F116" s="89" t="s">
        <v>1924</v>
      </c>
      <c r="G116" s="89" t="s">
        <v>1924</v>
      </c>
      <c r="H116" s="89" t="s">
        <v>1924</v>
      </c>
      <c r="I116" s="78" t="s">
        <v>1924</v>
      </c>
    </row>
  </sheetData>
  <mergeCells count="122">
    <mergeCell ref="A1:I1"/>
    <mergeCell ref="A2:C2"/>
    <mergeCell ref="B3:E3"/>
    <mergeCell ref="G3:I3"/>
    <mergeCell ref="B4:H4"/>
    <mergeCell ref="C5:H5"/>
    <mergeCell ref="C6:H6"/>
    <mergeCell ref="C7:H7"/>
    <mergeCell ref="F8:H8"/>
    <mergeCell ref="C10:E10"/>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C30:E30"/>
    <mergeCell ref="C31:E31"/>
    <mergeCell ref="C32:E32"/>
    <mergeCell ref="C33:E33"/>
    <mergeCell ref="C34:E34"/>
    <mergeCell ref="C35:E35"/>
    <mergeCell ref="C36:E36"/>
    <mergeCell ref="C37:E37"/>
    <mergeCell ref="C38:E38"/>
    <mergeCell ref="C39:E39"/>
    <mergeCell ref="C40:E40"/>
    <mergeCell ref="C41:E41"/>
    <mergeCell ref="C42:E42"/>
    <mergeCell ref="C43:E43"/>
    <mergeCell ref="C44:E44"/>
    <mergeCell ref="C45:E45"/>
    <mergeCell ref="C46:E46"/>
    <mergeCell ref="C47:E47"/>
    <mergeCell ref="C48:E48"/>
    <mergeCell ref="C49:E49"/>
    <mergeCell ref="C50:E50"/>
    <mergeCell ref="C51:E51"/>
    <mergeCell ref="C52:E52"/>
    <mergeCell ref="C53:E53"/>
    <mergeCell ref="C54:E54"/>
    <mergeCell ref="C55:E55"/>
    <mergeCell ref="C56:E56"/>
    <mergeCell ref="C57:E57"/>
    <mergeCell ref="C58:E58"/>
    <mergeCell ref="C59:E59"/>
    <mergeCell ref="C60:E60"/>
    <mergeCell ref="C61:E61"/>
    <mergeCell ref="C62:E62"/>
    <mergeCell ref="C63:E63"/>
    <mergeCell ref="C64:E64"/>
    <mergeCell ref="C65:E65"/>
    <mergeCell ref="C66:E66"/>
    <mergeCell ref="C67:E67"/>
    <mergeCell ref="F69:H69"/>
    <mergeCell ref="F70:H70"/>
    <mergeCell ref="F71:H71"/>
    <mergeCell ref="F72:H72"/>
    <mergeCell ref="F73:H73"/>
    <mergeCell ref="F74:H74"/>
    <mergeCell ref="F75:H75"/>
    <mergeCell ref="F76:H76"/>
    <mergeCell ref="F77:H77"/>
    <mergeCell ref="F78:H78"/>
    <mergeCell ref="F79:H79"/>
    <mergeCell ref="F80:H80"/>
    <mergeCell ref="F81:H81"/>
    <mergeCell ref="F82:H82"/>
    <mergeCell ref="F83:H83"/>
    <mergeCell ref="F84:H84"/>
    <mergeCell ref="F85:H85"/>
    <mergeCell ref="F86:H86"/>
    <mergeCell ref="F87:H87"/>
    <mergeCell ref="F88:H88"/>
    <mergeCell ref="F89:H89"/>
    <mergeCell ref="F90:H90"/>
    <mergeCell ref="F91:H91"/>
    <mergeCell ref="F92:H92"/>
    <mergeCell ref="F93:H93"/>
    <mergeCell ref="F94:H94"/>
    <mergeCell ref="F95:H95"/>
    <mergeCell ref="F96:H96"/>
    <mergeCell ref="F97:H97"/>
    <mergeCell ref="F98:H98"/>
    <mergeCell ref="F99:H99"/>
    <mergeCell ref="F100:H100"/>
    <mergeCell ref="F101:H101"/>
    <mergeCell ref="F102:H102"/>
    <mergeCell ref="F103:H103"/>
    <mergeCell ref="F104:H104"/>
    <mergeCell ref="F105:H105"/>
    <mergeCell ref="F106:H106"/>
    <mergeCell ref="F107:H107"/>
    <mergeCell ref="F108:H108"/>
    <mergeCell ref="F109:H109"/>
    <mergeCell ref="F110:H110"/>
    <mergeCell ref="F111:H111"/>
    <mergeCell ref="F112:H112"/>
    <mergeCell ref="F113:H113"/>
    <mergeCell ref="F114:H114"/>
    <mergeCell ref="F115:H115"/>
    <mergeCell ref="F116:H116"/>
    <mergeCell ref="A5:A6"/>
    <mergeCell ref="A8:A9"/>
    <mergeCell ref="A10:A67"/>
    <mergeCell ref="A68:A116"/>
    <mergeCell ref="B8:B9"/>
    <mergeCell ref="D8:D9"/>
    <mergeCell ref="I8:I9"/>
  </mergeCells>
  <pageMargins left="0.786805555555556" right="0.472222222222222" top="0.629861111111111" bottom="0.393055555555556" header="0.31496062992126" footer="0.156944444444444"/>
  <pageSetup paperSize="9" scale="75"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D22"/>
  <sheetViews>
    <sheetView topLeftCell="A97" workbookViewId="0">
      <selection activeCell="C17" sqref="C17"/>
    </sheetView>
  </sheetViews>
  <sheetFormatPr defaultColWidth="9" defaultRowHeight="20.1" customHeight="1" outlineLevelCol="3"/>
  <cols>
    <col min="1" max="1" width="25.1428571428571" customWidth="1"/>
    <col min="2" max="2" width="9.14285714285714" style="350"/>
    <col min="3" max="3" width="88.7142857142857" customWidth="1"/>
  </cols>
  <sheetData>
    <row r="1" ht="48" customHeight="1"/>
    <row r="2" ht="27" customHeight="1" spans="2:3">
      <c r="B2" s="351" t="s">
        <v>8</v>
      </c>
      <c r="C2" s="351" t="s">
        <v>9</v>
      </c>
    </row>
    <row r="3" customHeight="1" spans="2:3">
      <c r="B3" s="352">
        <v>1</v>
      </c>
      <c r="C3" s="353" t="s">
        <v>10</v>
      </c>
    </row>
    <row r="4" customHeight="1" spans="2:3">
      <c r="B4" s="352">
        <v>2</v>
      </c>
      <c r="C4" s="353" t="s">
        <v>11</v>
      </c>
    </row>
    <row r="5" customHeight="1" spans="2:3">
      <c r="B5" s="352">
        <v>3</v>
      </c>
      <c r="C5" s="353" t="s">
        <v>12</v>
      </c>
    </row>
    <row r="6" customHeight="1" spans="2:3">
      <c r="B6" s="352">
        <v>4</v>
      </c>
      <c r="C6" s="353" t="s">
        <v>13</v>
      </c>
    </row>
    <row r="7" customHeight="1" spans="2:3">
      <c r="B7" s="352">
        <v>5</v>
      </c>
      <c r="C7" s="353" t="s">
        <v>14</v>
      </c>
    </row>
    <row r="8" customHeight="1" spans="2:3">
      <c r="B8" s="352">
        <v>6</v>
      </c>
      <c r="C8" s="353" t="s">
        <v>15</v>
      </c>
    </row>
    <row r="9" customHeight="1" spans="2:3">
      <c r="B9" s="352">
        <v>7</v>
      </c>
      <c r="C9" s="353" t="s">
        <v>16</v>
      </c>
    </row>
    <row r="10" customHeight="1" spans="2:3">
      <c r="B10" s="352">
        <v>8</v>
      </c>
      <c r="C10" s="353" t="s">
        <v>17</v>
      </c>
    </row>
    <row r="11" customHeight="1" spans="2:3">
      <c r="B11" s="352">
        <v>9</v>
      </c>
      <c r="C11" s="353" t="s">
        <v>18</v>
      </c>
    </row>
    <row r="12" customHeight="1" spans="2:3">
      <c r="B12" s="352">
        <v>10</v>
      </c>
      <c r="C12" s="353" t="s">
        <v>19</v>
      </c>
    </row>
    <row r="13" customHeight="1" spans="2:4">
      <c r="B13" s="352">
        <v>11</v>
      </c>
      <c r="C13" s="354" t="s">
        <v>20</v>
      </c>
      <c r="D13" s="355"/>
    </row>
    <row r="14" customHeight="1" spans="2:3">
      <c r="B14" s="352">
        <v>12</v>
      </c>
      <c r="C14" s="354" t="s">
        <v>21</v>
      </c>
    </row>
    <row r="15" customHeight="1" spans="2:3">
      <c r="B15" s="352">
        <v>13</v>
      </c>
      <c r="C15" s="354" t="s">
        <v>22</v>
      </c>
    </row>
    <row r="16" customHeight="1" spans="2:3">
      <c r="B16" s="352">
        <v>14</v>
      </c>
      <c r="C16" s="353" t="s">
        <v>23</v>
      </c>
    </row>
    <row r="17" customHeight="1" spans="2:3">
      <c r="B17" s="352">
        <v>15</v>
      </c>
      <c r="C17" s="353" t="s">
        <v>24</v>
      </c>
    </row>
    <row r="18" customHeight="1" spans="2:3">
      <c r="B18" s="352">
        <v>16</v>
      </c>
      <c r="C18" s="353" t="s">
        <v>25</v>
      </c>
    </row>
    <row r="19" customHeight="1" spans="2:3">
      <c r="B19" s="352">
        <v>17</v>
      </c>
      <c r="C19" s="353" t="s">
        <v>26</v>
      </c>
    </row>
    <row r="20" customHeight="1" spans="2:3">
      <c r="B20" s="352">
        <v>18</v>
      </c>
      <c r="C20" s="353" t="s">
        <v>27</v>
      </c>
    </row>
    <row r="21" customHeight="1" spans="2:3">
      <c r="B21" s="352">
        <v>19</v>
      </c>
      <c r="C21" s="353" t="s">
        <v>28</v>
      </c>
    </row>
    <row r="22" customHeight="1" spans="2:3">
      <c r="B22" s="352">
        <v>20</v>
      </c>
      <c r="C22" s="353" t="s">
        <v>29</v>
      </c>
    </row>
  </sheetData>
  <pageMargins left="0.75" right="0.75" top="1" bottom="1" header="0.5" footer="0.5"/>
  <pageSetup paperSize="9" scale="9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X15"/>
  <sheetViews>
    <sheetView showGridLines="0" workbookViewId="0">
      <pane xSplit="4" ySplit="4" topLeftCell="E5" activePane="bottomRight" state="frozen"/>
      <selection/>
      <selection pane="topRight"/>
      <selection pane="bottomLeft"/>
      <selection pane="bottomRight" activeCell="K9" sqref="K9"/>
    </sheetView>
  </sheetViews>
  <sheetFormatPr defaultColWidth="9.14285714285714" defaultRowHeight="12.75"/>
  <cols>
    <col min="1" max="1" width="18.8571428571429" style="35" customWidth="1"/>
    <col min="2" max="2" width="6.57142857142857" style="35" customWidth="1"/>
    <col min="3" max="3" width="7" style="35" customWidth="1"/>
    <col min="4" max="4" width="9.14285714285714" style="35" customWidth="1"/>
    <col min="5" max="5" width="13.8571428571429" style="35" customWidth="1"/>
    <col min="6" max="19" width="9.42857142857143" style="35" customWidth="1"/>
    <col min="20" max="23" width="8.14285714285714" style="35" customWidth="1"/>
    <col min="24" max="16384" width="9.14285714285714" style="36"/>
  </cols>
  <sheetData>
    <row r="1" ht="33.95" customHeight="1" spans="1:1">
      <c r="A1" s="37" t="s">
        <v>27</v>
      </c>
    </row>
    <row r="2" s="33" customFormat="1" ht="17.1" customHeight="1" spans="1:23">
      <c r="A2" s="38" t="s">
        <v>30</v>
      </c>
      <c r="B2" s="39"/>
      <c r="C2" s="39"/>
      <c r="D2" s="39"/>
      <c r="E2" s="39"/>
      <c r="F2" s="39"/>
      <c r="G2" s="39"/>
      <c r="H2" s="39"/>
      <c r="I2" s="39"/>
      <c r="J2" s="39"/>
      <c r="K2" s="39"/>
      <c r="L2" s="39"/>
      <c r="M2" s="39"/>
      <c r="N2" s="39"/>
      <c r="O2" s="39"/>
      <c r="P2" s="39"/>
      <c r="Q2" s="39"/>
      <c r="R2" s="39"/>
      <c r="S2" s="39"/>
      <c r="T2" s="39"/>
      <c r="U2" s="39"/>
      <c r="V2" s="39"/>
      <c r="W2" s="39"/>
    </row>
    <row r="3" s="34" customFormat="1" ht="18.95" customHeight="1" spans="1:24">
      <c r="A3" s="22" t="s">
        <v>262</v>
      </c>
      <c r="B3" s="22" t="s">
        <v>1964</v>
      </c>
      <c r="C3" s="22" t="s">
        <v>1965</v>
      </c>
      <c r="D3" s="22" t="s">
        <v>1966</v>
      </c>
      <c r="E3" s="22" t="s">
        <v>1967</v>
      </c>
      <c r="F3" s="40" t="s">
        <v>1968</v>
      </c>
      <c r="G3" s="23"/>
      <c r="H3" s="23"/>
      <c r="I3" s="23"/>
      <c r="J3" s="23"/>
      <c r="K3" s="23"/>
      <c r="L3" s="32"/>
      <c r="M3" s="40" t="s">
        <v>1969</v>
      </c>
      <c r="N3" s="23"/>
      <c r="O3" s="23"/>
      <c r="P3" s="23"/>
      <c r="Q3" s="23"/>
      <c r="R3" s="23"/>
      <c r="S3" s="32"/>
      <c r="T3" s="22" t="s">
        <v>1970</v>
      </c>
      <c r="U3" s="23"/>
      <c r="V3" s="32"/>
      <c r="W3" s="43" t="s">
        <v>1971</v>
      </c>
      <c r="X3" s="44" t="s">
        <v>1972</v>
      </c>
    </row>
    <row r="4" s="34" customFormat="1" ht="45" customHeight="1" spans="1:24">
      <c r="A4" s="24"/>
      <c r="B4" s="24"/>
      <c r="C4" s="24"/>
      <c r="D4" s="24"/>
      <c r="E4" s="24"/>
      <c r="F4" s="22" t="s">
        <v>257</v>
      </c>
      <c r="G4" s="22" t="s">
        <v>1973</v>
      </c>
      <c r="H4" s="22" t="s">
        <v>1974</v>
      </c>
      <c r="I4" s="22" t="s">
        <v>1975</v>
      </c>
      <c r="J4" s="22" t="s">
        <v>1976</v>
      </c>
      <c r="K4" s="22" t="s">
        <v>1977</v>
      </c>
      <c r="L4" s="22" t="s">
        <v>1978</v>
      </c>
      <c r="M4" s="22" t="s">
        <v>257</v>
      </c>
      <c r="N4" s="22" t="s">
        <v>1979</v>
      </c>
      <c r="O4" s="22" t="s">
        <v>1980</v>
      </c>
      <c r="P4" s="22" t="s">
        <v>1981</v>
      </c>
      <c r="Q4" s="22" t="s">
        <v>1982</v>
      </c>
      <c r="R4" s="22" t="s">
        <v>1983</v>
      </c>
      <c r="S4" s="22" t="s">
        <v>1984</v>
      </c>
      <c r="T4" s="22" t="s">
        <v>257</v>
      </c>
      <c r="U4" s="22" t="s">
        <v>1985</v>
      </c>
      <c r="V4" s="22" t="s">
        <v>1986</v>
      </c>
      <c r="W4" s="45"/>
      <c r="X4" s="46"/>
    </row>
    <row r="5" ht="24" customHeight="1" spans="1:24">
      <c r="A5" s="41" t="s">
        <v>2</v>
      </c>
      <c r="B5" s="41" t="s">
        <v>1987</v>
      </c>
      <c r="C5" s="41" t="s">
        <v>1988</v>
      </c>
      <c r="D5" s="41" t="s">
        <v>1989</v>
      </c>
      <c r="E5" s="41" t="s">
        <v>1990</v>
      </c>
      <c r="F5" s="42">
        <f>SUM(G5:L5)</f>
        <v>66</v>
      </c>
      <c r="G5" s="42">
        <v>26</v>
      </c>
      <c r="H5" s="42">
        <v>4</v>
      </c>
      <c r="I5" s="42"/>
      <c r="J5" s="42">
        <v>36</v>
      </c>
      <c r="K5" s="42"/>
      <c r="L5" s="42"/>
      <c r="M5" s="42">
        <f>SUM(N5:S5)</f>
        <v>60</v>
      </c>
      <c r="N5" s="42">
        <v>24</v>
      </c>
      <c r="O5" s="42">
        <v>4</v>
      </c>
      <c r="P5" s="42"/>
      <c r="Q5" s="42">
        <v>32</v>
      </c>
      <c r="R5" s="42"/>
      <c r="S5" s="42"/>
      <c r="T5" s="42">
        <f>SUM(U5:V5)</f>
        <v>23</v>
      </c>
      <c r="U5" s="42"/>
      <c r="V5" s="42">
        <v>23</v>
      </c>
      <c r="W5" s="47"/>
      <c r="X5" s="48"/>
    </row>
    <row r="6" ht="24" customHeight="1" spans="1:24">
      <c r="A6" s="41"/>
      <c r="B6" s="41"/>
      <c r="C6" s="41"/>
      <c r="D6" s="41"/>
      <c r="E6" s="41"/>
      <c r="F6" s="42">
        <f t="shared" ref="F6:F14" si="0">SUM(G6:L6)</f>
        <v>0</v>
      </c>
      <c r="G6" s="42"/>
      <c r="H6" s="42"/>
      <c r="I6" s="42"/>
      <c r="J6" s="42"/>
      <c r="K6" s="42"/>
      <c r="L6" s="42"/>
      <c r="M6" s="42">
        <f t="shared" ref="M6:M14" si="1">SUM(N6:S6)</f>
        <v>0</v>
      </c>
      <c r="N6" s="42"/>
      <c r="O6" s="42"/>
      <c r="P6" s="42"/>
      <c r="Q6" s="42"/>
      <c r="R6" s="42"/>
      <c r="S6" s="42"/>
      <c r="T6" s="42">
        <f t="shared" ref="T6:T14" si="2">SUM(U6:V6)</f>
        <v>0</v>
      </c>
      <c r="U6" s="42"/>
      <c r="V6" s="42"/>
      <c r="W6" s="47"/>
      <c r="X6" s="48"/>
    </row>
    <row r="7" ht="24" customHeight="1" spans="1:24">
      <c r="A7" s="41"/>
      <c r="B7" s="41"/>
      <c r="C7" s="41"/>
      <c r="D7" s="41"/>
      <c r="E7" s="41"/>
      <c r="F7" s="42">
        <f t="shared" si="0"/>
        <v>0</v>
      </c>
      <c r="G7" s="42"/>
      <c r="H7" s="42"/>
      <c r="I7" s="42"/>
      <c r="J7" s="42"/>
      <c r="K7" s="42"/>
      <c r="L7" s="42"/>
      <c r="M7" s="42">
        <f t="shared" si="1"/>
        <v>0</v>
      </c>
      <c r="N7" s="42"/>
      <c r="O7" s="42"/>
      <c r="P7" s="42"/>
      <c r="Q7" s="42"/>
      <c r="R7" s="42"/>
      <c r="S7" s="42"/>
      <c r="T7" s="42">
        <f t="shared" si="2"/>
        <v>0</v>
      </c>
      <c r="U7" s="42"/>
      <c r="V7" s="42"/>
      <c r="W7" s="47"/>
      <c r="X7" s="48"/>
    </row>
    <row r="8" ht="24" customHeight="1" spans="1:24">
      <c r="A8" s="41"/>
      <c r="B8" s="41"/>
      <c r="C8" s="41"/>
      <c r="D8" s="41"/>
      <c r="E8" s="41"/>
      <c r="F8" s="42">
        <f t="shared" si="0"/>
        <v>0</v>
      </c>
      <c r="G8" s="42"/>
      <c r="H8" s="42"/>
      <c r="I8" s="42"/>
      <c r="J8" s="42"/>
      <c r="K8" s="42"/>
      <c r="L8" s="42"/>
      <c r="M8" s="42">
        <f t="shared" si="1"/>
        <v>0</v>
      </c>
      <c r="N8" s="42"/>
      <c r="O8" s="42"/>
      <c r="P8" s="42"/>
      <c r="Q8" s="42"/>
      <c r="R8" s="42"/>
      <c r="S8" s="42"/>
      <c r="T8" s="42">
        <f t="shared" si="2"/>
        <v>0</v>
      </c>
      <c r="U8" s="42"/>
      <c r="V8" s="42"/>
      <c r="W8" s="47"/>
      <c r="X8" s="48"/>
    </row>
    <row r="9" ht="24" customHeight="1" spans="1:24">
      <c r="A9" s="41"/>
      <c r="B9" s="41"/>
      <c r="C9" s="41"/>
      <c r="D9" s="41"/>
      <c r="E9" s="41"/>
      <c r="F9" s="42">
        <f t="shared" si="0"/>
        <v>0</v>
      </c>
      <c r="G9" s="42"/>
      <c r="H9" s="42"/>
      <c r="I9" s="42"/>
      <c r="J9" s="42"/>
      <c r="K9" s="42"/>
      <c r="L9" s="42"/>
      <c r="M9" s="42">
        <f t="shared" si="1"/>
        <v>0</v>
      </c>
      <c r="N9" s="42"/>
      <c r="O9" s="42"/>
      <c r="P9" s="42"/>
      <c r="Q9" s="42"/>
      <c r="R9" s="42"/>
      <c r="S9" s="42"/>
      <c r="T9" s="42">
        <f t="shared" si="2"/>
        <v>0</v>
      </c>
      <c r="U9" s="42"/>
      <c r="V9" s="42"/>
      <c r="W9" s="47"/>
      <c r="X9" s="48"/>
    </row>
    <row r="10" ht="24" customHeight="1" spans="1:24">
      <c r="A10" s="41"/>
      <c r="B10" s="41"/>
      <c r="C10" s="41"/>
      <c r="D10" s="41"/>
      <c r="E10" s="41"/>
      <c r="F10" s="42">
        <f t="shared" si="0"/>
        <v>0</v>
      </c>
      <c r="G10" s="42"/>
      <c r="H10" s="42"/>
      <c r="I10" s="42"/>
      <c r="J10" s="42"/>
      <c r="K10" s="42"/>
      <c r="L10" s="42"/>
      <c r="M10" s="42">
        <f t="shared" si="1"/>
        <v>0</v>
      </c>
      <c r="N10" s="42"/>
      <c r="O10" s="42"/>
      <c r="P10" s="42"/>
      <c r="Q10" s="42"/>
      <c r="R10" s="42"/>
      <c r="S10" s="42"/>
      <c r="T10" s="42">
        <f t="shared" si="2"/>
        <v>0</v>
      </c>
      <c r="U10" s="42"/>
      <c r="V10" s="42"/>
      <c r="W10" s="47"/>
      <c r="X10" s="48"/>
    </row>
    <row r="11" ht="24" customHeight="1" spans="1:24">
      <c r="A11" s="41"/>
      <c r="B11" s="41"/>
      <c r="C11" s="41"/>
      <c r="D11" s="41"/>
      <c r="E11" s="41"/>
      <c r="F11" s="42">
        <f t="shared" si="0"/>
        <v>0</v>
      </c>
      <c r="G11" s="42"/>
      <c r="H11" s="42"/>
      <c r="I11" s="42"/>
      <c r="J11" s="42"/>
      <c r="K11" s="42"/>
      <c r="L11" s="42"/>
      <c r="M11" s="42">
        <f t="shared" si="1"/>
        <v>0</v>
      </c>
      <c r="N11" s="42"/>
      <c r="O11" s="42"/>
      <c r="P11" s="42"/>
      <c r="Q11" s="42"/>
      <c r="R11" s="42"/>
      <c r="S11" s="42"/>
      <c r="T11" s="42">
        <f t="shared" si="2"/>
        <v>0</v>
      </c>
      <c r="U11" s="42"/>
      <c r="V11" s="42"/>
      <c r="W11" s="47"/>
      <c r="X11" s="48"/>
    </row>
    <row r="12" ht="24" customHeight="1" spans="1:24">
      <c r="A12" s="41"/>
      <c r="B12" s="41"/>
      <c r="C12" s="41"/>
      <c r="D12" s="41"/>
      <c r="E12" s="41"/>
      <c r="F12" s="42">
        <f t="shared" si="0"/>
        <v>0</v>
      </c>
      <c r="G12" s="42"/>
      <c r="H12" s="42"/>
      <c r="I12" s="42"/>
      <c r="J12" s="42"/>
      <c r="K12" s="42"/>
      <c r="L12" s="42"/>
      <c r="M12" s="42">
        <f t="shared" si="1"/>
        <v>0</v>
      </c>
      <c r="N12" s="42"/>
      <c r="O12" s="42"/>
      <c r="P12" s="42"/>
      <c r="Q12" s="42"/>
      <c r="R12" s="42"/>
      <c r="S12" s="42"/>
      <c r="T12" s="42">
        <f t="shared" si="2"/>
        <v>0</v>
      </c>
      <c r="U12" s="42"/>
      <c r="V12" s="42"/>
      <c r="W12" s="47"/>
      <c r="X12" s="48"/>
    </row>
    <row r="13" ht="24" customHeight="1" spans="1:24">
      <c r="A13" s="41"/>
      <c r="B13" s="41"/>
      <c r="C13" s="41"/>
      <c r="D13" s="41"/>
      <c r="E13" s="41"/>
      <c r="F13" s="42">
        <f t="shared" si="0"/>
        <v>0</v>
      </c>
      <c r="G13" s="42"/>
      <c r="H13" s="42"/>
      <c r="I13" s="42"/>
      <c r="J13" s="42"/>
      <c r="K13" s="42"/>
      <c r="L13" s="42"/>
      <c r="M13" s="42">
        <f t="shared" si="1"/>
        <v>0</v>
      </c>
      <c r="N13" s="42"/>
      <c r="O13" s="42"/>
      <c r="P13" s="42"/>
      <c r="Q13" s="42"/>
      <c r="R13" s="42"/>
      <c r="S13" s="42"/>
      <c r="T13" s="42">
        <f t="shared" si="2"/>
        <v>0</v>
      </c>
      <c r="U13" s="42"/>
      <c r="V13" s="42"/>
      <c r="W13" s="47"/>
      <c r="X13" s="48"/>
    </row>
    <row r="14" ht="24" customHeight="1" spans="1:24">
      <c r="A14" s="41"/>
      <c r="B14" s="41"/>
      <c r="C14" s="41"/>
      <c r="D14" s="41"/>
      <c r="E14" s="41"/>
      <c r="F14" s="42">
        <f t="shared" si="0"/>
        <v>0</v>
      </c>
      <c r="G14" s="42"/>
      <c r="H14" s="42"/>
      <c r="I14" s="42"/>
      <c r="J14" s="42"/>
      <c r="K14" s="42"/>
      <c r="L14" s="42"/>
      <c r="M14" s="42">
        <f t="shared" si="1"/>
        <v>0</v>
      </c>
      <c r="N14" s="42"/>
      <c r="O14" s="42"/>
      <c r="P14" s="42"/>
      <c r="Q14" s="42"/>
      <c r="R14" s="42"/>
      <c r="S14" s="42"/>
      <c r="T14" s="42">
        <f t="shared" si="2"/>
        <v>0</v>
      </c>
      <c r="U14" s="42"/>
      <c r="V14" s="42"/>
      <c r="W14" s="47"/>
      <c r="X14" s="48"/>
    </row>
    <row r="15" ht="409.5" hidden="1" customHeight="1"/>
  </sheetData>
  <mergeCells count="12">
    <mergeCell ref="A1:W1"/>
    <mergeCell ref="A2:W2"/>
    <mergeCell ref="F3:L3"/>
    <mergeCell ref="M3:S3"/>
    <mergeCell ref="T3:V3"/>
    <mergeCell ref="A3:A4"/>
    <mergeCell ref="B3:B4"/>
    <mergeCell ref="C3:C4"/>
    <mergeCell ref="D3:D4"/>
    <mergeCell ref="E3:E4"/>
    <mergeCell ref="W3:W4"/>
    <mergeCell ref="X3:X4"/>
  </mergeCells>
  <pageMargins left="0.708661417322835" right="0.708661417322835" top="0.748031496062992" bottom="0.748031496062992" header="0.31496062992126" footer="0.31496062992126"/>
  <pageSetup paperSize="9" scale="58" orientation="landscape" horizontalDpi="300" verticalDpi="300"/>
  <headerFooter alignWithMargins="0"/>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18"/>
  <sheetViews>
    <sheetView showGridLines="0" workbookViewId="0">
      <pane xSplit="3" ySplit="6" topLeftCell="D7" activePane="bottomRight" state="frozen"/>
      <selection/>
      <selection pane="topRight"/>
      <selection pane="bottomLeft"/>
      <selection pane="bottomRight" activeCell="F27" sqref="F27"/>
    </sheetView>
  </sheetViews>
  <sheetFormatPr defaultColWidth="9.14285714285714" defaultRowHeight="12.75"/>
  <cols>
    <col min="1" max="1" width="14.4285714285714" style="17" customWidth="1"/>
    <col min="2" max="2" width="7" style="17" customWidth="1"/>
    <col min="3" max="3" width="18.7142857142857" style="17" customWidth="1"/>
    <col min="4" max="4" width="16.2857142857143" style="17" customWidth="1"/>
    <col min="5" max="5" width="16.8571428571429" style="17" customWidth="1"/>
    <col min="6" max="7" width="17.7142857142857" style="17" customWidth="1"/>
    <col min="8" max="8" width="14.5714285714286" style="17" customWidth="1"/>
    <col min="9" max="9" width="15.8571428571429" style="17" customWidth="1"/>
    <col min="10" max="10" width="10.5714285714286" style="17" customWidth="1"/>
    <col min="11" max="12" width="17.4285714285714" style="17" customWidth="1"/>
    <col min="13" max="13" width="10" style="17" customWidth="1"/>
  </cols>
  <sheetData>
    <row r="1" ht="11.1" customHeight="1" spans="1:1">
      <c r="A1" s="18"/>
    </row>
    <row r="2" ht="41.85" customHeight="1" spans="1:1">
      <c r="A2" s="19" t="s">
        <v>28</v>
      </c>
    </row>
    <row r="3" ht="20.1" customHeight="1" spans="1:13">
      <c r="A3" s="20" t="s">
        <v>30</v>
      </c>
      <c r="B3" s="20"/>
      <c r="C3" s="20"/>
      <c r="D3" s="21"/>
      <c r="E3" s="21"/>
      <c r="F3" s="21"/>
      <c r="G3" s="21"/>
      <c r="H3" s="21"/>
      <c r="I3" s="21"/>
      <c r="J3" s="21"/>
      <c r="K3" s="21"/>
      <c r="L3" s="21"/>
      <c r="M3" s="31" t="s">
        <v>31</v>
      </c>
    </row>
    <row r="4" ht="24" customHeight="1" spans="1:13">
      <c r="A4" s="22" t="s">
        <v>650</v>
      </c>
      <c r="B4" s="22" t="s">
        <v>1991</v>
      </c>
      <c r="C4" s="22" t="s">
        <v>1992</v>
      </c>
      <c r="D4" s="22" t="s">
        <v>1993</v>
      </c>
      <c r="E4" s="22" t="s">
        <v>1994</v>
      </c>
      <c r="F4" s="23"/>
      <c r="G4" s="23"/>
      <c r="H4" s="23"/>
      <c r="I4" s="32"/>
      <c r="J4" s="22" t="s">
        <v>1995</v>
      </c>
      <c r="K4" s="22" t="s">
        <v>1996</v>
      </c>
      <c r="L4" s="22" t="s">
        <v>1997</v>
      </c>
      <c r="M4" s="22" t="s">
        <v>1998</v>
      </c>
    </row>
    <row r="5" ht="36" customHeight="1" spans="1:13">
      <c r="A5" s="24"/>
      <c r="B5" s="24"/>
      <c r="C5" s="24"/>
      <c r="D5" s="24"/>
      <c r="E5" s="22" t="s">
        <v>257</v>
      </c>
      <c r="F5" s="22" t="s">
        <v>1999</v>
      </c>
      <c r="G5" s="22" t="s">
        <v>2000</v>
      </c>
      <c r="H5" s="22" t="s">
        <v>2001</v>
      </c>
      <c r="I5" s="22" t="s">
        <v>2002</v>
      </c>
      <c r="J5" s="24"/>
      <c r="K5" s="24"/>
      <c r="L5" s="24"/>
      <c r="M5" s="24"/>
    </row>
    <row r="6" ht="27.95" customHeight="1" spans="1:13">
      <c r="A6" s="25" t="s">
        <v>2003</v>
      </c>
      <c r="B6" s="26"/>
      <c r="C6" s="25" t="s">
        <v>2004</v>
      </c>
      <c r="D6" s="25" t="s">
        <v>472</v>
      </c>
      <c r="E6" s="25" t="s">
        <v>2005</v>
      </c>
      <c r="F6" s="25" t="s">
        <v>474</v>
      </c>
      <c r="G6" s="25" t="s">
        <v>475</v>
      </c>
      <c r="H6" s="25" t="s">
        <v>476</v>
      </c>
      <c r="I6" s="25" t="s">
        <v>477</v>
      </c>
      <c r="J6" s="25" t="s">
        <v>478</v>
      </c>
      <c r="K6" s="25" t="s">
        <v>479</v>
      </c>
      <c r="L6" s="25" t="s">
        <v>480</v>
      </c>
      <c r="M6" s="25" t="s">
        <v>481</v>
      </c>
    </row>
    <row r="7" ht="40.5" spans="1:13">
      <c r="A7" s="22" t="s">
        <v>2</v>
      </c>
      <c r="B7" s="22">
        <v>1</v>
      </c>
      <c r="C7" s="27">
        <f>D7+E7+J7+K7+L7+M7</f>
        <v>41086312.34</v>
      </c>
      <c r="D7" s="27">
        <v>24415011.18</v>
      </c>
      <c r="E7" s="27">
        <f>SUM(F7:I7)</f>
        <v>11227890.24</v>
      </c>
      <c r="F7" s="27">
        <v>8739711.78</v>
      </c>
      <c r="G7" s="27">
        <v>2488178.46</v>
      </c>
      <c r="H7" s="27"/>
      <c r="I7" s="27"/>
      <c r="J7" s="27"/>
      <c r="K7" s="27">
        <v>4338002.66</v>
      </c>
      <c r="L7" s="27">
        <v>1105408.26</v>
      </c>
      <c r="M7" s="27"/>
    </row>
    <row r="8" ht="24" customHeight="1" spans="1:13">
      <c r="A8" s="22"/>
      <c r="B8" s="22">
        <v>2</v>
      </c>
      <c r="C8" s="27">
        <f>D8+E8+J8+K8+L8+M8</f>
        <v>0</v>
      </c>
      <c r="D8" s="27"/>
      <c r="E8" s="27">
        <f>SUM(F8:I8)</f>
        <v>0</v>
      </c>
      <c r="F8" s="27"/>
      <c r="G8" s="27"/>
      <c r="H8" s="27"/>
      <c r="I8" s="27"/>
      <c r="J8" s="27"/>
      <c r="K8" s="27"/>
      <c r="L8" s="27"/>
      <c r="M8" s="27"/>
    </row>
    <row r="9" ht="24" customHeight="1" spans="1:13">
      <c r="A9" s="22"/>
      <c r="B9" s="22">
        <v>3</v>
      </c>
      <c r="C9" s="27">
        <f>D9+E9+J9+K9+L9+M9</f>
        <v>0</v>
      </c>
      <c r="D9" s="27"/>
      <c r="E9" s="27">
        <f>SUM(F9:I9)</f>
        <v>0</v>
      </c>
      <c r="F9" s="27"/>
      <c r="G9" s="27"/>
      <c r="H9" s="27"/>
      <c r="I9" s="27"/>
      <c r="J9" s="27"/>
      <c r="K9" s="27"/>
      <c r="L9" s="27"/>
      <c r="M9" s="27"/>
    </row>
    <row r="10" ht="24" customHeight="1" spans="1:13">
      <c r="A10" s="22"/>
      <c r="B10" s="22">
        <v>4</v>
      </c>
      <c r="C10" s="27">
        <f>D10+E10+J10+K10+L10+M10</f>
        <v>0</v>
      </c>
      <c r="D10" s="27"/>
      <c r="E10" s="27">
        <f>SUM(F10:I10)</f>
        <v>0</v>
      </c>
      <c r="F10" s="27"/>
      <c r="G10" s="27"/>
      <c r="H10" s="27"/>
      <c r="I10" s="27"/>
      <c r="J10" s="27"/>
      <c r="K10" s="27"/>
      <c r="L10" s="27"/>
      <c r="M10" s="27"/>
    </row>
    <row r="11" ht="24" customHeight="1" spans="1:13">
      <c r="A11" s="22"/>
      <c r="B11" s="22">
        <v>5</v>
      </c>
      <c r="C11" s="27">
        <f>D11+E11+J11+K11+L11+M11</f>
        <v>0</v>
      </c>
      <c r="D11" s="27"/>
      <c r="E11" s="27">
        <f>SUM(F11:I11)</f>
        <v>0</v>
      </c>
      <c r="F11" s="27"/>
      <c r="G11" s="27"/>
      <c r="H11" s="27"/>
      <c r="I11" s="27"/>
      <c r="J11" s="27"/>
      <c r="K11" s="27"/>
      <c r="L11" s="27"/>
      <c r="M11" s="27"/>
    </row>
    <row r="12" ht="24" customHeight="1" spans="1:13">
      <c r="A12" s="22" t="s">
        <v>75</v>
      </c>
      <c r="B12" s="22"/>
      <c r="C12" s="28">
        <f>SUM(C7:C11)</f>
        <v>41086312.34</v>
      </c>
      <c r="D12" s="28">
        <f t="shared" ref="D12:M12" si="0">SUM(D7:D11)</f>
        <v>24415011.18</v>
      </c>
      <c r="E12" s="28">
        <f t="shared" si="0"/>
        <v>11227890.24</v>
      </c>
      <c r="F12" s="28">
        <f t="shared" si="0"/>
        <v>8739711.78</v>
      </c>
      <c r="G12" s="28">
        <f t="shared" si="0"/>
        <v>2488178.46</v>
      </c>
      <c r="H12" s="28">
        <f t="shared" si="0"/>
        <v>0</v>
      </c>
      <c r="I12" s="28">
        <f t="shared" si="0"/>
        <v>0</v>
      </c>
      <c r="J12" s="28">
        <f t="shared" si="0"/>
        <v>0</v>
      </c>
      <c r="K12" s="28">
        <f t="shared" si="0"/>
        <v>4338002.66</v>
      </c>
      <c r="L12" s="28">
        <f t="shared" si="0"/>
        <v>1105408.26</v>
      </c>
      <c r="M12" s="28">
        <f t="shared" si="0"/>
        <v>0</v>
      </c>
    </row>
    <row r="13" spans="1:13">
      <c r="A13" s="29"/>
      <c r="B13" s="29"/>
      <c r="C13" s="29"/>
      <c r="D13" s="29"/>
      <c r="E13" s="29"/>
      <c r="F13" s="29"/>
      <c r="G13" s="29"/>
      <c r="H13" s="29"/>
      <c r="I13" s="29"/>
      <c r="J13" s="29"/>
      <c r="K13" s="29"/>
      <c r="L13" s="29"/>
      <c r="M13" s="29"/>
    </row>
    <row r="14" ht="17.1" customHeight="1" spans="1:1">
      <c r="A14" s="30" t="s">
        <v>2006</v>
      </c>
    </row>
    <row r="15" spans="1:13">
      <c r="A15" s="30"/>
      <c r="B15" s="30" t="s">
        <v>2007</v>
      </c>
      <c r="L15" s="30"/>
      <c r="M15" s="30"/>
    </row>
    <row r="16" spans="1:13">
      <c r="A16" s="30"/>
      <c r="B16" s="30" t="s">
        <v>2008</v>
      </c>
      <c r="L16" s="30"/>
      <c r="M16" s="30"/>
    </row>
    <row r="17" customHeight="1" spans="1:13">
      <c r="A17" s="30"/>
      <c r="B17" s="30" t="s">
        <v>2009</v>
      </c>
      <c r="L17" s="30"/>
      <c r="M17" s="30"/>
    </row>
    <row r="18" ht="409.5" hidden="1" customHeight="1"/>
  </sheetData>
  <mergeCells count="16">
    <mergeCell ref="A1:M1"/>
    <mergeCell ref="A2:M2"/>
    <mergeCell ref="A3:C3"/>
    <mergeCell ref="E4:I4"/>
    <mergeCell ref="A14:M14"/>
    <mergeCell ref="B15:K15"/>
    <mergeCell ref="B16:K16"/>
    <mergeCell ref="B17:K17"/>
    <mergeCell ref="A4:A5"/>
    <mergeCell ref="B4:B5"/>
    <mergeCell ref="C4:C5"/>
    <mergeCell ref="D4:D5"/>
    <mergeCell ref="J4:J5"/>
    <mergeCell ref="K4:K5"/>
    <mergeCell ref="L4:L5"/>
    <mergeCell ref="M4:M5"/>
  </mergeCells>
  <pageMargins left="0.708333333333333" right="0.16875" top="0.747916666666667" bottom="0.747916666666667" header="0.314583333333333" footer="0.314583333333333"/>
  <pageSetup paperSize="9" scale="75"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3"/>
  <sheetViews>
    <sheetView workbookViewId="0">
      <selection activeCell="D17" sqref="D17"/>
    </sheetView>
  </sheetViews>
  <sheetFormatPr defaultColWidth="9.14285714285714" defaultRowHeight="12" outlineLevelCol="7"/>
  <cols>
    <col min="1" max="1" width="29" style="2" customWidth="1"/>
    <col min="2" max="2" width="18.7142857142857" style="2" customWidth="1"/>
    <col min="3" max="3" width="19.8571428571429" style="2" customWidth="1"/>
    <col min="4" max="4" width="23.5714285714286" style="2" customWidth="1"/>
    <col min="5" max="5" width="17.4285714285714" style="2" customWidth="1"/>
    <col min="6" max="6" width="18.5714285714286" style="2" customWidth="1"/>
    <col min="7" max="7" width="21.4285714285714" style="2" customWidth="1"/>
    <col min="8" max="8" width="18.8571428571429" style="2" customWidth="1"/>
    <col min="9" max="16384" width="9.14285714285714" style="2"/>
  </cols>
  <sheetData>
    <row r="1" spans="8:8">
      <c r="H1" s="3"/>
    </row>
    <row r="2" ht="26.25" spans="1:8">
      <c r="A2" s="4" t="s">
        <v>2010</v>
      </c>
      <c r="B2" s="4"/>
      <c r="C2" s="4"/>
      <c r="D2" s="4"/>
      <c r="E2" s="4"/>
      <c r="F2" s="4"/>
      <c r="G2" s="4"/>
      <c r="H2" s="4"/>
    </row>
    <row r="3" ht="24" customHeight="1" spans="1:2">
      <c r="A3" s="5" t="s">
        <v>30</v>
      </c>
      <c r="B3" s="5"/>
    </row>
    <row r="4" ht="18" customHeight="1" spans="1:8">
      <c r="A4" s="6" t="s">
        <v>262</v>
      </c>
      <c r="B4" s="6" t="s">
        <v>2011</v>
      </c>
      <c r="C4" s="6" t="s">
        <v>2012</v>
      </c>
      <c r="D4" s="6" t="s">
        <v>2013</v>
      </c>
      <c r="E4" s="6" t="s">
        <v>1756</v>
      </c>
      <c r="F4" s="7" t="s">
        <v>2014</v>
      </c>
      <c r="G4" s="8"/>
      <c r="H4" s="9"/>
    </row>
    <row r="5" ht="18" customHeight="1" spans="1:8">
      <c r="A5" s="10"/>
      <c r="B5" s="10"/>
      <c r="C5" s="10"/>
      <c r="D5" s="10"/>
      <c r="E5" s="10"/>
      <c r="F5" s="11" t="s">
        <v>1757</v>
      </c>
      <c r="G5" s="11" t="s">
        <v>1758</v>
      </c>
      <c r="H5" s="11" t="s">
        <v>2015</v>
      </c>
    </row>
    <row r="6" ht="21" customHeight="1" spans="1:8">
      <c r="A6" s="12">
        <v>1</v>
      </c>
      <c r="B6" s="12">
        <v>2</v>
      </c>
      <c r="C6" s="12">
        <v>3</v>
      </c>
      <c r="D6" s="12">
        <v>4</v>
      </c>
      <c r="E6" s="12">
        <v>5</v>
      </c>
      <c r="F6" s="12">
        <v>6</v>
      </c>
      <c r="G6" s="12">
        <v>7</v>
      </c>
      <c r="H6" s="12">
        <v>8</v>
      </c>
    </row>
    <row r="7" s="1" customFormat="1" ht="28.5" spans="1:8">
      <c r="A7" s="12" t="s">
        <v>2</v>
      </c>
      <c r="B7" s="12" t="s">
        <v>2016</v>
      </c>
      <c r="C7" s="12" t="s">
        <v>2017</v>
      </c>
      <c r="D7" s="13" t="s">
        <v>1766</v>
      </c>
      <c r="E7" s="14" t="s">
        <v>1767</v>
      </c>
      <c r="F7" s="14" t="s">
        <v>481</v>
      </c>
      <c r="G7" s="14" t="s">
        <v>684</v>
      </c>
      <c r="H7" s="15">
        <v>22000</v>
      </c>
    </row>
    <row r="8" s="1" customFormat="1" ht="28.5" spans="1:8">
      <c r="A8" s="12" t="s">
        <v>2</v>
      </c>
      <c r="B8" s="12" t="s">
        <v>2016</v>
      </c>
      <c r="C8" s="12" t="s">
        <v>2018</v>
      </c>
      <c r="D8" s="16" t="s">
        <v>1770</v>
      </c>
      <c r="E8" s="14" t="s">
        <v>1767</v>
      </c>
      <c r="F8" s="14" t="s">
        <v>472</v>
      </c>
      <c r="G8" s="14" t="s">
        <v>784</v>
      </c>
      <c r="H8" s="15">
        <v>6000</v>
      </c>
    </row>
    <row r="9" s="1" customFormat="1" ht="28.5" spans="1:8">
      <c r="A9" s="12" t="s">
        <v>2</v>
      </c>
      <c r="B9" s="12" t="s">
        <v>2016</v>
      </c>
      <c r="C9" s="12" t="s">
        <v>2019</v>
      </c>
      <c r="D9" s="16" t="s">
        <v>1772</v>
      </c>
      <c r="E9" s="14" t="s">
        <v>1767</v>
      </c>
      <c r="F9" s="14" t="s">
        <v>480</v>
      </c>
      <c r="G9" s="14" t="s">
        <v>1301</v>
      </c>
      <c r="H9" s="15">
        <v>15000</v>
      </c>
    </row>
    <row r="10" s="1" customFormat="1" ht="28.5" spans="1:8">
      <c r="A10" s="12" t="s">
        <v>2</v>
      </c>
      <c r="B10" s="12" t="s">
        <v>2016</v>
      </c>
      <c r="C10" s="12" t="s">
        <v>1773</v>
      </c>
      <c r="D10" s="16" t="s">
        <v>1774</v>
      </c>
      <c r="E10" s="14" t="s">
        <v>1767</v>
      </c>
      <c r="F10" s="14" t="s">
        <v>473</v>
      </c>
      <c r="G10" s="14" t="s">
        <v>784</v>
      </c>
      <c r="H10" s="15">
        <v>9000</v>
      </c>
    </row>
    <row r="11" s="1" customFormat="1" ht="28.5" spans="1:8">
      <c r="A11" s="12" t="s">
        <v>2</v>
      </c>
      <c r="B11" s="12" t="s">
        <v>2016</v>
      </c>
      <c r="C11" s="12" t="s">
        <v>1775</v>
      </c>
      <c r="D11" s="16" t="s">
        <v>1776</v>
      </c>
      <c r="E11" s="14" t="s">
        <v>1767</v>
      </c>
      <c r="F11" s="14" t="s">
        <v>472</v>
      </c>
      <c r="G11" s="14" t="s">
        <v>784</v>
      </c>
      <c r="H11" s="15">
        <v>6000</v>
      </c>
    </row>
    <row r="12" s="1" customFormat="1" ht="28.5" spans="1:8">
      <c r="A12" s="12" t="s">
        <v>2</v>
      </c>
      <c r="B12" s="12" t="s">
        <v>2016</v>
      </c>
      <c r="C12" s="12" t="s">
        <v>2020</v>
      </c>
      <c r="D12" s="16" t="s">
        <v>1778</v>
      </c>
      <c r="E12" s="14" t="s">
        <v>1767</v>
      </c>
      <c r="F12" s="14" t="s">
        <v>476</v>
      </c>
      <c r="G12" s="14" t="s">
        <v>1301</v>
      </c>
      <c r="H12" s="15">
        <v>9000</v>
      </c>
    </row>
    <row r="13" s="1" customFormat="1" ht="28.5" spans="1:8">
      <c r="A13" s="12" t="s">
        <v>2</v>
      </c>
      <c r="B13" s="12" t="s">
        <v>2016</v>
      </c>
      <c r="C13" s="12" t="s">
        <v>2021</v>
      </c>
      <c r="D13" s="16" t="s">
        <v>1780</v>
      </c>
      <c r="E13" s="14" t="s">
        <v>1767</v>
      </c>
      <c r="F13" s="14" t="s">
        <v>472</v>
      </c>
      <c r="G13" s="14" t="s">
        <v>748</v>
      </c>
      <c r="H13" s="15">
        <v>2000</v>
      </c>
    </row>
  </sheetData>
  <mergeCells count="7">
    <mergeCell ref="A2:H2"/>
    <mergeCell ref="F4:H4"/>
    <mergeCell ref="A4:A5"/>
    <mergeCell ref="B4:B5"/>
    <mergeCell ref="C4:C5"/>
    <mergeCell ref="D4:D5"/>
    <mergeCell ref="E4:E5"/>
  </mergeCells>
  <pageMargins left="0.75" right="0.75" top="1" bottom="1" header="0.5" footer="0.5"/>
  <pageSetup paperSize="9" scale="75"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D29"/>
  <sheetViews>
    <sheetView showGridLines="0" workbookViewId="0">
      <pane xSplit="2" ySplit="4" topLeftCell="C5" activePane="bottomRight" state="frozen"/>
      <selection/>
      <selection pane="topRight"/>
      <selection pane="bottomLeft"/>
      <selection pane="bottomRight" activeCell="D24" sqref="D24"/>
    </sheetView>
  </sheetViews>
  <sheetFormatPr defaultColWidth="9.14285714285714" defaultRowHeight="12.75" outlineLevelCol="3"/>
  <cols>
    <col min="1" max="1" width="36" style="17" customWidth="1"/>
    <col min="2" max="2" width="24.7142857142857" style="17" customWidth="1"/>
    <col min="3" max="3" width="34.1428571428571" style="17" customWidth="1"/>
    <col min="4" max="4" width="24.7142857142857" style="17" customWidth="1"/>
    <col min="6" max="6" width="32" customWidth="1"/>
    <col min="8" max="8" width="39.2857142857143" customWidth="1"/>
  </cols>
  <sheetData>
    <row r="1" ht="35.25" customHeight="1" spans="1:4">
      <c r="A1" s="220" t="s">
        <v>10</v>
      </c>
      <c r="B1" s="130"/>
      <c r="C1" s="130"/>
      <c r="D1" s="130"/>
    </row>
    <row r="2" ht="17.25" customHeight="1" spans="1:4">
      <c r="A2" s="294" t="s">
        <v>30</v>
      </c>
      <c r="B2" s="21"/>
      <c r="C2" s="21"/>
      <c r="D2" s="334" t="s">
        <v>31</v>
      </c>
    </row>
    <row r="3" ht="15.95" customHeight="1" spans="1:4">
      <c r="A3" s="335" t="s">
        <v>32</v>
      </c>
      <c r="B3" s="336"/>
      <c r="C3" s="337" t="s">
        <v>33</v>
      </c>
      <c r="D3" s="338"/>
    </row>
    <row r="4" ht="15.95" customHeight="1" spans="1:4">
      <c r="A4" s="339" t="s">
        <v>34</v>
      </c>
      <c r="B4" s="339" t="s">
        <v>35</v>
      </c>
      <c r="C4" s="339" t="s">
        <v>36</v>
      </c>
      <c r="D4" s="339" t="s">
        <v>35</v>
      </c>
    </row>
    <row r="5" ht="15.95" customHeight="1" spans="1:4">
      <c r="A5" s="340" t="s">
        <v>37</v>
      </c>
      <c r="B5" s="341">
        <v>32620391</v>
      </c>
      <c r="C5" s="342" t="s">
        <v>38</v>
      </c>
      <c r="D5" s="341">
        <v>14732145</v>
      </c>
    </row>
    <row r="6" ht="15.95" customHeight="1" spans="1:4">
      <c r="A6" s="340" t="s">
        <v>39</v>
      </c>
      <c r="B6" s="343"/>
      <c r="C6" s="342" t="s">
        <v>40</v>
      </c>
      <c r="D6" s="341"/>
    </row>
    <row r="7" ht="15.95" customHeight="1" spans="1:4">
      <c r="A7" s="340" t="s">
        <v>41</v>
      </c>
      <c r="B7" s="343"/>
      <c r="C7" s="342" t="s">
        <v>42</v>
      </c>
      <c r="D7" s="341"/>
    </row>
    <row r="8" ht="15.95" customHeight="1" spans="1:4">
      <c r="A8" s="340" t="s">
        <v>43</v>
      </c>
      <c r="B8" s="343"/>
      <c r="C8" s="342" t="s">
        <v>44</v>
      </c>
      <c r="D8" s="341">
        <v>200000</v>
      </c>
    </row>
    <row r="9" ht="15.95" customHeight="1" spans="1:4">
      <c r="A9" s="340" t="s">
        <v>45</v>
      </c>
      <c r="B9" s="343"/>
      <c r="C9" s="342" t="s">
        <v>46</v>
      </c>
      <c r="D9" s="341">
        <v>150000</v>
      </c>
    </row>
    <row r="10" ht="15.95" customHeight="1" spans="1:4">
      <c r="A10" s="340" t="s">
        <v>47</v>
      </c>
      <c r="B10" s="343"/>
      <c r="C10" s="342" t="s">
        <v>48</v>
      </c>
      <c r="D10" s="341"/>
    </row>
    <row r="11" ht="15.95" customHeight="1" spans="1:4">
      <c r="A11" s="340" t="s">
        <v>49</v>
      </c>
      <c r="B11" s="343"/>
      <c r="C11" s="342" t="s">
        <v>50</v>
      </c>
      <c r="D11" s="341">
        <v>517923</v>
      </c>
    </row>
    <row r="12" ht="15.95" customHeight="1" spans="1:4">
      <c r="A12" s="340" t="s">
        <v>51</v>
      </c>
      <c r="B12" s="343"/>
      <c r="C12" s="342" t="s">
        <v>52</v>
      </c>
      <c r="D12" s="341">
        <v>2337592</v>
      </c>
    </row>
    <row r="13" ht="15.95" customHeight="1" spans="1:4">
      <c r="A13" s="340" t="s">
        <v>53</v>
      </c>
      <c r="B13" s="343"/>
      <c r="C13" s="342" t="s">
        <v>54</v>
      </c>
      <c r="D13" s="341">
        <v>1347280</v>
      </c>
    </row>
    <row r="14" ht="15.95" customHeight="1" spans="1:4">
      <c r="A14" s="340" t="s">
        <v>55</v>
      </c>
      <c r="B14" s="343"/>
      <c r="C14" s="342" t="s">
        <v>56</v>
      </c>
      <c r="D14" s="341">
        <v>2474300</v>
      </c>
    </row>
    <row r="15" ht="15.95" customHeight="1" spans="1:4">
      <c r="A15" s="344"/>
      <c r="B15" s="343"/>
      <c r="C15" s="342" t="s">
        <v>57</v>
      </c>
      <c r="D15" s="341">
        <v>3822154</v>
      </c>
    </row>
    <row r="16" ht="15.95" customHeight="1" spans="1:4">
      <c r="A16" s="345"/>
      <c r="B16" s="346"/>
      <c r="C16" s="342" t="s">
        <v>58</v>
      </c>
      <c r="D16" s="341"/>
    </row>
    <row r="17" ht="15.95" customHeight="1" spans="1:4">
      <c r="A17" s="345"/>
      <c r="B17" s="346"/>
      <c r="C17" s="342" t="s">
        <v>59</v>
      </c>
      <c r="D17" s="341">
        <v>5474307</v>
      </c>
    </row>
    <row r="18" ht="15.95" customHeight="1" spans="1:4">
      <c r="A18" s="345"/>
      <c r="B18" s="346"/>
      <c r="C18" s="342" t="s">
        <v>60</v>
      </c>
      <c r="D18" s="341"/>
    </row>
    <row r="19" ht="15.95" customHeight="1" spans="1:4">
      <c r="A19" s="345"/>
      <c r="B19" s="346"/>
      <c r="C19" s="342" t="s">
        <v>61</v>
      </c>
      <c r="D19" s="341"/>
    </row>
    <row r="20" ht="15.95" customHeight="1" spans="1:4">
      <c r="A20" s="345"/>
      <c r="B20" s="346"/>
      <c r="C20" s="342" t="s">
        <v>62</v>
      </c>
      <c r="D20" s="341"/>
    </row>
    <row r="21" ht="15.95" customHeight="1" spans="1:4">
      <c r="A21" s="345"/>
      <c r="B21" s="346"/>
      <c r="C21" s="342" t="s">
        <v>63</v>
      </c>
      <c r="D21" s="341"/>
    </row>
    <row r="22" ht="15.95" customHeight="1" spans="1:4">
      <c r="A22" s="345"/>
      <c r="B22" s="346"/>
      <c r="C22" s="342" t="s">
        <v>64</v>
      </c>
      <c r="D22" s="341"/>
    </row>
    <row r="23" ht="15.95" customHeight="1" spans="1:4">
      <c r="A23" s="345"/>
      <c r="B23" s="346"/>
      <c r="C23" s="342" t="s">
        <v>65</v>
      </c>
      <c r="D23" s="341">
        <v>1071360</v>
      </c>
    </row>
    <row r="24" ht="15.95" customHeight="1" spans="1:4">
      <c r="A24" s="345"/>
      <c r="B24" s="346"/>
      <c r="C24" s="342" t="s">
        <v>66</v>
      </c>
      <c r="D24" s="341"/>
    </row>
    <row r="25" ht="15.95" customHeight="1" spans="1:4">
      <c r="A25" s="345"/>
      <c r="B25" s="346"/>
      <c r="C25" s="342" t="s">
        <v>67</v>
      </c>
      <c r="D25" s="341">
        <v>493330</v>
      </c>
    </row>
    <row r="26" ht="15.95" customHeight="1" spans="1:4">
      <c r="A26" s="345"/>
      <c r="B26" s="346"/>
      <c r="C26" s="342" t="s">
        <v>68</v>
      </c>
      <c r="D26" s="341"/>
    </row>
    <row r="27" ht="15.95" customHeight="1" spans="1:4">
      <c r="A27" s="345"/>
      <c r="B27" s="346"/>
      <c r="C27" s="342" t="s">
        <v>69</v>
      </c>
      <c r="D27" s="347"/>
    </row>
    <row r="28" ht="15.95" customHeight="1" spans="1:4">
      <c r="A28" s="348" t="s">
        <v>70</v>
      </c>
      <c r="B28" s="349">
        <f>SUM(B5:B27)</f>
        <v>32620391</v>
      </c>
      <c r="C28" s="348" t="s">
        <v>71</v>
      </c>
      <c r="D28" s="349">
        <f>SUM(D5:D27)</f>
        <v>32620391</v>
      </c>
    </row>
    <row r="29" ht="409.5" hidden="1" customHeight="1"/>
  </sheetData>
  <mergeCells count="3">
    <mergeCell ref="A1:D1"/>
    <mergeCell ref="A3:B3"/>
    <mergeCell ref="C3:D3"/>
  </mergeCells>
  <pageMargins left="1.0625" right="0.700787401574803" top="0.751968503937008" bottom="0.590277777777778" header="0.299212598425197" footer="0.299212598425197"/>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M44"/>
  <sheetViews>
    <sheetView showGridLines="0" workbookViewId="0">
      <pane xSplit="1" ySplit="3" topLeftCell="B28" activePane="bottomRight" state="frozen"/>
      <selection/>
      <selection pane="topRight"/>
      <selection pane="bottomLeft"/>
      <selection pane="bottomRight" activeCell="B16" sqref="B16"/>
    </sheetView>
  </sheetViews>
  <sheetFormatPr defaultColWidth="9.14285714285714" defaultRowHeight="12.75"/>
  <cols>
    <col min="1" max="1" width="59.4285714285714" style="17" customWidth="1"/>
    <col min="2" max="2" width="39.5714285714286" style="17" customWidth="1"/>
    <col min="3" max="3" width="14.5714285714286" style="17" customWidth="1"/>
    <col min="4" max="4" width="15" style="17" customWidth="1"/>
    <col min="5" max="5" width="14.4285714285714" style="17" customWidth="1"/>
    <col min="6" max="6" width="13.2857142857143" style="17" customWidth="1"/>
    <col min="7" max="7" width="15.4285714285714" style="17" customWidth="1"/>
    <col min="8" max="8" width="14" style="17" customWidth="1"/>
    <col min="9" max="9" width="13.5714285714286" style="17" customWidth="1"/>
    <col min="10" max="10" width="14.2857142857143" style="17" customWidth="1"/>
    <col min="11" max="11" width="15.8571428571429" style="17" customWidth="1"/>
    <col min="12" max="12" width="13" style="17" customWidth="1"/>
    <col min="13" max="13" width="13.1428571428571" style="17" customWidth="1"/>
  </cols>
  <sheetData>
    <row r="1" ht="42.2" customHeight="1" spans="1:2">
      <c r="A1" s="220" t="s">
        <v>11</v>
      </c>
      <c r="B1" s="220"/>
    </row>
    <row r="2" ht="17.1" customHeight="1" spans="1:13">
      <c r="A2" s="194" t="s">
        <v>30</v>
      </c>
      <c r="B2" s="221" t="s">
        <v>31</v>
      </c>
      <c r="M2"/>
    </row>
    <row r="3" ht="27.95" customHeight="1" spans="1:13">
      <c r="A3" s="329" t="s">
        <v>34</v>
      </c>
      <c r="B3" s="329" t="s">
        <v>35</v>
      </c>
      <c r="C3"/>
      <c r="D3"/>
      <c r="E3"/>
      <c r="F3"/>
      <c r="G3"/>
      <c r="H3"/>
      <c r="I3"/>
      <c r="J3"/>
      <c r="K3"/>
      <c r="L3"/>
      <c r="M3"/>
    </row>
    <row r="4" ht="27.95" customHeight="1" spans="1:13">
      <c r="A4" s="297" t="s">
        <v>37</v>
      </c>
      <c r="B4" s="330">
        <v>32620391</v>
      </c>
      <c r="C4"/>
      <c r="D4"/>
      <c r="E4"/>
      <c r="F4"/>
      <c r="G4"/>
      <c r="H4"/>
      <c r="I4"/>
      <c r="J4"/>
      <c r="K4"/>
      <c r="L4"/>
      <c r="M4"/>
    </row>
    <row r="5" ht="27.95" customHeight="1" spans="1:13">
      <c r="A5" s="297" t="s">
        <v>39</v>
      </c>
      <c r="B5" s="330"/>
      <c r="C5"/>
      <c r="D5"/>
      <c r="E5"/>
      <c r="F5"/>
      <c r="G5"/>
      <c r="H5"/>
      <c r="I5"/>
      <c r="J5"/>
      <c r="K5"/>
      <c r="L5"/>
      <c r="M5"/>
    </row>
    <row r="6" ht="27.95" customHeight="1" spans="1:13">
      <c r="A6" s="297" t="s">
        <v>41</v>
      </c>
      <c r="B6" s="330"/>
      <c r="C6"/>
      <c r="D6"/>
      <c r="E6"/>
      <c r="F6"/>
      <c r="G6"/>
      <c r="H6"/>
      <c r="I6"/>
      <c r="J6"/>
      <c r="K6"/>
      <c r="L6"/>
      <c r="M6"/>
    </row>
    <row r="7" ht="27.95" customHeight="1" spans="1:13">
      <c r="A7" s="297" t="s">
        <v>43</v>
      </c>
      <c r="B7" s="330"/>
      <c r="C7"/>
      <c r="D7"/>
      <c r="E7"/>
      <c r="F7"/>
      <c r="G7"/>
      <c r="H7"/>
      <c r="I7"/>
      <c r="J7"/>
      <c r="K7"/>
      <c r="L7"/>
      <c r="M7"/>
    </row>
    <row r="8" ht="27.95" customHeight="1" spans="1:13">
      <c r="A8" s="297" t="s">
        <v>45</v>
      </c>
      <c r="B8" s="330"/>
      <c r="C8"/>
      <c r="D8"/>
      <c r="E8"/>
      <c r="F8"/>
      <c r="G8"/>
      <c r="H8"/>
      <c r="I8"/>
      <c r="J8"/>
      <c r="K8"/>
      <c r="L8"/>
      <c r="M8"/>
    </row>
    <row r="9" ht="27.95" customHeight="1" spans="1:13">
      <c r="A9" s="297" t="s">
        <v>47</v>
      </c>
      <c r="B9" s="330"/>
      <c r="C9"/>
      <c r="D9"/>
      <c r="E9"/>
      <c r="F9"/>
      <c r="G9"/>
      <c r="H9"/>
      <c r="I9"/>
      <c r="J9"/>
      <c r="K9"/>
      <c r="L9"/>
      <c r="M9"/>
    </row>
    <row r="10" ht="27.95" customHeight="1" spans="1:13">
      <c r="A10" s="297" t="s">
        <v>49</v>
      </c>
      <c r="B10" s="330"/>
      <c r="C10"/>
      <c r="D10"/>
      <c r="E10"/>
      <c r="F10"/>
      <c r="G10"/>
      <c r="H10"/>
      <c r="I10"/>
      <c r="J10"/>
      <c r="K10"/>
      <c r="L10"/>
      <c r="M10"/>
    </row>
    <row r="11" ht="27.95" customHeight="1" spans="1:13">
      <c r="A11" s="297" t="s">
        <v>51</v>
      </c>
      <c r="B11" s="330"/>
      <c r="C11"/>
      <c r="D11"/>
      <c r="E11"/>
      <c r="F11"/>
      <c r="G11"/>
      <c r="H11"/>
      <c r="I11"/>
      <c r="J11"/>
      <c r="K11"/>
      <c r="L11"/>
      <c r="M11"/>
    </row>
    <row r="12" ht="27.95" customHeight="1" spans="1:13">
      <c r="A12" s="297" t="s">
        <v>53</v>
      </c>
      <c r="B12" s="330"/>
      <c r="C12"/>
      <c r="D12"/>
      <c r="E12"/>
      <c r="F12"/>
      <c r="G12"/>
      <c r="H12"/>
      <c r="I12"/>
      <c r="J12"/>
      <c r="K12"/>
      <c r="L12"/>
      <c r="M12"/>
    </row>
    <row r="13" ht="27.95" customHeight="1" spans="1:13">
      <c r="A13" s="297" t="s">
        <v>55</v>
      </c>
      <c r="B13" s="330"/>
      <c r="C13"/>
      <c r="D13"/>
      <c r="E13"/>
      <c r="F13"/>
      <c r="G13"/>
      <c r="H13"/>
      <c r="I13"/>
      <c r="J13"/>
      <c r="K13"/>
      <c r="L13"/>
      <c r="M13"/>
    </row>
    <row r="14" ht="27.95" customHeight="1" spans="1:13">
      <c r="A14" s="331"/>
      <c r="B14" s="330"/>
      <c r="C14"/>
      <c r="D14"/>
      <c r="E14"/>
      <c r="F14"/>
      <c r="G14"/>
      <c r="H14"/>
      <c r="I14"/>
      <c r="J14"/>
      <c r="K14"/>
      <c r="L14"/>
      <c r="M14"/>
    </row>
    <row r="15" ht="27.95" customHeight="1" spans="1:13">
      <c r="A15" s="332" t="s">
        <v>70</v>
      </c>
      <c r="B15" s="333">
        <f>SUM(B4:B14)</f>
        <v>32620391</v>
      </c>
      <c r="C15"/>
      <c r="D15"/>
      <c r="E15"/>
      <c r="F15"/>
      <c r="G15"/>
      <c r="H15"/>
      <c r="I15"/>
      <c r="J15"/>
      <c r="K15"/>
      <c r="L15"/>
      <c r="M15"/>
    </row>
    <row r="16" customHeight="1" spans="1:13">
      <c r="A16"/>
      <c r="B16"/>
      <c r="C16"/>
      <c r="D16"/>
      <c r="E16"/>
      <c r="F16"/>
      <c r="G16"/>
      <c r="H16"/>
      <c r="I16"/>
      <c r="J16"/>
      <c r="K16"/>
      <c r="L16"/>
      <c r="M16"/>
    </row>
    <row r="17" customHeight="1" spans="1:13">
      <c r="A17"/>
      <c r="B17"/>
      <c r="C17"/>
      <c r="D17"/>
      <c r="E17"/>
      <c r="F17"/>
      <c r="G17"/>
      <c r="H17"/>
      <c r="I17"/>
      <c r="J17"/>
      <c r="K17"/>
      <c r="L17"/>
      <c r="M17"/>
    </row>
    <row r="18" customHeight="1" spans="1:13">
      <c r="A18"/>
      <c r="B18"/>
      <c r="C18"/>
      <c r="D18"/>
      <c r="E18"/>
      <c r="F18"/>
      <c r="G18"/>
      <c r="H18"/>
      <c r="I18"/>
      <c r="J18"/>
      <c r="K18"/>
      <c r="L18"/>
      <c r="M18"/>
    </row>
    <row r="19" ht="22.5" customHeight="1" spans="1:13">
      <c r="A19"/>
      <c r="B19"/>
      <c r="C19"/>
      <c r="D19"/>
      <c r="E19"/>
      <c r="F19"/>
      <c r="G19"/>
      <c r="H19"/>
      <c r="I19"/>
      <c r="J19"/>
      <c r="K19"/>
      <c r="L19"/>
      <c r="M19"/>
    </row>
    <row r="20" customHeight="1" spans="1:13">
      <c r="A20"/>
      <c r="B20"/>
      <c r="C20"/>
      <c r="D20"/>
      <c r="E20"/>
      <c r="F20"/>
      <c r="G20"/>
      <c r="H20"/>
      <c r="I20"/>
      <c r="J20"/>
      <c r="K20"/>
      <c r="L20"/>
      <c r="M20"/>
    </row>
    <row r="21" customHeight="1" spans="1:13">
      <c r="A21"/>
      <c r="B21"/>
      <c r="C21"/>
      <c r="D21"/>
      <c r="E21"/>
      <c r="F21"/>
      <c r="G21"/>
      <c r="H21"/>
      <c r="I21"/>
      <c r="J21"/>
      <c r="K21"/>
      <c r="L21"/>
      <c r="M21"/>
    </row>
    <row r="22" spans="1:13">
      <c r="A22"/>
      <c r="B22"/>
      <c r="C22"/>
      <c r="D22"/>
      <c r="E22"/>
      <c r="F22"/>
      <c r="G22"/>
      <c r="H22"/>
      <c r="I22"/>
      <c r="J22"/>
      <c r="K22"/>
      <c r="L22"/>
      <c r="M22"/>
    </row>
    <row r="23" customHeight="1" spans="1:13">
      <c r="A23"/>
      <c r="B23"/>
      <c r="C23"/>
      <c r="D23"/>
      <c r="E23"/>
      <c r="F23"/>
      <c r="G23"/>
      <c r="H23"/>
      <c r="I23"/>
      <c r="J23"/>
      <c r="K23"/>
      <c r="L23"/>
      <c r="M23"/>
    </row>
    <row r="24" ht="22.5" customHeight="1" spans="1:13">
      <c r="A24"/>
      <c r="B24"/>
      <c r="C24"/>
      <c r="D24"/>
      <c r="E24"/>
      <c r="F24"/>
      <c r="G24"/>
      <c r="H24"/>
      <c r="I24"/>
      <c r="J24"/>
      <c r="K24"/>
      <c r="L24"/>
      <c r="M24"/>
    </row>
    <row r="25" ht="22.5" customHeight="1" spans="1:13">
      <c r="A25"/>
      <c r="B25"/>
      <c r="C25"/>
      <c r="D25"/>
      <c r="E25"/>
      <c r="F25"/>
      <c r="G25"/>
      <c r="H25"/>
      <c r="I25"/>
      <c r="J25"/>
      <c r="K25"/>
      <c r="L25"/>
      <c r="M25"/>
    </row>
    <row r="26" customHeight="1" spans="1:13">
      <c r="A26"/>
      <c r="B26"/>
      <c r="C26"/>
      <c r="D26"/>
      <c r="E26"/>
      <c r="F26"/>
      <c r="G26"/>
      <c r="H26"/>
      <c r="I26"/>
      <c r="J26"/>
      <c r="K26"/>
      <c r="L26"/>
      <c r="M26"/>
    </row>
    <row r="27" customHeight="1" spans="1:13">
      <c r="A27"/>
      <c r="B27"/>
      <c r="C27"/>
      <c r="D27"/>
      <c r="E27"/>
      <c r="F27"/>
      <c r="G27"/>
      <c r="H27"/>
      <c r="I27"/>
      <c r="J27"/>
      <c r="K27"/>
      <c r="L27"/>
      <c r="M27"/>
    </row>
    <row r="28" spans="1:13">
      <c r="A28"/>
      <c r="B28"/>
      <c r="C28"/>
      <c r="D28"/>
      <c r="E28"/>
      <c r="F28"/>
      <c r="G28"/>
      <c r="H28"/>
      <c r="I28"/>
      <c r="J28"/>
      <c r="K28"/>
      <c r="L28"/>
      <c r="M28"/>
    </row>
    <row r="29" ht="22.5" customHeight="1" spans="1:13">
      <c r="A29"/>
      <c r="B29"/>
      <c r="C29"/>
      <c r="D29"/>
      <c r="E29"/>
      <c r="F29"/>
      <c r="G29"/>
      <c r="H29"/>
      <c r="I29"/>
      <c r="J29"/>
      <c r="K29"/>
      <c r="L29"/>
      <c r="M29"/>
    </row>
    <row r="30" ht="22.5" customHeight="1" spans="1:13">
      <c r="A30"/>
      <c r="B30"/>
      <c r="C30"/>
      <c r="D30"/>
      <c r="E30"/>
      <c r="F30"/>
      <c r="G30"/>
      <c r="H30"/>
      <c r="I30"/>
      <c r="J30"/>
      <c r="K30"/>
      <c r="L30"/>
      <c r="M30"/>
    </row>
    <row r="31" spans="1:13">
      <c r="A31"/>
      <c r="B31"/>
      <c r="C31"/>
      <c r="D31"/>
      <c r="E31"/>
      <c r="F31"/>
      <c r="G31"/>
      <c r="H31"/>
      <c r="I31"/>
      <c r="J31"/>
      <c r="K31"/>
      <c r="L31"/>
      <c r="M31"/>
    </row>
    <row r="32" customHeight="1" spans="1:13">
      <c r="A32"/>
      <c r="B32"/>
      <c r="C32"/>
      <c r="D32"/>
      <c r="E32"/>
      <c r="F32"/>
      <c r="G32"/>
      <c r="H32"/>
      <c r="I32"/>
      <c r="J32"/>
      <c r="K32"/>
      <c r="L32"/>
      <c r="M32"/>
    </row>
    <row r="33" customHeight="1" spans="1:13">
      <c r="A33"/>
      <c r="B33"/>
      <c r="C33"/>
      <c r="D33"/>
      <c r="E33"/>
      <c r="F33"/>
      <c r="G33"/>
      <c r="H33"/>
      <c r="I33"/>
      <c r="J33"/>
      <c r="K33"/>
      <c r="L33"/>
      <c r="M33"/>
    </row>
    <row r="34" customHeight="1" spans="1:13">
      <c r="A34"/>
      <c r="B34"/>
      <c r="C34"/>
      <c r="D34"/>
      <c r="E34"/>
      <c r="F34"/>
      <c r="G34"/>
      <c r="H34"/>
      <c r="I34"/>
      <c r="J34"/>
      <c r="K34"/>
      <c r="L34"/>
      <c r="M34"/>
    </row>
    <row r="35" customHeight="1" spans="1:13">
      <c r="A35"/>
      <c r="B35"/>
      <c r="C35"/>
      <c r="D35"/>
      <c r="E35"/>
      <c r="F35"/>
      <c r="G35"/>
      <c r="H35"/>
      <c r="I35"/>
      <c r="J35"/>
      <c r="K35"/>
      <c r="L35"/>
      <c r="M35"/>
    </row>
    <row r="36" ht="22.5" customHeight="1" spans="1:13">
      <c r="A36"/>
      <c r="B36"/>
      <c r="C36"/>
      <c r="D36"/>
      <c r="E36"/>
      <c r="F36"/>
      <c r="G36"/>
      <c r="H36"/>
      <c r="I36"/>
      <c r="J36"/>
      <c r="K36"/>
      <c r="L36"/>
      <c r="M36"/>
    </row>
    <row r="37" spans="1:13">
      <c r="A37"/>
      <c r="B37"/>
      <c r="C37"/>
      <c r="D37"/>
      <c r="E37"/>
      <c r="F37"/>
      <c r="G37"/>
      <c r="H37"/>
      <c r="I37"/>
      <c r="J37"/>
      <c r="K37"/>
      <c r="L37"/>
      <c r="M37"/>
    </row>
    <row r="38" customHeight="1" spans="1:13">
      <c r="A38"/>
      <c r="B38"/>
      <c r="C38"/>
      <c r="D38"/>
      <c r="E38"/>
      <c r="F38"/>
      <c r="G38"/>
      <c r="H38"/>
      <c r="I38"/>
      <c r="J38"/>
      <c r="K38"/>
      <c r="L38"/>
      <c r="M38"/>
    </row>
    <row r="39" customHeight="1" spans="1:13">
      <c r="A39"/>
      <c r="B39"/>
      <c r="C39"/>
      <c r="D39"/>
      <c r="E39"/>
      <c r="F39"/>
      <c r="G39"/>
      <c r="H39"/>
      <c r="I39"/>
      <c r="J39"/>
      <c r="K39"/>
      <c r="L39"/>
      <c r="M39"/>
    </row>
    <row r="40" customHeight="1" spans="1:13">
      <c r="A40"/>
      <c r="B40"/>
      <c r="C40"/>
      <c r="D40"/>
      <c r="E40"/>
      <c r="F40"/>
      <c r="G40"/>
      <c r="H40"/>
      <c r="I40"/>
      <c r="J40"/>
      <c r="K40"/>
      <c r="L40"/>
      <c r="M40"/>
    </row>
    <row r="41" customHeight="1" spans="1:13">
      <c r="A41"/>
      <c r="B41"/>
      <c r="C41"/>
      <c r="D41"/>
      <c r="E41"/>
      <c r="F41"/>
      <c r="G41"/>
      <c r="H41"/>
      <c r="I41"/>
      <c r="J41"/>
      <c r="K41"/>
      <c r="L41"/>
      <c r="M41"/>
    </row>
    <row r="42" ht="409.5" hidden="1" customHeight="1" spans="1:13">
      <c r="A42"/>
      <c r="B42"/>
      <c r="C42"/>
      <c r="D42"/>
      <c r="E42"/>
      <c r="F42"/>
      <c r="G42"/>
      <c r="H42"/>
      <c r="I42"/>
      <c r="J42"/>
      <c r="K42"/>
      <c r="L42"/>
      <c r="M42"/>
    </row>
    <row r="43" spans="1:13">
      <c r="A43"/>
      <c r="B43"/>
      <c r="C43"/>
      <c r="D43"/>
      <c r="E43"/>
      <c r="F43"/>
      <c r="G43"/>
      <c r="H43"/>
      <c r="I43"/>
      <c r="J43"/>
      <c r="K43"/>
      <c r="L43"/>
      <c r="M43"/>
    </row>
    <row r="44" spans="1:13">
      <c r="A44"/>
      <c r="B44"/>
      <c r="C44"/>
      <c r="D44"/>
      <c r="E44"/>
      <c r="F44"/>
      <c r="G44"/>
      <c r="H44"/>
      <c r="I44"/>
      <c r="J44"/>
      <c r="K44"/>
      <c r="L44"/>
      <c r="M44"/>
    </row>
  </sheetData>
  <mergeCells count="1">
    <mergeCell ref="A1:B1"/>
  </mergeCells>
  <pageMargins left="1.33819444444444" right="0.700787401574803" top="0.751968503937008" bottom="0.751968503937008" header="0.299212598425197" footer="0.299212598425197"/>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sheetPr>
  <dimension ref="A1:L98"/>
  <sheetViews>
    <sheetView showGridLines="0" workbookViewId="0">
      <pane ySplit="5" topLeftCell="A6" activePane="bottomLeft" state="frozen"/>
      <selection/>
      <selection pane="bottomLeft" activeCell="B45" sqref="B45"/>
    </sheetView>
  </sheetViews>
  <sheetFormatPr defaultColWidth="9.14285714285714" defaultRowHeight="14.25" customHeight="1"/>
  <cols>
    <col min="1" max="1" width="15.2857142857143" style="145" customWidth="1"/>
    <col min="2" max="2" width="40.4285714285714" style="145" customWidth="1"/>
    <col min="3" max="11" width="18.8571428571429" style="145" customWidth="1"/>
    <col min="12" max="12" width="23.7142857142857" style="145" customWidth="1"/>
    <col min="13" max="13" width="9.14285714285714" style="145" customWidth="1"/>
    <col min="14" max="16384" width="9.14285714285714" style="145"/>
  </cols>
  <sheetData>
    <row r="1" ht="15.75" customHeight="1" spans="1:12">
      <c r="A1" s="93"/>
      <c r="B1" s="93"/>
      <c r="C1" s="93"/>
      <c r="D1" s="93"/>
      <c r="E1" s="93"/>
      <c r="F1" s="93"/>
      <c r="G1" s="93"/>
      <c r="H1" s="93"/>
      <c r="I1" s="93"/>
      <c r="J1" s="93"/>
      <c r="K1" s="93"/>
      <c r="L1" s="146"/>
    </row>
    <row r="2" ht="39" customHeight="1" spans="1:12">
      <c r="A2" s="220" t="s">
        <v>12</v>
      </c>
      <c r="B2" s="220"/>
      <c r="C2" s="220"/>
      <c r="D2" s="220"/>
      <c r="E2" s="220"/>
      <c r="F2" s="220"/>
      <c r="G2" s="220"/>
      <c r="H2" s="220"/>
      <c r="I2" s="220"/>
      <c r="J2" s="220"/>
      <c r="K2" s="220"/>
      <c r="L2" s="220"/>
    </row>
    <row r="3" s="164" customFormat="1" ht="24" customHeight="1" spans="1:12">
      <c r="A3" s="309" t="s">
        <v>30</v>
      </c>
      <c r="B3" s="310"/>
      <c r="C3" s="311"/>
      <c r="D3" s="311"/>
      <c r="E3" s="311"/>
      <c r="F3" s="311"/>
      <c r="G3" s="311"/>
      <c r="H3" s="311"/>
      <c r="I3" s="311"/>
      <c r="J3" s="97"/>
      <c r="K3" s="97"/>
      <c r="L3" s="322" t="s">
        <v>72</v>
      </c>
    </row>
    <row r="4" s="164" customFormat="1" ht="24" customHeight="1" spans="1:12">
      <c r="A4" s="312" t="s">
        <v>73</v>
      </c>
      <c r="B4" s="313" t="s">
        <v>74</v>
      </c>
      <c r="C4" s="314" t="s">
        <v>75</v>
      </c>
      <c r="D4" s="315" t="s">
        <v>76</v>
      </c>
      <c r="E4" s="316"/>
      <c r="F4" s="317" t="s">
        <v>77</v>
      </c>
      <c r="G4" s="312" t="s">
        <v>78</v>
      </c>
      <c r="H4" s="313" t="s">
        <v>79</v>
      </c>
      <c r="I4" s="323" t="s">
        <v>80</v>
      </c>
      <c r="J4" s="324" t="s">
        <v>81</v>
      </c>
      <c r="K4" s="312" t="s">
        <v>82</v>
      </c>
      <c r="L4" s="313" t="s">
        <v>83</v>
      </c>
    </row>
    <row r="5" ht="51" customHeight="1" spans="1:12">
      <c r="A5" s="312"/>
      <c r="B5" s="318"/>
      <c r="C5" s="319"/>
      <c r="D5" s="320" t="s">
        <v>84</v>
      </c>
      <c r="E5" s="320" t="s">
        <v>85</v>
      </c>
      <c r="F5" s="317"/>
      <c r="G5" s="312"/>
      <c r="H5" s="318"/>
      <c r="I5" s="325"/>
      <c r="J5" s="324"/>
      <c r="K5" s="312"/>
      <c r="L5" s="318"/>
    </row>
    <row r="6" ht="16.5" customHeight="1" spans="1:12">
      <c r="A6" s="154">
        <v>1</v>
      </c>
      <c r="B6" s="154">
        <v>2</v>
      </c>
      <c r="C6" s="154">
        <v>3</v>
      </c>
      <c r="D6" s="158">
        <v>4</v>
      </c>
      <c r="E6" s="158">
        <v>5</v>
      </c>
      <c r="F6" s="154">
        <v>6</v>
      </c>
      <c r="G6" s="154">
        <v>7</v>
      </c>
      <c r="H6" s="154">
        <v>8</v>
      </c>
      <c r="I6" s="154">
        <v>9</v>
      </c>
      <c r="J6" s="154">
        <v>10</v>
      </c>
      <c r="K6" s="154">
        <v>11</v>
      </c>
      <c r="L6" s="154">
        <v>12</v>
      </c>
    </row>
    <row r="7" ht="16.5" customHeight="1" spans="1:12">
      <c r="A7" s="321">
        <v>201</v>
      </c>
      <c r="B7" s="283" t="s">
        <v>86</v>
      </c>
      <c r="C7" s="284">
        <f t="shared" ref="C7:C70" si="0">SUM(D7:E7)</f>
        <v>14732145</v>
      </c>
      <c r="D7" s="284">
        <f>D10</f>
        <v>5511745</v>
      </c>
      <c r="E7" s="284">
        <f>E8+E10+E16+E18+E20+E22+E24+E26</f>
        <v>9220400</v>
      </c>
      <c r="F7" s="154"/>
      <c r="G7" s="154"/>
      <c r="H7" s="154"/>
      <c r="I7" s="154"/>
      <c r="J7" s="154"/>
      <c r="K7" s="154"/>
      <c r="L7" s="154"/>
    </row>
    <row r="8" ht="16.5" customHeight="1" spans="1:12">
      <c r="A8" s="321">
        <v>20101</v>
      </c>
      <c r="B8" s="283" t="s">
        <v>87</v>
      </c>
      <c r="C8" s="284">
        <f t="shared" si="0"/>
        <v>80000</v>
      </c>
      <c r="D8" s="158"/>
      <c r="E8" s="284">
        <v>80000</v>
      </c>
      <c r="F8" s="154"/>
      <c r="G8" s="154"/>
      <c r="H8" s="154"/>
      <c r="I8" s="154"/>
      <c r="J8" s="154"/>
      <c r="K8" s="154"/>
      <c r="L8" s="154"/>
    </row>
    <row r="9" ht="16.5" customHeight="1" spans="1:12">
      <c r="A9" s="321" t="s">
        <v>88</v>
      </c>
      <c r="B9" s="283" t="s">
        <v>89</v>
      </c>
      <c r="C9" s="284">
        <f t="shared" si="0"/>
        <v>80000</v>
      </c>
      <c r="D9" s="284"/>
      <c r="E9" s="284">
        <v>80000</v>
      </c>
      <c r="F9" s="154"/>
      <c r="G9" s="154"/>
      <c r="H9" s="154"/>
      <c r="I9" s="154"/>
      <c r="J9" s="154"/>
      <c r="K9" s="154"/>
      <c r="L9" s="154"/>
    </row>
    <row r="10" ht="16.5" customHeight="1" spans="1:12">
      <c r="A10" s="321">
        <v>20103</v>
      </c>
      <c r="B10" s="283" t="s">
        <v>90</v>
      </c>
      <c r="C10" s="284">
        <f t="shared" si="0"/>
        <v>12248145</v>
      </c>
      <c r="D10" s="284">
        <f>D15+D11</f>
        <v>5511745</v>
      </c>
      <c r="E10" s="284">
        <f>SUM(E11:E15)</f>
        <v>6736400</v>
      </c>
      <c r="F10" s="154"/>
      <c r="G10" s="154"/>
      <c r="H10" s="154"/>
      <c r="I10" s="154"/>
      <c r="J10" s="154"/>
      <c r="K10" s="154"/>
      <c r="L10" s="154"/>
    </row>
    <row r="11" ht="16.5" customHeight="1" spans="1:12">
      <c r="A11" s="321" t="s">
        <v>91</v>
      </c>
      <c r="B11" s="283" t="s">
        <v>92</v>
      </c>
      <c r="C11" s="284">
        <f t="shared" si="0"/>
        <v>7820300</v>
      </c>
      <c r="D11" s="284">
        <v>5204400</v>
      </c>
      <c r="E11" s="284">
        <v>2615900</v>
      </c>
      <c r="F11" s="154"/>
      <c r="G11" s="154"/>
      <c r="H11" s="154"/>
      <c r="I11" s="154"/>
      <c r="J11" s="154"/>
      <c r="K11" s="154"/>
      <c r="L11" s="154"/>
    </row>
    <row r="12" ht="16.5" customHeight="1" spans="1:12">
      <c r="A12" s="321" t="s">
        <v>93</v>
      </c>
      <c r="B12" s="283" t="s">
        <v>94</v>
      </c>
      <c r="C12" s="284">
        <f t="shared" si="0"/>
        <v>3030500</v>
      </c>
      <c r="D12" s="284"/>
      <c r="E12" s="284">
        <v>3030500</v>
      </c>
      <c r="F12" s="154"/>
      <c r="G12" s="154"/>
      <c r="H12" s="154"/>
      <c r="I12" s="154"/>
      <c r="J12" s="154"/>
      <c r="K12" s="154"/>
      <c r="L12" s="154"/>
    </row>
    <row r="13" ht="16.5" customHeight="1" spans="1:12">
      <c r="A13" s="321" t="s">
        <v>95</v>
      </c>
      <c r="B13" s="283" t="s">
        <v>96</v>
      </c>
      <c r="C13" s="284">
        <f t="shared" si="0"/>
        <v>950000</v>
      </c>
      <c r="D13" s="284"/>
      <c r="E13" s="284">
        <v>950000</v>
      </c>
      <c r="F13" s="154"/>
      <c r="G13" s="154"/>
      <c r="H13" s="154"/>
      <c r="I13" s="154"/>
      <c r="J13" s="154"/>
      <c r="K13" s="154"/>
      <c r="L13" s="154"/>
    </row>
    <row r="14" ht="16.5" customHeight="1" spans="1:12">
      <c r="A14" s="321" t="s">
        <v>97</v>
      </c>
      <c r="B14" s="283" t="s">
        <v>98</v>
      </c>
      <c r="C14" s="284">
        <f t="shared" si="0"/>
        <v>140000</v>
      </c>
      <c r="D14" s="284"/>
      <c r="E14" s="284">
        <v>140000</v>
      </c>
      <c r="F14" s="154"/>
      <c r="G14" s="154"/>
      <c r="H14" s="154"/>
      <c r="I14" s="154"/>
      <c r="J14" s="154"/>
      <c r="K14" s="154"/>
      <c r="L14" s="154"/>
    </row>
    <row r="15" ht="16.5" customHeight="1" spans="1:12">
      <c r="A15" s="321" t="s">
        <v>99</v>
      </c>
      <c r="B15" s="283" t="s">
        <v>100</v>
      </c>
      <c r="C15" s="284">
        <f t="shared" si="0"/>
        <v>307345</v>
      </c>
      <c r="D15" s="284">
        <v>307345</v>
      </c>
      <c r="E15" s="284"/>
      <c r="F15" s="154"/>
      <c r="G15" s="154"/>
      <c r="H15" s="154"/>
      <c r="I15" s="154"/>
      <c r="J15" s="154"/>
      <c r="K15" s="154"/>
      <c r="L15" s="154"/>
    </row>
    <row r="16" ht="16.5" customHeight="1" spans="1:12">
      <c r="A16" s="321">
        <v>20104</v>
      </c>
      <c r="B16" s="283" t="s">
        <v>101</v>
      </c>
      <c r="C16" s="284">
        <f t="shared" si="0"/>
        <v>73000</v>
      </c>
      <c r="D16" s="284"/>
      <c r="E16" s="284">
        <v>73000</v>
      </c>
      <c r="F16" s="154"/>
      <c r="G16" s="154"/>
      <c r="H16" s="154"/>
      <c r="I16" s="154"/>
      <c r="J16" s="154"/>
      <c r="K16" s="154"/>
      <c r="L16" s="154"/>
    </row>
    <row r="17" ht="16.5" customHeight="1" spans="1:12">
      <c r="A17" s="321" t="s">
        <v>102</v>
      </c>
      <c r="B17" s="283" t="s">
        <v>103</v>
      </c>
      <c r="C17" s="284">
        <f t="shared" si="0"/>
        <v>73000</v>
      </c>
      <c r="D17" s="284"/>
      <c r="E17" s="284">
        <v>73000</v>
      </c>
      <c r="F17" s="154"/>
      <c r="G17" s="154"/>
      <c r="H17" s="154"/>
      <c r="I17" s="154"/>
      <c r="J17" s="154"/>
      <c r="K17" s="154"/>
      <c r="L17" s="154"/>
    </row>
    <row r="18" ht="16.5" customHeight="1" spans="1:12">
      <c r="A18" s="321">
        <v>20105</v>
      </c>
      <c r="B18" s="283" t="s">
        <v>104</v>
      </c>
      <c r="C18" s="284">
        <f t="shared" si="0"/>
        <v>217000</v>
      </c>
      <c r="D18" s="284"/>
      <c r="E18" s="284">
        <v>217000</v>
      </c>
      <c r="F18" s="154"/>
      <c r="G18" s="154"/>
      <c r="H18" s="154"/>
      <c r="I18" s="154"/>
      <c r="J18" s="154"/>
      <c r="K18" s="154"/>
      <c r="L18" s="154"/>
    </row>
    <row r="19" ht="16.5" customHeight="1" spans="1:12">
      <c r="A19" s="321" t="s">
        <v>105</v>
      </c>
      <c r="B19" s="283" t="s">
        <v>106</v>
      </c>
      <c r="C19" s="284">
        <f t="shared" si="0"/>
        <v>217000</v>
      </c>
      <c r="D19" s="284"/>
      <c r="E19" s="284">
        <v>217000</v>
      </c>
      <c r="F19" s="154"/>
      <c r="G19" s="154"/>
      <c r="H19" s="154"/>
      <c r="I19" s="154"/>
      <c r="J19" s="154"/>
      <c r="K19" s="154"/>
      <c r="L19" s="154"/>
    </row>
    <row r="20" ht="16.5" customHeight="1" spans="1:12">
      <c r="A20" s="321">
        <v>20123</v>
      </c>
      <c r="B20" s="283" t="s">
        <v>107</v>
      </c>
      <c r="C20" s="284">
        <f t="shared" si="0"/>
        <v>35000</v>
      </c>
      <c r="D20" s="284"/>
      <c r="E20" s="284">
        <v>35000</v>
      </c>
      <c r="F20" s="154"/>
      <c r="G20" s="154"/>
      <c r="H20" s="154"/>
      <c r="I20" s="154"/>
      <c r="J20" s="154"/>
      <c r="K20" s="154"/>
      <c r="L20" s="154"/>
    </row>
    <row r="21" ht="16.5" customHeight="1" spans="1:12">
      <c r="A21" s="321" t="s">
        <v>108</v>
      </c>
      <c r="B21" s="283" t="s">
        <v>94</v>
      </c>
      <c r="C21" s="284">
        <f t="shared" si="0"/>
        <v>35000</v>
      </c>
      <c r="D21" s="284"/>
      <c r="E21" s="284">
        <v>35000</v>
      </c>
      <c r="F21" s="154"/>
      <c r="G21" s="154"/>
      <c r="H21" s="154"/>
      <c r="I21" s="154"/>
      <c r="J21" s="154"/>
      <c r="K21" s="154"/>
      <c r="L21" s="154"/>
    </row>
    <row r="22" ht="16.5" customHeight="1" spans="1:12">
      <c r="A22" s="321">
        <v>20129</v>
      </c>
      <c r="B22" s="283" t="s">
        <v>109</v>
      </c>
      <c r="C22" s="284">
        <f t="shared" si="0"/>
        <v>10000</v>
      </c>
      <c r="D22" s="284"/>
      <c r="E22" s="284">
        <v>10000</v>
      </c>
      <c r="F22" s="154"/>
      <c r="G22" s="154"/>
      <c r="H22" s="154"/>
      <c r="I22" s="154"/>
      <c r="J22" s="154"/>
      <c r="K22" s="154"/>
      <c r="L22" s="154"/>
    </row>
    <row r="23" ht="16.5" customHeight="1" spans="1:12">
      <c r="A23" s="321" t="s">
        <v>110</v>
      </c>
      <c r="B23" s="283" t="s">
        <v>111</v>
      </c>
      <c r="C23" s="284">
        <f t="shared" si="0"/>
        <v>10000</v>
      </c>
      <c r="D23" s="284"/>
      <c r="E23" s="284">
        <v>10000</v>
      </c>
      <c r="F23" s="154"/>
      <c r="G23" s="154"/>
      <c r="H23" s="154"/>
      <c r="I23" s="154"/>
      <c r="J23" s="154"/>
      <c r="K23" s="154"/>
      <c r="L23" s="154"/>
    </row>
    <row r="24" ht="16.5" customHeight="1" spans="1:12">
      <c r="A24" s="321">
        <v>20131</v>
      </c>
      <c r="B24" s="283" t="s">
        <v>112</v>
      </c>
      <c r="C24" s="284">
        <f t="shared" si="0"/>
        <v>2029000</v>
      </c>
      <c r="D24" s="284"/>
      <c r="E24" s="284">
        <v>2029000</v>
      </c>
      <c r="F24" s="154"/>
      <c r="G24" s="154"/>
      <c r="H24" s="154"/>
      <c r="I24" s="154"/>
      <c r="J24" s="154"/>
      <c r="K24" s="154"/>
      <c r="L24" s="154"/>
    </row>
    <row r="25" ht="16.5" customHeight="1" spans="1:12">
      <c r="A25" s="321" t="s">
        <v>113</v>
      </c>
      <c r="B25" s="283" t="s">
        <v>94</v>
      </c>
      <c r="C25" s="284">
        <f t="shared" si="0"/>
        <v>2029000</v>
      </c>
      <c r="D25" s="284"/>
      <c r="E25" s="284">
        <v>2029000</v>
      </c>
      <c r="F25" s="154"/>
      <c r="G25" s="154"/>
      <c r="H25" s="154"/>
      <c r="I25" s="154"/>
      <c r="J25" s="154"/>
      <c r="K25" s="154"/>
      <c r="L25" s="154"/>
    </row>
    <row r="26" ht="16.5" customHeight="1" spans="1:12">
      <c r="A26" s="321">
        <v>20138</v>
      </c>
      <c r="B26" s="283" t="s">
        <v>114</v>
      </c>
      <c r="C26" s="284">
        <f t="shared" si="0"/>
        <v>40000</v>
      </c>
      <c r="D26" s="284"/>
      <c r="E26" s="284">
        <v>40000</v>
      </c>
      <c r="F26" s="154"/>
      <c r="G26" s="154"/>
      <c r="H26" s="154"/>
      <c r="I26" s="154"/>
      <c r="J26" s="154"/>
      <c r="K26" s="154"/>
      <c r="L26" s="154"/>
    </row>
    <row r="27" ht="16.5" customHeight="1" spans="1:12">
      <c r="A27" s="321" t="s">
        <v>115</v>
      </c>
      <c r="B27" s="283" t="s">
        <v>116</v>
      </c>
      <c r="C27" s="284">
        <f t="shared" si="0"/>
        <v>40000</v>
      </c>
      <c r="D27" s="284"/>
      <c r="E27" s="284">
        <v>40000</v>
      </c>
      <c r="F27" s="154"/>
      <c r="G27" s="154"/>
      <c r="H27" s="154"/>
      <c r="I27" s="154"/>
      <c r="J27" s="154"/>
      <c r="K27" s="154"/>
      <c r="L27" s="154"/>
    </row>
    <row r="28" ht="16.5" customHeight="1" spans="1:12">
      <c r="A28" s="321">
        <v>204</v>
      </c>
      <c r="B28" s="283" t="s">
        <v>117</v>
      </c>
      <c r="C28" s="284">
        <f t="shared" si="0"/>
        <v>200000</v>
      </c>
      <c r="D28" s="284"/>
      <c r="E28" s="284">
        <v>200000</v>
      </c>
      <c r="F28" s="154"/>
      <c r="G28" s="154"/>
      <c r="H28" s="154"/>
      <c r="I28" s="154"/>
      <c r="J28" s="154"/>
      <c r="K28" s="154"/>
      <c r="L28" s="154"/>
    </row>
    <row r="29" ht="16.5" customHeight="1" spans="1:12">
      <c r="A29" s="321">
        <v>20402</v>
      </c>
      <c r="B29" s="283" t="s">
        <v>118</v>
      </c>
      <c r="C29" s="284">
        <f t="shared" si="0"/>
        <v>200000</v>
      </c>
      <c r="D29" s="284"/>
      <c r="E29" s="284">
        <v>200000</v>
      </c>
      <c r="F29" s="154"/>
      <c r="G29" s="154"/>
      <c r="H29" s="154"/>
      <c r="I29" s="154"/>
      <c r="J29" s="154"/>
      <c r="K29" s="154"/>
      <c r="L29" s="154"/>
    </row>
    <row r="30" ht="16.5" customHeight="1" spans="1:12">
      <c r="A30" s="321" t="s">
        <v>119</v>
      </c>
      <c r="B30" s="283" t="s">
        <v>120</v>
      </c>
      <c r="C30" s="284">
        <f t="shared" si="0"/>
        <v>200000</v>
      </c>
      <c r="D30" s="284"/>
      <c r="E30" s="284">
        <v>200000</v>
      </c>
      <c r="F30" s="154"/>
      <c r="G30" s="154"/>
      <c r="H30" s="154"/>
      <c r="I30" s="154"/>
      <c r="J30" s="154"/>
      <c r="K30" s="154"/>
      <c r="L30" s="154"/>
    </row>
    <row r="31" ht="16.5" customHeight="1" spans="1:12">
      <c r="A31" s="321">
        <v>205</v>
      </c>
      <c r="B31" s="283" t="s">
        <v>121</v>
      </c>
      <c r="C31" s="284">
        <f t="shared" si="0"/>
        <v>150000</v>
      </c>
      <c r="D31" s="284"/>
      <c r="E31" s="284">
        <v>150000</v>
      </c>
      <c r="F31" s="154"/>
      <c r="G31" s="154"/>
      <c r="H31" s="154"/>
      <c r="I31" s="154"/>
      <c r="J31" s="154"/>
      <c r="K31" s="154"/>
      <c r="L31" s="154"/>
    </row>
    <row r="32" ht="16.5" customHeight="1" spans="1:12">
      <c r="A32" s="321">
        <v>20999</v>
      </c>
      <c r="B32" s="283" t="s">
        <v>122</v>
      </c>
      <c r="C32" s="284">
        <f t="shared" si="0"/>
        <v>150000</v>
      </c>
      <c r="D32" s="284"/>
      <c r="E32" s="284">
        <v>150000</v>
      </c>
      <c r="F32" s="154"/>
      <c r="G32" s="154"/>
      <c r="H32" s="154"/>
      <c r="I32" s="154"/>
      <c r="J32" s="154"/>
      <c r="K32" s="154"/>
      <c r="L32" s="154"/>
    </row>
    <row r="33" ht="16.5" customHeight="1" spans="1:12">
      <c r="A33" s="321" t="s">
        <v>123</v>
      </c>
      <c r="B33" s="283" t="s">
        <v>124</v>
      </c>
      <c r="C33" s="284">
        <f t="shared" si="0"/>
        <v>150000</v>
      </c>
      <c r="D33" s="284"/>
      <c r="E33" s="284">
        <v>150000</v>
      </c>
      <c r="F33" s="154"/>
      <c r="G33" s="154"/>
      <c r="H33" s="154"/>
      <c r="I33" s="154"/>
      <c r="J33" s="154"/>
      <c r="K33" s="154"/>
      <c r="L33" s="154"/>
    </row>
    <row r="34" ht="16.5" customHeight="1" spans="1:12">
      <c r="A34" s="321">
        <v>207</v>
      </c>
      <c r="B34" s="283" t="s">
        <v>125</v>
      </c>
      <c r="C34" s="284">
        <f t="shared" si="0"/>
        <v>517923</v>
      </c>
      <c r="D34" s="284">
        <v>337923</v>
      </c>
      <c r="E34" s="284">
        <f>E35+E37</f>
        <v>180000</v>
      </c>
      <c r="F34" s="154"/>
      <c r="G34" s="154"/>
      <c r="H34" s="154"/>
      <c r="I34" s="154"/>
      <c r="J34" s="154"/>
      <c r="K34" s="154"/>
      <c r="L34" s="154"/>
    </row>
    <row r="35" ht="16.5" customHeight="1" spans="1:12">
      <c r="A35" s="321">
        <v>20701</v>
      </c>
      <c r="B35" s="283" t="s">
        <v>126</v>
      </c>
      <c r="C35" s="284">
        <f t="shared" si="0"/>
        <v>437923</v>
      </c>
      <c r="D35" s="284">
        <v>337923</v>
      </c>
      <c r="E35" s="284">
        <v>100000</v>
      </c>
      <c r="F35" s="154"/>
      <c r="G35" s="154"/>
      <c r="H35" s="154"/>
      <c r="I35" s="154"/>
      <c r="J35" s="154"/>
      <c r="K35" s="154"/>
      <c r="L35" s="154"/>
    </row>
    <row r="36" ht="16.5" customHeight="1" spans="1:12">
      <c r="A36" s="321" t="s">
        <v>127</v>
      </c>
      <c r="B36" s="283" t="s">
        <v>128</v>
      </c>
      <c r="C36" s="284">
        <f t="shared" si="0"/>
        <v>437923</v>
      </c>
      <c r="D36" s="284">
        <v>337923</v>
      </c>
      <c r="E36" s="284">
        <v>100000</v>
      </c>
      <c r="F36" s="154"/>
      <c r="G36" s="154"/>
      <c r="H36" s="154"/>
      <c r="I36" s="154"/>
      <c r="J36" s="154"/>
      <c r="K36" s="154"/>
      <c r="L36" s="154"/>
    </row>
    <row r="37" ht="16.5" customHeight="1" spans="1:12">
      <c r="A37" s="321">
        <v>20703</v>
      </c>
      <c r="B37" s="283" t="s">
        <v>129</v>
      </c>
      <c r="C37" s="284">
        <f t="shared" si="0"/>
        <v>80000</v>
      </c>
      <c r="D37" s="284"/>
      <c r="E37" s="284">
        <v>80000</v>
      </c>
      <c r="F37" s="154"/>
      <c r="G37" s="154"/>
      <c r="H37" s="154"/>
      <c r="I37" s="154"/>
      <c r="J37" s="154"/>
      <c r="K37" s="154"/>
      <c r="L37" s="154"/>
    </row>
    <row r="38" ht="16.5" customHeight="1" spans="1:12">
      <c r="A38" s="321" t="s">
        <v>130</v>
      </c>
      <c r="B38" s="283" t="s">
        <v>131</v>
      </c>
      <c r="C38" s="284">
        <f t="shared" si="0"/>
        <v>80000</v>
      </c>
      <c r="D38" s="284"/>
      <c r="E38" s="284">
        <v>80000</v>
      </c>
      <c r="F38" s="154"/>
      <c r="G38" s="154"/>
      <c r="H38" s="154"/>
      <c r="I38" s="154"/>
      <c r="J38" s="154"/>
      <c r="K38" s="154"/>
      <c r="L38" s="154"/>
    </row>
    <row r="39" ht="16.5" customHeight="1" spans="1:12">
      <c r="A39" s="321">
        <v>208</v>
      </c>
      <c r="B39" s="283" t="s">
        <v>132</v>
      </c>
      <c r="C39" s="284">
        <f t="shared" si="0"/>
        <v>2337592</v>
      </c>
      <c r="D39" s="284">
        <f>D40+D42+D47+D51+D53</f>
        <v>1928592</v>
      </c>
      <c r="E39" s="284">
        <f>E40+E42+E47+E51+E53</f>
        <v>409000</v>
      </c>
      <c r="F39" s="154"/>
      <c r="G39" s="154"/>
      <c r="H39" s="154"/>
      <c r="I39" s="154"/>
      <c r="J39" s="154"/>
      <c r="K39" s="154"/>
      <c r="L39" s="154"/>
    </row>
    <row r="40" ht="16.5" customHeight="1" spans="1:12">
      <c r="A40" s="321">
        <v>20802</v>
      </c>
      <c r="B40" s="283" t="s">
        <v>133</v>
      </c>
      <c r="C40" s="284">
        <f t="shared" si="0"/>
        <v>29000</v>
      </c>
      <c r="D40" s="284"/>
      <c r="E40" s="284">
        <v>29000</v>
      </c>
      <c r="F40" s="154"/>
      <c r="G40" s="154"/>
      <c r="H40" s="154"/>
      <c r="I40" s="154"/>
      <c r="J40" s="154"/>
      <c r="K40" s="154"/>
      <c r="L40" s="154"/>
    </row>
    <row r="41" ht="16.5" customHeight="1" spans="1:12">
      <c r="A41" s="321" t="s">
        <v>134</v>
      </c>
      <c r="B41" s="283" t="s">
        <v>135</v>
      </c>
      <c r="C41" s="284">
        <f t="shared" si="0"/>
        <v>29000</v>
      </c>
      <c r="D41" s="284"/>
      <c r="E41" s="284">
        <v>29000</v>
      </c>
      <c r="F41" s="154"/>
      <c r="G41" s="154"/>
      <c r="H41" s="154"/>
      <c r="I41" s="154"/>
      <c r="J41" s="154"/>
      <c r="K41" s="154"/>
      <c r="L41" s="154"/>
    </row>
    <row r="42" ht="16.5" customHeight="1" spans="1:12">
      <c r="A42" s="321">
        <v>20805</v>
      </c>
      <c r="B42" s="283" t="s">
        <v>136</v>
      </c>
      <c r="C42" s="284">
        <f t="shared" si="0"/>
        <v>1499848</v>
      </c>
      <c r="D42" s="284">
        <f>SUM(D43:D46)</f>
        <v>1499848</v>
      </c>
      <c r="E42" s="284"/>
      <c r="F42" s="154"/>
      <c r="G42" s="154"/>
      <c r="H42" s="154"/>
      <c r="I42" s="154"/>
      <c r="J42" s="154"/>
      <c r="K42" s="154"/>
      <c r="L42" s="154"/>
    </row>
    <row r="43" ht="16.5" customHeight="1" spans="1:12">
      <c r="A43" s="321" t="s">
        <v>137</v>
      </c>
      <c r="B43" s="283" t="s">
        <v>138</v>
      </c>
      <c r="C43" s="284">
        <f t="shared" si="0"/>
        <v>201600</v>
      </c>
      <c r="D43" s="284">
        <v>201600</v>
      </c>
      <c r="E43" s="284"/>
      <c r="F43" s="154"/>
      <c r="G43" s="154"/>
      <c r="H43" s="154"/>
      <c r="I43" s="154"/>
      <c r="J43" s="154"/>
      <c r="K43" s="154"/>
      <c r="L43" s="154"/>
    </row>
    <row r="44" ht="16.5" customHeight="1" spans="1:12">
      <c r="A44" s="321" t="s">
        <v>139</v>
      </c>
      <c r="B44" s="283" t="s">
        <v>140</v>
      </c>
      <c r="C44" s="284">
        <f t="shared" si="0"/>
        <v>285600</v>
      </c>
      <c r="D44" s="284">
        <v>285600</v>
      </c>
      <c r="E44" s="284"/>
      <c r="F44" s="154"/>
      <c r="G44" s="154"/>
      <c r="H44" s="154"/>
      <c r="I44" s="154"/>
      <c r="J44" s="154"/>
      <c r="K44" s="154"/>
      <c r="L44" s="154"/>
    </row>
    <row r="45" ht="16.5" customHeight="1" spans="1:12">
      <c r="A45" s="321" t="s">
        <v>141</v>
      </c>
      <c r="B45" s="283" t="s">
        <v>142</v>
      </c>
      <c r="C45" s="284">
        <f t="shared" si="0"/>
        <v>953446</v>
      </c>
      <c r="D45" s="284">
        <v>953446</v>
      </c>
      <c r="E45" s="284"/>
      <c r="F45" s="154"/>
      <c r="G45" s="154"/>
      <c r="H45" s="154"/>
      <c r="I45" s="154"/>
      <c r="J45" s="154"/>
      <c r="K45" s="154"/>
      <c r="L45" s="154"/>
    </row>
    <row r="46" ht="16.5" customHeight="1" spans="1:12">
      <c r="A46" s="321" t="s">
        <v>143</v>
      </c>
      <c r="B46" s="283" t="s">
        <v>144</v>
      </c>
      <c r="C46" s="284">
        <f t="shared" si="0"/>
        <v>59202</v>
      </c>
      <c r="D46" s="284">
        <v>59202</v>
      </c>
      <c r="E46" s="284"/>
      <c r="F46" s="154"/>
      <c r="G46" s="154"/>
      <c r="H46" s="154"/>
      <c r="I46" s="154"/>
      <c r="J46" s="154"/>
      <c r="K46" s="154"/>
      <c r="L46" s="154"/>
    </row>
    <row r="47" ht="16.5" customHeight="1" spans="1:12">
      <c r="A47" s="321">
        <v>20810</v>
      </c>
      <c r="B47" s="283" t="s">
        <v>145</v>
      </c>
      <c r="C47" s="284">
        <f t="shared" si="0"/>
        <v>280000</v>
      </c>
      <c r="D47" s="284"/>
      <c r="E47" s="284">
        <f>SUM(E48:E50)</f>
        <v>280000</v>
      </c>
      <c r="F47" s="154"/>
      <c r="G47" s="154"/>
      <c r="H47" s="154"/>
      <c r="I47" s="154"/>
      <c r="J47" s="154"/>
      <c r="K47" s="154"/>
      <c r="L47" s="154"/>
    </row>
    <row r="48" ht="16.5" customHeight="1" spans="1:12">
      <c r="A48" s="321" t="s">
        <v>146</v>
      </c>
      <c r="B48" s="283" t="s">
        <v>147</v>
      </c>
      <c r="C48" s="284">
        <f t="shared" si="0"/>
        <v>60000</v>
      </c>
      <c r="D48" s="284"/>
      <c r="E48" s="284">
        <v>60000</v>
      </c>
      <c r="F48" s="154"/>
      <c r="G48" s="154"/>
      <c r="H48" s="154"/>
      <c r="I48" s="154"/>
      <c r="J48" s="154"/>
      <c r="K48" s="154"/>
      <c r="L48" s="154"/>
    </row>
    <row r="49" ht="16.5" customHeight="1" spans="1:12">
      <c r="A49" s="321" t="s">
        <v>148</v>
      </c>
      <c r="B49" s="283" t="s">
        <v>149</v>
      </c>
      <c r="C49" s="284">
        <f t="shared" si="0"/>
        <v>120000</v>
      </c>
      <c r="D49" s="284"/>
      <c r="E49" s="284">
        <v>120000</v>
      </c>
      <c r="F49" s="154"/>
      <c r="G49" s="154"/>
      <c r="H49" s="154"/>
      <c r="I49" s="154"/>
      <c r="J49" s="154"/>
      <c r="K49" s="154"/>
      <c r="L49" s="154"/>
    </row>
    <row r="50" ht="16.5" customHeight="1" spans="1:12">
      <c r="A50" s="321" t="s">
        <v>150</v>
      </c>
      <c r="B50" s="283" t="s">
        <v>151</v>
      </c>
      <c r="C50" s="284">
        <f t="shared" si="0"/>
        <v>100000</v>
      </c>
      <c r="D50" s="284"/>
      <c r="E50" s="284">
        <v>100000</v>
      </c>
      <c r="F50" s="154"/>
      <c r="G50" s="154"/>
      <c r="H50" s="154"/>
      <c r="I50" s="154"/>
      <c r="J50" s="154"/>
      <c r="K50" s="154"/>
      <c r="L50" s="154"/>
    </row>
    <row r="51" ht="16.5" customHeight="1" spans="1:12">
      <c r="A51" s="321">
        <v>20825</v>
      </c>
      <c r="B51" s="283" t="s">
        <v>152</v>
      </c>
      <c r="C51" s="284">
        <f t="shared" si="0"/>
        <v>100000</v>
      </c>
      <c r="D51" s="284"/>
      <c r="E51" s="284">
        <v>100000</v>
      </c>
      <c r="F51" s="154"/>
      <c r="G51" s="154"/>
      <c r="H51" s="154"/>
      <c r="I51" s="154"/>
      <c r="J51" s="154"/>
      <c r="K51" s="154"/>
      <c r="L51" s="154"/>
    </row>
    <row r="52" ht="16.5" customHeight="1" spans="1:12">
      <c r="A52" s="321" t="s">
        <v>153</v>
      </c>
      <c r="B52" s="283" t="s">
        <v>154</v>
      </c>
      <c r="C52" s="284">
        <f t="shared" si="0"/>
        <v>100000</v>
      </c>
      <c r="D52" s="284"/>
      <c r="E52" s="284">
        <v>100000</v>
      </c>
      <c r="F52" s="154"/>
      <c r="G52" s="154"/>
      <c r="H52" s="154"/>
      <c r="I52" s="154"/>
      <c r="J52" s="154"/>
      <c r="K52" s="154"/>
      <c r="L52" s="154"/>
    </row>
    <row r="53" ht="16.5" customHeight="1" spans="1:12">
      <c r="A53" s="321">
        <v>20899</v>
      </c>
      <c r="B53" s="283" t="s">
        <v>155</v>
      </c>
      <c r="C53" s="284">
        <f t="shared" si="0"/>
        <v>428744</v>
      </c>
      <c r="D53" s="284">
        <v>428744</v>
      </c>
      <c r="E53" s="284"/>
      <c r="F53" s="154"/>
      <c r="G53" s="154"/>
      <c r="H53" s="154"/>
      <c r="I53" s="154"/>
      <c r="J53" s="154"/>
      <c r="K53" s="154"/>
      <c r="L53" s="154"/>
    </row>
    <row r="54" ht="16.5" customHeight="1" spans="1:12">
      <c r="A54" s="321" t="s">
        <v>156</v>
      </c>
      <c r="B54" s="283" t="s">
        <v>157</v>
      </c>
      <c r="C54" s="284">
        <f t="shared" si="0"/>
        <v>428744</v>
      </c>
      <c r="D54" s="284">
        <v>428744</v>
      </c>
      <c r="E54" s="284"/>
      <c r="F54" s="154"/>
      <c r="G54" s="154"/>
      <c r="H54" s="154"/>
      <c r="I54" s="154"/>
      <c r="J54" s="154"/>
      <c r="K54" s="154"/>
      <c r="L54" s="154"/>
    </row>
    <row r="55" ht="16.5" customHeight="1" spans="1:12">
      <c r="A55" s="321">
        <v>210</v>
      </c>
      <c r="B55" s="283" t="s">
        <v>158</v>
      </c>
      <c r="C55" s="284">
        <f t="shared" si="0"/>
        <v>1347280</v>
      </c>
      <c r="D55" s="284">
        <f>D60</f>
        <v>998280</v>
      </c>
      <c r="E55" s="284">
        <f>E56+E58+E60+E64</f>
        <v>349000</v>
      </c>
      <c r="F55" s="154"/>
      <c r="G55" s="154"/>
      <c r="H55" s="154"/>
      <c r="I55" s="154"/>
      <c r="J55" s="154"/>
      <c r="K55" s="154"/>
      <c r="L55" s="154"/>
    </row>
    <row r="56" ht="16.5" customHeight="1" spans="1:12">
      <c r="A56" s="321">
        <v>21004</v>
      </c>
      <c r="B56" s="283" t="s">
        <v>159</v>
      </c>
      <c r="C56" s="284">
        <f t="shared" si="0"/>
        <v>335000</v>
      </c>
      <c r="D56" s="284"/>
      <c r="E56" s="284">
        <v>335000</v>
      </c>
      <c r="F56" s="154"/>
      <c r="G56" s="154"/>
      <c r="H56" s="154"/>
      <c r="I56" s="154"/>
      <c r="J56" s="154"/>
      <c r="K56" s="154"/>
      <c r="L56" s="154"/>
    </row>
    <row r="57" ht="16.5" customHeight="1" spans="1:12">
      <c r="A57" s="321" t="s">
        <v>160</v>
      </c>
      <c r="B57" s="283" t="s">
        <v>161</v>
      </c>
      <c r="C57" s="284">
        <f t="shared" si="0"/>
        <v>335000</v>
      </c>
      <c r="D57" s="284"/>
      <c r="E57" s="284">
        <v>335000</v>
      </c>
      <c r="F57" s="154"/>
      <c r="G57" s="154"/>
      <c r="H57" s="154"/>
      <c r="I57" s="154"/>
      <c r="J57" s="154"/>
      <c r="K57" s="154"/>
      <c r="L57" s="154"/>
    </row>
    <row r="58" ht="16.5" customHeight="1" spans="1:12">
      <c r="A58" s="321">
        <v>21007</v>
      </c>
      <c r="B58" s="283" t="s">
        <v>162</v>
      </c>
      <c r="C58" s="284">
        <f t="shared" si="0"/>
        <v>4000</v>
      </c>
      <c r="D58" s="284"/>
      <c r="E58" s="284">
        <v>4000</v>
      </c>
      <c r="F58" s="154"/>
      <c r="G58" s="154"/>
      <c r="H58" s="154"/>
      <c r="I58" s="154"/>
      <c r="J58" s="154"/>
      <c r="K58" s="154"/>
      <c r="L58" s="154"/>
    </row>
    <row r="59" ht="16.5" customHeight="1" spans="1:12">
      <c r="A59" s="321" t="s">
        <v>163</v>
      </c>
      <c r="B59" s="283" t="s">
        <v>164</v>
      </c>
      <c r="C59" s="284">
        <f t="shared" si="0"/>
        <v>4000</v>
      </c>
      <c r="D59" s="284"/>
      <c r="E59" s="284">
        <v>4000</v>
      </c>
      <c r="F59" s="154"/>
      <c r="G59" s="154"/>
      <c r="H59" s="154"/>
      <c r="I59" s="154"/>
      <c r="J59" s="154"/>
      <c r="K59" s="154"/>
      <c r="L59" s="154"/>
    </row>
    <row r="60" ht="16.5" customHeight="1" spans="1:12">
      <c r="A60" s="321">
        <v>21011</v>
      </c>
      <c r="B60" s="283" t="s">
        <v>165</v>
      </c>
      <c r="C60" s="284">
        <f t="shared" si="0"/>
        <v>998280</v>
      </c>
      <c r="D60" s="284">
        <f>SUM(D61:D63)</f>
        <v>998280</v>
      </c>
      <c r="E60" s="284"/>
      <c r="F60" s="154"/>
      <c r="G60" s="154"/>
      <c r="H60" s="154"/>
      <c r="I60" s="154"/>
      <c r="J60" s="154"/>
      <c r="K60" s="154"/>
      <c r="L60" s="154"/>
    </row>
    <row r="61" ht="16.5" customHeight="1" spans="1:12">
      <c r="A61" s="321" t="s">
        <v>166</v>
      </c>
      <c r="B61" s="283" t="s">
        <v>167</v>
      </c>
      <c r="C61" s="284">
        <f t="shared" si="0"/>
        <v>285240</v>
      </c>
      <c r="D61" s="284">
        <v>285240</v>
      </c>
      <c r="E61" s="284"/>
      <c r="F61" s="154"/>
      <c r="G61" s="154"/>
      <c r="H61" s="154"/>
      <c r="I61" s="154"/>
      <c r="J61" s="154"/>
      <c r="K61" s="154"/>
      <c r="L61" s="154"/>
    </row>
    <row r="62" ht="16.5" customHeight="1" spans="1:12">
      <c r="A62" s="321" t="s">
        <v>168</v>
      </c>
      <c r="B62" s="283" t="s">
        <v>169</v>
      </c>
      <c r="C62" s="284">
        <f t="shared" si="0"/>
        <v>326640</v>
      </c>
      <c r="D62" s="284">
        <v>326640</v>
      </c>
      <c r="E62" s="284"/>
      <c r="F62" s="154"/>
      <c r="G62" s="154"/>
      <c r="H62" s="154"/>
      <c r="I62" s="154"/>
      <c r="J62" s="154"/>
      <c r="K62" s="154"/>
      <c r="L62" s="154"/>
    </row>
    <row r="63" ht="16.5" customHeight="1" spans="1:12">
      <c r="A63" s="321" t="s">
        <v>170</v>
      </c>
      <c r="B63" s="283" t="s">
        <v>171</v>
      </c>
      <c r="C63" s="284">
        <f t="shared" si="0"/>
        <v>386400</v>
      </c>
      <c r="D63" s="284">
        <v>386400</v>
      </c>
      <c r="E63" s="284"/>
      <c r="F63" s="154"/>
      <c r="G63" s="154"/>
      <c r="H63" s="154"/>
      <c r="I63" s="154"/>
      <c r="J63" s="154"/>
      <c r="K63" s="154"/>
      <c r="L63" s="154"/>
    </row>
    <row r="64" ht="16.5" customHeight="1" spans="1:12">
      <c r="A64" s="321">
        <v>21099</v>
      </c>
      <c r="B64" s="283" t="s">
        <v>172</v>
      </c>
      <c r="C64" s="284">
        <f t="shared" si="0"/>
        <v>10000</v>
      </c>
      <c r="D64" s="284"/>
      <c r="E64" s="284">
        <v>10000</v>
      </c>
      <c r="F64" s="154"/>
      <c r="G64" s="154"/>
      <c r="H64" s="154"/>
      <c r="I64" s="154"/>
      <c r="J64" s="154"/>
      <c r="K64" s="154"/>
      <c r="L64" s="154"/>
    </row>
    <row r="65" ht="16.5" customHeight="1" spans="1:12">
      <c r="A65" s="321" t="s">
        <v>173</v>
      </c>
      <c r="B65" s="283" t="s">
        <v>174</v>
      </c>
      <c r="C65" s="284">
        <f t="shared" si="0"/>
        <v>10000</v>
      </c>
      <c r="D65" s="284"/>
      <c r="E65" s="284">
        <v>10000</v>
      </c>
      <c r="F65" s="154"/>
      <c r="G65" s="154"/>
      <c r="H65" s="154"/>
      <c r="I65" s="154"/>
      <c r="J65" s="154"/>
      <c r="K65" s="154"/>
      <c r="L65" s="154"/>
    </row>
    <row r="66" ht="16.5" customHeight="1" spans="1:12">
      <c r="A66" s="321">
        <v>211</v>
      </c>
      <c r="B66" s="283" t="s">
        <v>175</v>
      </c>
      <c r="C66" s="284">
        <f t="shared" si="0"/>
        <v>2474300</v>
      </c>
      <c r="D66" s="284"/>
      <c r="E66" s="284">
        <f>E67+E69</f>
        <v>2474300</v>
      </c>
      <c r="F66" s="154"/>
      <c r="G66" s="154"/>
      <c r="H66" s="154"/>
      <c r="I66" s="154"/>
      <c r="J66" s="154"/>
      <c r="K66" s="154"/>
      <c r="L66" s="154"/>
    </row>
    <row r="67" ht="16.5" customHeight="1" spans="1:12">
      <c r="A67" s="321">
        <v>21104</v>
      </c>
      <c r="B67" s="283" t="s">
        <v>176</v>
      </c>
      <c r="C67" s="284">
        <f t="shared" si="0"/>
        <v>2390000</v>
      </c>
      <c r="D67" s="284"/>
      <c r="E67" s="284">
        <v>2390000</v>
      </c>
      <c r="F67" s="154"/>
      <c r="G67" s="154"/>
      <c r="H67" s="154"/>
      <c r="I67" s="154"/>
      <c r="J67" s="154"/>
      <c r="K67" s="154"/>
      <c r="L67" s="154"/>
    </row>
    <row r="68" ht="16.5" customHeight="1" spans="1:12">
      <c r="A68" s="321" t="s">
        <v>177</v>
      </c>
      <c r="B68" s="283" t="s">
        <v>178</v>
      </c>
      <c r="C68" s="284">
        <f t="shared" si="0"/>
        <v>2390000</v>
      </c>
      <c r="D68" s="284"/>
      <c r="E68" s="284">
        <v>2390000</v>
      </c>
      <c r="F68" s="154"/>
      <c r="G68" s="154"/>
      <c r="H68" s="154"/>
      <c r="I68" s="154"/>
      <c r="J68" s="154"/>
      <c r="K68" s="154"/>
      <c r="L68" s="154"/>
    </row>
    <row r="69" ht="16.5" customHeight="1" spans="1:12">
      <c r="A69" s="321">
        <v>21105</v>
      </c>
      <c r="B69" s="283" t="s">
        <v>179</v>
      </c>
      <c r="C69" s="284">
        <f t="shared" si="0"/>
        <v>84300</v>
      </c>
      <c r="D69" s="284"/>
      <c r="E69" s="284">
        <v>84300</v>
      </c>
      <c r="F69" s="154"/>
      <c r="G69" s="154"/>
      <c r="H69" s="154"/>
      <c r="I69" s="154"/>
      <c r="J69" s="154"/>
      <c r="K69" s="154"/>
      <c r="L69" s="154"/>
    </row>
    <row r="70" ht="16.5" customHeight="1" spans="1:12">
      <c r="A70" s="321" t="s">
        <v>180</v>
      </c>
      <c r="B70" s="283" t="s">
        <v>181</v>
      </c>
      <c r="C70" s="284">
        <f t="shared" si="0"/>
        <v>84300</v>
      </c>
      <c r="D70" s="284"/>
      <c r="E70" s="284">
        <v>84300</v>
      </c>
      <c r="F70" s="154"/>
      <c r="G70" s="154"/>
      <c r="H70" s="154"/>
      <c r="I70" s="154"/>
      <c r="J70" s="154"/>
      <c r="K70" s="154"/>
      <c r="L70" s="154"/>
    </row>
    <row r="71" ht="16.5" customHeight="1" spans="1:12">
      <c r="A71" s="321">
        <v>212</v>
      </c>
      <c r="B71" s="283" t="s">
        <v>182</v>
      </c>
      <c r="C71" s="284">
        <f t="shared" ref="C71:C98" si="1">SUM(D71:E71)</f>
        <v>3822154</v>
      </c>
      <c r="D71" s="284">
        <f>D72</f>
        <v>1892154</v>
      </c>
      <c r="E71" s="284">
        <f>E72+E75+E77</f>
        <v>1930000</v>
      </c>
      <c r="F71" s="154"/>
      <c r="G71" s="154"/>
      <c r="H71" s="154"/>
      <c r="I71" s="154"/>
      <c r="J71" s="154"/>
      <c r="K71" s="154"/>
      <c r="L71" s="154"/>
    </row>
    <row r="72" ht="16.5" customHeight="1" spans="1:12">
      <c r="A72" s="321">
        <v>21201</v>
      </c>
      <c r="B72" s="283" t="s">
        <v>183</v>
      </c>
      <c r="C72" s="284">
        <f t="shared" si="1"/>
        <v>2092154</v>
      </c>
      <c r="D72" s="284">
        <f>SUM(D73:D74)</f>
        <v>1892154</v>
      </c>
      <c r="E72" s="284">
        <v>200000</v>
      </c>
      <c r="F72" s="154"/>
      <c r="G72" s="154"/>
      <c r="H72" s="154"/>
      <c r="I72" s="154"/>
      <c r="J72" s="154"/>
      <c r="K72" s="154"/>
      <c r="L72" s="154"/>
    </row>
    <row r="73" ht="16.5" customHeight="1" spans="1:12">
      <c r="A73" s="321" t="s">
        <v>184</v>
      </c>
      <c r="B73" s="283" t="s">
        <v>185</v>
      </c>
      <c r="C73" s="284">
        <f t="shared" si="1"/>
        <v>729727</v>
      </c>
      <c r="D73" s="284">
        <v>529727</v>
      </c>
      <c r="E73" s="284">
        <v>200000</v>
      </c>
      <c r="F73" s="154"/>
      <c r="G73" s="154"/>
      <c r="H73" s="154"/>
      <c r="I73" s="154"/>
      <c r="J73" s="154"/>
      <c r="K73" s="154"/>
      <c r="L73" s="154"/>
    </row>
    <row r="74" ht="16.5" customHeight="1" spans="1:12">
      <c r="A74" s="321" t="s">
        <v>186</v>
      </c>
      <c r="B74" s="283" t="s">
        <v>187</v>
      </c>
      <c r="C74" s="284">
        <f t="shared" si="1"/>
        <v>1362427</v>
      </c>
      <c r="D74" s="284">
        <v>1362427</v>
      </c>
      <c r="E74" s="284"/>
      <c r="F74" s="154"/>
      <c r="G74" s="154"/>
      <c r="H74" s="154"/>
      <c r="I74" s="154"/>
      <c r="J74" s="154"/>
      <c r="K74" s="154"/>
      <c r="L74" s="154"/>
    </row>
    <row r="75" ht="16.5" customHeight="1" spans="1:12">
      <c r="A75" s="321">
        <v>21202</v>
      </c>
      <c r="B75" s="283" t="s">
        <v>188</v>
      </c>
      <c r="C75" s="284">
        <f t="shared" si="1"/>
        <v>760000</v>
      </c>
      <c r="D75" s="284"/>
      <c r="E75" s="284">
        <v>760000</v>
      </c>
      <c r="F75" s="154"/>
      <c r="G75" s="154"/>
      <c r="H75" s="154"/>
      <c r="I75" s="154"/>
      <c r="J75" s="154"/>
      <c r="K75" s="154"/>
      <c r="L75" s="154"/>
    </row>
    <row r="76" ht="16.5" customHeight="1" spans="1:12">
      <c r="A76" s="321" t="s">
        <v>189</v>
      </c>
      <c r="B76" s="283" t="s">
        <v>190</v>
      </c>
      <c r="C76" s="284">
        <f t="shared" si="1"/>
        <v>760000</v>
      </c>
      <c r="D76" s="284"/>
      <c r="E76" s="284">
        <v>760000</v>
      </c>
      <c r="F76" s="154"/>
      <c r="G76" s="154"/>
      <c r="H76" s="154"/>
      <c r="I76" s="154"/>
      <c r="J76" s="154"/>
      <c r="K76" s="154"/>
      <c r="L76" s="154"/>
    </row>
    <row r="77" ht="16.5" customHeight="1" spans="1:12">
      <c r="A77" s="321">
        <v>21203</v>
      </c>
      <c r="B77" s="283" t="s">
        <v>191</v>
      </c>
      <c r="C77" s="284">
        <f t="shared" si="1"/>
        <v>970000</v>
      </c>
      <c r="D77" s="284"/>
      <c r="E77" s="284">
        <f>SUM(E78:E79)</f>
        <v>970000</v>
      </c>
      <c r="F77" s="154"/>
      <c r="G77" s="154"/>
      <c r="H77" s="154"/>
      <c r="I77" s="154"/>
      <c r="J77" s="154"/>
      <c r="K77" s="154"/>
      <c r="L77" s="154"/>
    </row>
    <row r="78" ht="16.5" customHeight="1" spans="1:12">
      <c r="A78" s="321" t="s">
        <v>192</v>
      </c>
      <c r="B78" s="283" t="s">
        <v>193</v>
      </c>
      <c r="C78" s="284">
        <f t="shared" si="1"/>
        <v>200000</v>
      </c>
      <c r="D78" s="284"/>
      <c r="E78" s="284">
        <v>200000</v>
      </c>
      <c r="F78" s="154"/>
      <c r="G78" s="154"/>
      <c r="H78" s="154"/>
      <c r="I78" s="154"/>
      <c r="J78" s="154"/>
      <c r="K78" s="154"/>
      <c r="L78" s="154"/>
    </row>
    <row r="79" ht="16.5" customHeight="1" spans="1:12">
      <c r="A79" s="321" t="s">
        <v>194</v>
      </c>
      <c r="B79" s="283" t="s">
        <v>195</v>
      </c>
      <c r="C79" s="284">
        <f t="shared" si="1"/>
        <v>770000</v>
      </c>
      <c r="D79" s="284"/>
      <c r="E79" s="284">
        <v>770000</v>
      </c>
      <c r="F79" s="154"/>
      <c r="G79" s="154"/>
      <c r="H79" s="154"/>
      <c r="I79" s="154"/>
      <c r="J79" s="154"/>
      <c r="K79" s="154"/>
      <c r="L79" s="154"/>
    </row>
    <row r="80" ht="16.5" customHeight="1" spans="1:12">
      <c r="A80" s="321">
        <v>213</v>
      </c>
      <c r="B80" s="283" t="s">
        <v>196</v>
      </c>
      <c r="C80" s="284">
        <f t="shared" si="1"/>
        <v>5474307</v>
      </c>
      <c r="D80" s="284">
        <f>D81</f>
        <v>2057007</v>
      </c>
      <c r="E80" s="284">
        <f>E81+E85+E87+E89</f>
        <v>3417300</v>
      </c>
      <c r="F80" s="154"/>
      <c r="G80" s="154"/>
      <c r="H80" s="154"/>
      <c r="I80" s="154"/>
      <c r="J80" s="154"/>
      <c r="K80" s="154"/>
      <c r="L80" s="154"/>
    </row>
    <row r="81" ht="16.5" customHeight="1" spans="1:12">
      <c r="A81" s="321">
        <v>21301</v>
      </c>
      <c r="B81" s="283" t="s">
        <v>197</v>
      </c>
      <c r="C81" s="284">
        <f t="shared" si="1"/>
        <v>2370207</v>
      </c>
      <c r="D81" s="284">
        <f>SUM(D82)</f>
        <v>2057007</v>
      </c>
      <c r="E81" s="284">
        <f>SUM(E83:E84)</f>
        <v>313200</v>
      </c>
      <c r="F81" s="154"/>
      <c r="G81" s="154"/>
      <c r="H81" s="154"/>
      <c r="I81" s="154"/>
      <c r="J81" s="154"/>
      <c r="K81" s="154"/>
      <c r="L81" s="154"/>
    </row>
    <row r="82" ht="16.5" customHeight="1" spans="1:12">
      <c r="A82" s="321" t="s">
        <v>198</v>
      </c>
      <c r="B82" s="283" t="s">
        <v>100</v>
      </c>
      <c r="C82" s="284">
        <f t="shared" si="1"/>
        <v>2057007</v>
      </c>
      <c r="D82" s="284">
        <v>2057007</v>
      </c>
      <c r="E82" s="284"/>
      <c r="F82" s="154"/>
      <c r="G82" s="154"/>
      <c r="H82" s="154"/>
      <c r="I82" s="154"/>
      <c r="J82" s="154"/>
      <c r="K82" s="154"/>
      <c r="L82" s="154"/>
    </row>
    <row r="83" ht="16.5" customHeight="1" spans="1:12">
      <c r="A83" s="321" t="s">
        <v>199</v>
      </c>
      <c r="B83" s="283" t="s">
        <v>200</v>
      </c>
      <c r="C83" s="284">
        <f t="shared" si="1"/>
        <v>222400</v>
      </c>
      <c r="D83" s="284"/>
      <c r="E83" s="284">
        <v>222400</v>
      </c>
      <c r="F83" s="154"/>
      <c r="G83" s="154"/>
      <c r="H83" s="154"/>
      <c r="I83" s="154"/>
      <c r="J83" s="154"/>
      <c r="K83" s="154"/>
      <c r="L83" s="154"/>
    </row>
    <row r="84" ht="16.5" customHeight="1" spans="1:12">
      <c r="A84" s="321" t="s">
        <v>201</v>
      </c>
      <c r="B84" s="283" t="s">
        <v>202</v>
      </c>
      <c r="C84" s="284">
        <f t="shared" si="1"/>
        <v>90800</v>
      </c>
      <c r="D84" s="284"/>
      <c r="E84" s="284">
        <v>90800</v>
      </c>
      <c r="F84" s="154"/>
      <c r="G84" s="154"/>
      <c r="H84" s="154"/>
      <c r="I84" s="154"/>
      <c r="J84" s="154"/>
      <c r="K84" s="154"/>
      <c r="L84" s="154"/>
    </row>
    <row r="85" ht="16.5" customHeight="1" spans="1:12">
      <c r="A85" s="321">
        <v>21302</v>
      </c>
      <c r="B85" s="283" t="s">
        <v>203</v>
      </c>
      <c r="C85" s="284">
        <f t="shared" si="1"/>
        <v>1000000</v>
      </c>
      <c r="D85" s="284"/>
      <c r="E85" s="284">
        <v>1000000</v>
      </c>
      <c r="F85" s="154"/>
      <c r="G85" s="154"/>
      <c r="H85" s="154"/>
      <c r="I85" s="154"/>
      <c r="J85" s="154"/>
      <c r="K85" s="154"/>
      <c r="L85" s="154"/>
    </row>
    <row r="86" ht="16.5" customHeight="1" spans="1:12">
      <c r="A86" s="321" t="s">
        <v>204</v>
      </c>
      <c r="B86" s="283" t="s">
        <v>205</v>
      </c>
      <c r="C86" s="284">
        <f t="shared" si="1"/>
        <v>1000000</v>
      </c>
      <c r="D86" s="284"/>
      <c r="E86" s="284">
        <v>1000000</v>
      </c>
      <c r="F86" s="154"/>
      <c r="G86" s="154"/>
      <c r="H86" s="154"/>
      <c r="I86" s="154"/>
      <c r="J86" s="154"/>
      <c r="K86" s="154"/>
      <c r="L86" s="154"/>
    </row>
    <row r="87" ht="16.5" customHeight="1" spans="1:12">
      <c r="A87" s="321">
        <v>21303</v>
      </c>
      <c r="B87" s="283" t="s">
        <v>206</v>
      </c>
      <c r="C87" s="284">
        <f t="shared" si="1"/>
        <v>904100</v>
      </c>
      <c r="D87" s="284"/>
      <c r="E87" s="284">
        <v>904100</v>
      </c>
      <c r="F87" s="154"/>
      <c r="G87" s="154"/>
      <c r="H87" s="154"/>
      <c r="I87" s="154"/>
      <c r="J87" s="154"/>
      <c r="K87" s="154"/>
      <c r="L87" s="154"/>
    </row>
    <row r="88" ht="16.5" customHeight="1" spans="1:12">
      <c r="A88" s="321" t="s">
        <v>207</v>
      </c>
      <c r="B88" s="283" t="s">
        <v>208</v>
      </c>
      <c r="C88" s="284">
        <f t="shared" si="1"/>
        <v>904100</v>
      </c>
      <c r="D88" s="284"/>
      <c r="E88" s="284">
        <v>904100</v>
      </c>
      <c r="F88" s="154"/>
      <c r="G88" s="154"/>
      <c r="H88" s="154"/>
      <c r="I88" s="154"/>
      <c r="J88" s="154"/>
      <c r="K88" s="154"/>
      <c r="L88" s="154"/>
    </row>
    <row r="89" ht="16.5" customHeight="1" spans="1:12">
      <c r="A89" s="321">
        <v>21307</v>
      </c>
      <c r="B89" s="283" t="s">
        <v>209</v>
      </c>
      <c r="C89" s="284">
        <f t="shared" si="1"/>
        <v>1200000</v>
      </c>
      <c r="D89" s="284"/>
      <c r="E89" s="284">
        <v>1200000</v>
      </c>
      <c r="F89" s="154"/>
      <c r="G89" s="154"/>
      <c r="H89" s="154"/>
      <c r="I89" s="154"/>
      <c r="J89" s="154"/>
      <c r="K89" s="154"/>
      <c r="L89" s="154"/>
    </row>
    <row r="90" ht="16.5" customHeight="1" spans="1:12">
      <c r="A90" s="321" t="s">
        <v>210</v>
      </c>
      <c r="B90" s="283" t="s">
        <v>211</v>
      </c>
      <c r="C90" s="284">
        <f t="shared" si="1"/>
        <v>1200000</v>
      </c>
      <c r="D90" s="284"/>
      <c r="E90" s="284">
        <v>1200000</v>
      </c>
      <c r="F90" s="154"/>
      <c r="G90" s="154"/>
      <c r="H90" s="154"/>
      <c r="I90" s="154"/>
      <c r="J90" s="154"/>
      <c r="K90" s="154"/>
      <c r="L90" s="154"/>
    </row>
    <row r="91" ht="16.5" customHeight="1" spans="1:12">
      <c r="A91" s="321">
        <v>221</v>
      </c>
      <c r="B91" s="283" t="s">
        <v>212</v>
      </c>
      <c r="C91" s="284">
        <f t="shared" si="1"/>
        <v>1071360</v>
      </c>
      <c r="D91" s="284">
        <v>1071360</v>
      </c>
      <c r="E91" s="284"/>
      <c r="F91" s="154"/>
      <c r="G91" s="154"/>
      <c r="H91" s="154"/>
      <c r="I91" s="154"/>
      <c r="J91" s="154"/>
      <c r="K91" s="154"/>
      <c r="L91" s="154"/>
    </row>
    <row r="92" ht="16.5" customHeight="1" spans="1:12">
      <c r="A92" s="321">
        <v>22102</v>
      </c>
      <c r="B92" s="283" t="s">
        <v>213</v>
      </c>
      <c r="C92" s="284">
        <f t="shared" si="1"/>
        <v>1071360</v>
      </c>
      <c r="D92" s="284">
        <v>1071360</v>
      </c>
      <c r="E92" s="284"/>
      <c r="F92" s="154"/>
      <c r="G92" s="154"/>
      <c r="H92" s="154"/>
      <c r="I92" s="154"/>
      <c r="J92" s="154"/>
      <c r="K92" s="154"/>
      <c r="L92" s="154"/>
    </row>
    <row r="93" ht="16.5" customHeight="1" spans="1:12">
      <c r="A93" s="321" t="s">
        <v>214</v>
      </c>
      <c r="B93" s="283" t="s">
        <v>215</v>
      </c>
      <c r="C93" s="284">
        <f t="shared" si="1"/>
        <v>1071360</v>
      </c>
      <c r="D93" s="284">
        <v>1071360</v>
      </c>
      <c r="E93" s="284"/>
      <c r="F93" s="154"/>
      <c r="G93" s="154"/>
      <c r="H93" s="154"/>
      <c r="I93" s="154"/>
      <c r="J93" s="154"/>
      <c r="K93" s="154"/>
      <c r="L93" s="154"/>
    </row>
    <row r="94" ht="16.5" customHeight="1" spans="1:12">
      <c r="A94" s="321">
        <v>224</v>
      </c>
      <c r="B94" s="283" t="s">
        <v>216</v>
      </c>
      <c r="C94" s="284">
        <f t="shared" si="1"/>
        <v>493330</v>
      </c>
      <c r="D94" s="284">
        <f>SUM(D95)</f>
        <v>343330</v>
      </c>
      <c r="E94" s="284">
        <f>SUM(E95)</f>
        <v>150000</v>
      </c>
      <c r="F94" s="154"/>
      <c r="G94" s="154"/>
      <c r="H94" s="154"/>
      <c r="I94" s="154"/>
      <c r="J94" s="154"/>
      <c r="K94" s="154"/>
      <c r="L94" s="154"/>
    </row>
    <row r="95" ht="16.5" customHeight="1" spans="1:12">
      <c r="A95" s="321">
        <v>22401</v>
      </c>
      <c r="B95" s="283" t="s">
        <v>217</v>
      </c>
      <c r="C95" s="284">
        <f t="shared" si="1"/>
        <v>493330</v>
      </c>
      <c r="D95" s="284">
        <f>SUM(D96:D97)</f>
        <v>343330</v>
      </c>
      <c r="E95" s="284">
        <f>SUM(E96:E97)</f>
        <v>150000</v>
      </c>
      <c r="F95" s="154"/>
      <c r="G95" s="154"/>
      <c r="H95" s="154"/>
      <c r="I95" s="154"/>
      <c r="J95" s="154"/>
      <c r="K95" s="154"/>
      <c r="L95" s="154"/>
    </row>
    <row r="96" ht="16.5" customHeight="1" spans="1:12">
      <c r="A96" s="321" t="s">
        <v>218</v>
      </c>
      <c r="B96" s="283" t="s">
        <v>100</v>
      </c>
      <c r="C96" s="284">
        <f t="shared" si="1"/>
        <v>343330</v>
      </c>
      <c r="D96" s="284">
        <v>343330</v>
      </c>
      <c r="E96" s="284"/>
      <c r="F96" s="154"/>
      <c r="G96" s="154"/>
      <c r="H96" s="154"/>
      <c r="I96" s="154"/>
      <c r="J96" s="154"/>
      <c r="K96" s="154"/>
      <c r="L96" s="154"/>
    </row>
    <row r="97" ht="16.5" customHeight="1" spans="1:12">
      <c r="A97" s="321" t="s">
        <v>219</v>
      </c>
      <c r="B97" s="283" t="s">
        <v>220</v>
      </c>
      <c r="C97" s="284">
        <f t="shared" si="1"/>
        <v>150000</v>
      </c>
      <c r="D97" s="284"/>
      <c r="E97" s="284">
        <v>150000</v>
      </c>
      <c r="F97" s="154"/>
      <c r="G97" s="154"/>
      <c r="H97" s="154"/>
      <c r="I97" s="154"/>
      <c r="J97" s="154"/>
      <c r="K97" s="154"/>
      <c r="L97" s="154"/>
    </row>
    <row r="98" ht="17.25" customHeight="1" spans="1:12">
      <c r="A98" s="326" t="s">
        <v>221</v>
      </c>
      <c r="B98" s="327"/>
      <c r="C98" s="284">
        <f t="shared" si="1"/>
        <v>32620391</v>
      </c>
      <c r="D98" s="284">
        <f>D7+D28+D31+D34+D39+D55+D66+D71+D80+D91+D94</f>
        <v>14140391</v>
      </c>
      <c r="E98" s="284">
        <f>E7+E28+E31+E34+E39+E55+E66+E71+E80+E91+E94</f>
        <v>18480000</v>
      </c>
      <c r="F98" s="328"/>
      <c r="G98" s="328" t="s">
        <v>222</v>
      </c>
      <c r="H98" s="328" t="s">
        <v>222</v>
      </c>
      <c r="I98" s="328" t="s">
        <v>222</v>
      </c>
      <c r="J98" s="328" t="s">
        <v>222</v>
      </c>
      <c r="K98" s="328" t="s">
        <v>222</v>
      </c>
      <c r="L98" s="328" t="s">
        <v>222</v>
      </c>
    </row>
  </sheetData>
  <mergeCells count="14">
    <mergeCell ref="A2:L2"/>
    <mergeCell ref="A3:I3"/>
    <mergeCell ref="D4:E4"/>
    <mergeCell ref="A98:B98"/>
    <mergeCell ref="A4:A5"/>
    <mergeCell ref="B4:B5"/>
    <mergeCell ref="C4:C5"/>
    <mergeCell ref="F4:F5"/>
    <mergeCell ref="G4:G5"/>
    <mergeCell ref="H4:H5"/>
    <mergeCell ref="I4:I5"/>
    <mergeCell ref="J4:J5"/>
    <mergeCell ref="K4:K5"/>
    <mergeCell ref="L4:L5"/>
  </mergeCells>
  <pageMargins left="0.156944444444444" right="0" top="0" bottom="0" header="0.314583333333333" footer="0.314583333333333"/>
  <pageSetup paperSize="9" scale="60" orientation="landscape" horizontalDpi="300" verticalDpi="300"/>
  <headerFooter alignWithMargins="0"/>
  <ignoredErrors>
    <ignoredError sqref="A12:A15 A17 A19 A21 A23 A25 A27 A30 A33 A36 A38 A41 A43:A46 A48:A50 A52 A54 A57 A59 A61:A63 A65 A68 A70 A73:A74 A76 A78:A79 A82:A84 A86 A88 A90 A93 A96:A97" numberStoredAsText="1"/>
  </ignoredError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D31"/>
  <sheetViews>
    <sheetView showGridLines="0" workbookViewId="0">
      <pane xSplit="2" ySplit="5" topLeftCell="C6" activePane="bottomRight" state="frozen"/>
      <selection/>
      <selection pane="topRight"/>
      <selection pane="bottomLeft"/>
      <selection pane="bottomRight" activeCell="B11" sqref="B11"/>
    </sheetView>
  </sheetViews>
  <sheetFormatPr defaultColWidth="9.14285714285714" defaultRowHeight="12.75" outlineLevelCol="3"/>
  <cols>
    <col min="1" max="1" width="36.7142857142857" style="17" customWidth="1"/>
    <col min="2" max="2" width="24.7142857142857" style="17" customWidth="1"/>
    <col min="3" max="3" width="35.7142857142857" style="17" customWidth="1"/>
    <col min="4" max="4" width="24.7142857142857" style="17" customWidth="1"/>
  </cols>
  <sheetData>
    <row r="1" ht="27" customHeight="1" spans="1:4">
      <c r="A1" s="220" t="s">
        <v>13</v>
      </c>
      <c r="B1" s="130"/>
      <c r="C1" s="130"/>
      <c r="D1" s="130"/>
    </row>
    <row r="2" ht="17.25" customHeight="1" spans="1:4">
      <c r="A2" s="294" t="s">
        <v>30</v>
      </c>
      <c r="B2" s="295"/>
      <c r="C2" s="295"/>
      <c r="D2" s="296" t="s">
        <v>31</v>
      </c>
    </row>
    <row r="3" ht="17.1" customHeight="1" spans="1:4">
      <c r="A3" s="43" t="s">
        <v>32</v>
      </c>
      <c r="B3" s="23"/>
      <c r="C3" s="22" t="s">
        <v>33</v>
      </c>
      <c r="D3" s="32"/>
    </row>
    <row r="4" ht="17.1" customHeight="1" spans="1:4">
      <c r="A4" s="43" t="s">
        <v>34</v>
      </c>
      <c r="B4" s="43" t="s">
        <v>35</v>
      </c>
      <c r="C4" s="43" t="s">
        <v>36</v>
      </c>
      <c r="D4" s="22" t="s">
        <v>35</v>
      </c>
    </row>
    <row r="5" ht="17.1" customHeight="1" spans="1:4">
      <c r="A5" s="297" t="s">
        <v>223</v>
      </c>
      <c r="B5" s="298"/>
      <c r="C5" s="299" t="s">
        <v>224</v>
      </c>
      <c r="D5" s="298"/>
    </row>
    <row r="6" ht="17.1" customHeight="1" spans="1:4">
      <c r="A6" s="297" t="s">
        <v>225</v>
      </c>
      <c r="B6" s="300">
        <v>32620391</v>
      </c>
      <c r="C6" s="301" t="s">
        <v>226</v>
      </c>
      <c r="D6" s="300">
        <v>14732145</v>
      </c>
    </row>
    <row r="7" ht="17.1" customHeight="1" spans="1:4">
      <c r="A7" s="297" t="s">
        <v>227</v>
      </c>
      <c r="B7" s="300"/>
      <c r="C7" s="301" t="s">
        <v>228</v>
      </c>
      <c r="D7" s="300"/>
    </row>
    <row r="8" ht="17.1" customHeight="1" spans="1:4">
      <c r="A8" s="297" t="s">
        <v>229</v>
      </c>
      <c r="B8" s="300"/>
      <c r="C8" s="301" t="s">
        <v>230</v>
      </c>
      <c r="D8" s="300"/>
    </row>
    <row r="9" ht="17.1" customHeight="1" spans="1:4">
      <c r="A9" s="297" t="s">
        <v>231</v>
      </c>
      <c r="B9" s="300"/>
      <c r="C9" s="301" t="s">
        <v>232</v>
      </c>
      <c r="D9" s="300">
        <v>200000</v>
      </c>
    </row>
    <row r="10" ht="17.1" customHeight="1" spans="1:4">
      <c r="A10" s="297" t="s">
        <v>233</v>
      </c>
      <c r="B10" s="300"/>
      <c r="C10" s="301" t="s">
        <v>234</v>
      </c>
      <c r="D10" s="300">
        <v>150000</v>
      </c>
    </row>
    <row r="11" ht="17.1" customHeight="1" spans="1:4">
      <c r="A11" s="297"/>
      <c r="B11" s="300"/>
      <c r="C11" s="301" t="s">
        <v>235</v>
      </c>
      <c r="D11" s="300"/>
    </row>
    <row r="12" ht="17.1" customHeight="1" spans="1:4">
      <c r="A12" s="297"/>
      <c r="B12" s="300"/>
      <c r="C12" s="301" t="s">
        <v>236</v>
      </c>
      <c r="D12" s="300">
        <v>517923</v>
      </c>
    </row>
    <row r="13" ht="17.1" customHeight="1" spans="1:4">
      <c r="A13" s="297"/>
      <c r="B13" s="300"/>
      <c r="C13" s="301" t="s">
        <v>237</v>
      </c>
      <c r="D13" s="300">
        <v>2337592</v>
      </c>
    </row>
    <row r="14" ht="17.1" customHeight="1" spans="1:4">
      <c r="A14" s="297"/>
      <c r="B14" s="300"/>
      <c r="C14" s="301" t="s">
        <v>238</v>
      </c>
      <c r="D14" s="300">
        <v>1347280</v>
      </c>
    </row>
    <row r="15" ht="17.1" customHeight="1" spans="1:4">
      <c r="A15" s="297"/>
      <c r="B15" s="300"/>
      <c r="C15" s="301" t="s">
        <v>239</v>
      </c>
      <c r="D15" s="300">
        <v>2474300</v>
      </c>
    </row>
    <row r="16" ht="17.1" customHeight="1" spans="1:4">
      <c r="A16" s="302"/>
      <c r="B16" s="303"/>
      <c r="C16" s="301" t="s">
        <v>240</v>
      </c>
      <c r="D16" s="303">
        <v>3822154</v>
      </c>
    </row>
    <row r="17" ht="17.1" customHeight="1" spans="1:4">
      <c r="A17" s="302"/>
      <c r="B17" s="303"/>
      <c r="C17" s="301" t="s">
        <v>241</v>
      </c>
      <c r="D17" s="303">
        <v>5474307</v>
      </c>
    </row>
    <row r="18" ht="17.1" customHeight="1" spans="1:4">
      <c r="A18" s="302"/>
      <c r="B18" s="303"/>
      <c r="C18" s="301" t="s">
        <v>242</v>
      </c>
      <c r="D18" s="303"/>
    </row>
    <row r="19" ht="17.1" customHeight="1" spans="1:4">
      <c r="A19" s="302"/>
      <c r="B19" s="303"/>
      <c r="C19" s="301" t="s">
        <v>243</v>
      </c>
      <c r="D19" s="303"/>
    </row>
    <row r="20" ht="17.1" customHeight="1" spans="1:4">
      <c r="A20" s="302"/>
      <c r="B20" s="304"/>
      <c r="C20" s="301" t="s">
        <v>244</v>
      </c>
      <c r="D20" s="303"/>
    </row>
    <row r="21" ht="17.1" customHeight="1" spans="1:4">
      <c r="A21" s="302"/>
      <c r="B21" s="304"/>
      <c r="C21" s="301" t="s">
        <v>245</v>
      </c>
      <c r="D21" s="303"/>
    </row>
    <row r="22" ht="17.1" customHeight="1" spans="1:4">
      <c r="A22" s="302"/>
      <c r="B22" s="304"/>
      <c r="C22" s="301" t="s">
        <v>246</v>
      </c>
      <c r="D22" s="303"/>
    </row>
    <row r="23" ht="17.1" customHeight="1" spans="1:4">
      <c r="A23" s="302"/>
      <c r="B23" s="304"/>
      <c r="C23" s="301" t="s">
        <v>247</v>
      </c>
      <c r="D23" s="303"/>
    </row>
    <row r="24" ht="17.1" customHeight="1" spans="1:4">
      <c r="A24" s="302"/>
      <c r="B24" s="304"/>
      <c r="C24" s="301" t="s">
        <v>248</v>
      </c>
      <c r="D24" s="303">
        <v>1071360</v>
      </c>
    </row>
    <row r="25" ht="17.1" customHeight="1" spans="1:4">
      <c r="A25" s="302"/>
      <c r="B25" s="304"/>
      <c r="C25" s="301" t="s">
        <v>249</v>
      </c>
      <c r="D25" s="303"/>
    </row>
    <row r="26" ht="17.1" customHeight="1" spans="1:4">
      <c r="A26" s="302"/>
      <c r="B26" s="304"/>
      <c r="C26" s="301" t="s">
        <v>250</v>
      </c>
      <c r="D26" s="303">
        <v>493330</v>
      </c>
    </row>
    <row r="27" ht="17.1" customHeight="1" spans="1:4">
      <c r="A27" s="302"/>
      <c r="B27" s="304"/>
      <c r="C27" s="301" t="s">
        <v>251</v>
      </c>
      <c r="D27" s="305"/>
    </row>
    <row r="28" ht="17.1" customHeight="1" spans="1:4">
      <c r="A28" s="302"/>
      <c r="B28" s="304"/>
      <c r="C28" s="301" t="s">
        <v>252</v>
      </c>
      <c r="D28" s="305"/>
    </row>
    <row r="29" ht="17.1" customHeight="1" spans="1:4">
      <c r="A29" s="302"/>
      <c r="B29" s="304"/>
      <c r="C29" s="299" t="s">
        <v>253</v>
      </c>
      <c r="D29" s="305"/>
    </row>
    <row r="30" ht="17.1" customHeight="1" spans="1:4">
      <c r="A30" s="306" t="s">
        <v>70</v>
      </c>
      <c r="B30" s="307">
        <v>32620391</v>
      </c>
      <c r="C30" s="306" t="s">
        <v>71</v>
      </c>
      <c r="D30" s="308">
        <f>SUM(D6:D29)</f>
        <v>32620391</v>
      </c>
    </row>
    <row r="31" ht="409.5" hidden="1" customHeight="1"/>
  </sheetData>
  <mergeCells count="3">
    <mergeCell ref="A1:D1"/>
    <mergeCell ref="A3:B3"/>
    <mergeCell ref="C3:D3"/>
  </mergeCells>
  <pageMargins left="0.904861111111111" right="0.700787401574803" top="0.66875" bottom="0.314583333333333" header="0.299212598425197" footer="0.196527777777778"/>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I99"/>
  <sheetViews>
    <sheetView showGridLines="0" topLeftCell="B97" workbookViewId="0">
      <selection activeCell="H5" sqref="H5:H6"/>
    </sheetView>
  </sheetViews>
  <sheetFormatPr defaultColWidth="9.14285714285714" defaultRowHeight="12.75"/>
  <cols>
    <col min="1" max="3" width="5" style="17" customWidth="1"/>
    <col min="4" max="4" width="45.8571428571429" style="17" customWidth="1"/>
    <col min="5" max="5" width="18.1428571428571" style="17" customWidth="1"/>
    <col min="6" max="7" width="18" style="17" customWidth="1"/>
    <col min="8" max="8" width="18.1428571428571" style="17" customWidth="1"/>
    <col min="9" max="9" width="9.14285714285714" style="17" customWidth="1"/>
  </cols>
  <sheetData>
    <row r="1" ht="42.2" customHeight="1" spans="1:8">
      <c r="A1" s="220" t="s">
        <v>14</v>
      </c>
      <c r="B1" s="130"/>
      <c r="C1" s="130"/>
      <c r="D1" s="130"/>
      <c r="E1" s="130"/>
      <c r="F1" s="130"/>
      <c r="G1" s="130"/>
      <c r="H1" s="130"/>
    </row>
    <row r="2" ht="17.1" customHeight="1" spans="1:5">
      <c r="A2" s="131" t="s">
        <v>30</v>
      </c>
      <c r="B2" s="132"/>
      <c r="C2" s="132"/>
      <c r="D2" s="132"/>
      <c r="E2" s="221" t="s">
        <v>31</v>
      </c>
    </row>
    <row r="3" s="49" customFormat="1" ht="17.1" customHeight="1" spans="1:9">
      <c r="A3" s="25" t="s">
        <v>254</v>
      </c>
      <c r="B3" s="23"/>
      <c r="C3" s="23"/>
      <c r="D3" s="32"/>
      <c r="E3" s="25" t="s">
        <v>255</v>
      </c>
      <c r="F3" s="23"/>
      <c r="G3" s="23"/>
      <c r="H3" s="32"/>
      <c r="I3" s="65"/>
    </row>
    <row r="4" s="49" customFormat="1" ht="17.1" customHeight="1" spans="1:9">
      <c r="A4" s="267" t="s">
        <v>73</v>
      </c>
      <c r="B4" s="268"/>
      <c r="C4" s="269"/>
      <c r="D4" s="270" t="s">
        <v>74</v>
      </c>
      <c r="E4" s="25" t="s">
        <v>256</v>
      </c>
      <c r="F4" s="23"/>
      <c r="G4" s="23"/>
      <c r="H4" s="32"/>
      <c r="I4" s="65"/>
    </row>
    <row r="5" s="49" customFormat="1" ht="45" customHeight="1" spans="1:9">
      <c r="A5" s="271"/>
      <c r="B5" s="272"/>
      <c r="C5" s="273"/>
      <c r="D5" s="274"/>
      <c r="E5" s="270" t="s">
        <v>257</v>
      </c>
      <c r="F5" s="275" t="s">
        <v>84</v>
      </c>
      <c r="G5" s="276"/>
      <c r="H5" s="270" t="s">
        <v>85</v>
      </c>
      <c r="I5" s="65"/>
    </row>
    <row r="6" s="49" customFormat="1" ht="17.1" customHeight="1" spans="1:9">
      <c r="A6" s="271"/>
      <c r="B6" s="277"/>
      <c r="C6" s="273"/>
      <c r="D6" s="278"/>
      <c r="E6" s="278"/>
      <c r="F6" s="279" t="s">
        <v>258</v>
      </c>
      <c r="G6" s="279" t="s">
        <v>259</v>
      </c>
      <c r="H6" s="278"/>
      <c r="I6" s="65"/>
    </row>
    <row r="7" s="49" customFormat="1" ht="17.1" customHeight="1" spans="1:9">
      <c r="A7" s="280">
        <v>201</v>
      </c>
      <c r="B7" s="281"/>
      <c r="C7" s="282"/>
      <c r="D7" s="283" t="s">
        <v>86</v>
      </c>
      <c r="E7" s="284">
        <f t="shared" ref="E7:E70" si="0">SUM(F7:H7)</f>
        <v>14732145</v>
      </c>
      <c r="F7" s="284">
        <f>F10</f>
        <v>4719163</v>
      </c>
      <c r="G7" s="284">
        <f>G10</f>
        <v>792582</v>
      </c>
      <c r="H7" s="284">
        <f>H8+H10+H16+H18+H20+H22+H24+H26</f>
        <v>9220400</v>
      </c>
      <c r="I7" s="65"/>
    </row>
    <row r="8" s="49" customFormat="1" ht="17.1" customHeight="1" spans="1:9">
      <c r="A8" s="285">
        <v>20101</v>
      </c>
      <c r="B8" s="286"/>
      <c r="C8" s="287"/>
      <c r="D8" s="283" t="s">
        <v>87</v>
      </c>
      <c r="E8" s="284">
        <f t="shared" si="0"/>
        <v>80000</v>
      </c>
      <c r="F8" s="284"/>
      <c r="G8" s="284"/>
      <c r="H8" s="284">
        <v>80000</v>
      </c>
      <c r="I8" s="65"/>
    </row>
    <row r="9" s="49" customFormat="1" ht="17.1" customHeight="1" spans="1:9">
      <c r="A9" s="285" t="s">
        <v>88</v>
      </c>
      <c r="B9" s="286"/>
      <c r="C9" s="287"/>
      <c r="D9" s="283" t="s">
        <v>89</v>
      </c>
      <c r="E9" s="284">
        <f t="shared" si="0"/>
        <v>80000</v>
      </c>
      <c r="F9" s="284"/>
      <c r="G9" s="288">
        <v>0</v>
      </c>
      <c r="H9" s="284">
        <v>80000</v>
      </c>
      <c r="I9" s="65"/>
    </row>
    <row r="10" s="49" customFormat="1" ht="17.1" customHeight="1" spans="1:9">
      <c r="A10" s="285">
        <v>20103</v>
      </c>
      <c r="B10" s="286"/>
      <c r="C10" s="287"/>
      <c r="D10" s="283" t="s">
        <v>90</v>
      </c>
      <c r="E10" s="284">
        <f t="shared" si="0"/>
        <v>12248145</v>
      </c>
      <c r="F10" s="284">
        <f>SUM(F11:F15)</f>
        <v>4719163</v>
      </c>
      <c r="G10" s="284">
        <f>SUM(G11:G15)</f>
        <v>792582</v>
      </c>
      <c r="H10" s="284">
        <f>SUM(H11:H15)</f>
        <v>6736400</v>
      </c>
      <c r="I10" s="65"/>
    </row>
    <row r="11" s="49" customFormat="1" ht="17.1" customHeight="1" spans="1:9">
      <c r="A11" s="285">
        <v>2010301</v>
      </c>
      <c r="B11" s="286"/>
      <c r="C11" s="287"/>
      <c r="D11" s="283" t="s">
        <v>92</v>
      </c>
      <c r="E11" s="284">
        <f t="shared" si="0"/>
        <v>7820300</v>
      </c>
      <c r="F11" s="284">
        <v>4428158</v>
      </c>
      <c r="G11" s="284">
        <v>776242</v>
      </c>
      <c r="H11" s="284">
        <v>2615900</v>
      </c>
      <c r="I11" s="65"/>
    </row>
    <row r="12" s="49" customFormat="1" ht="17.1" customHeight="1" spans="1:9">
      <c r="A12" s="285" t="s">
        <v>93</v>
      </c>
      <c r="B12" s="286"/>
      <c r="C12" s="287"/>
      <c r="D12" s="283" t="s">
        <v>94</v>
      </c>
      <c r="E12" s="284">
        <f t="shared" si="0"/>
        <v>3030500</v>
      </c>
      <c r="F12" s="284"/>
      <c r="G12" s="284"/>
      <c r="H12" s="284">
        <v>3030500</v>
      </c>
      <c r="I12" s="65"/>
    </row>
    <row r="13" s="49" customFormat="1" ht="17.1" customHeight="1" spans="1:9">
      <c r="A13" s="285" t="s">
        <v>95</v>
      </c>
      <c r="B13" s="286" t="s">
        <v>95</v>
      </c>
      <c r="C13" s="287" t="s">
        <v>95</v>
      </c>
      <c r="D13" s="283" t="s">
        <v>96</v>
      </c>
      <c r="E13" s="284">
        <f t="shared" si="0"/>
        <v>950000</v>
      </c>
      <c r="F13" s="284"/>
      <c r="G13" s="284"/>
      <c r="H13" s="284">
        <v>950000</v>
      </c>
      <c r="I13" s="65"/>
    </row>
    <row r="14" s="49" customFormat="1" ht="17.1" customHeight="1" spans="1:9">
      <c r="A14" s="285" t="s">
        <v>97</v>
      </c>
      <c r="B14" s="286" t="s">
        <v>97</v>
      </c>
      <c r="C14" s="287" t="s">
        <v>97</v>
      </c>
      <c r="D14" s="283" t="s">
        <v>98</v>
      </c>
      <c r="E14" s="284">
        <f t="shared" si="0"/>
        <v>140000</v>
      </c>
      <c r="F14" s="284"/>
      <c r="G14" s="284"/>
      <c r="H14" s="284">
        <v>140000</v>
      </c>
      <c r="I14" s="65"/>
    </row>
    <row r="15" s="49" customFormat="1" ht="17.1" customHeight="1" spans="1:9">
      <c r="A15" s="285" t="s">
        <v>99</v>
      </c>
      <c r="B15" s="286" t="s">
        <v>99</v>
      </c>
      <c r="C15" s="287" t="s">
        <v>99</v>
      </c>
      <c r="D15" s="283" t="s">
        <v>100</v>
      </c>
      <c r="E15" s="284">
        <f t="shared" si="0"/>
        <v>307345</v>
      </c>
      <c r="F15" s="284">
        <v>291005</v>
      </c>
      <c r="G15" s="284">
        <v>16340</v>
      </c>
      <c r="H15" s="284"/>
      <c r="I15" s="65"/>
    </row>
    <row r="16" s="49" customFormat="1" ht="17.1" customHeight="1" spans="1:9">
      <c r="A16" s="285">
        <v>20104</v>
      </c>
      <c r="B16" s="286"/>
      <c r="C16" s="287"/>
      <c r="D16" s="283" t="s">
        <v>101</v>
      </c>
      <c r="E16" s="284">
        <f t="shared" si="0"/>
        <v>73000</v>
      </c>
      <c r="F16" s="284"/>
      <c r="G16" s="289"/>
      <c r="H16" s="284">
        <v>73000</v>
      </c>
      <c r="I16" s="65"/>
    </row>
    <row r="17" s="49" customFormat="1" ht="17.1" customHeight="1" spans="1:9">
      <c r="A17" s="285" t="s">
        <v>102</v>
      </c>
      <c r="B17" s="286" t="s">
        <v>102</v>
      </c>
      <c r="C17" s="287" t="s">
        <v>102</v>
      </c>
      <c r="D17" s="283" t="s">
        <v>103</v>
      </c>
      <c r="E17" s="284">
        <f t="shared" si="0"/>
        <v>73000</v>
      </c>
      <c r="F17" s="284"/>
      <c r="G17" s="288">
        <v>0</v>
      </c>
      <c r="H17" s="284">
        <v>73000</v>
      </c>
      <c r="I17" s="65"/>
    </row>
    <row r="18" s="49" customFormat="1" ht="17.1" customHeight="1" spans="1:9">
      <c r="A18" s="285">
        <v>20105</v>
      </c>
      <c r="B18" s="286"/>
      <c r="C18" s="287"/>
      <c r="D18" s="283" t="s">
        <v>104</v>
      </c>
      <c r="E18" s="284">
        <f t="shared" si="0"/>
        <v>217000</v>
      </c>
      <c r="F18" s="284"/>
      <c r="G18" s="288"/>
      <c r="H18" s="284">
        <v>217000</v>
      </c>
      <c r="I18" s="65"/>
    </row>
    <row r="19" s="49" customFormat="1" ht="17.1" customHeight="1" spans="1:9">
      <c r="A19" s="285" t="s">
        <v>105</v>
      </c>
      <c r="B19" s="286" t="s">
        <v>105</v>
      </c>
      <c r="C19" s="287" t="s">
        <v>105</v>
      </c>
      <c r="D19" s="283" t="s">
        <v>106</v>
      </c>
      <c r="E19" s="284">
        <f t="shared" si="0"/>
        <v>217000</v>
      </c>
      <c r="F19" s="284"/>
      <c r="G19" s="288">
        <v>0</v>
      </c>
      <c r="H19" s="284">
        <v>217000</v>
      </c>
      <c r="I19" s="65"/>
    </row>
    <row r="20" s="49" customFormat="1" ht="17.1" customHeight="1" spans="1:9">
      <c r="A20" s="285">
        <v>20123</v>
      </c>
      <c r="B20" s="286"/>
      <c r="C20" s="287"/>
      <c r="D20" s="283" t="s">
        <v>107</v>
      </c>
      <c r="E20" s="284">
        <f t="shared" si="0"/>
        <v>35000</v>
      </c>
      <c r="F20" s="284"/>
      <c r="G20" s="288"/>
      <c r="H20" s="284">
        <v>35000</v>
      </c>
      <c r="I20" s="65"/>
    </row>
    <row r="21" s="49" customFormat="1" ht="17.1" customHeight="1" spans="1:9">
      <c r="A21" s="285" t="s">
        <v>108</v>
      </c>
      <c r="B21" s="286" t="s">
        <v>108</v>
      </c>
      <c r="C21" s="287" t="s">
        <v>108</v>
      </c>
      <c r="D21" s="283" t="s">
        <v>94</v>
      </c>
      <c r="E21" s="284">
        <f t="shared" si="0"/>
        <v>35000</v>
      </c>
      <c r="F21" s="284"/>
      <c r="G21" s="288">
        <v>0</v>
      </c>
      <c r="H21" s="284">
        <v>35000</v>
      </c>
      <c r="I21" s="65"/>
    </row>
    <row r="22" s="49" customFormat="1" ht="17.1" customHeight="1" spans="1:9">
      <c r="A22" s="285">
        <v>20129</v>
      </c>
      <c r="B22" s="286"/>
      <c r="C22" s="287"/>
      <c r="D22" s="283" t="s">
        <v>109</v>
      </c>
      <c r="E22" s="284">
        <f t="shared" si="0"/>
        <v>10000</v>
      </c>
      <c r="F22" s="284"/>
      <c r="G22" s="288"/>
      <c r="H22" s="284">
        <v>10000</v>
      </c>
      <c r="I22" s="65"/>
    </row>
    <row r="23" s="49" customFormat="1" ht="17.1" customHeight="1" spans="1:9">
      <c r="A23" s="285" t="s">
        <v>110</v>
      </c>
      <c r="B23" s="286" t="s">
        <v>110</v>
      </c>
      <c r="C23" s="287" t="s">
        <v>110</v>
      </c>
      <c r="D23" s="283" t="s">
        <v>111</v>
      </c>
      <c r="E23" s="284">
        <f t="shared" si="0"/>
        <v>10000</v>
      </c>
      <c r="F23" s="284"/>
      <c r="G23" s="288">
        <v>0</v>
      </c>
      <c r="H23" s="284">
        <v>10000</v>
      </c>
      <c r="I23" s="65"/>
    </row>
    <row r="24" s="49" customFormat="1" ht="17.1" customHeight="1" spans="1:9">
      <c r="A24" s="285">
        <v>20131</v>
      </c>
      <c r="B24" s="286"/>
      <c r="C24" s="287"/>
      <c r="D24" s="283" t="s">
        <v>112</v>
      </c>
      <c r="E24" s="284">
        <f t="shared" si="0"/>
        <v>2029000</v>
      </c>
      <c r="F24" s="284"/>
      <c r="G24" s="288"/>
      <c r="H24" s="284">
        <v>2029000</v>
      </c>
      <c r="I24" s="65"/>
    </row>
    <row r="25" s="49" customFormat="1" ht="17.1" customHeight="1" spans="1:9">
      <c r="A25" s="285" t="s">
        <v>113</v>
      </c>
      <c r="B25" s="286" t="s">
        <v>113</v>
      </c>
      <c r="C25" s="287" t="s">
        <v>113</v>
      </c>
      <c r="D25" s="283" t="s">
        <v>94</v>
      </c>
      <c r="E25" s="284">
        <f t="shared" si="0"/>
        <v>2029000</v>
      </c>
      <c r="F25" s="284"/>
      <c r="G25" s="288">
        <v>0</v>
      </c>
      <c r="H25" s="284">
        <v>2029000</v>
      </c>
      <c r="I25" s="65"/>
    </row>
    <row r="26" s="49" customFormat="1" ht="17.1" customHeight="1" spans="1:9">
      <c r="A26" s="285">
        <v>20138</v>
      </c>
      <c r="B26" s="286"/>
      <c r="C26" s="287"/>
      <c r="D26" s="283" t="s">
        <v>114</v>
      </c>
      <c r="E26" s="284">
        <f t="shared" si="0"/>
        <v>40000</v>
      </c>
      <c r="F26" s="284"/>
      <c r="G26" s="288"/>
      <c r="H26" s="284">
        <v>40000</v>
      </c>
      <c r="I26" s="65"/>
    </row>
    <row r="27" s="49" customFormat="1" ht="17.1" customHeight="1" spans="1:9">
      <c r="A27" s="285" t="s">
        <v>115</v>
      </c>
      <c r="B27" s="286" t="s">
        <v>115</v>
      </c>
      <c r="C27" s="287" t="s">
        <v>115</v>
      </c>
      <c r="D27" s="283" t="s">
        <v>116</v>
      </c>
      <c r="E27" s="284">
        <f t="shared" si="0"/>
        <v>40000</v>
      </c>
      <c r="F27" s="284"/>
      <c r="G27" s="288">
        <v>0</v>
      </c>
      <c r="H27" s="284">
        <v>40000</v>
      </c>
      <c r="I27" s="65"/>
    </row>
    <row r="28" s="49" customFormat="1" ht="17.1" customHeight="1" spans="1:9">
      <c r="A28" s="285">
        <v>204</v>
      </c>
      <c r="B28" s="286"/>
      <c r="C28" s="287"/>
      <c r="D28" s="283" t="s">
        <v>117</v>
      </c>
      <c r="E28" s="284">
        <f t="shared" si="0"/>
        <v>200000</v>
      </c>
      <c r="F28" s="284"/>
      <c r="G28" s="288"/>
      <c r="H28" s="284">
        <v>200000</v>
      </c>
      <c r="I28" s="65"/>
    </row>
    <row r="29" s="49" customFormat="1" ht="17.1" customHeight="1" spans="1:9">
      <c r="A29" s="285">
        <v>20402</v>
      </c>
      <c r="B29" s="286"/>
      <c r="C29" s="287"/>
      <c r="D29" s="283" t="s">
        <v>118</v>
      </c>
      <c r="E29" s="284">
        <f t="shared" si="0"/>
        <v>200000</v>
      </c>
      <c r="F29" s="284"/>
      <c r="G29" s="288"/>
      <c r="H29" s="284">
        <v>200000</v>
      </c>
      <c r="I29" s="65"/>
    </row>
    <row r="30" s="49" customFormat="1" ht="17.1" customHeight="1" spans="1:9">
      <c r="A30" s="285" t="s">
        <v>119</v>
      </c>
      <c r="B30" s="286" t="s">
        <v>119</v>
      </c>
      <c r="C30" s="287" t="s">
        <v>119</v>
      </c>
      <c r="D30" s="283" t="s">
        <v>120</v>
      </c>
      <c r="E30" s="284">
        <f t="shared" si="0"/>
        <v>200000</v>
      </c>
      <c r="F30" s="284"/>
      <c r="G30" s="288">
        <v>0</v>
      </c>
      <c r="H30" s="284">
        <v>200000</v>
      </c>
      <c r="I30" s="65"/>
    </row>
    <row r="31" s="49" customFormat="1" ht="17.1" customHeight="1" spans="1:9">
      <c r="A31" s="285">
        <v>205</v>
      </c>
      <c r="B31" s="286"/>
      <c r="C31" s="287"/>
      <c r="D31" s="283" t="s">
        <v>121</v>
      </c>
      <c r="E31" s="284">
        <f t="shared" si="0"/>
        <v>150000</v>
      </c>
      <c r="F31" s="284"/>
      <c r="G31" s="288"/>
      <c r="H31" s="284">
        <v>150000</v>
      </c>
      <c r="I31" s="65"/>
    </row>
    <row r="32" s="49" customFormat="1" ht="17.1" customHeight="1" spans="1:9">
      <c r="A32" s="285">
        <v>20999</v>
      </c>
      <c r="B32" s="286"/>
      <c r="C32" s="287"/>
      <c r="D32" s="283" t="s">
        <v>122</v>
      </c>
      <c r="E32" s="284">
        <f t="shared" si="0"/>
        <v>150000</v>
      </c>
      <c r="F32" s="284"/>
      <c r="G32" s="288"/>
      <c r="H32" s="284">
        <v>150000</v>
      </c>
      <c r="I32" s="65"/>
    </row>
    <row r="33" s="49" customFormat="1" ht="17.1" customHeight="1" spans="1:9">
      <c r="A33" s="285" t="s">
        <v>123</v>
      </c>
      <c r="B33" s="286" t="s">
        <v>123</v>
      </c>
      <c r="C33" s="287" t="s">
        <v>123</v>
      </c>
      <c r="D33" s="283" t="s">
        <v>124</v>
      </c>
      <c r="E33" s="284">
        <f t="shared" si="0"/>
        <v>150000</v>
      </c>
      <c r="F33" s="284"/>
      <c r="G33" s="284"/>
      <c r="H33" s="284">
        <v>150000</v>
      </c>
      <c r="I33" s="65"/>
    </row>
    <row r="34" s="49" customFormat="1" ht="17.1" customHeight="1" spans="1:9">
      <c r="A34" s="285">
        <v>207</v>
      </c>
      <c r="B34" s="286"/>
      <c r="C34" s="287"/>
      <c r="D34" s="283" t="s">
        <v>125</v>
      </c>
      <c r="E34" s="284">
        <f t="shared" si="0"/>
        <v>517923</v>
      </c>
      <c r="F34" s="284">
        <f>F35</f>
        <v>321583</v>
      </c>
      <c r="G34" s="284">
        <f>G35</f>
        <v>16340</v>
      </c>
      <c r="H34" s="284">
        <f>H35+H37</f>
        <v>180000</v>
      </c>
      <c r="I34" s="65"/>
    </row>
    <row r="35" s="49" customFormat="1" ht="17.1" customHeight="1" spans="1:9">
      <c r="A35" s="285">
        <v>20701</v>
      </c>
      <c r="B35" s="286"/>
      <c r="C35" s="287"/>
      <c r="D35" s="283" t="s">
        <v>126</v>
      </c>
      <c r="E35" s="284">
        <f t="shared" si="0"/>
        <v>437923</v>
      </c>
      <c r="F35" s="284">
        <v>321583</v>
      </c>
      <c r="G35" s="284">
        <v>16340</v>
      </c>
      <c r="H35" s="284">
        <v>100000</v>
      </c>
      <c r="I35" s="65"/>
    </row>
    <row r="36" s="49" customFormat="1" ht="17.1" customHeight="1" spans="1:9">
      <c r="A36" s="285" t="s">
        <v>127</v>
      </c>
      <c r="B36" s="286" t="s">
        <v>127</v>
      </c>
      <c r="C36" s="287" t="s">
        <v>127</v>
      </c>
      <c r="D36" s="283" t="s">
        <v>128</v>
      </c>
      <c r="E36" s="284">
        <f t="shared" si="0"/>
        <v>437923</v>
      </c>
      <c r="F36" s="284">
        <v>321583</v>
      </c>
      <c r="G36" s="284">
        <v>16340</v>
      </c>
      <c r="H36" s="284">
        <v>100000</v>
      </c>
      <c r="I36" s="65"/>
    </row>
    <row r="37" s="49" customFormat="1" ht="17.1" customHeight="1" spans="1:9">
      <c r="A37" s="285">
        <v>20703</v>
      </c>
      <c r="B37" s="286"/>
      <c r="C37" s="287"/>
      <c r="D37" s="283" t="s">
        <v>129</v>
      </c>
      <c r="E37" s="284">
        <f t="shared" si="0"/>
        <v>80000</v>
      </c>
      <c r="F37" s="284"/>
      <c r="G37" s="284"/>
      <c r="H37" s="284">
        <v>80000</v>
      </c>
      <c r="I37" s="65"/>
    </row>
    <row r="38" s="49" customFormat="1" ht="17.1" customHeight="1" spans="1:9">
      <c r="A38" s="285" t="s">
        <v>130</v>
      </c>
      <c r="B38" s="286" t="s">
        <v>130</v>
      </c>
      <c r="C38" s="287" t="s">
        <v>130</v>
      </c>
      <c r="D38" s="283" t="s">
        <v>131</v>
      </c>
      <c r="E38" s="284">
        <f t="shared" si="0"/>
        <v>80000</v>
      </c>
      <c r="F38" s="284"/>
      <c r="G38" s="284"/>
      <c r="H38" s="284">
        <v>80000</v>
      </c>
      <c r="I38" s="65"/>
    </row>
    <row r="39" s="49" customFormat="1" ht="17.1" customHeight="1" spans="1:9">
      <c r="A39" s="285">
        <v>208</v>
      </c>
      <c r="B39" s="286"/>
      <c r="C39" s="287"/>
      <c r="D39" s="283" t="s">
        <v>132</v>
      </c>
      <c r="E39" s="284">
        <f t="shared" si="0"/>
        <v>2337592</v>
      </c>
      <c r="F39" s="284">
        <f>F42+F53</f>
        <v>1904082</v>
      </c>
      <c r="G39" s="284">
        <f>G53</f>
        <v>24510</v>
      </c>
      <c r="H39" s="284">
        <f>H40+H47+H51</f>
        <v>409000</v>
      </c>
      <c r="I39" s="65"/>
    </row>
    <row r="40" s="49" customFormat="1" ht="17.1" customHeight="1" spans="1:9">
      <c r="A40" s="285">
        <v>20802</v>
      </c>
      <c r="B40" s="286"/>
      <c r="C40" s="287"/>
      <c r="D40" s="283" t="s">
        <v>133</v>
      </c>
      <c r="E40" s="284">
        <f t="shared" si="0"/>
        <v>29000</v>
      </c>
      <c r="F40" s="284"/>
      <c r="G40" s="284"/>
      <c r="H40" s="284">
        <v>29000</v>
      </c>
      <c r="I40" s="65"/>
    </row>
    <row r="41" s="49" customFormat="1" ht="17.1" customHeight="1" spans="1:9">
      <c r="A41" s="285" t="s">
        <v>134</v>
      </c>
      <c r="B41" s="286" t="s">
        <v>134</v>
      </c>
      <c r="C41" s="287" t="s">
        <v>134</v>
      </c>
      <c r="D41" s="283" t="s">
        <v>135</v>
      </c>
      <c r="E41" s="284">
        <f t="shared" si="0"/>
        <v>29000</v>
      </c>
      <c r="F41" s="284"/>
      <c r="G41" s="284"/>
      <c r="H41" s="284">
        <v>29000</v>
      </c>
      <c r="I41" s="65"/>
    </row>
    <row r="42" s="49" customFormat="1" ht="17.1" customHeight="1" spans="1:9">
      <c r="A42" s="285">
        <v>20805</v>
      </c>
      <c r="B42" s="286"/>
      <c r="C42" s="287"/>
      <c r="D42" s="283" t="s">
        <v>136</v>
      </c>
      <c r="E42" s="284">
        <f t="shared" si="0"/>
        <v>1499848</v>
      </c>
      <c r="F42" s="284">
        <f>SUM(F43:F46)</f>
        <v>1499848</v>
      </c>
      <c r="G42" s="284"/>
      <c r="H42" s="284"/>
      <c r="I42" s="65"/>
    </row>
    <row r="43" s="49" customFormat="1" ht="17.1" customHeight="1" spans="1:9">
      <c r="A43" s="285" t="s">
        <v>137</v>
      </c>
      <c r="B43" s="286" t="s">
        <v>137</v>
      </c>
      <c r="C43" s="287" t="s">
        <v>137</v>
      </c>
      <c r="D43" s="283" t="s">
        <v>138</v>
      </c>
      <c r="E43" s="284">
        <f t="shared" si="0"/>
        <v>201600</v>
      </c>
      <c r="F43" s="284">
        <v>201600</v>
      </c>
      <c r="G43" s="290"/>
      <c r="H43" s="284"/>
      <c r="I43" s="65"/>
    </row>
    <row r="44" s="49" customFormat="1" ht="17.1" customHeight="1" spans="1:9">
      <c r="A44" s="285" t="s">
        <v>139</v>
      </c>
      <c r="B44" s="286" t="s">
        <v>139</v>
      </c>
      <c r="C44" s="287" t="s">
        <v>139</v>
      </c>
      <c r="D44" s="283" t="s">
        <v>140</v>
      </c>
      <c r="E44" s="284">
        <f t="shared" si="0"/>
        <v>285600</v>
      </c>
      <c r="F44" s="284">
        <v>285600</v>
      </c>
      <c r="G44" s="291"/>
      <c r="H44" s="284"/>
      <c r="I44" s="65"/>
    </row>
    <row r="45" s="49" customFormat="1" ht="17.1" customHeight="1" spans="1:9">
      <c r="A45" s="285" t="s">
        <v>141</v>
      </c>
      <c r="B45" s="286" t="s">
        <v>141</v>
      </c>
      <c r="C45" s="287" t="s">
        <v>141</v>
      </c>
      <c r="D45" s="283" t="s">
        <v>142</v>
      </c>
      <c r="E45" s="284">
        <f t="shared" si="0"/>
        <v>953446</v>
      </c>
      <c r="F45" s="284">
        <v>953446</v>
      </c>
      <c r="G45" s="292">
        <v>0</v>
      </c>
      <c r="H45" s="284"/>
      <c r="I45" s="65"/>
    </row>
    <row r="46" s="49" customFormat="1" ht="17.1" customHeight="1" spans="1:9">
      <c r="A46" s="285" t="s">
        <v>143</v>
      </c>
      <c r="B46" s="286" t="s">
        <v>143</v>
      </c>
      <c r="C46" s="287" t="s">
        <v>143</v>
      </c>
      <c r="D46" s="283" t="s">
        <v>144</v>
      </c>
      <c r="E46" s="284">
        <f t="shared" si="0"/>
        <v>59202</v>
      </c>
      <c r="F46" s="284">
        <v>59202</v>
      </c>
      <c r="G46" s="288">
        <v>0</v>
      </c>
      <c r="H46" s="284"/>
      <c r="I46" s="65"/>
    </row>
    <row r="47" s="49" customFormat="1" ht="17.1" customHeight="1" spans="1:9">
      <c r="A47" s="285">
        <v>20810</v>
      </c>
      <c r="B47" s="286"/>
      <c r="C47" s="287"/>
      <c r="D47" s="283" t="s">
        <v>145</v>
      </c>
      <c r="E47" s="284">
        <f t="shared" si="0"/>
        <v>280000</v>
      </c>
      <c r="F47" s="284"/>
      <c r="G47" s="288"/>
      <c r="H47" s="284">
        <f>SUM(H48:H50)</f>
        <v>280000</v>
      </c>
      <c r="I47" s="65"/>
    </row>
    <row r="48" s="49" customFormat="1" ht="17.1" customHeight="1" spans="1:9">
      <c r="A48" s="285" t="s">
        <v>146</v>
      </c>
      <c r="B48" s="286" t="s">
        <v>146</v>
      </c>
      <c r="C48" s="287" t="s">
        <v>146</v>
      </c>
      <c r="D48" s="283" t="s">
        <v>147</v>
      </c>
      <c r="E48" s="284">
        <f t="shared" si="0"/>
        <v>60000</v>
      </c>
      <c r="F48" s="284"/>
      <c r="G48" s="288">
        <v>0</v>
      </c>
      <c r="H48" s="284">
        <v>60000</v>
      </c>
      <c r="I48" s="65"/>
    </row>
    <row r="49" s="49" customFormat="1" ht="17.1" customHeight="1" spans="1:9">
      <c r="A49" s="285" t="s">
        <v>148</v>
      </c>
      <c r="B49" s="286" t="s">
        <v>148</v>
      </c>
      <c r="C49" s="287" t="s">
        <v>148</v>
      </c>
      <c r="D49" s="283" t="s">
        <v>149</v>
      </c>
      <c r="E49" s="284">
        <f t="shared" si="0"/>
        <v>120000</v>
      </c>
      <c r="F49" s="284"/>
      <c r="G49" s="288">
        <v>0</v>
      </c>
      <c r="H49" s="284">
        <v>120000</v>
      </c>
      <c r="I49" s="65"/>
    </row>
    <row r="50" s="49" customFormat="1" ht="17.1" customHeight="1" spans="1:9">
      <c r="A50" s="285" t="s">
        <v>150</v>
      </c>
      <c r="B50" s="286" t="s">
        <v>150</v>
      </c>
      <c r="C50" s="287" t="s">
        <v>150</v>
      </c>
      <c r="D50" s="283" t="s">
        <v>151</v>
      </c>
      <c r="E50" s="284">
        <f t="shared" si="0"/>
        <v>100000</v>
      </c>
      <c r="F50" s="284"/>
      <c r="G50" s="288">
        <v>0</v>
      </c>
      <c r="H50" s="284">
        <v>100000</v>
      </c>
      <c r="I50" s="65"/>
    </row>
    <row r="51" s="49" customFormat="1" ht="17.1" customHeight="1" spans="1:9">
      <c r="A51" s="285">
        <v>20825</v>
      </c>
      <c r="B51" s="286"/>
      <c r="C51" s="287"/>
      <c r="D51" s="283" t="s">
        <v>152</v>
      </c>
      <c r="E51" s="284">
        <f t="shared" si="0"/>
        <v>100000</v>
      </c>
      <c r="F51" s="284"/>
      <c r="G51" s="288"/>
      <c r="H51" s="284">
        <v>100000</v>
      </c>
      <c r="I51" s="65"/>
    </row>
    <row r="52" s="49" customFormat="1" ht="17.1" customHeight="1" spans="1:9">
      <c r="A52" s="285" t="s">
        <v>153</v>
      </c>
      <c r="B52" s="286" t="s">
        <v>153</v>
      </c>
      <c r="C52" s="287" t="s">
        <v>153</v>
      </c>
      <c r="D52" s="283" t="s">
        <v>154</v>
      </c>
      <c r="E52" s="284">
        <f t="shared" si="0"/>
        <v>100000</v>
      </c>
      <c r="F52" s="284"/>
      <c r="G52" s="288">
        <v>0</v>
      </c>
      <c r="H52" s="284">
        <v>100000</v>
      </c>
      <c r="I52" s="65"/>
    </row>
    <row r="53" s="49" customFormat="1" ht="17.1" customHeight="1" spans="1:9">
      <c r="A53" s="285">
        <v>20899</v>
      </c>
      <c r="B53" s="286"/>
      <c r="C53" s="287"/>
      <c r="D53" s="283" t="s">
        <v>155</v>
      </c>
      <c r="E53" s="284">
        <f t="shared" si="0"/>
        <v>428744</v>
      </c>
      <c r="F53" s="284">
        <f>F54</f>
        <v>404234</v>
      </c>
      <c r="G53" s="284">
        <f>G54</f>
        <v>24510</v>
      </c>
      <c r="H53" s="284"/>
      <c r="I53" s="65"/>
    </row>
    <row r="54" s="49" customFormat="1" ht="17.1" customHeight="1" spans="1:9">
      <c r="A54" s="285" t="s">
        <v>156</v>
      </c>
      <c r="B54" s="286" t="s">
        <v>156</v>
      </c>
      <c r="C54" s="287" t="s">
        <v>156</v>
      </c>
      <c r="D54" s="283" t="s">
        <v>157</v>
      </c>
      <c r="E54" s="284">
        <f t="shared" si="0"/>
        <v>428744</v>
      </c>
      <c r="F54" s="284">
        <v>404234</v>
      </c>
      <c r="G54" s="284">
        <v>24510</v>
      </c>
      <c r="H54" s="284"/>
      <c r="I54" s="65"/>
    </row>
    <row r="55" s="49" customFormat="1" ht="17.1" customHeight="1" spans="1:9">
      <c r="A55" s="285">
        <v>210</v>
      </c>
      <c r="B55" s="286"/>
      <c r="C55" s="287"/>
      <c r="D55" s="283" t="s">
        <v>158</v>
      </c>
      <c r="E55" s="284">
        <f t="shared" si="0"/>
        <v>1347280</v>
      </c>
      <c r="F55" s="284">
        <f>F60</f>
        <v>998280</v>
      </c>
      <c r="G55" s="289"/>
      <c r="H55" s="284">
        <f>H56+H58+H64</f>
        <v>349000</v>
      </c>
      <c r="I55" s="65"/>
    </row>
    <row r="56" s="49" customFormat="1" ht="17.1" customHeight="1" spans="1:9">
      <c r="A56" s="285">
        <v>21004</v>
      </c>
      <c r="B56" s="286"/>
      <c r="C56" s="287"/>
      <c r="D56" s="283" t="s">
        <v>159</v>
      </c>
      <c r="E56" s="284">
        <f t="shared" si="0"/>
        <v>335000</v>
      </c>
      <c r="F56" s="284"/>
      <c r="G56" s="289"/>
      <c r="H56" s="284">
        <v>335000</v>
      </c>
      <c r="I56" s="65"/>
    </row>
    <row r="57" s="49" customFormat="1" ht="17.1" customHeight="1" spans="1:9">
      <c r="A57" s="285" t="s">
        <v>160</v>
      </c>
      <c r="B57" s="286" t="s">
        <v>160</v>
      </c>
      <c r="C57" s="287" t="s">
        <v>160</v>
      </c>
      <c r="D57" s="283" t="s">
        <v>161</v>
      </c>
      <c r="E57" s="284">
        <f t="shared" si="0"/>
        <v>335000</v>
      </c>
      <c r="F57" s="284"/>
      <c r="G57" s="288">
        <v>0</v>
      </c>
      <c r="H57" s="284">
        <v>335000</v>
      </c>
      <c r="I57" s="65"/>
    </row>
    <row r="58" s="49" customFormat="1" ht="17.1" customHeight="1" spans="1:9">
      <c r="A58" s="285">
        <v>21007</v>
      </c>
      <c r="B58" s="286"/>
      <c r="C58" s="287"/>
      <c r="D58" s="283" t="s">
        <v>162</v>
      </c>
      <c r="E58" s="284">
        <f t="shared" si="0"/>
        <v>4000</v>
      </c>
      <c r="F58" s="284"/>
      <c r="G58" s="288"/>
      <c r="H58" s="284">
        <v>4000</v>
      </c>
      <c r="I58" s="65"/>
    </row>
    <row r="59" s="49" customFormat="1" ht="17.1" customHeight="1" spans="1:9">
      <c r="A59" s="285" t="s">
        <v>163</v>
      </c>
      <c r="B59" s="286" t="s">
        <v>163</v>
      </c>
      <c r="C59" s="287" t="s">
        <v>163</v>
      </c>
      <c r="D59" s="283" t="s">
        <v>164</v>
      </c>
      <c r="E59" s="284">
        <f t="shared" si="0"/>
        <v>4000</v>
      </c>
      <c r="F59" s="284"/>
      <c r="G59" s="288">
        <v>0</v>
      </c>
      <c r="H59" s="284">
        <v>4000</v>
      </c>
      <c r="I59" s="65"/>
    </row>
    <row r="60" s="49" customFormat="1" ht="17.1" customHeight="1" spans="1:9">
      <c r="A60" s="285">
        <v>21011</v>
      </c>
      <c r="B60" s="286"/>
      <c r="C60" s="287"/>
      <c r="D60" s="283" t="s">
        <v>165</v>
      </c>
      <c r="E60" s="284">
        <f t="shared" si="0"/>
        <v>998280</v>
      </c>
      <c r="F60" s="284">
        <f>SUM(F61:F63)</f>
        <v>998280</v>
      </c>
      <c r="G60" s="288"/>
      <c r="H60" s="284"/>
      <c r="I60" s="65"/>
    </row>
    <row r="61" s="49" customFormat="1" ht="17.1" customHeight="1" spans="1:9">
      <c r="A61" s="285" t="s">
        <v>166</v>
      </c>
      <c r="B61" s="286" t="s">
        <v>166</v>
      </c>
      <c r="C61" s="287" t="s">
        <v>166</v>
      </c>
      <c r="D61" s="283" t="s">
        <v>167</v>
      </c>
      <c r="E61" s="284">
        <f t="shared" si="0"/>
        <v>285240</v>
      </c>
      <c r="F61" s="284">
        <v>285240</v>
      </c>
      <c r="G61" s="288">
        <v>0</v>
      </c>
      <c r="H61" s="284"/>
      <c r="I61" s="65"/>
    </row>
    <row r="62" s="49" customFormat="1" ht="17.1" customHeight="1" spans="1:9">
      <c r="A62" s="285" t="s">
        <v>168</v>
      </c>
      <c r="B62" s="286" t="s">
        <v>168</v>
      </c>
      <c r="C62" s="287" t="s">
        <v>168</v>
      </c>
      <c r="D62" s="283" t="s">
        <v>169</v>
      </c>
      <c r="E62" s="284">
        <f t="shared" si="0"/>
        <v>326640</v>
      </c>
      <c r="F62" s="284">
        <v>326640</v>
      </c>
      <c r="G62" s="288">
        <v>0</v>
      </c>
      <c r="H62" s="284"/>
      <c r="I62" s="65"/>
    </row>
    <row r="63" s="49" customFormat="1" ht="17.1" customHeight="1" spans="1:9">
      <c r="A63" s="285" t="s">
        <v>170</v>
      </c>
      <c r="B63" s="286" t="s">
        <v>170</v>
      </c>
      <c r="C63" s="287" t="s">
        <v>170</v>
      </c>
      <c r="D63" s="283" t="s">
        <v>171</v>
      </c>
      <c r="E63" s="284">
        <f t="shared" si="0"/>
        <v>386400</v>
      </c>
      <c r="F63" s="284">
        <v>386400</v>
      </c>
      <c r="G63" s="288">
        <v>0</v>
      </c>
      <c r="H63" s="284"/>
      <c r="I63" s="65"/>
    </row>
    <row r="64" s="49" customFormat="1" ht="17.1" customHeight="1" spans="1:9">
      <c r="A64" s="285">
        <v>21099</v>
      </c>
      <c r="B64" s="286"/>
      <c r="C64" s="287"/>
      <c r="D64" s="283" t="s">
        <v>172</v>
      </c>
      <c r="E64" s="284">
        <f t="shared" si="0"/>
        <v>10000</v>
      </c>
      <c r="F64" s="284"/>
      <c r="G64" s="288"/>
      <c r="H64" s="284">
        <v>10000</v>
      </c>
      <c r="I64" s="65"/>
    </row>
    <row r="65" s="49" customFormat="1" ht="17.1" customHeight="1" spans="1:9">
      <c r="A65" s="285" t="s">
        <v>173</v>
      </c>
      <c r="B65" s="286" t="s">
        <v>173</v>
      </c>
      <c r="C65" s="287" t="s">
        <v>173</v>
      </c>
      <c r="D65" s="283" t="s">
        <v>174</v>
      </c>
      <c r="E65" s="284">
        <f t="shared" si="0"/>
        <v>10000</v>
      </c>
      <c r="F65" s="284"/>
      <c r="G65" s="288">
        <v>0</v>
      </c>
      <c r="H65" s="284">
        <v>10000</v>
      </c>
      <c r="I65" s="65"/>
    </row>
    <row r="66" s="49" customFormat="1" ht="17.1" customHeight="1" spans="1:9">
      <c r="A66" s="285">
        <v>211</v>
      </c>
      <c r="B66" s="286"/>
      <c r="C66" s="287"/>
      <c r="D66" s="283" t="s">
        <v>175</v>
      </c>
      <c r="E66" s="284">
        <f t="shared" si="0"/>
        <v>2474300</v>
      </c>
      <c r="F66" s="284"/>
      <c r="G66" s="288"/>
      <c r="H66" s="284">
        <f>H67+H69</f>
        <v>2474300</v>
      </c>
      <c r="I66" s="65"/>
    </row>
    <row r="67" s="49" customFormat="1" ht="17.1" customHeight="1" spans="1:9">
      <c r="A67" s="285">
        <v>21104</v>
      </c>
      <c r="B67" s="286"/>
      <c r="C67" s="287"/>
      <c r="D67" s="283" t="s">
        <v>176</v>
      </c>
      <c r="E67" s="284">
        <f t="shared" si="0"/>
        <v>2390000</v>
      </c>
      <c r="F67" s="284"/>
      <c r="G67" s="288"/>
      <c r="H67" s="284">
        <v>2390000</v>
      </c>
      <c r="I67" s="65"/>
    </row>
    <row r="68" s="49" customFormat="1" ht="17.1" customHeight="1" spans="1:9">
      <c r="A68" s="285" t="s">
        <v>177</v>
      </c>
      <c r="B68" s="286" t="s">
        <v>177</v>
      </c>
      <c r="C68" s="287" t="s">
        <v>177</v>
      </c>
      <c r="D68" s="283" t="s">
        <v>178</v>
      </c>
      <c r="E68" s="284">
        <f t="shared" si="0"/>
        <v>2390000</v>
      </c>
      <c r="F68" s="284"/>
      <c r="G68" s="288">
        <v>0</v>
      </c>
      <c r="H68" s="284">
        <v>2390000</v>
      </c>
      <c r="I68" s="65"/>
    </row>
    <row r="69" s="49" customFormat="1" ht="17.1" customHeight="1" spans="1:9">
      <c r="A69" s="285">
        <v>21105</v>
      </c>
      <c r="B69" s="286"/>
      <c r="C69" s="287"/>
      <c r="D69" s="283" t="s">
        <v>179</v>
      </c>
      <c r="E69" s="284">
        <f t="shared" si="0"/>
        <v>84300</v>
      </c>
      <c r="F69" s="284"/>
      <c r="G69" s="288"/>
      <c r="H69" s="284">
        <v>84300</v>
      </c>
      <c r="I69" s="65"/>
    </row>
    <row r="70" s="49" customFormat="1" ht="17.1" customHeight="1" spans="1:9">
      <c r="A70" s="285" t="s">
        <v>180</v>
      </c>
      <c r="B70" s="286" t="s">
        <v>180</v>
      </c>
      <c r="C70" s="287" t="s">
        <v>180</v>
      </c>
      <c r="D70" s="283" t="s">
        <v>181</v>
      </c>
      <c r="E70" s="284">
        <f t="shared" si="0"/>
        <v>84300</v>
      </c>
      <c r="F70" s="284"/>
      <c r="G70" s="288">
        <v>0</v>
      </c>
      <c r="H70" s="284">
        <v>84300</v>
      </c>
      <c r="I70" s="65"/>
    </row>
    <row r="71" s="49" customFormat="1" ht="17.1" customHeight="1" spans="1:9">
      <c r="A71" s="285">
        <v>212</v>
      </c>
      <c r="B71" s="286"/>
      <c r="C71" s="287"/>
      <c r="D71" s="283" t="s">
        <v>182</v>
      </c>
      <c r="E71" s="284">
        <f t="shared" ref="E71:E98" si="1">SUM(F71:H71)</f>
        <v>3822154</v>
      </c>
      <c r="F71" s="284">
        <f>F72</f>
        <v>1794114</v>
      </c>
      <c r="G71" s="284">
        <f>G72</f>
        <v>98040</v>
      </c>
      <c r="H71" s="284">
        <f>H72+H75+H77</f>
        <v>1930000</v>
      </c>
      <c r="I71" s="65"/>
    </row>
    <row r="72" s="49" customFormat="1" ht="17.1" customHeight="1" spans="1:9">
      <c r="A72" s="285">
        <v>21201</v>
      </c>
      <c r="B72" s="286"/>
      <c r="C72" s="287"/>
      <c r="D72" s="283" t="s">
        <v>183</v>
      </c>
      <c r="E72" s="284">
        <f t="shared" si="1"/>
        <v>2092154</v>
      </c>
      <c r="F72" s="284">
        <f>SUM(F73:F74)</f>
        <v>1794114</v>
      </c>
      <c r="G72" s="284">
        <f>SUM(G73:G74)</f>
        <v>98040</v>
      </c>
      <c r="H72" s="284">
        <f>SUM(H73:H74)</f>
        <v>200000</v>
      </c>
      <c r="I72" s="65"/>
    </row>
    <row r="73" s="49" customFormat="1" ht="17.1" customHeight="1" spans="1:9">
      <c r="A73" s="285" t="s">
        <v>184</v>
      </c>
      <c r="B73" s="286" t="s">
        <v>184</v>
      </c>
      <c r="C73" s="287" t="s">
        <v>184</v>
      </c>
      <c r="D73" s="283" t="s">
        <v>185</v>
      </c>
      <c r="E73" s="284">
        <f t="shared" si="1"/>
        <v>729727</v>
      </c>
      <c r="F73" s="284">
        <v>505217</v>
      </c>
      <c r="G73" s="284">
        <v>24510</v>
      </c>
      <c r="H73" s="284">
        <v>200000</v>
      </c>
      <c r="I73" s="65"/>
    </row>
    <row r="74" s="49" customFormat="1" ht="17.1" customHeight="1" spans="1:9">
      <c r="A74" s="285" t="s">
        <v>186</v>
      </c>
      <c r="B74" s="286" t="s">
        <v>186</v>
      </c>
      <c r="C74" s="287" t="s">
        <v>186</v>
      </c>
      <c r="D74" s="283" t="s">
        <v>187</v>
      </c>
      <c r="E74" s="284">
        <f t="shared" si="1"/>
        <v>1362427</v>
      </c>
      <c r="F74" s="284">
        <v>1288897</v>
      </c>
      <c r="G74" s="284">
        <v>73530</v>
      </c>
      <c r="H74" s="284"/>
      <c r="I74" s="65"/>
    </row>
    <row r="75" s="49" customFormat="1" ht="17.1" customHeight="1" spans="1:9">
      <c r="A75" s="285">
        <v>21202</v>
      </c>
      <c r="B75" s="286"/>
      <c r="C75" s="287"/>
      <c r="D75" s="283" t="s">
        <v>188</v>
      </c>
      <c r="E75" s="284">
        <f t="shared" si="1"/>
        <v>760000</v>
      </c>
      <c r="F75" s="284"/>
      <c r="G75" s="284"/>
      <c r="H75" s="284">
        <v>760000</v>
      </c>
      <c r="I75" s="65"/>
    </row>
    <row r="76" s="49" customFormat="1" ht="17.1" customHeight="1" spans="1:9">
      <c r="A76" s="285" t="s">
        <v>189</v>
      </c>
      <c r="B76" s="286" t="s">
        <v>189</v>
      </c>
      <c r="C76" s="287" t="s">
        <v>189</v>
      </c>
      <c r="D76" s="283" t="s">
        <v>190</v>
      </c>
      <c r="E76" s="284">
        <f t="shared" si="1"/>
        <v>760000</v>
      </c>
      <c r="F76" s="284"/>
      <c r="G76" s="284"/>
      <c r="H76" s="284">
        <v>760000</v>
      </c>
      <c r="I76" s="65"/>
    </row>
    <row r="77" s="49" customFormat="1" ht="17.1" customHeight="1" spans="1:9">
      <c r="A77" s="285">
        <v>21203</v>
      </c>
      <c r="B77" s="286"/>
      <c r="C77" s="287"/>
      <c r="D77" s="283" t="s">
        <v>191</v>
      </c>
      <c r="E77" s="284">
        <f t="shared" si="1"/>
        <v>970000</v>
      </c>
      <c r="F77" s="284"/>
      <c r="G77" s="284"/>
      <c r="H77" s="284">
        <f>SUM(H78:H79)</f>
        <v>970000</v>
      </c>
      <c r="I77" s="65"/>
    </row>
    <row r="78" s="49" customFormat="1" ht="17.1" customHeight="1" spans="1:9">
      <c r="A78" s="285" t="s">
        <v>192</v>
      </c>
      <c r="B78" s="286" t="s">
        <v>192</v>
      </c>
      <c r="C78" s="287" t="s">
        <v>192</v>
      </c>
      <c r="D78" s="283" t="s">
        <v>193</v>
      </c>
      <c r="E78" s="284">
        <f t="shared" si="1"/>
        <v>200000</v>
      </c>
      <c r="F78" s="284"/>
      <c r="G78" s="284"/>
      <c r="H78" s="284">
        <v>200000</v>
      </c>
      <c r="I78" s="65"/>
    </row>
    <row r="79" s="49" customFormat="1" ht="17.1" customHeight="1" spans="1:9">
      <c r="A79" s="285" t="s">
        <v>194</v>
      </c>
      <c r="B79" s="286" t="s">
        <v>194</v>
      </c>
      <c r="C79" s="287" t="s">
        <v>194</v>
      </c>
      <c r="D79" s="283" t="s">
        <v>195</v>
      </c>
      <c r="E79" s="284">
        <f t="shared" si="1"/>
        <v>770000</v>
      </c>
      <c r="F79" s="284"/>
      <c r="G79" s="284"/>
      <c r="H79" s="284">
        <v>770000</v>
      </c>
      <c r="I79" s="65"/>
    </row>
    <row r="80" s="49" customFormat="1" ht="17.1" customHeight="1" spans="1:9">
      <c r="A80" s="285">
        <v>213</v>
      </c>
      <c r="B80" s="286">
        <v>213</v>
      </c>
      <c r="C80" s="287">
        <v>213</v>
      </c>
      <c r="D80" s="283" t="s">
        <v>196</v>
      </c>
      <c r="E80" s="284">
        <f t="shared" si="1"/>
        <v>5474307</v>
      </c>
      <c r="F80" s="284">
        <f>F81</f>
        <v>1937171</v>
      </c>
      <c r="G80" s="284">
        <f>G81</f>
        <v>119836</v>
      </c>
      <c r="H80" s="284">
        <f>H81+H85+H87+H89</f>
        <v>3417300</v>
      </c>
      <c r="I80" s="65"/>
    </row>
    <row r="81" s="49" customFormat="1" ht="17.1" customHeight="1" spans="1:9">
      <c r="A81" s="285">
        <v>21301</v>
      </c>
      <c r="B81" s="286">
        <v>21301</v>
      </c>
      <c r="C81" s="287">
        <v>21301</v>
      </c>
      <c r="D81" s="283" t="s">
        <v>197</v>
      </c>
      <c r="E81" s="284">
        <f t="shared" si="1"/>
        <v>2370207</v>
      </c>
      <c r="F81" s="284">
        <f>SUM(F82)</f>
        <v>1937171</v>
      </c>
      <c r="G81" s="284">
        <f>SUM(G82)</f>
        <v>119836</v>
      </c>
      <c r="H81" s="284">
        <f>SUM(H82:H84)</f>
        <v>313200</v>
      </c>
      <c r="I81" s="65"/>
    </row>
    <row r="82" s="49" customFormat="1" ht="17.1" customHeight="1" spans="1:9">
      <c r="A82" s="285" t="s">
        <v>198</v>
      </c>
      <c r="B82" s="286" t="s">
        <v>198</v>
      </c>
      <c r="C82" s="287" t="s">
        <v>198</v>
      </c>
      <c r="D82" s="283" t="s">
        <v>100</v>
      </c>
      <c r="E82" s="284">
        <f t="shared" si="1"/>
        <v>2057007</v>
      </c>
      <c r="F82" s="284">
        <v>1937171</v>
      </c>
      <c r="G82" s="284">
        <v>119836</v>
      </c>
      <c r="H82" s="284"/>
      <c r="I82" s="65"/>
    </row>
    <row r="83" s="49" customFormat="1" ht="17.1" customHeight="1" spans="1:9">
      <c r="A83" s="285" t="s">
        <v>199</v>
      </c>
      <c r="B83" s="286"/>
      <c r="C83" s="287"/>
      <c r="D83" s="283" t="s">
        <v>200</v>
      </c>
      <c r="E83" s="284">
        <f t="shared" si="1"/>
        <v>222400</v>
      </c>
      <c r="F83" s="284"/>
      <c r="G83" s="293">
        <v>0</v>
      </c>
      <c r="H83" s="284">
        <v>222400</v>
      </c>
      <c r="I83" s="65"/>
    </row>
    <row r="84" s="49" customFormat="1" ht="17.1" customHeight="1" spans="1:9">
      <c r="A84" s="285" t="s">
        <v>201</v>
      </c>
      <c r="B84" s="286" t="s">
        <v>201</v>
      </c>
      <c r="C84" s="287" t="s">
        <v>201</v>
      </c>
      <c r="D84" s="283" t="s">
        <v>202</v>
      </c>
      <c r="E84" s="284">
        <f t="shared" si="1"/>
        <v>90800</v>
      </c>
      <c r="F84" s="284"/>
      <c r="G84" s="293">
        <v>0</v>
      </c>
      <c r="H84" s="284">
        <v>90800</v>
      </c>
      <c r="I84" s="65"/>
    </row>
    <row r="85" s="49" customFormat="1" ht="17.1" customHeight="1" spans="1:9">
      <c r="A85" s="285">
        <v>21302</v>
      </c>
      <c r="B85" s="286"/>
      <c r="C85" s="287"/>
      <c r="D85" s="283" t="s">
        <v>203</v>
      </c>
      <c r="E85" s="284">
        <f t="shared" si="1"/>
        <v>1000000</v>
      </c>
      <c r="F85" s="284"/>
      <c r="G85" s="293"/>
      <c r="H85" s="284">
        <v>1000000</v>
      </c>
      <c r="I85" s="65"/>
    </row>
    <row r="86" s="49" customFormat="1" ht="17.1" customHeight="1" spans="1:9">
      <c r="A86" s="285" t="s">
        <v>204</v>
      </c>
      <c r="B86" s="286" t="s">
        <v>204</v>
      </c>
      <c r="C86" s="287" t="s">
        <v>204</v>
      </c>
      <c r="D86" s="283" t="s">
        <v>205</v>
      </c>
      <c r="E86" s="284">
        <f t="shared" si="1"/>
        <v>1000000</v>
      </c>
      <c r="F86" s="284"/>
      <c r="G86" s="293">
        <v>0</v>
      </c>
      <c r="H86" s="284">
        <v>1000000</v>
      </c>
      <c r="I86" s="65"/>
    </row>
    <row r="87" s="49" customFormat="1" ht="17.1" customHeight="1" spans="1:9">
      <c r="A87" s="285">
        <v>21303</v>
      </c>
      <c r="B87" s="286"/>
      <c r="C87" s="287"/>
      <c r="D87" s="283" t="s">
        <v>206</v>
      </c>
      <c r="E87" s="284">
        <f t="shared" si="1"/>
        <v>904100</v>
      </c>
      <c r="F87" s="284"/>
      <c r="G87" s="293"/>
      <c r="H87" s="284">
        <v>904100</v>
      </c>
      <c r="I87" s="65"/>
    </row>
    <row r="88" s="49" customFormat="1" ht="17.1" customHeight="1" spans="1:9">
      <c r="A88" s="285" t="s">
        <v>207</v>
      </c>
      <c r="B88" s="286" t="s">
        <v>207</v>
      </c>
      <c r="C88" s="287" t="s">
        <v>207</v>
      </c>
      <c r="D88" s="283" t="s">
        <v>208</v>
      </c>
      <c r="E88" s="284">
        <f t="shared" si="1"/>
        <v>904100</v>
      </c>
      <c r="F88" s="284"/>
      <c r="G88" s="293">
        <v>0</v>
      </c>
      <c r="H88" s="284">
        <v>904100</v>
      </c>
      <c r="I88" s="65"/>
    </row>
    <row r="89" s="49" customFormat="1" ht="17.1" customHeight="1" spans="1:9">
      <c r="A89" s="285">
        <v>21307</v>
      </c>
      <c r="B89" s="286"/>
      <c r="C89" s="287"/>
      <c r="D89" s="283" t="s">
        <v>209</v>
      </c>
      <c r="E89" s="284">
        <f t="shared" si="1"/>
        <v>1200000</v>
      </c>
      <c r="F89" s="284"/>
      <c r="G89" s="293"/>
      <c r="H89" s="284">
        <v>1200000</v>
      </c>
      <c r="I89" s="65"/>
    </row>
    <row r="90" s="49" customFormat="1" ht="17.1" customHeight="1" spans="1:9">
      <c r="A90" s="285" t="s">
        <v>210</v>
      </c>
      <c r="B90" s="286" t="s">
        <v>210</v>
      </c>
      <c r="C90" s="287" t="s">
        <v>210</v>
      </c>
      <c r="D90" s="283" t="s">
        <v>211</v>
      </c>
      <c r="E90" s="284">
        <f t="shared" si="1"/>
        <v>1200000</v>
      </c>
      <c r="F90" s="284"/>
      <c r="G90" s="293">
        <v>0</v>
      </c>
      <c r="H90" s="284">
        <v>1200000</v>
      </c>
      <c r="I90" s="65"/>
    </row>
    <row r="91" s="49" customFormat="1" ht="17.1" customHeight="1" spans="1:9">
      <c r="A91" s="285">
        <v>221</v>
      </c>
      <c r="B91" s="286"/>
      <c r="C91" s="287"/>
      <c r="D91" s="283" t="s">
        <v>212</v>
      </c>
      <c r="E91" s="284">
        <f t="shared" si="1"/>
        <v>1071360</v>
      </c>
      <c r="F91" s="284">
        <v>1071360</v>
      </c>
      <c r="G91" s="293"/>
      <c r="H91" s="284"/>
      <c r="I91" s="65"/>
    </row>
    <row r="92" s="49" customFormat="1" ht="17.1" customHeight="1" spans="1:9">
      <c r="A92" s="285">
        <v>22102</v>
      </c>
      <c r="B92" s="286"/>
      <c r="C92" s="287"/>
      <c r="D92" s="283" t="s">
        <v>213</v>
      </c>
      <c r="E92" s="284">
        <f t="shared" si="1"/>
        <v>1071360</v>
      </c>
      <c r="F92" s="284">
        <v>1071360</v>
      </c>
      <c r="G92" s="293"/>
      <c r="H92" s="284"/>
      <c r="I92" s="65"/>
    </row>
    <row r="93" s="49" customFormat="1" ht="17.1" customHeight="1" spans="1:9">
      <c r="A93" s="285" t="s">
        <v>214</v>
      </c>
      <c r="B93" s="286" t="s">
        <v>214</v>
      </c>
      <c r="C93" s="287" t="s">
        <v>214</v>
      </c>
      <c r="D93" s="283" t="s">
        <v>215</v>
      </c>
      <c r="E93" s="284">
        <f t="shared" si="1"/>
        <v>1071360</v>
      </c>
      <c r="F93" s="284">
        <v>1071360</v>
      </c>
      <c r="G93" s="293">
        <v>0</v>
      </c>
      <c r="H93" s="284"/>
      <c r="I93" s="65"/>
    </row>
    <row r="94" s="49" customFormat="1" ht="17.1" customHeight="1" spans="1:9">
      <c r="A94" s="285">
        <v>224</v>
      </c>
      <c r="B94" s="286"/>
      <c r="C94" s="287"/>
      <c r="D94" s="283" t="s">
        <v>216</v>
      </c>
      <c r="E94" s="284">
        <f t="shared" si="1"/>
        <v>493330</v>
      </c>
      <c r="F94" s="284">
        <f>F95</f>
        <v>326990</v>
      </c>
      <c r="G94" s="284">
        <f>G95</f>
        <v>16340</v>
      </c>
      <c r="H94" s="284">
        <f>H95</f>
        <v>150000</v>
      </c>
      <c r="I94" s="65"/>
    </row>
    <row r="95" s="49" customFormat="1" ht="17.1" customHeight="1" spans="1:9">
      <c r="A95" s="285">
        <v>22401</v>
      </c>
      <c r="B95" s="286"/>
      <c r="C95" s="287"/>
      <c r="D95" s="283" t="s">
        <v>217</v>
      </c>
      <c r="E95" s="284">
        <f t="shared" si="1"/>
        <v>493330</v>
      </c>
      <c r="F95" s="284">
        <f>SUM(F96:F97)</f>
        <v>326990</v>
      </c>
      <c r="G95" s="284">
        <f>SUM(G96:G97)</f>
        <v>16340</v>
      </c>
      <c r="H95" s="284">
        <f>SUM(H96:H97)</f>
        <v>150000</v>
      </c>
      <c r="I95" s="65"/>
    </row>
    <row r="96" s="49" customFormat="1" ht="17.1" customHeight="1" spans="1:9">
      <c r="A96" s="285" t="s">
        <v>218</v>
      </c>
      <c r="B96" s="286" t="s">
        <v>218</v>
      </c>
      <c r="C96" s="287" t="s">
        <v>218</v>
      </c>
      <c r="D96" s="283" t="s">
        <v>260</v>
      </c>
      <c r="E96" s="284">
        <f t="shared" si="1"/>
        <v>343330</v>
      </c>
      <c r="F96" s="284">
        <v>326990</v>
      </c>
      <c r="G96" s="284">
        <v>16340</v>
      </c>
      <c r="H96" s="284"/>
      <c r="I96" s="65"/>
    </row>
    <row r="97" s="49" customFormat="1" ht="17.1" customHeight="1" spans="1:9">
      <c r="A97" s="285" t="s">
        <v>219</v>
      </c>
      <c r="B97" s="286" t="s">
        <v>219</v>
      </c>
      <c r="C97" s="287" t="s">
        <v>219</v>
      </c>
      <c r="D97" s="283" t="s">
        <v>261</v>
      </c>
      <c r="E97" s="284">
        <f t="shared" si="1"/>
        <v>150000</v>
      </c>
      <c r="F97" s="284"/>
      <c r="G97" s="293">
        <v>0</v>
      </c>
      <c r="H97" s="284">
        <v>150000</v>
      </c>
      <c r="I97" s="65"/>
    </row>
    <row r="98" s="49" customFormat="1" ht="17.1" customHeight="1" spans="1:9">
      <c r="A98" s="25" t="s">
        <v>75</v>
      </c>
      <c r="B98" s="23"/>
      <c r="C98" s="23"/>
      <c r="D98" s="32"/>
      <c r="E98" s="284">
        <f t="shared" si="1"/>
        <v>32620391</v>
      </c>
      <c r="F98" s="284">
        <f>F7+F34+F39+F55+F71+F80+F91+F94</f>
        <v>13072743</v>
      </c>
      <c r="G98" s="284">
        <f>G7+G34+G39+G71+G80+G94</f>
        <v>1067648</v>
      </c>
      <c r="H98" s="284">
        <f>H7+H28+H31+H34+H39+H55+H66+H71+H80+H94</f>
        <v>18480000</v>
      </c>
      <c r="I98" s="65"/>
    </row>
    <row r="99" ht="409.5" hidden="1" customHeight="1"/>
  </sheetData>
  <mergeCells count="103">
    <mergeCell ref="A1:H1"/>
    <mergeCell ref="A2:D2"/>
    <mergeCell ref="E2:H2"/>
    <mergeCell ref="A3:D3"/>
    <mergeCell ref="E3:H3"/>
    <mergeCell ref="E4:H4"/>
    <mergeCell ref="F5:G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B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D98"/>
    <mergeCell ref="D4:D6"/>
    <mergeCell ref="E5:E6"/>
    <mergeCell ref="H5:H6"/>
    <mergeCell ref="A4:C6"/>
  </mergeCells>
  <pageMargins left="0.904861111111111" right="0.700694444444445" top="0.66875" bottom="0.393055555555556" header="0.298611111111111" footer="0.298611111111111"/>
  <pageSetup paperSize="9" scale="95" orientation="landscape" horizontalDpi="300" verticalDpi="300"/>
  <headerFooter alignWithMargins="0"/>
  <ignoredErrors>
    <ignoredError sqref="E9:XFD9 A9:C9"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S136"/>
  <sheetViews>
    <sheetView showGridLines="0" workbookViewId="0">
      <pane xSplit="3" ySplit="5" topLeftCell="J6" activePane="bottomRight" state="frozen"/>
      <selection/>
      <selection pane="topRight"/>
      <selection pane="bottomLeft"/>
      <selection pane="bottomRight" activeCell="B156" sqref="B156"/>
    </sheetView>
  </sheetViews>
  <sheetFormatPr defaultColWidth="9.14285714285714" defaultRowHeight="12.75"/>
  <cols>
    <col min="1" max="1" width="12.5714285714286" style="17" customWidth="1"/>
    <col min="2" max="2" width="29.1428571428571" style="17" customWidth="1"/>
    <col min="3" max="3" width="17.2857142857143" style="17" customWidth="1"/>
    <col min="4" max="4" width="30.2857142857143" style="17" customWidth="1"/>
    <col min="5" max="5" width="21" style="17" customWidth="1"/>
    <col min="6" max="6" width="28.1428571428571" style="17" customWidth="1"/>
    <col min="7" max="7" width="18.2857142857143" style="17" customWidth="1"/>
    <col min="8" max="8" width="14.7142857142857" style="17" customWidth="1"/>
    <col min="9" max="9" width="18.2857142857143" style="17" customWidth="1"/>
    <col min="10" max="10" width="11.7142857142857" style="17" customWidth="1"/>
    <col min="11" max="12" width="10.2857142857143" style="17" customWidth="1"/>
    <col min="13" max="13" width="13.1428571428571" style="235" customWidth="1"/>
    <col min="14" max="14" width="11.7142857142857" style="235" customWidth="1"/>
    <col min="15" max="15" width="12.7142857142857" style="235" customWidth="1"/>
    <col min="16" max="16" width="10.5714285714286" style="235" customWidth="1"/>
    <col min="17" max="18" width="9.14285714285714" style="235"/>
    <col min="19" max="19" width="10.5714285714286" style="235" customWidth="1"/>
    <col min="20" max="16384" width="9.14285714285714" style="235"/>
  </cols>
  <sheetData>
    <row r="1" ht="42.2" customHeight="1" spans="1:19">
      <c r="A1" s="236" t="s">
        <v>15</v>
      </c>
      <c r="B1" s="236"/>
      <c r="C1" s="236"/>
      <c r="D1" s="236"/>
      <c r="E1" s="236"/>
      <c r="F1" s="236"/>
      <c r="G1" s="236"/>
      <c r="H1" s="236"/>
      <c r="I1" s="236"/>
      <c r="J1" s="236"/>
      <c r="K1" s="236"/>
      <c r="L1" s="236"/>
      <c r="M1" s="236"/>
      <c r="N1" s="236"/>
      <c r="O1" s="236"/>
      <c r="P1" s="236"/>
      <c r="Q1" s="236"/>
      <c r="R1" s="236"/>
      <c r="S1" s="236"/>
    </row>
    <row r="2" ht="17.1" customHeight="1" spans="1:19">
      <c r="A2" s="237" t="s">
        <v>30</v>
      </c>
      <c r="B2" s="132"/>
      <c r="C2" s="132"/>
      <c r="D2" s="132"/>
      <c r="E2" s="132"/>
      <c r="F2" s="132"/>
      <c r="G2" s="238"/>
      <c r="O2" s="255" t="s">
        <v>31</v>
      </c>
      <c r="P2" s="255"/>
      <c r="Q2" s="255"/>
      <c r="R2" s="255"/>
      <c r="S2" s="255"/>
    </row>
    <row r="3" s="232" customFormat="1" ht="23.1" customHeight="1" spans="1:19">
      <c r="A3" s="239" t="s">
        <v>262</v>
      </c>
      <c r="B3" s="240" t="s">
        <v>263</v>
      </c>
      <c r="C3" s="241" t="s">
        <v>264</v>
      </c>
      <c r="D3" s="241" t="s">
        <v>265</v>
      </c>
      <c r="E3" s="241" t="s">
        <v>266</v>
      </c>
      <c r="F3" s="241" t="s">
        <v>267</v>
      </c>
      <c r="G3" s="242" t="s">
        <v>268</v>
      </c>
      <c r="H3" s="242"/>
      <c r="I3" s="242"/>
      <c r="J3" s="242"/>
      <c r="K3" s="242"/>
      <c r="L3" s="242"/>
      <c r="M3" s="242"/>
      <c r="N3" s="242"/>
      <c r="O3" s="242"/>
      <c r="P3" s="242"/>
      <c r="Q3" s="242"/>
      <c r="R3" s="242"/>
      <c r="S3" s="257"/>
    </row>
    <row r="4" s="232" customFormat="1" ht="23.1" customHeight="1" spans="1:19">
      <c r="A4" s="243"/>
      <c r="B4" s="244"/>
      <c r="C4" s="241"/>
      <c r="D4" s="241"/>
      <c r="E4" s="241"/>
      <c r="F4" s="241"/>
      <c r="G4" s="245" t="s">
        <v>269</v>
      </c>
      <c r="H4" s="246" t="s">
        <v>270</v>
      </c>
      <c r="I4" s="256" t="s">
        <v>271</v>
      </c>
      <c r="J4" s="242"/>
      <c r="K4" s="242"/>
      <c r="L4" s="242"/>
      <c r="M4" s="257"/>
      <c r="N4" s="256" t="s">
        <v>272</v>
      </c>
      <c r="O4" s="242"/>
      <c r="P4" s="242"/>
      <c r="Q4" s="257"/>
      <c r="R4" s="256" t="s">
        <v>273</v>
      </c>
      <c r="S4" s="257"/>
    </row>
    <row r="5" s="233" customFormat="1" ht="39" customHeight="1" spans="1:19">
      <c r="A5" s="243"/>
      <c r="B5" s="247"/>
      <c r="C5" s="241"/>
      <c r="D5" s="241"/>
      <c r="E5" s="241"/>
      <c r="F5" s="241"/>
      <c r="G5" s="248"/>
      <c r="H5" s="249"/>
      <c r="I5" s="258" t="s">
        <v>257</v>
      </c>
      <c r="J5" s="258" t="s">
        <v>274</v>
      </c>
      <c r="K5" s="258" t="s">
        <v>77</v>
      </c>
      <c r="L5" s="258" t="s">
        <v>78</v>
      </c>
      <c r="M5" s="258" t="s">
        <v>275</v>
      </c>
      <c r="N5" s="258" t="s">
        <v>257</v>
      </c>
      <c r="O5" s="258" t="s">
        <v>276</v>
      </c>
      <c r="P5" s="258" t="s">
        <v>277</v>
      </c>
      <c r="Q5" s="258" t="s">
        <v>278</v>
      </c>
      <c r="R5" s="258" t="s">
        <v>279</v>
      </c>
      <c r="S5" s="258" t="s">
        <v>280</v>
      </c>
    </row>
    <row r="6" s="233" customFormat="1" ht="22.5" customHeight="1" spans="1:19">
      <c r="A6" s="240" t="s">
        <v>2</v>
      </c>
      <c r="B6" s="251" t="s">
        <v>281</v>
      </c>
      <c r="C6" s="251" t="s">
        <v>91</v>
      </c>
      <c r="D6" s="251" t="s">
        <v>282</v>
      </c>
      <c r="E6" s="251" t="s">
        <v>283</v>
      </c>
      <c r="F6" s="251" t="s">
        <v>281</v>
      </c>
      <c r="G6" s="266">
        <f>I6</f>
        <v>58000</v>
      </c>
      <c r="H6" s="253"/>
      <c r="I6" s="260">
        <f>J6</f>
        <v>58000</v>
      </c>
      <c r="J6" s="260">
        <v>58000</v>
      </c>
      <c r="K6" s="258"/>
      <c r="L6" s="258"/>
      <c r="M6" s="258"/>
      <c r="N6" s="258"/>
      <c r="O6" s="258"/>
      <c r="P6" s="258"/>
      <c r="Q6" s="258"/>
      <c r="R6" s="258"/>
      <c r="S6" s="258"/>
    </row>
    <row r="7" s="233" customFormat="1" ht="22.5" customHeight="1" spans="1:19">
      <c r="A7" s="244"/>
      <c r="B7" s="251" t="s">
        <v>284</v>
      </c>
      <c r="C7" s="251" t="s">
        <v>91</v>
      </c>
      <c r="D7" s="251" t="s">
        <v>282</v>
      </c>
      <c r="E7" s="251" t="s">
        <v>285</v>
      </c>
      <c r="F7" s="251" t="s">
        <v>286</v>
      </c>
      <c r="G7" s="266">
        <f t="shared" ref="G7:G46" si="0">I7</f>
        <v>5162</v>
      </c>
      <c r="H7" s="253"/>
      <c r="I7" s="260">
        <f t="shared" ref="I7:I46" si="1">J7</f>
        <v>5162</v>
      </c>
      <c r="J7" s="260">
        <v>5162</v>
      </c>
      <c r="K7" s="258"/>
      <c r="L7" s="258"/>
      <c r="M7" s="258"/>
      <c r="N7" s="258"/>
      <c r="O7" s="258"/>
      <c r="P7" s="258"/>
      <c r="Q7" s="258"/>
      <c r="R7" s="258"/>
      <c r="S7" s="258"/>
    </row>
    <row r="8" s="233" customFormat="1" ht="22.5" customHeight="1" spans="1:19">
      <c r="A8" s="244"/>
      <c r="B8" s="251" t="s">
        <v>287</v>
      </c>
      <c r="C8" s="251" t="s">
        <v>91</v>
      </c>
      <c r="D8" s="251" t="s">
        <v>282</v>
      </c>
      <c r="E8" s="251" t="s">
        <v>288</v>
      </c>
      <c r="F8" s="251" t="s">
        <v>289</v>
      </c>
      <c r="G8" s="266">
        <f t="shared" si="0"/>
        <v>4000</v>
      </c>
      <c r="H8" s="253"/>
      <c r="I8" s="260">
        <f t="shared" si="1"/>
        <v>4000</v>
      </c>
      <c r="J8" s="260">
        <v>4000</v>
      </c>
      <c r="K8" s="258"/>
      <c r="L8" s="258"/>
      <c r="M8" s="258"/>
      <c r="N8" s="258"/>
      <c r="O8" s="258"/>
      <c r="P8" s="258"/>
      <c r="Q8" s="258"/>
      <c r="R8" s="258"/>
      <c r="S8" s="258"/>
    </row>
    <row r="9" s="233" customFormat="1" ht="22.5" customHeight="1" spans="1:19">
      <c r="A9" s="244"/>
      <c r="B9" s="251" t="s">
        <v>290</v>
      </c>
      <c r="C9" s="251" t="s">
        <v>91</v>
      </c>
      <c r="D9" s="251" t="s">
        <v>282</v>
      </c>
      <c r="E9" s="251" t="s">
        <v>288</v>
      </c>
      <c r="F9" s="251" t="s">
        <v>289</v>
      </c>
      <c r="G9" s="266">
        <f t="shared" si="0"/>
        <v>4800</v>
      </c>
      <c r="H9" s="253"/>
      <c r="I9" s="260">
        <f t="shared" si="1"/>
        <v>4800</v>
      </c>
      <c r="J9" s="260">
        <v>4800</v>
      </c>
      <c r="K9" s="258"/>
      <c r="L9" s="258"/>
      <c r="M9" s="258"/>
      <c r="N9" s="258"/>
      <c r="O9" s="258"/>
      <c r="P9" s="258"/>
      <c r="Q9" s="258"/>
      <c r="R9" s="258"/>
      <c r="S9" s="258"/>
    </row>
    <row r="10" s="233" customFormat="1" ht="22.5" customHeight="1" spans="1:19">
      <c r="A10" s="244"/>
      <c r="B10" s="251" t="s">
        <v>291</v>
      </c>
      <c r="C10" s="251" t="s">
        <v>91</v>
      </c>
      <c r="D10" s="251" t="s">
        <v>282</v>
      </c>
      <c r="E10" s="251" t="s">
        <v>292</v>
      </c>
      <c r="F10" s="251" t="s">
        <v>291</v>
      </c>
      <c r="G10" s="266">
        <f t="shared" si="0"/>
        <v>58000</v>
      </c>
      <c r="H10" s="253"/>
      <c r="I10" s="260">
        <f t="shared" si="1"/>
        <v>58000</v>
      </c>
      <c r="J10" s="260">
        <v>58000</v>
      </c>
      <c r="K10" s="258"/>
      <c r="L10" s="258"/>
      <c r="M10" s="258"/>
      <c r="N10" s="258"/>
      <c r="O10" s="258"/>
      <c r="P10" s="258"/>
      <c r="Q10" s="258"/>
      <c r="R10" s="258"/>
      <c r="S10" s="258"/>
    </row>
    <row r="11" s="233" customFormat="1" ht="22.5" customHeight="1" spans="1:19">
      <c r="A11" s="244"/>
      <c r="B11" s="251" t="s">
        <v>293</v>
      </c>
      <c r="C11" s="251" t="s">
        <v>91</v>
      </c>
      <c r="D11" s="251" t="s">
        <v>282</v>
      </c>
      <c r="E11" s="251" t="s">
        <v>294</v>
      </c>
      <c r="F11" s="251" t="s">
        <v>293</v>
      </c>
      <c r="G11" s="266">
        <f t="shared" si="0"/>
        <v>7830</v>
      </c>
      <c r="H11" s="253"/>
      <c r="I11" s="260">
        <f t="shared" si="1"/>
        <v>7830</v>
      </c>
      <c r="J11" s="260">
        <v>7830</v>
      </c>
      <c r="K11" s="258"/>
      <c r="L11" s="258"/>
      <c r="M11" s="258"/>
      <c r="N11" s="258"/>
      <c r="O11" s="258"/>
      <c r="P11" s="258"/>
      <c r="Q11" s="258"/>
      <c r="R11" s="258"/>
      <c r="S11" s="258"/>
    </row>
    <row r="12" s="233" customFormat="1" ht="22.5" customHeight="1" spans="1:19">
      <c r="A12" s="244"/>
      <c r="B12" s="251" t="s">
        <v>295</v>
      </c>
      <c r="C12" s="251" t="s">
        <v>91</v>
      </c>
      <c r="D12" s="251" t="s">
        <v>282</v>
      </c>
      <c r="E12" s="251" t="s">
        <v>296</v>
      </c>
      <c r="F12" s="251" t="s">
        <v>297</v>
      </c>
      <c r="G12" s="266">
        <f t="shared" si="0"/>
        <v>1139853</v>
      </c>
      <c r="H12" s="253"/>
      <c r="I12" s="260">
        <f t="shared" si="1"/>
        <v>1139853</v>
      </c>
      <c r="J12" s="260">
        <v>1139853</v>
      </c>
      <c r="K12" s="258"/>
      <c r="L12" s="258"/>
      <c r="M12" s="258"/>
      <c r="N12" s="258"/>
      <c r="O12" s="258"/>
      <c r="P12" s="258"/>
      <c r="Q12" s="258"/>
      <c r="R12" s="258"/>
      <c r="S12" s="258"/>
    </row>
    <row r="13" s="233" customFormat="1" ht="22.5" customHeight="1" spans="1:19">
      <c r="A13" s="244"/>
      <c r="B13" s="251" t="s">
        <v>298</v>
      </c>
      <c r="C13" s="251" t="s">
        <v>91</v>
      </c>
      <c r="D13" s="251" t="s">
        <v>282</v>
      </c>
      <c r="E13" s="251" t="s">
        <v>299</v>
      </c>
      <c r="F13" s="251" t="s">
        <v>300</v>
      </c>
      <c r="G13" s="266">
        <f t="shared" si="0"/>
        <v>1967303</v>
      </c>
      <c r="H13" s="253"/>
      <c r="I13" s="260">
        <f t="shared" si="1"/>
        <v>1967303</v>
      </c>
      <c r="J13" s="260">
        <v>1967303</v>
      </c>
      <c r="K13" s="258"/>
      <c r="L13" s="258"/>
      <c r="M13" s="258"/>
      <c r="N13" s="258"/>
      <c r="O13" s="258"/>
      <c r="P13" s="258"/>
      <c r="Q13" s="258"/>
      <c r="R13" s="258"/>
      <c r="S13" s="258"/>
    </row>
    <row r="14" s="233" customFormat="1" ht="22.5" customHeight="1" spans="1:19">
      <c r="A14" s="244"/>
      <c r="B14" s="251" t="s">
        <v>301</v>
      </c>
      <c r="C14" s="251" t="s">
        <v>91</v>
      </c>
      <c r="D14" s="251" t="s">
        <v>282</v>
      </c>
      <c r="E14" s="251" t="s">
        <v>302</v>
      </c>
      <c r="F14" s="251" t="s">
        <v>303</v>
      </c>
      <c r="G14" s="266">
        <f t="shared" si="0"/>
        <v>87681</v>
      </c>
      <c r="H14" s="253"/>
      <c r="I14" s="260">
        <f t="shared" si="1"/>
        <v>87681</v>
      </c>
      <c r="J14" s="260">
        <v>87681</v>
      </c>
      <c r="K14" s="258"/>
      <c r="L14" s="258"/>
      <c r="M14" s="258"/>
      <c r="N14" s="258"/>
      <c r="O14" s="258"/>
      <c r="P14" s="258"/>
      <c r="Q14" s="258"/>
      <c r="R14" s="258"/>
      <c r="S14" s="258"/>
    </row>
    <row r="15" s="233" customFormat="1" ht="22.5" customHeight="1" spans="1:19">
      <c r="A15" s="244"/>
      <c r="B15" s="251" t="s">
        <v>304</v>
      </c>
      <c r="C15" s="251" t="s">
        <v>91</v>
      </c>
      <c r="D15" s="251" t="s">
        <v>282</v>
      </c>
      <c r="E15" s="251" t="s">
        <v>305</v>
      </c>
      <c r="F15" s="251" t="s">
        <v>304</v>
      </c>
      <c r="G15" s="266">
        <f t="shared" si="0"/>
        <v>2900</v>
      </c>
      <c r="H15" s="253"/>
      <c r="I15" s="260">
        <f t="shared" si="1"/>
        <v>2900</v>
      </c>
      <c r="J15" s="260">
        <v>2900</v>
      </c>
      <c r="K15" s="258"/>
      <c r="L15" s="258"/>
      <c r="M15" s="258"/>
      <c r="N15" s="258"/>
      <c r="O15" s="258"/>
      <c r="P15" s="258"/>
      <c r="Q15" s="258"/>
      <c r="R15" s="258"/>
      <c r="S15" s="258"/>
    </row>
    <row r="16" s="233" customFormat="1" ht="22.5" customHeight="1" spans="1:19">
      <c r="A16" s="244"/>
      <c r="B16" s="251" t="s">
        <v>306</v>
      </c>
      <c r="C16" s="251" t="s">
        <v>91</v>
      </c>
      <c r="D16" s="251" t="s">
        <v>282</v>
      </c>
      <c r="E16" s="251" t="s">
        <v>302</v>
      </c>
      <c r="F16" s="251" t="s">
        <v>303</v>
      </c>
      <c r="G16" s="266">
        <f t="shared" si="0"/>
        <v>983970</v>
      </c>
      <c r="H16" s="253"/>
      <c r="I16" s="260">
        <f t="shared" si="1"/>
        <v>983970</v>
      </c>
      <c r="J16" s="260">
        <v>983970</v>
      </c>
      <c r="K16" s="258"/>
      <c r="L16" s="258"/>
      <c r="M16" s="258"/>
      <c r="N16" s="258"/>
      <c r="O16" s="258"/>
      <c r="P16" s="258"/>
      <c r="Q16" s="258"/>
      <c r="R16" s="258"/>
      <c r="S16" s="258"/>
    </row>
    <row r="17" s="233" customFormat="1" ht="22.5" customHeight="1" spans="1:19">
      <c r="A17" s="244"/>
      <c r="B17" s="251" t="s">
        <v>287</v>
      </c>
      <c r="C17" s="251" t="s">
        <v>91</v>
      </c>
      <c r="D17" s="251" t="s">
        <v>282</v>
      </c>
      <c r="E17" s="251" t="s">
        <v>288</v>
      </c>
      <c r="F17" s="251" t="s">
        <v>289</v>
      </c>
      <c r="G17" s="266">
        <f t="shared" si="0"/>
        <v>14500</v>
      </c>
      <c r="H17" s="253"/>
      <c r="I17" s="260">
        <f t="shared" si="1"/>
        <v>14500</v>
      </c>
      <c r="J17" s="260">
        <v>14500</v>
      </c>
      <c r="K17" s="258"/>
      <c r="L17" s="258"/>
      <c r="M17" s="258"/>
      <c r="N17" s="258"/>
      <c r="O17" s="258"/>
      <c r="P17" s="258"/>
      <c r="Q17" s="258"/>
      <c r="R17" s="258"/>
      <c r="S17" s="258"/>
    </row>
    <row r="18" s="233" customFormat="1" ht="22.5" customHeight="1" spans="1:19">
      <c r="A18" s="244"/>
      <c r="B18" s="251" t="s">
        <v>307</v>
      </c>
      <c r="C18" s="251" t="s">
        <v>91</v>
      </c>
      <c r="D18" s="251" t="s">
        <v>282</v>
      </c>
      <c r="E18" s="251" t="s">
        <v>308</v>
      </c>
      <c r="F18" s="251" t="s">
        <v>309</v>
      </c>
      <c r="G18" s="266">
        <f t="shared" si="0"/>
        <v>25620</v>
      </c>
      <c r="H18" s="253"/>
      <c r="I18" s="260">
        <f t="shared" si="1"/>
        <v>25620</v>
      </c>
      <c r="J18" s="260">
        <v>25620</v>
      </c>
      <c r="K18" s="258"/>
      <c r="L18" s="258"/>
      <c r="M18" s="258"/>
      <c r="N18" s="258"/>
      <c r="O18" s="258"/>
      <c r="P18" s="258"/>
      <c r="Q18" s="258"/>
      <c r="R18" s="258"/>
      <c r="S18" s="258"/>
    </row>
    <row r="19" s="233" customFormat="1" ht="22.5" customHeight="1" spans="1:19">
      <c r="A19" s="244"/>
      <c r="B19" s="251" t="s">
        <v>310</v>
      </c>
      <c r="C19" s="251" t="s">
        <v>91</v>
      </c>
      <c r="D19" s="251" t="s">
        <v>282</v>
      </c>
      <c r="E19" s="251" t="s">
        <v>288</v>
      </c>
      <c r="F19" s="251" t="s">
        <v>289</v>
      </c>
      <c r="G19" s="266">
        <f t="shared" si="0"/>
        <v>22000</v>
      </c>
      <c r="H19" s="253"/>
      <c r="I19" s="260">
        <f t="shared" si="1"/>
        <v>22000</v>
      </c>
      <c r="J19" s="260">
        <v>22000</v>
      </c>
      <c r="K19" s="258"/>
      <c r="L19" s="258"/>
      <c r="M19" s="258"/>
      <c r="N19" s="258"/>
      <c r="O19" s="258"/>
      <c r="P19" s="258"/>
      <c r="Q19" s="258"/>
      <c r="R19" s="258"/>
      <c r="S19" s="258"/>
    </row>
    <row r="20" s="233" customFormat="1" ht="22.5" customHeight="1" spans="1:19">
      <c r="A20" s="244"/>
      <c r="B20" s="251" t="s">
        <v>311</v>
      </c>
      <c r="C20" s="251" t="s">
        <v>91</v>
      </c>
      <c r="D20" s="251" t="s">
        <v>282</v>
      </c>
      <c r="E20" s="251" t="s">
        <v>312</v>
      </c>
      <c r="F20" s="251" t="s">
        <v>311</v>
      </c>
      <c r="G20" s="266">
        <f t="shared" si="0"/>
        <v>240000</v>
      </c>
      <c r="H20" s="253"/>
      <c r="I20" s="260">
        <f t="shared" si="1"/>
        <v>240000</v>
      </c>
      <c r="J20" s="260">
        <v>240000</v>
      </c>
      <c r="K20" s="258"/>
      <c r="L20" s="258"/>
      <c r="M20" s="258"/>
      <c r="N20" s="258"/>
      <c r="O20" s="258"/>
      <c r="P20" s="258"/>
      <c r="Q20" s="258"/>
      <c r="R20" s="258"/>
      <c r="S20" s="258"/>
    </row>
    <row r="21" s="233" customFormat="1" ht="22.5" customHeight="1" spans="1:19">
      <c r="A21" s="244"/>
      <c r="B21" s="251" t="s">
        <v>313</v>
      </c>
      <c r="C21" s="251" t="s">
        <v>91</v>
      </c>
      <c r="D21" s="251" t="s">
        <v>282</v>
      </c>
      <c r="E21" s="251" t="s">
        <v>308</v>
      </c>
      <c r="F21" s="251" t="s">
        <v>309</v>
      </c>
      <c r="G21" s="266">
        <f t="shared" si="0"/>
        <v>256200</v>
      </c>
      <c r="H21" s="253"/>
      <c r="I21" s="260">
        <f t="shared" si="1"/>
        <v>256200</v>
      </c>
      <c r="J21" s="260">
        <v>256200</v>
      </c>
      <c r="K21" s="258"/>
      <c r="L21" s="258"/>
      <c r="M21" s="258"/>
      <c r="N21" s="258"/>
      <c r="O21" s="258"/>
      <c r="P21" s="258"/>
      <c r="Q21" s="258"/>
      <c r="R21" s="258"/>
      <c r="S21" s="258"/>
    </row>
    <row r="22" s="233" customFormat="1" ht="22.5" customHeight="1" spans="1:19">
      <c r="A22" s="244"/>
      <c r="B22" s="251" t="s">
        <v>314</v>
      </c>
      <c r="C22" s="251" t="s">
        <v>91</v>
      </c>
      <c r="D22" s="251" t="s">
        <v>282</v>
      </c>
      <c r="E22" s="251" t="s">
        <v>315</v>
      </c>
      <c r="F22" s="251" t="s">
        <v>314</v>
      </c>
      <c r="G22" s="266">
        <f t="shared" si="0"/>
        <v>69600</v>
      </c>
      <c r="H22" s="253"/>
      <c r="I22" s="260">
        <f t="shared" si="1"/>
        <v>69600</v>
      </c>
      <c r="J22" s="260">
        <v>69600</v>
      </c>
      <c r="K22" s="258"/>
      <c r="L22" s="258"/>
      <c r="M22" s="258"/>
      <c r="N22" s="258"/>
      <c r="O22" s="258"/>
      <c r="P22" s="258"/>
      <c r="Q22" s="258"/>
      <c r="R22" s="258"/>
      <c r="S22" s="258"/>
    </row>
    <row r="23" s="233" customFormat="1" ht="22.5" customHeight="1" spans="1:19">
      <c r="A23" s="244"/>
      <c r="B23" s="251" t="s">
        <v>316</v>
      </c>
      <c r="C23" s="251" t="s">
        <v>91</v>
      </c>
      <c r="D23" s="251" t="s">
        <v>282</v>
      </c>
      <c r="E23" s="251" t="s">
        <v>299</v>
      </c>
      <c r="F23" s="251" t="s">
        <v>300</v>
      </c>
      <c r="G23" s="266">
        <f t="shared" si="0"/>
        <v>174000</v>
      </c>
      <c r="H23" s="253"/>
      <c r="I23" s="260">
        <f t="shared" si="1"/>
        <v>174000</v>
      </c>
      <c r="J23" s="260">
        <v>174000</v>
      </c>
      <c r="K23" s="258"/>
      <c r="L23" s="258"/>
      <c r="M23" s="258"/>
      <c r="N23" s="258"/>
      <c r="O23" s="258"/>
      <c r="P23" s="258"/>
      <c r="Q23" s="258"/>
      <c r="R23" s="258"/>
      <c r="S23" s="258"/>
    </row>
    <row r="24" s="233" customFormat="1" ht="22.5" customHeight="1" spans="1:19">
      <c r="A24" s="244"/>
      <c r="B24" s="251" t="s">
        <v>317</v>
      </c>
      <c r="C24" s="251" t="s">
        <v>91</v>
      </c>
      <c r="D24" s="251" t="s">
        <v>282</v>
      </c>
      <c r="E24" s="251" t="s">
        <v>318</v>
      </c>
      <c r="F24" s="251" t="s">
        <v>319</v>
      </c>
      <c r="G24" s="266">
        <f t="shared" si="0"/>
        <v>12792</v>
      </c>
      <c r="H24" s="253"/>
      <c r="I24" s="260">
        <f t="shared" si="1"/>
        <v>12792</v>
      </c>
      <c r="J24" s="260">
        <v>12792</v>
      </c>
      <c r="K24" s="258"/>
      <c r="L24" s="258"/>
      <c r="M24" s="258"/>
      <c r="N24" s="258"/>
      <c r="O24" s="258"/>
      <c r="P24" s="258"/>
      <c r="Q24" s="258"/>
      <c r="R24" s="258"/>
      <c r="S24" s="258"/>
    </row>
    <row r="25" s="233" customFormat="1" ht="22.5" customHeight="1" spans="1:19">
      <c r="A25" s="244"/>
      <c r="B25" s="251" t="s">
        <v>320</v>
      </c>
      <c r="C25" s="251" t="s">
        <v>91</v>
      </c>
      <c r="D25" s="251" t="s">
        <v>282</v>
      </c>
      <c r="E25" s="251" t="s">
        <v>285</v>
      </c>
      <c r="F25" s="251" t="s">
        <v>286</v>
      </c>
      <c r="G25" s="266">
        <f t="shared" si="0"/>
        <v>70189</v>
      </c>
      <c r="H25" s="253"/>
      <c r="I25" s="260">
        <f t="shared" si="1"/>
        <v>70189</v>
      </c>
      <c r="J25" s="260">
        <v>70189</v>
      </c>
      <c r="K25" s="258"/>
      <c r="L25" s="258"/>
      <c r="M25" s="258"/>
      <c r="N25" s="258"/>
      <c r="O25" s="258"/>
      <c r="P25" s="258"/>
      <c r="Q25" s="258"/>
      <c r="R25" s="258"/>
      <c r="S25" s="258"/>
    </row>
    <row r="26" s="233" customFormat="1" ht="22.5" customHeight="1" spans="1:19">
      <c r="A26" s="244"/>
      <c r="B26" s="251" t="s">
        <v>281</v>
      </c>
      <c r="C26" s="251" t="s">
        <v>99</v>
      </c>
      <c r="D26" s="251" t="s">
        <v>260</v>
      </c>
      <c r="E26" s="251" t="s">
        <v>283</v>
      </c>
      <c r="F26" s="251" t="s">
        <v>281</v>
      </c>
      <c r="G26" s="266">
        <f t="shared" si="0"/>
        <v>4000</v>
      </c>
      <c r="H26" s="253"/>
      <c r="I26" s="260">
        <f t="shared" si="1"/>
        <v>4000</v>
      </c>
      <c r="J26" s="260">
        <v>4000</v>
      </c>
      <c r="K26" s="258"/>
      <c r="L26" s="258"/>
      <c r="M26" s="258"/>
      <c r="N26" s="258"/>
      <c r="O26" s="258"/>
      <c r="P26" s="258"/>
      <c r="Q26" s="258"/>
      <c r="R26" s="258"/>
      <c r="S26" s="258"/>
    </row>
    <row r="27" s="233" customFormat="1" ht="22.5" customHeight="1" spans="1:19">
      <c r="A27" s="244"/>
      <c r="B27" s="251" t="s">
        <v>291</v>
      </c>
      <c r="C27" s="251" t="s">
        <v>99</v>
      </c>
      <c r="D27" s="251" t="s">
        <v>260</v>
      </c>
      <c r="E27" s="251" t="s">
        <v>292</v>
      </c>
      <c r="F27" s="251" t="s">
        <v>291</v>
      </c>
      <c r="G27" s="266">
        <f t="shared" si="0"/>
        <v>4000</v>
      </c>
      <c r="H27" s="253"/>
      <c r="I27" s="260">
        <f t="shared" si="1"/>
        <v>4000</v>
      </c>
      <c r="J27" s="260">
        <v>4000</v>
      </c>
      <c r="K27" s="258"/>
      <c r="L27" s="258"/>
      <c r="M27" s="258"/>
      <c r="N27" s="258"/>
      <c r="O27" s="258"/>
      <c r="P27" s="258"/>
      <c r="Q27" s="258"/>
      <c r="R27" s="258"/>
      <c r="S27" s="258"/>
    </row>
    <row r="28" s="233" customFormat="1" ht="22.5" customHeight="1" spans="1:19">
      <c r="A28" s="244"/>
      <c r="B28" s="251" t="s">
        <v>293</v>
      </c>
      <c r="C28" s="251" t="s">
        <v>99</v>
      </c>
      <c r="D28" s="251" t="s">
        <v>260</v>
      </c>
      <c r="E28" s="251" t="s">
        <v>294</v>
      </c>
      <c r="F28" s="251" t="s">
        <v>293</v>
      </c>
      <c r="G28" s="266">
        <f t="shared" si="0"/>
        <v>540</v>
      </c>
      <c r="H28" s="253"/>
      <c r="I28" s="260">
        <f t="shared" si="1"/>
        <v>540</v>
      </c>
      <c r="J28" s="260">
        <v>540</v>
      </c>
      <c r="K28" s="258"/>
      <c r="L28" s="258"/>
      <c r="M28" s="258"/>
      <c r="N28" s="258"/>
      <c r="O28" s="258"/>
      <c r="P28" s="258"/>
      <c r="Q28" s="258"/>
      <c r="R28" s="258"/>
      <c r="S28" s="258"/>
    </row>
    <row r="29" s="233" customFormat="1" ht="22.5" customHeight="1" spans="1:19">
      <c r="A29" s="244"/>
      <c r="B29" s="251" t="s">
        <v>304</v>
      </c>
      <c r="C29" s="251" t="s">
        <v>99</v>
      </c>
      <c r="D29" s="251" t="s">
        <v>260</v>
      </c>
      <c r="E29" s="251" t="s">
        <v>305</v>
      </c>
      <c r="F29" s="251" t="s">
        <v>304</v>
      </c>
      <c r="G29" s="266">
        <f t="shared" si="0"/>
        <v>200</v>
      </c>
      <c r="H29" s="253"/>
      <c r="I29" s="260">
        <f t="shared" si="1"/>
        <v>200</v>
      </c>
      <c r="J29" s="260">
        <v>200</v>
      </c>
      <c r="K29" s="258"/>
      <c r="L29" s="258"/>
      <c r="M29" s="258"/>
      <c r="N29" s="258"/>
      <c r="O29" s="258"/>
      <c r="P29" s="258"/>
      <c r="Q29" s="258"/>
      <c r="R29" s="258"/>
      <c r="S29" s="258"/>
    </row>
    <row r="30" s="233" customFormat="1" ht="22.5" customHeight="1" spans="1:19">
      <c r="A30" s="244"/>
      <c r="B30" s="251" t="s">
        <v>287</v>
      </c>
      <c r="C30" s="251" t="s">
        <v>99</v>
      </c>
      <c r="D30" s="251" t="s">
        <v>260</v>
      </c>
      <c r="E30" s="251" t="s">
        <v>288</v>
      </c>
      <c r="F30" s="251" t="s">
        <v>289</v>
      </c>
      <c r="G30" s="266">
        <f t="shared" si="0"/>
        <v>1000</v>
      </c>
      <c r="H30" s="253"/>
      <c r="I30" s="260">
        <f t="shared" si="1"/>
        <v>1000</v>
      </c>
      <c r="J30" s="260">
        <v>1000</v>
      </c>
      <c r="K30" s="258"/>
      <c r="L30" s="258"/>
      <c r="M30" s="258"/>
      <c r="N30" s="258"/>
      <c r="O30" s="258"/>
      <c r="P30" s="258"/>
      <c r="Q30" s="258"/>
      <c r="R30" s="258"/>
      <c r="S30" s="258"/>
    </row>
    <row r="31" s="233" customFormat="1" ht="22.5" customHeight="1" spans="1:19">
      <c r="A31" s="244"/>
      <c r="B31" s="251" t="s">
        <v>314</v>
      </c>
      <c r="C31" s="251" t="s">
        <v>99</v>
      </c>
      <c r="D31" s="251" t="s">
        <v>260</v>
      </c>
      <c r="E31" s="251" t="s">
        <v>315</v>
      </c>
      <c r="F31" s="251" t="s">
        <v>314</v>
      </c>
      <c r="G31" s="266">
        <f t="shared" si="0"/>
        <v>4800</v>
      </c>
      <c r="H31" s="253"/>
      <c r="I31" s="260">
        <f t="shared" si="1"/>
        <v>4800</v>
      </c>
      <c r="J31" s="260">
        <v>4800</v>
      </c>
      <c r="K31" s="258"/>
      <c r="L31" s="258"/>
      <c r="M31" s="258"/>
      <c r="N31" s="258"/>
      <c r="O31" s="258"/>
      <c r="P31" s="258"/>
      <c r="Q31" s="258"/>
      <c r="R31" s="258"/>
      <c r="S31" s="258"/>
    </row>
    <row r="32" s="233" customFormat="1" ht="22.5" customHeight="1" spans="1:19">
      <c r="A32" s="244"/>
      <c r="B32" s="251" t="s">
        <v>321</v>
      </c>
      <c r="C32" s="251" t="s">
        <v>99</v>
      </c>
      <c r="D32" s="251" t="s">
        <v>260</v>
      </c>
      <c r="E32" s="251" t="s">
        <v>308</v>
      </c>
      <c r="F32" s="251" t="s">
        <v>309</v>
      </c>
      <c r="G32" s="266">
        <f t="shared" si="0"/>
        <v>1800</v>
      </c>
      <c r="H32" s="253"/>
      <c r="I32" s="260">
        <f t="shared" si="1"/>
        <v>1800</v>
      </c>
      <c r="J32" s="260">
        <v>1800</v>
      </c>
      <c r="K32" s="258"/>
      <c r="L32" s="258"/>
      <c r="M32" s="258"/>
      <c r="N32" s="258"/>
      <c r="O32" s="258"/>
      <c r="P32" s="258"/>
      <c r="Q32" s="258"/>
      <c r="R32" s="258"/>
      <c r="S32" s="258"/>
    </row>
    <row r="33" s="233" customFormat="1" ht="22.5" customHeight="1" spans="1:19">
      <c r="A33" s="244"/>
      <c r="B33" s="251" t="s">
        <v>322</v>
      </c>
      <c r="C33" s="251" t="s">
        <v>99</v>
      </c>
      <c r="D33" s="251" t="s">
        <v>260</v>
      </c>
      <c r="E33" s="251" t="s">
        <v>299</v>
      </c>
      <c r="F33" s="251" t="s">
        <v>300</v>
      </c>
      <c r="G33" s="266">
        <f t="shared" si="0"/>
        <v>12000</v>
      </c>
      <c r="H33" s="253"/>
      <c r="I33" s="260">
        <f t="shared" si="1"/>
        <v>12000</v>
      </c>
      <c r="J33" s="260">
        <v>12000</v>
      </c>
      <c r="K33" s="258"/>
      <c r="L33" s="258"/>
      <c r="M33" s="258"/>
      <c r="N33" s="258"/>
      <c r="O33" s="258"/>
      <c r="P33" s="258"/>
      <c r="Q33" s="258"/>
      <c r="R33" s="258"/>
      <c r="S33" s="258"/>
    </row>
    <row r="34" s="233" customFormat="1" ht="22.5" customHeight="1" spans="1:19">
      <c r="A34" s="244"/>
      <c r="B34" s="251" t="s">
        <v>323</v>
      </c>
      <c r="C34" s="251" t="s">
        <v>99</v>
      </c>
      <c r="D34" s="251" t="s">
        <v>260</v>
      </c>
      <c r="E34" s="251" t="s">
        <v>296</v>
      </c>
      <c r="F34" s="251" t="s">
        <v>297</v>
      </c>
      <c r="G34" s="266">
        <f t="shared" si="0"/>
        <v>82420</v>
      </c>
      <c r="H34" s="253"/>
      <c r="I34" s="260">
        <f t="shared" si="1"/>
        <v>82420</v>
      </c>
      <c r="J34" s="260">
        <v>82420</v>
      </c>
      <c r="K34" s="258"/>
      <c r="L34" s="258"/>
      <c r="M34" s="258"/>
      <c r="N34" s="258"/>
      <c r="O34" s="258"/>
      <c r="P34" s="258"/>
      <c r="Q34" s="258"/>
      <c r="R34" s="258"/>
      <c r="S34" s="258"/>
    </row>
    <row r="35" s="233" customFormat="1" ht="22.5" customHeight="1" spans="1:19">
      <c r="A35" s="244"/>
      <c r="B35" s="251" t="s">
        <v>324</v>
      </c>
      <c r="C35" s="251" t="s">
        <v>99</v>
      </c>
      <c r="D35" s="251" t="s">
        <v>260</v>
      </c>
      <c r="E35" s="251" t="s">
        <v>299</v>
      </c>
      <c r="F35" s="251" t="s">
        <v>300</v>
      </c>
      <c r="G35" s="266">
        <f t="shared" si="0"/>
        <v>85761</v>
      </c>
      <c r="H35" s="253"/>
      <c r="I35" s="260">
        <f t="shared" si="1"/>
        <v>85761</v>
      </c>
      <c r="J35" s="260">
        <v>85761</v>
      </c>
      <c r="K35" s="258"/>
      <c r="L35" s="258"/>
      <c r="M35" s="258"/>
      <c r="N35" s="258"/>
      <c r="O35" s="258"/>
      <c r="P35" s="258"/>
      <c r="Q35" s="258"/>
      <c r="R35" s="258"/>
      <c r="S35" s="258"/>
    </row>
    <row r="36" s="233" customFormat="1" ht="22.5" customHeight="1" spans="1:19">
      <c r="A36" s="244"/>
      <c r="B36" s="251" t="s">
        <v>325</v>
      </c>
      <c r="C36" s="251" t="s">
        <v>99</v>
      </c>
      <c r="D36" s="251" t="s">
        <v>260</v>
      </c>
      <c r="E36" s="251" t="s">
        <v>302</v>
      </c>
      <c r="F36" s="251" t="s">
        <v>303</v>
      </c>
      <c r="G36" s="266">
        <f t="shared" si="0"/>
        <v>6340</v>
      </c>
      <c r="H36" s="253"/>
      <c r="I36" s="260">
        <f t="shared" si="1"/>
        <v>6340</v>
      </c>
      <c r="J36" s="260">
        <v>6340</v>
      </c>
      <c r="K36" s="258"/>
      <c r="L36" s="258"/>
      <c r="M36" s="258"/>
      <c r="N36" s="258"/>
      <c r="O36" s="258"/>
      <c r="P36" s="258"/>
      <c r="Q36" s="258"/>
      <c r="R36" s="258"/>
      <c r="S36" s="258"/>
    </row>
    <row r="37" s="233" customFormat="1" ht="22.5" customHeight="1" spans="1:19">
      <c r="A37" s="244"/>
      <c r="B37" s="251" t="s">
        <v>326</v>
      </c>
      <c r="C37" s="251" t="s">
        <v>99</v>
      </c>
      <c r="D37" s="251" t="s">
        <v>260</v>
      </c>
      <c r="E37" s="251" t="s">
        <v>302</v>
      </c>
      <c r="F37" s="251" t="s">
        <v>303</v>
      </c>
      <c r="G37" s="266">
        <f t="shared" si="0"/>
        <v>67860</v>
      </c>
      <c r="H37" s="253"/>
      <c r="I37" s="260">
        <f t="shared" si="1"/>
        <v>67860</v>
      </c>
      <c r="J37" s="260">
        <v>67860</v>
      </c>
      <c r="K37" s="258"/>
      <c r="L37" s="258"/>
      <c r="M37" s="258"/>
      <c r="N37" s="258"/>
      <c r="O37" s="258"/>
      <c r="P37" s="258"/>
      <c r="Q37" s="258"/>
      <c r="R37" s="258"/>
      <c r="S37" s="258"/>
    </row>
    <row r="38" s="233" customFormat="1" ht="22.5" customHeight="1" spans="1:19">
      <c r="A38" s="244"/>
      <c r="B38" s="251" t="s">
        <v>327</v>
      </c>
      <c r="C38" s="251" t="s">
        <v>99</v>
      </c>
      <c r="D38" s="251" t="s">
        <v>260</v>
      </c>
      <c r="E38" s="251" t="s">
        <v>328</v>
      </c>
      <c r="F38" s="251" t="s">
        <v>329</v>
      </c>
      <c r="G38" s="266">
        <f t="shared" si="0"/>
        <v>36624</v>
      </c>
      <c r="H38" s="253"/>
      <c r="I38" s="260">
        <f t="shared" si="1"/>
        <v>36624</v>
      </c>
      <c r="J38" s="260">
        <v>36624</v>
      </c>
      <c r="K38" s="258"/>
      <c r="L38" s="258"/>
      <c r="M38" s="258"/>
      <c r="N38" s="258"/>
      <c r="O38" s="258"/>
      <c r="P38" s="258"/>
      <c r="Q38" s="258"/>
      <c r="R38" s="258"/>
      <c r="S38" s="258"/>
    </row>
    <row r="39" s="233" customFormat="1" ht="22.5" customHeight="1" spans="1:19">
      <c r="A39" s="244"/>
      <c r="B39" s="251" t="s">
        <v>281</v>
      </c>
      <c r="C39" s="251" t="s">
        <v>127</v>
      </c>
      <c r="D39" s="251" t="s">
        <v>330</v>
      </c>
      <c r="E39" s="251" t="s">
        <v>283</v>
      </c>
      <c r="F39" s="251" t="s">
        <v>281</v>
      </c>
      <c r="G39" s="266">
        <f t="shared" si="0"/>
        <v>4000</v>
      </c>
      <c r="H39" s="253"/>
      <c r="I39" s="260">
        <f t="shared" si="1"/>
        <v>4000</v>
      </c>
      <c r="J39" s="260">
        <v>4000</v>
      </c>
      <c r="K39" s="258"/>
      <c r="L39" s="258"/>
      <c r="M39" s="258"/>
      <c r="N39" s="258"/>
      <c r="O39" s="258"/>
      <c r="P39" s="258"/>
      <c r="Q39" s="258"/>
      <c r="R39" s="258"/>
      <c r="S39" s="258"/>
    </row>
    <row r="40" s="233" customFormat="1" ht="22.5" customHeight="1" spans="1:19">
      <c r="A40" s="244"/>
      <c r="B40" s="251" t="s">
        <v>291</v>
      </c>
      <c r="C40" s="251" t="s">
        <v>127</v>
      </c>
      <c r="D40" s="251" t="s">
        <v>330</v>
      </c>
      <c r="E40" s="251" t="s">
        <v>292</v>
      </c>
      <c r="F40" s="251" t="s">
        <v>291</v>
      </c>
      <c r="G40" s="266">
        <f t="shared" si="0"/>
        <v>4000</v>
      </c>
      <c r="H40" s="253"/>
      <c r="I40" s="260">
        <f t="shared" si="1"/>
        <v>4000</v>
      </c>
      <c r="J40" s="260">
        <v>4000</v>
      </c>
      <c r="K40" s="258"/>
      <c r="L40" s="258"/>
      <c r="M40" s="258"/>
      <c r="N40" s="258"/>
      <c r="O40" s="258"/>
      <c r="P40" s="258"/>
      <c r="Q40" s="258"/>
      <c r="R40" s="258"/>
      <c r="S40" s="258"/>
    </row>
    <row r="41" s="233" customFormat="1" ht="22.5" customHeight="1" spans="1:19">
      <c r="A41" s="244"/>
      <c r="B41" s="251" t="s">
        <v>293</v>
      </c>
      <c r="C41" s="251" t="s">
        <v>127</v>
      </c>
      <c r="D41" s="251" t="s">
        <v>330</v>
      </c>
      <c r="E41" s="251" t="s">
        <v>294</v>
      </c>
      <c r="F41" s="251" t="s">
        <v>293</v>
      </c>
      <c r="G41" s="266">
        <f t="shared" si="0"/>
        <v>540</v>
      </c>
      <c r="H41" s="253"/>
      <c r="I41" s="260">
        <f t="shared" si="1"/>
        <v>540</v>
      </c>
      <c r="J41" s="260">
        <v>540</v>
      </c>
      <c r="K41" s="258"/>
      <c r="L41" s="258"/>
      <c r="M41" s="258"/>
      <c r="N41" s="258"/>
      <c r="O41" s="258"/>
      <c r="P41" s="258"/>
      <c r="Q41" s="258"/>
      <c r="R41" s="258"/>
      <c r="S41" s="258"/>
    </row>
    <row r="42" s="233" customFormat="1" ht="22.5" customHeight="1" spans="1:19">
      <c r="A42" s="244"/>
      <c r="B42" s="251" t="s">
        <v>304</v>
      </c>
      <c r="C42" s="251" t="s">
        <v>127</v>
      </c>
      <c r="D42" s="251" t="s">
        <v>330</v>
      </c>
      <c r="E42" s="251" t="s">
        <v>305</v>
      </c>
      <c r="F42" s="251" t="s">
        <v>304</v>
      </c>
      <c r="G42" s="266">
        <f t="shared" si="0"/>
        <v>200</v>
      </c>
      <c r="H42" s="253"/>
      <c r="I42" s="260">
        <f t="shared" si="1"/>
        <v>200</v>
      </c>
      <c r="J42" s="260">
        <v>200</v>
      </c>
      <c r="K42" s="258"/>
      <c r="L42" s="258"/>
      <c r="M42" s="258"/>
      <c r="N42" s="258"/>
      <c r="O42" s="258"/>
      <c r="P42" s="258"/>
      <c r="Q42" s="258"/>
      <c r="R42" s="258"/>
      <c r="S42" s="258"/>
    </row>
    <row r="43" s="233" customFormat="1" ht="22.5" customHeight="1" spans="1:19">
      <c r="A43" s="244"/>
      <c r="B43" s="251" t="s">
        <v>287</v>
      </c>
      <c r="C43" s="251" t="s">
        <v>127</v>
      </c>
      <c r="D43" s="251" t="s">
        <v>330</v>
      </c>
      <c r="E43" s="251" t="s">
        <v>288</v>
      </c>
      <c r="F43" s="251" t="s">
        <v>289</v>
      </c>
      <c r="G43" s="266">
        <f t="shared" si="0"/>
        <v>1000</v>
      </c>
      <c r="H43" s="253"/>
      <c r="I43" s="260">
        <f t="shared" si="1"/>
        <v>1000</v>
      </c>
      <c r="J43" s="260">
        <v>1000</v>
      </c>
      <c r="K43" s="258"/>
      <c r="L43" s="258"/>
      <c r="M43" s="258"/>
      <c r="N43" s="258"/>
      <c r="O43" s="258"/>
      <c r="P43" s="258"/>
      <c r="Q43" s="258"/>
      <c r="R43" s="258"/>
      <c r="S43" s="258"/>
    </row>
    <row r="44" s="233" customFormat="1" ht="22.5" customHeight="1" spans="1:19">
      <c r="A44" s="244"/>
      <c r="B44" s="251" t="s">
        <v>314</v>
      </c>
      <c r="C44" s="251" t="s">
        <v>127</v>
      </c>
      <c r="D44" s="251" t="s">
        <v>330</v>
      </c>
      <c r="E44" s="251" t="s">
        <v>315</v>
      </c>
      <c r="F44" s="251" t="s">
        <v>314</v>
      </c>
      <c r="G44" s="266">
        <f t="shared" si="0"/>
        <v>4800</v>
      </c>
      <c r="H44" s="253"/>
      <c r="I44" s="260">
        <f t="shared" si="1"/>
        <v>4800</v>
      </c>
      <c r="J44" s="260">
        <v>4800</v>
      </c>
      <c r="K44" s="258"/>
      <c r="L44" s="258"/>
      <c r="M44" s="258"/>
      <c r="N44" s="258"/>
      <c r="O44" s="258"/>
      <c r="P44" s="258"/>
      <c r="Q44" s="258"/>
      <c r="R44" s="258"/>
      <c r="S44" s="258"/>
    </row>
    <row r="45" s="233" customFormat="1" ht="22.5" customHeight="1" spans="1:19">
      <c r="A45" s="244"/>
      <c r="B45" s="251" t="s">
        <v>321</v>
      </c>
      <c r="C45" s="251" t="s">
        <v>127</v>
      </c>
      <c r="D45" s="251" t="s">
        <v>330</v>
      </c>
      <c r="E45" s="251" t="s">
        <v>308</v>
      </c>
      <c r="F45" s="251" t="s">
        <v>309</v>
      </c>
      <c r="G45" s="266">
        <f t="shared" si="0"/>
        <v>1800</v>
      </c>
      <c r="H45" s="253"/>
      <c r="I45" s="260">
        <f t="shared" si="1"/>
        <v>1800</v>
      </c>
      <c r="J45" s="260">
        <v>1800</v>
      </c>
      <c r="K45" s="258"/>
      <c r="L45" s="258"/>
      <c r="M45" s="258"/>
      <c r="N45" s="258"/>
      <c r="O45" s="258"/>
      <c r="P45" s="258"/>
      <c r="Q45" s="258"/>
      <c r="R45" s="258"/>
      <c r="S45" s="258"/>
    </row>
    <row r="46" s="233" customFormat="1" ht="22.5" customHeight="1" spans="1:19">
      <c r="A46" s="244"/>
      <c r="B46" s="251" t="s">
        <v>322</v>
      </c>
      <c r="C46" s="251" t="s">
        <v>127</v>
      </c>
      <c r="D46" s="251" t="s">
        <v>330</v>
      </c>
      <c r="E46" s="251" t="s">
        <v>299</v>
      </c>
      <c r="F46" s="251" t="s">
        <v>300</v>
      </c>
      <c r="G46" s="266">
        <f t="shared" si="0"/>
        <v>12000</v>
      </c>
      <c r="H46" s="253"/>
      <c r="I46" s="260">
        <f t="shared" si="1"/>
        <v>12000</v>
      </c>
      <c r="J46" s="260">
        <v>12000</v>
      </c>
      <c r="K46" s="258"/>
      <c r="L46" s="258"/>
      <c r="M46" s="258"/>
      <c r="N46" s="258"/>
      <c r="O46" s="258"/>
      <c r="P46" s="258"/>
      <c r="Q46" s="258"/>
      <c r="R46" s="258"/>
      <c r="S46" s="258"/>
    </row>
    <row r="47" s="233" customFormat="1" ht="22.5" customHeight="1" spans="1:19">
      <c r="A47" s="244"/>
      <c r="B47" s="251" t="s">
        <v>323</v>
      </c>
      <c r="C47" s="251" t="s">
        <v>127</v>
      </c>
      <c r="D47" s="251" t="s">
        <v>330</v>
      </c>
      <c r="E47" s="251" t="s">
        <v>296</v>
      </c>
      <c r="F47" s="251" t="s">
        <v>297</v>
      </c>
      <c r="G47" s="266">
        <f t="shared" ref="G47:G67" si="2">I47</f>
        <v>106613</v>
      </c>
      <c r="H47" s="253"/>
      <c r="I47" s="260">
        <f t="shared" ref="I47:I67" si="3">J47</f>
        <v>106613</v>
      </c>
      <c r="J47" s="260">
        <v>106613</v>
      </c>
      <c r="K47" s="258"/>
      <c r="L47" s="258"/>
      <c r="M47" s="258"/>
      <c r="N47" s="258"/>
      <c r="O47" s="258"/>
      <c r="P47" s="258"/>
      <c r="Q47" s="258"/>
      <c r="R47" s="258"/>
      <c r="S47" s="258"/>
    </row>
    <row r="48" s="233" customFormat="1" ht="22.5" customHeight="1" spans="1:19">
      <c r="A48" s="244"/>
      <c r="B48" s="251" t="s">
        <v>324</v>
      </c>
      <c r="C48" s="251" t="s">
        <v>127</v>
      </c>
      <c r="D48" s="251" t="s">
        <v>330</v>
      </c>
      <c r="E48" s="251" t="s">
        <v>299</v>
      </c>
      <c r="F48" s="251" t="s">
        <v>300</v>
      </c>
      <c r="G48" s="266">
        <f t="shared" si="2"/>
        <v>90285</v>
      </c>
      <c r="H48" s="253"/>
      <c r="I48" s="260">
        <f t="shared" si="3"/>
        <v>90285</v>
      </c>
      <c r="J48" s="260">
        <v>90285</v>
      </c>
      <c r="K48" s="258"/>
      <c r="L48" s="258"/>
      <c r="M48" s="258"/>
      <c r="N48" s="258"/>
      <c r="O48" s="258"/>
      <c r="P48" s="258"/>
      <c r="Q48" s="258"/>
      <c r="R48" s="258"/>
      <c r="S48" s="258"/>
    </row>
    <row r="49" s="233" customFormat="1" ht="22.5" customHeight="1" spans="1:19">
      <c r="A49" s="244"/>
      <c r="B49" s="251" t="s">
        <v>325</v>
      </c>
      <c r="C49" s="251" t="s">
        <v>127</v>
      </c>
      <c r="D49" s="251" t="s">
        <v>330</v>
      </c>
      <c r="E49" s="251" t="s">
        <v>302</v>
      </c>
      <c r="F49" s="251" t="s">
        <v>303</v>
      </c>
      <c r="G49" s="266">
        <f t="shared" si="2"/>
        <v>8201</v>
      </c>
      <c r="H49" s="253"/>
      <c r="I49" s="260">
        <f t="shared" si="3"/>
        <v>8201</v>
      </c>
      <c r="J49" s="260">
        <v>8201</v>
      </c>
      <c r="K49" s="258"/>
      <c r="L49" s="258"/>
      <c r="M49" s="258"/>
      <c r="N49" s="258"/>
      <c r="O49" s="258"/>
      <c r="P49" s="258"/>
      <c r="Q49" s="258"/>
      <c r="R49" s="258"/>
      <c r="S49" s="258"/>
    </row>
    <row r="50" s="233" customFormat="1" ht="22.5" customHeight="1" spans="1:19">
      <c r="A50" s="244"/>
      <c r="B50" s="251" t="s">
        <v>326</v>
      </c>
      <c r="C50" s="251" t="s">
        <v>127</v>
      </c>
      <c r="D50" s="251" t="s">
        <v>330</v>
      </c>
      <c r="E50" s="251" t="s">
        <v>302</v>
      </c>
      <c r="F50" s="251" t="s">
        <v>303</v>
      </c>
      <c r="G50" s="266">
        <f t="shared" si="2"/>
        <v>67860</v>
      </c>
      <c r="H50" s="253"/>
      <c r="I50" s="260">
        <f t="shared" si="3"/>
        <v>67860</v>
      </c>
      <c r="J50" s="260">
        <v>67860</v>
      </c>
      <c r="K50" s="258"/>
      <c r="L50" s="258"/>
      <c r="M50" s="258"/>
      <c r="N50" s="258"/>
      <c r="O50" s="258"/>
      <c r="P50" s="258"/>
      <c r="Q50" s="258"/>
      <c r="R50" s="258"/>
      <c r="S50" s="258"/>
    </row>
    <row r="51" s="233" customFormat="1" ht="22.5" customHeight="1" spans="1:19">
      <c r="A51" s="244"/>
      <c r="B51" s="251" t="s">
        <v>327</v>
      </c>
      <c r="C51" s="251" t="s">
        <v>127</v>
      </c>
      <c r="D51" s="251" t="s">
        <v>330</v>
      </c>
      <c r="E51" s="251" t="s">
        <v>328</v>
      </c>
      <c r="F51" s="251" t="s">
        <v>329</v>
      </c>
      <c r="G51" s="266">
        <f t="shared" si="2"/>
        <v>36624</v>
      </c>
      <c r="H51" s="253"/>
      <c r="I51" s="260">
        <f t="shared" si="3"/>
        <v>36624</v>
      </c>
      <c r="J51" s="260">
        <v>36624</v>
      </c>
      <c r="K51" s="258"/>
      <c r="L51" s="258"/>
      <c r="M51" s="258"/>
      <c r="N51" s="258"/>
      <c r="O51" s="258"/>
      <c r="P51" s="258"/>
      <c r="Q51" s="258"/>
      <c r="R51" s="258"/>
      <c r="S51" s="258"/>
    </row>
    <row r="52" s="233" customFormat="1" ht="22.5" customHeight="1" spans="1:19">
      <c r="A52" s="244"/>
      <c r="B52" s="251" t="s">
        <v>331</v>
      </c>
      <c r="C52" s="251" t="s">
        <v>137</v>
      </c>
      <c r="D52" s="251" t="s">
        <v>332</v>
      </c>
      <c r="E52" s="251" t="s">
        <v>333</v>
      </c>
      <c r="F52" s="251" t="s">
        <v>334</v>
      </c>
      <c r="G52" s="266">
        <f t="shared" si="2"/>
        <v>201600</v>
      </c>
      <c r="H52" s="253"/>
      <c r="I52" s="260">
        <f t="shared" si="3"/>
        <v>201600</v>
      </c>
      <c r="J52" s="260">
        <v>201600</v>
      </c>
      <c r="K52" s="258"/>
      <c r="L52" s="258"/>
      <c r="M52" s="258"/>
      <c r="N52" s="258"/>
      <c r="O52" s="258"/>
      <c r="P52" s="258"/>
      <c r="Q52" s="258"/>
      <c r="R52" s="258"/>
      <c r="S52" s="258"/>
    </row>
    <row r="53" s="233" customFormat="1" ht="22.5" customHeight="1" spans="1:19">
      <c r="A53" s="244"/>
      <c r="B53" s="251" t="s">
        <v>331</v>
      </c>
      <c r="C53" s="251" t="s">
        <v>139</v>
      </c>
      <c r="D53" s="251" t="s">
        <v>335</v>
      </c>
      <c r="E53" s="251" t="s">
        <v>333</v>
      </c>
      <c r="F53" s="251" t="s">
        <v>334</v>
      </c>
      <c r="G53" s="266">
        <f t="shared" si="2"/>
        <v>285600</v>
      </c>
      <c r="H53" s="253"/>
      <c r="I53" s="260">
        <f t="shared" si="3"/>
        <v>285600</v>
      </c>
      <c r="J53" s="260">
        <v>285600</v>
      </c>
      <c r="K53" s="258"/>
      <c r="L53" s="258"/>
      <c r="M53" s="258"/>
      <c r="N53" s="258"/>
      <c r="O53" s="258"/>
      <c r="P53" s="258"/>
      <c r="Q53" s="258"/>
      <c r="R53" s="258"/>
      <c r="S53" s="258"/>
    </row>
    <row r="54" s="233" customFormat="1" ht="22.5" customHeight="1" spans="1:19">
      <c r="A54" s="244"/>
      <c r="B54" s="251" t="s">
        <v>336</v>
      </c>
      <c r="C54" s="251" t="s">
        <v>141</v>
      </c>
      <c r="D54" s="251" t="s">
        <v>337</v>
      </c>
      <c r="E54" s="251" t="s">
        <v>338</v>
      </c>
      <c r="F54" s="251" t="s">
        <v>336</v>
      </c>
      <c r="G54" s="266">
        <f t="shared" si="2"/>
        <v>495594</v>
      </c>
      <c r="H54" s="253"/>
      <c r="I54" s="260">
        <f t="shared" si="3"/>
        <v>495594</v>
      </c>
      <c r="J54" s="260">
        <v>495594</v>
      </c>
      <c r="K54" s="258"/>
      <c r="L54" s="258"/>
      <c r="M54" s="258"/>
      <c r="N54" s="258"/>
      <c r="O54" s="258"/>
      <c r="P54" s="258"/>
      <c r="Q54" s="258"/>
      <c r="R54" s="258"/>
      <c r="S54" s="258"/>
    </row>
    <row r="55" s="233" customFormat="1" ht="22.5" customHeight="1" spans="1:19">
      <c r="A55" s="244"/>
      <c r="B55" s="251" t="s">
        <v>336</v>
      </c>
      <c r="C55" s="251" t="s">
        <v>141</v>
      </c>
      <c r="D55" s="251" t="s">
        <v>337</v>
      </c>
      <c r="E55" s="251" t="s">
        <v>338</v>
      </c>
      <c r="F55" s="251" t="s">
        <v>336</v>
      </c>
      <c r="G55" s="266">
        <f t="shared" si="2"/>
        <v>457852</v>
      </c>
      <c r="H55" s="253"/>
      <c r="I55" s="260">
        <f t="shared" si="3"/>
        <v>457852</v>
      </c>
      <c r="J55" s="260">
        <v>457852</v>
      </c>
      <c r="K55" s="258"/>
      <c r="L55" s="258"/>
      <c r="M55" s="258"/>
      <c r="N55" s="258"/>
      <c r="O55" s="258"/>
      <c r="P55" s="258"/>
      <c r="Q55" s="258"/>
      <c r="R55" s="258"/>
      <c r="S55" s="258"/>
    </row>
    <row r="56" s="233" customFormat="1" ht="22.5" customHeight="1" spans="1:19">
      <c r="A56" s="244"/>
      <c r="B56" s="251" t="s">
        <v>339</v>
      </c>
      <c r="C56" s="251" t="s">
        <v>143</v>
      </c>
      <c r="D56" s="251" t="s">
        <v>340</v>
      </c>
      <c r="E56" s="251" t="s">
        <v>341</v>
      </c>
      <c r="F56" s="251" t="s">
        <v>339</v>
      </c>
      <c r="G56" s="266">
        <f t="shared" si="2"/>
        <v>59202</v>
      </c>
      <c r="H56" s="253"/>
      <c r="I56" s="260">
        <f t="shared" si="3"/>
        <v>59202</v>
      </c>
      <c r="J56" s="260">
        <v>59202</v>
      </c>
      <c r="K56" s="258"/>
      <c r="L56" s="258"/>
      <c r="M56" s="258"/>
      <c r="N56" s="258"/>
      <c r="O56" s="258"/>
      <c r="P56" s="258"/>
      <c r="Q56" s="258"/>
      <c r="R56" s="258"/>
      <c r="S56" s="258"/>
    </row>
    <row r="57" s="233" customFormat="1" ht="22.5" customHeight="1" spans="1:19">
      <c r="A57" s="244"/>
      <c r="B57" s="251" t="s">
        <v>281</v>
      </c>
      <c r="C57" s="251" t="s">
        <v>156</v>
      </c>
      <c r="D57" s="251" t="s">
        <v>342</v>
      </c>
      <c r="E57" s="251" t="s">
        <v>283</v>
      </c>
      <c r="F57" s="251" t="s">
        <v>281</v>
      </c>
      <c r="G57" s="266">
        <f t="shared" si="2"/>
        <v>6000</v>
      </c>
      <c r="H57" s="253"/>
      <c r="I57" s="260">
        <f t="shared" si="3"/>
        <v>6000</v>
      </c>
      <c r="J57" s="260">
        <v>6000</v>
      </c>
      <c r="K57" s="258"/>
      <c r="L57" s="258"/>
      <c r="M57" s="258"/>
      <c r="N57" s="258"/>
      <c r="O57" s="258"/>
      <c r="P57" s="258"/>
      <c r="Q57" s="258"/>
      <c r="R57" s="258"/>
      <c r="S57" s="258"/>
    </row>
    <row r="58" s="233" customFormat="1" ht="22.5" customHeight="1" spans="1:19">
      <c r="A58" s="244"/>
      <c r="B58" s="251" t="s">
        <v>291</v>
      </c>
      <c r="C58" s="251" t="s">
        <v>156</v>
      </c>
      <c r="D58" s="251" t="s">
        <v>342</v>
      </c>
      <c r="E58" s="251" t="s">
        <v>292</v>
      </c>
      <c r="F58" s="251" t="s">
        <v>291</v>
      </c>
      <c r="G58" s="266">
        <f t="shared" si="2"/>
        <v>6000</v>
      </c>
      <c r="H58" s="253"/>
      <c r="I58" s="260">
        <f t="shared" si="3"/>
        <v>6000</v>
      </c>
      <c r="J58" s="260">
        <v>6000</v>
      </c>
      <c r="K58" s="258"/>
      <c r="L58" s="258"/>
      <c r="M58" s="258"/>
      <c r="N58" s="258"/>
      <c r="O58" s="258"/>
      <c r="P58" s="258"/>
      <c r="Q58" s="258"/>
      <c r="R58" s="258"/>
      <c r="S58" s="258"/>
    </row>
    <row r="59" s="233" customFormat="1" ht="22.5" customHeight="1" spans="1:19">
      <c r="A59" s="244"/>
      <c r="B59" s="251" t="s">
        <v>293</v>
      </c>
      <c r="C59" s="251" t="s">
        <v>156</v>
      </c>
      <c r="D59" s="251" t="s">
        <v>342</v>
      </c>
      <c r="E59" s="251" t="s">
        <v>294</v>
      </c>
      <c r="F59" s="251" t="s">
        <v>293</v>
      </c>
      <c r="G59" s="266">
        <f t="shared" si="2"/>
        <v>810</v>
      </c>
      <c r="H59" s="253"/>
      <c r="I59" s="260">
        <f t="shared" si="3"/>
        <v>810</v>
      </c>
      <c r="J59" s="260">
        <v>810</v>
      </c>
      <c r="K59" s="258"/>
      <c r="L59" s="258"/>
      <c r="M59" s="258"/>
      <c r="N59" s="258"/>
      <c r="O59" s="258"/>
      <c r="P59" s="258"/>
      <c r="Q59" s="258"/>
      <c r="R59" s="258"/>
      <c r="S59" s="258"/>
    </row>
    <row r="60" s="233" customFormat="1" ht="22.5" customHeight="1" spans="1:19">
      <c r="A60" s="244"/>
      <c r="B60" s="251" t="s">
        <v>304</v>
      </c>
      <c r="C60" s="251" t="s">
        <v>156</v>
      </c>
      <c r="D60" s="251" t="s">
        <v>342</v>
      </c>
      <c r="E60" s="251" t="s">
        <v>305</v>
      </c>
      <c r="F60" s="251" t="s">
        <v>304</v>
      </c>
      <c r="G60" s="266">
        <f t="shared" si="2"/>
        <v>300</v>
      </c>
      <c r="H60" s="253"/>
      <c r="I60" s="260">
        <f t="shared" si="3"/>
        <v>300</v>
      </c>
      <c r="J60" s="260">
        <v>300</v>
      </c>
      <c r="K60" s="258"/>
      <c r="L60" s="258"/>
      <c r="M60" s="258"/>
      <c r="N60" s="258"/>
      <c r="O60" s="258"/>
      <c r="P60" s="258"/>
      <c r="Q60" s="258"/>
      <c r="R60" s="258"/>
      <c r="S60" s="258"/>
    </row>
    <row r="61" s="233" customFormat="1" ht="22.5" customHeight="1" spans="1:19">
      <c r="A61" s="244"/>
      <c r="B61" s="251" t="s">
        <v>287</v>
      </c>
      <c r="C61" s="251" t="s">
        <v>156</v>
      </c>
      <c r="D61" s="251" t="s">
        <v>342</v>
      </c>
      <c r="E61" s="251" t="s">
        <v>288</v>
      </c>
      <c r="F61" s="251" t="s">
        <v>289</v>
      </c>
      <c r="G61" s="266">
        <f t="shared" si="2"/>
        <v>1500</v>
      </c>
      <c r="H61" s="253"/>
      <c r="I61" s="260">
        <f t="shared" si="3"/>
        <v>1500</v>
      </c>
      <c r="J61" s="260">
        <v>1500</v>
      </c>
      <c r="K61" s="258"/>
      <c r="L61" s="258"/>
      <c r="M61" s="258"/>
      <c r="N61" s="258"/>
      <c r="O61" s="258"/>
      <c r="P61" s="258"/>
      <c r="Q61" s="258"/>
      <c r="R61" s="258"/>
      <c r="S61" s="258"/>
    </row>
    <row r="62" s="233" customFormat="1" ht="22.5" customHeight="1" spans="1:19">
      <c r="A62" s="244"/>
      <c r="B62" s="251" t="s">
        <v>314</v>
      </c>
      <c r="C62" s="251" t="s">
        <v>156</v>
      </c>
      <c r="D62" s="251" t="s">
        <v>342</v>
      </c>
      <c r="E62" s="251" t="s">
        <v>315</v>
      </c>
      <c r="F62" s="251" t="s">
        <v>314</v>
      </c>
      <c r="G62" s="266">
        <f t="shared" si="2"/>
        <v>7200</v>
      </c>
      <c r="H62" s="253"/>
      <c r="I62" s="260">
        <f t="shared" si="3"/>
        <v>7200</v>
      </c>
      <c r="J62" s="260">
        <v>7200</v>
      </c>
      <c r="K62" s="258"/>
      <c r="L62" s="258"/>
      <c r="M62" s="258"/>
      <c r="N62" s="258"/>
      <c r="O62" s="258"/>
      <c r="P62" s="258"/>
      <c r="Q62" s="258"/>
      <c r="R62" s="258"/>
      <c r="S62" s="258"/>
    </row>
    <row r="63" s="233" customFormat="1" ht="22.5" customHeight="1" spans="1:19">
      <c r="A63" s="244"/>
      <c r="B63" s="251" t="s">
        <v>321</v>
      </c>
      <c r="C63" s="251" t="s">
        <v>156</v>
      </c>
      <c r="D63" s="251" t="s">
        <v>342</v>
      </c>
      <c r="E63" s="251" t="s">
        <v>308</v>
      </c>
      <c r="F63" s="251" t="s">
        <v>309</v>
      </c>
      <c r="G63" s="266">
        <f t="shared" si="2"/>
        <v>2700</v>
      </c>
      <c r="H63" s="253"/>
      <c r="I63" s="260">
        <f t="shared" si="3"/>
        <v>2700</v>
      </c>
      <c r="J63" s="260">
        <v>2700</v>
      </c>
      <c r="K63" s="258"/>
      <c r="L63" s="258"/>
      <c r="M63" s="258"/>
      <c r="N63" s="258"/>
      <c r="O63" s="258"/>
      <c r="P63" s="258"/>
      <c r="Q63" s="258"/>
      <c r="R63" s="258"/>
      <c r="S63" s="258"/>
    </row>
    <row r="64" s="233" customFormat="1" ht="22.5" customHeight="1" spans="1:19">
      <c r="A64" s="244"/>
      <c r="B64" s="251" t="s">
        <v>322</v>
      </c>
      <c r="C64" s="251" t="s">
        <v>156</v>
      </c>
      <c r="D64" s="251" t="s">
        <v>342</v>
      </c>
      <c r="E64" s="251" t="s">
        <v>299</v>
      </c>
      <c r="F64" s="251" t="s">
        <v>300</v>
      </c>
      <c r="G64" s="266">
        <f t="shared" si="2"/>
        <v>18000</v>
      </c>
      <c r="H64" s="253"/>
      <c r="I64" s="260">
        <f t="shared" si="3"/>
        <v>18000</v>
      </c>
      <c r="J64" s="260">
        <v>18000</v>
      </c>
      <c r="K64" s="258"/>
      <c r="L64" s="258"/>
      <c r="M64" s="258"/>
      <c r="N64" s="258"/>
      <c r="O64" s="258"/>
      <c r="P64" s="258"/>
      <c r="Q64" s="258"/>
      <c r="R64" s="258"/>
      <c r="S64" s="258"/>
    </row>
    <row r="65" s="233" customFormat="1" ht="22.5" customHeight="1" spans="1:19">
      <c r="A65" s="244"/>
      <c r="B65" s="251" t="s">
        <v>323</v>
      </c>
      <c r="C65" s="251" t="s">
        <v>156</v>
      </c>
      <c r="D65" s="251" t="s">
        <v>342</v>
      </c>
      <c r="E65" s="251" t="s">
        <v>296</v>
      </c>
      <c r="F65" s="251" t="s">
        <v>297</v>
      </c>
      <c r="G65" s="266">
        <f t="shared" si="2"/>
        <v>92690</v>
      </c>
      <c r="H65" s="253"/>
      <c r="I65" s="260">
        <f t="shared" si="3"/>
        <v>92690</v>
      </c>
      <c r="J65" s="260">
        <v>92690</v>
      </c>
      <c r="K65" s="258"/>
      <c r="L65" s="258"/>
      <c r="M65" s="258"/>
      <c r="N65" s="258"/>
      <c r="O65" s="258"/>
      <c r="P65" s="258"/>
      <c r="Q65" s="258"/>
      <c r="R65" s="258"/>
      <c r="S65" s="258"/>
    </row>
    <row r="66" s="233" customFormat="1" ht="22.5" customHeight="1" spans="1:19">
      <c r="A66" s="244"/>
      <c r="B66" s="251" t="s">
        <v>324</v>
      </c>
      <c r="C66" s="251" t="s">
        <v>156</v>
      </c>
      <c r="D66" s="251" t="s">
        <v>342</v>
      </c>
      <c r="E66" s="251" t="s">
        <v>299</v>
      </c>
      <c r="F66" s="251" t="s">
        <v>300</v>
      </c>
      <c r="G66" s="266">
        <f t="shared" si="2"/>
        <v>129688</v>
      </c>
      <c r="H66" s="253"/>
      <c r="I66" s="260">
        <f t="shared" si="3"/>
        <v>129688</v>
      </c>
      <c r="J66" s="260">
        <v>129688</v>
      </c>
      <c r="K66" s="258"/>
      <c r="L66" s="258"/>
      <c r="M66" s="258"/>
      <c r="N66" s="258"/>
      <c r="O66" s="258"/>
      <c r="P66" s="258"/>
      <c r="Q66" s="258"/>
      <c r="R66" s="258"/>
      <c r="S66" s="258"/>
    </row>
    <row r="67" s="233" customFormat="1" ht="22.5" customHeight="1" spans="1:19">
      <c r="A67" s="244"/>
      <c r="B67" s="251" t="s">
        <v>325</v>
      </c>
      <c r="C67" s="251" t="s">
        <v>156</v>
      </c>
      <c r="D67" s="251" t="s">
        <v>342</v>
      </c>
      <c r="E67" s="251" t="s">
        <v>302</v>
      </c>
      <c r="F67" s="251" t="s">
        <v>303</v>
      </c>
      <c r="G67" s="266">
        <f t="shared" si="2"/>
        <v>7130</v>
      </c>
      <c r="H67" s="253"/>
      <c r="I67" s="260">
        <f t="shared" si="3"/>
        <v>7130</v>
      </c>
      <c r="J67" s="260">
        <v>7130</v>
      </c>
      <c r="K67" s="258"/>
      <c r="L67" s="258"/>
      <c r="M67" s="258"/>
      <c r="N67" s="258"/>
      <c r="O67" s="258"/>
      <c r="P67" s="258"/>
      <c r="Q67" s="258"/>
      <c r="R67" s="258"/>
      <c r="S67" s="258"/>
    </row>
    <row r="68" s="233" customFormat="1" ht="22.5" customHeight="1" spans="1:19">
      <c r="A68" s="244"/>
      <c r="B68" s="251" t="s">
        <v>326</v>
      </c>
      <c r="C68" s="251" t="s">
        <v>156</v>
      </c>
      <c r="D68" s="251" t="s">
        <v>342</v>
      </c>
      <c r="E68" s="251" t="s">
        <v>302</v>
      </c>
      <c r="F68" s="251" t="s">
        <v>303</v>
      </c>
      <c r="G68" s="266">
        <f t="shared" ref="G68:G99" si="4">I68</f>
        <v>101790</v>
      </c>
      <c r="H68" s="253"/>
      <c r="I68" s="260">
        <f t="shared" ref="I68:I99" si="5">J68</f>
        <v>101790</v>
      </c>
      <c r="J68" s="260">
        <v>101790</v>
      </c>
      <c r="K68" s="258"/>
      <c r="L68" s="258"/>
      <c r="M68" s="258"/>
      <c r="N68" s="258"/>
      <c r="O68" s="258"/>
      <c r="P68" s="258"/>
      <c r="Q68" s="258"/>
      <c r="R68" s="258"/>
      <c r="S68" s="258"/>
    </row>
    <row r="69" s="233" customFormat="1" ht="22.5" customHeight="1" spans="1:19">
      <c r="A69" s="244"/>
      <c r="B69" s="251" t="s">
        <v>327</v>
      </c>
      <c r="C69" s="251" t="s">
        <v>156</v>
      </c>
      <c r="D69" s="251" t="s">
        <v>342</v>
      </c>
      <c r="E69" s="251" t="s">
        <v>328</v>
      </c>
      <c r="F69" s="251" t="s">
        <v>329</v>
      </c>
      <c r="G69" s="266">
        <f t="shared" si="4"/>
        <v>54936</v>
      </c>
      <c r="H69" s="253"/>
      <c r="I69" s="260">
        <f t="shared" si="5"/>
        <v>54936</v>
      </c>
      <c r="J69" s="260">
        <v>54936</v>
      </c>
      <c r="K69" s="258"/>
      <c r="L69" s="258"/>
      <c r="M69" s="258"/>
      <c r="N69" s="258"/>
      <c r="O69" s="258"/>
      <c r="P69" s="258"/>
      <c r="Q69" s="258"/>
      <c r="R69" s="258"/>
      <c r="S69" s="258"/>
    </row>
    <row r="70" s="233" customFormat="1" ht="22.5" customHeight="1" spans="1:19">
      <c r="A70" s="244"/>
      <c r="B70" s="251" t="s">
        <v>343</v>
      </c>
      <c r="C70" s="251" t="s">
        <v>166</v>
      </c>
      <c r="D70" s="251" t="s">
        <v>344</v>
      </c>
      <c r="E70" s="251" t="s">
        <v>285</v>
      </c>
      <c r="F70" s="251" t="s">
        <v>286</v>
      </c>
      <c r="G70" s="266">
        <f t="shared" si="4"/>
        <v>3360</v>
      </c>
      <c r="H70" s="253"/>
      <c r="I70" s="260">
        <f t="shared" si="5"/>
        <v>3360</v>
      </c>
      <c r="J70" s="260">
        <v>3360</v>
      </c>
      <c r="K70" s="258"/>
      <c r="L70" s="258"/>
      <c r="M70" s="258"/>
      <c r="N70" s="258"/>
      <c r="O70" s="258"/>
      <c r="P70" s="258"/>
      <c r="Q70" s="258"/>
      <c r="R70" s="258"/>
      <c r="S70" s="258"/>
    </row>
    <row r="71" s="233" customFormat="1" ht="22.5" customHeight="1" spans="1:19">
      <c r="A71" s="244"/>
      <c r="B71" s="251" t="s">
        <v>343</v>
      </c>
      <c r="C71" s="251" t="s">
        <v>166</v>
      </c>
      <c r="D71" s="251" t="s">
        <v>344</v>
      </c>
      <c r="E71" s="251" t="s">
        <v>285</v>
      </c>
      <c r="F71" s="251" t="s">
        <v>286</v>
      </c>
      <c r="G71" s="266">
        <f t="shared" si="4"/>
        <v>12180</v>
      </c>
      <c r="H71" s="253"/>
      <c r="I71" s="260">
        <f t="shared" si="5"/>
        <v>12180</v>
      </c>
      <c r="J71" s="260">
        <v>12180</v>
      </c>
      <c r="K71" s="258"/>
      <c r="L71" s="258"/>
      <c r="M71" s="258"/>
      <c r="N71" s="258"/>
      <c r="O71" s="258"/>
      <c r="P71" s="258"/>
      <c r="Q71" s="258"/>
      <c r="R71" s="258"/>
      <c r="S71" s="258"/>
    </row>
    <row r="72" s="233" customFormat="1" ht="22.5" customHeight="1" spans="1:19">
      <c r="A72" s="244"/>
      <c r="B72" s="251" t="s">
        <v>345</v>
      </c>
      <c r="C72" s="251" t="s">
        <v>166</v>
      </c>
      <c r="D72" s="251" t="s">
        <v>344</v>
      </c>
      <c r="E72" s="251" t="s">
        <v>346</v>
      </c>
      <c r="F72" s="251" t="s">
        <v>347</v>
      </c>
      <c r="G72" s="266">
        <f t="shared" si="4"/>
        <v>269700</v>
      </c>
      <c r="H72" s="253"/>
      <c r="I72" s="260">
        <f t="shared" si="5"/>
        <v>269700</v>
      </c>
      <c r="J72" s="260">
        <v>269700</v>
      </c>
      <c r="K72" s="258"/>
      <c r="L72" s="258"/>
      <c r="M72" s="258"/>
      <c r="N72" s="258"/>
      <c r="O72" s="258"/>
      <c r="P72" s="258"/>
      <c r="Q72" s="258"/>
      <c r="R72" s="258"/>
      <c r="S72" s="258"/>
    </row>
    <row r="73" s="233" customFormat="1" ht="22.5" customHeight="1" spans="1:19">
      <c r="A73" s="244"/>
      <c r="B73" s="251" t="s">
        <v>348</v>
      </c>
      <c r="C73" s="251" t="s">
        <v>168</v>
      </c>
      <c r="D73" s="251" t="s">
        <v>349</v>
      </c>
      <c r="E73" s="251" t="s">
        <v>285</v>
      </c>
      <c r="F73" s="251" t="s">
        <v>286</v>
      </c>
      <c r="G73" s="266">
        <f t="shared" si="4"/>
        <v>5880</v>
      </c>
      <c r="H73" s="253"/>
      <c r="I73" s="260">
        <f t="shared" si="5"/>
        <v>5880</v>
      </c>
      <c r="J73" s="260">
        <v>5880</v>
      </c>
      <c r="K73" s="258"/>
      <c r="L73" s="258"/>
      <c r="M73" s="258"/>
      <c r="N73" s="258"/>
      <c r="O73" s="258"/>
      <c r="P73" s="258"/>
      <c r="Q73" s="258"/>
      <c r="R73" s="258"/>
      <c r="S73" s="258"/>
    </row>
    <row r="74" s="233" customFormat="1" ht="22.5" customHeight="1" spans="1:19">
      <c r="A74" s="244"/>
      <c r="B74" s="251" t="s">
        <v>350</v>
      </c>
      <c r="C74" s="251" t="s">
        <v>168</v>
      </c>
      <c r="D74" s="251" t="s">
        <v>349</v>
      </c>
      <c r="E74" s="251" t="s">
        <v>346</v>
      </c>
      <c r="F74" s="251" t="s">
        <v>347</v>
      </c>
      <c r="G74" s="266">
        <f t="shared" si="4"/>
        <v>306900</v>
      </c>
      <c r="H74" s="253"/>
      <c r="I74" s="260">
        <f t="shared" si="5"/>
        <v>306900</v>
      </c>
      <c r="J74" s="260">
        <v>306900</v>
      </c>
      <c r="K74" s="258"/>
      <c r="L74" s="258"/>
      <c r="M74" s="258"/>
      <c r="N74" s="258"/>
      <c r="O74" s="258"/>
      <c r="P74" s="258"/>
      <c r="Q74" s="258"/>
      <c r="R74" s="258"/>
      <c r="S74" s="258"/>
    </row>
    <row r="75" s="233" customFormat="1" ht="22.5" customHeight="1" spans="1:19">
      <c r="A75" s="244"/>
      <c r="B75" s="251" t="s">
        <v>348</v>
      </c>
      <c r="C75" s="251" t="s">
        <v>168</v>
      </c>
      <c r="D75" s="251" t="s">
        <v>349</v>
      </c>
      <c r="E75" s="251" t="s">
        <v>285</v>
      </c>
      <c r="F75" s="251" t="s">
        <v>286</v>
      </c>
      <c r="G75" s="266">
        <f t="shared" si="4"/>
        <v>13860</v>
      </c>
      <c r="H75" s="253"/>
      <c r="I75" s="260">
        <f t="shared" si="5"/>
        <v>13860</v>
      </c>
      <c r="J75" s="260">
        <v>13860</v>
      </c>
      <c r="K75" s="258"/>
      <c r="L75" s="258"/>
      <c r="M75" s="258"/>
      <c r="N75" s="258"/>
      <c r="O75" s="258"/>
      <c r="P75" s="258"/>
      <c r="Q75" s="258"/>
      <c r="R75" s="258"/>
      <c r="S75" s="258"/>
    </row>
    <row r="76" s="233" customFormat="1" ht="22.5" customHeight="1" spans="1:19">
      <c r="A76" s="244"/>
      <c r="B76" s="251" t="s">
        <v>351</v>
      </c>
      <c r="C76" s="251" t="s">
        <v>170</v>
      </c>
      <c r="D76" s="251" t="s">
        <v>352</v>
      </c>
      <c r="E76" s="251" t="s">
        <v>353</v>
      </c>
      <c r="F76" s="251" t="s">
        <v>354</v>
      </c>
      <c r="G76" s="266">
        <f t="shared" si="4"/>
        <v>64400</v>
      </c>
      <c r="H76" s="253"/>
      <c r="I76" s="260">
        <f t="shared" si="5"/>
        <v>64400</v>
      </c>
      <c r="J76" s="260">
        <v>64400</v>
      </c>
      <c r="K76" s="258"/>
      <c r="L76" s="258"/>
      <c r="M76" s="258"/>
      <c r="N76" s="258"/>
      <c r="O76" s="258"/>
      <c r="P76" s="258"/>
      <c r="Q76" s="258"/>
      <c r="R76" s="258"/>
      <c r="S76" s="258"/>
    </row>
    <row r="77" s="233" customFormat="1" ht="22.5" customHeight="1" spans="1:19">
      <c r="A77" s="244"/>
      <c r="B77" s="251" t="s">
        <v>351</v>
      </c>
      <c r="C77" s="251" t="s">
        <v>170</v>
      </c>
      <c r="D77" s="251" t="s">
        <v>352</v>
      </c>
      <c r="E77" s="251" t="s">
        <v>353</v>
      </c>
      <c r="F77" s="251" t="s">
        <v>354</v>
      </c>
      <c r="G77" s="266">
        <f t="shared" si="4"/>
        <v>36800</v>
      </c>
      <c r="H77" s="253"/>
      <c r="I77" s="260">
        <f t="shared" si="5"/>
        <v>36800</v>
      </c>
      <c r="J77" s="260">
        <v>36800</v>
      </c>
      <c r="K77" s="258"/>
      <c r="L77" s="258"/>
      <c r="M77" s="258"/>
      <c r="N77" s="258"/>
      <c r="O77" s="258"/>
      <c r="P77" s="258"/>
      <c r="Q77" s="258"/>
      <c r="R77" s="258"/>
      <c r="S77" s="258"/>
    </row>
    <row r="78" s="233" customFormat="1" ht="22.5" customHeight="1" spans="1:19">
      <c r="A78" s="244"/>
      <c r="B78" s="251" t="s">
        <v>351</v>
      </c>
      <c r="C78" s="251" t="s">
        <v>170</v>
      </c>
      <c r="D78" s="251" t="s">
        <v>352</v>
      </c>
      <c r="E78" s="251" t="s">
        <v>353</v>
      </c>
      <c r="F78" s="251" t="s">
        <v>354</v>
      </c>
      <c r="G78" s="266">
        <f t="shared" si="4"/>
        <v>285200</v>
      </c>
      <c r="H78" s="253"/>
      <c r="I78" s="260">
        <f t="shared" si="5"/>
        <v>285200</v>
      </c>
      <c r="J78" s="260">
        <v>285200</v>
      </c>
      <c r="K78" s="258"/>
      <c r="L78" s="258"/>
      <c r="M78" s="258"/>
      <c r="N78" s="258"/>
      <c r="O78" s="258"/>
      <c r="P78" s="258"/>
      <c r="Q78" s="258"/>
      <c r="R78" s="258"/>
      <c r="S78" s="258"/>
    </row>
    <row r="79" s="233" customFormat="1" ht="22.5" customHeight="1" spans="1:19">
      <c r="A79" s="244"/>
      <c r="B79" s="251" t="s">
        <v>291</v>
      </c>
      <c r="C79" s="251" t="s">
        <v>184</v>
      </c>
      <c r="D79" s="251" t="s">
        <v>355</v>
      </c>
      <c r="E79" s="251" t="s">
        <v>292</v>
      </c>
      <c r="F79" s="251" t="s">
        <v>291</v>
      </c>
      <c r="G79" s="266">
        <f t="shared" si="4"/>
        <v>6000</v>
      </c>
      <c r="H79" s="253"/>
      <c r="I79" s="260">
        <f t="shared" si="5"/>
        <v>6000</v>
      </c>
      <c r="J79" s="260">
        <v>6000</v>
      </c>
      <c r="K79" s="258"/>
      <c r="L79" s="258"/>
      <c r="M79" s="258"/>
      <c r="N79" s="258"/>
      <c r="O79" s="258"/>
      <c r="P79" s="258"/>
      <c r="Q79" s="258"/>
      <c r="R79" s="258"/>
      <c r="S79" s="258"/>
    </row>
    <row r="80" s="233" customFormat="1" ht="22.5" customHeight="1" spans="1:19">
      <c r="A80" s="244"/>
      <c r="B80" s="251" t="s">
        <v>293</v>
      </c>
      <c r="C80" s="251" t="s">
        <v>184</v>
      </c>
      <c r="D80" s="251" t="s">
        <v>355</v>
      </c>
      <c r="E80" s="251" t="s">
        <v>294</v>
      </c>
      <c r="F80" s="251" t="s">
        <v>293</v>
      </c>
      <c r="G80" s="266">
        <f t="shared" si="4"/>
        <v>810</v>
      </c>
      <c r="H80" s="253"/>
      <c r="I80" s="260">
        <f t="shared" si="5"/>
        <v>810</v>
      </c>
      <c r="J80" s="260">
        <v>810</v>
      </c>
      <c r="K80" s="258"/>
      <c r="L80" s="258"/>
      <c r="M80" s="258"/>
      <c r="N80" s="258"/>
      <c r="O80" s="258"/>
      <c r="P80" s="258"/>
      <c r="Q80" s="258"/>
      <c r="R80" s="258"/>
      <c r="S80" s="258"/>
    </row>
    <row r="81" s="233" customFormat="1" ht="22.5" customHeight="1" spans="1:19">
      <c r="A81" s="244"/>
      <c r="B81" s="251" t="s">
        <v>304</v>
      </c>
      <c r="C81" s="251" t="s">
        <v>184</v>
      </c>
      <c r="D81" s="251" t="s">
        <v>355</v>
      </c>
      <c r="E81" s="251" t="s">
        <v>305</v>
      </c>
      <c r="F81" s="251" t="s">
        <v>304</v>
      </c>
      <c r="G81" s="266">
        <f t="shared" si="4"/>
        <v>300</v>
      </c>
      <c r="H81" s="253"/>
      <c r="I81" s="260">
        <f t="shared" si="5"/>
        <v>300</v>
      </c>
      <c r="J81" s="260">
        <v>300</v>
      </c>
      <c r="K81" s="258"/>
      <c r="L81" s="258"/>
      <c r="M81" s="258"/>
      <c r="N81" s="258"/>
      <c r="O81" s="258"/>
      <c r="P81" s="258"/>
      <c r="Q81" s="258"/>
      <c r="R81" s="258"/>
      <c r="S81" s="258"/>
    </row>
    <row r="82" s="233" customFormat="1" ht="22.5" customHeight="1" spans="1:19">
      <c r="A82" s="244"/>
      <c r="B82" s="251" t="s">
        <v>287</v>
      </c>
      <c r="C82" s="251" t="s">
        <v>184</v>
      </c>
      <c r="D82" s="251" t="s">
        <v>355</v>
      </c>
      <c r="E82" s="251" t="s">
        <v>288</v>
      </c>
      <c r="F82" s="251" t="s">
        <v>289</v>
      </c>
      <c r="G82" s="266">
        <f t="shared" si="4"/>
        <v>1500</v>
      </c>
      <c r="H82" s="253"/>
      <c r="I82" s="260">
        <f t="shared" si="5"/>
        <v>1500</v>
      </c>
      <c r="J82" s="260">
        <v>1500</v>
      </c>
      <c r="K82" s="258"/>
      <c r="L82" s="258"/>
      <c r="M82" s="258"/>
      <c r="N82" s="258"/>
      <c r="O82" s="258"/>
      <c r="P82" s="258"/>
      <c r="Q82" s="258"/>
      <c r="R82" s="258"/>
      <c r="S82" s="258"/>
    </row>
    <row r="83" s="233" customFormat="1" ht="22.5" customHeight="1" spans="1:19">
      <c r="A83" s="244"/>
      <c r="B83" s="251" t="s">
        <v>314</v>
      </c>
      <c r="C83" s="251" t="s">
        <v>184</v>
      </c>
      <c r="D83" s="251" t="s">
        <v>355</v>
      </c>
      <c r="E83" s="251" t="s">
        <v>315</v>
      </c>
      <c r="F83" s="251" t="s">
        <v>314</v>
      </c>
      <c r="G83" s="266">
        <f t="shared" si="4"/>
        <v>7200</v>
      </c>
      <c r="H83" s="253"/>
      <c r="I83" s="260">
        <f t="shared" si="5"/>
        <v>7200</v>
      </c>
      <c r="J83" s="260">
        <v>7200</v>
      </c>
      <c r="K83" s="258"/>
      <c r="L83" s="258"/>
      <c r="M83" s="258"/>
      <c r="N83" s="258"/>
      <c r="O83" s="258"/>
      <c r="P83" s="258"/>
      <c r="Q83" s="258"/>
      <c r="R83" s="258"/>
      <c r="S83" s="258"/>
    </row>
    <row r="84" s="233" customFormat="1" ht="22.5" customHeight="1" spans="1:19">
      <c r="A84" s="244"/>
      <c r="B84" s="251" t="s">
        <v>321</v>
      </c>
      <c r="C84" s="251" t="s">
        <v>184</v>
      </c>
      <c r="D84" s="251" t="s">
        <v>355</v>
      </c>
      <c r="E84" s="251" t="s">
        <v>308</v>
      </c>
      <c r="F84" s="251" t="s">
        <v>309</v>
      </c>
      <c r="G84" s="266">
        <f t="shared" si="4"/>
        <v>2700</v>
      </c>
      <c r="H84" s="253"/>
      <c r="I84" s="260">
        <f t="shared" si="5"/>
        <v>2700</v>
      </c>
      <c r="J84" s="260">
        <v>2700</v>
      </c>
      <c r="K84" s="258"/>
      <c r="L84" s="258"/>
      <c r="M84" s="258"/>
      <c r="N84" s="258"/>
      <c r="O84" s="258"/>
      <c r="P84" s="258"/>
      <c r="Q84" s="258"/>
      <c r="R84" s="258"/>
      <c r="S84" s="258"/>
    </row>
    <row r="85" s="233" customFormat="1" ht="22.5" customHeight="1" spans="1:19">
      <c r="A85" s="244"/>
      <c r="B85" s="251" t="s">
        <v>322</v>
      </c>
      <c r="C85" s="251" t="s">
        <v>184</v>
      </c>
      <c r="D85" s="251" t="s">
        <v>355</v>
      </c>
      <c r="E85" s="251" t="s">
        <v>299</v>
      </c>
      <c r="F85" s="251" t="s">
        <v>300</v>
      </c>
      <c r="G85" s="266">
        <f t="shared" si="4"/>
        <v>18000</v>
      </c>
      <c r="H85" s="253"/>
      <c r="I85" s="260">
        <f t="shared" si="5"/>
        <v>18000</v>
      </c>
      <c r="J85" s="260">
        <v>18000</v>
      </c>
      <c r="K85" s="258"/>
      <c r="L85" s="258"/>
      <c r="M85" s="258"/>
      <c r="N85" s="258"/>
      <c r="O85" s="258"/>
      <c r="P85" s="258"/>
      <c r="Q85" s="258"/>
      <c r="R85" s="258"/>
      <c r="S85" s="258"/>
    </row>
    <row r="86" s="233" customFormat="1" ht="22.5" customHeight="1" spans="1:19">
      <c r="A86" s="244"/>
      <c r="B86" s="251" t="s">
        <v>323</v>
      </c>
      <c r="C86" s="251" t="s">
        <v>184</v>
      </c>
      <c r="D86" s="251" t="s">
        <v>355</v>
      </c>
      <c r="E86" s="251" t="s">
        <v>296</v>
      </c>
      <c r="F86" s="251" t="s">
        <v>297</v>
      </c>
      <c r="G86" s="266">
        <f t="shared" si="4"/>
        <v>172107</v>
      </c>
      <c r="H86" s="253"/>
      <c r="I86" s="260">
        <f t="shared" si="5"/>
        <v>172107</v>
      </c>
      <c r="J86" s="260">
        <v>172107</v>
      </c>
      <c r="K86" s="258"/>
      <c r="L86" s="258"/>
      <c r="M86" s="258"/>
      <c r="N86" s="258"/>
      <c r="O86" s="258"/>
      <c r="P86" s="258"/>
      <c r="Q86" s="258"/>
      <c r="R86" s="258"/>
      <c r="S86" s="258"/>
    </row>
    <row r="87" s="233" customFormat="1" ht="22.5" customHeight="1" spans="1:19">
      <c r="A87" s="244"/>
      <c r="B87" s="251" t="s">
        <v>324</v>
      </c>
      <c r="C87" s="251" t="s">
        <v>184</v>
      </c>
      <c r="D87" s="251" t="s">
        <v>355</v>
      </c>
      <c r="E87" s="251" t="s">
        <v>299</v>
      </c>
      <c r="F87" s="251" t="s">
        <v>300</v>
      </c>
      <c r="G87" s="266">
        <f t="shared" si="4"/>
        <v>145145</v>
      </c>
      <c r="H87" s="253"/>
      <c r="I87" s="260">
        <f t="shared" si="5"/>
        <v>145145</v>
      </c>
      <c r="J87" s="260">
        <v>145145</v>
      </c>
      <c r="K87" s="258"/>
      <c r="L87" s="258"/>
      <c r="M87" s="258"/>
      <c r="N87" s="258"/>
      <c r="O87" s="258"/>
      <c r="P87" s="258"/>
      <c r="Q87" s="258"/>
      <c r="R87" s="258"/>
      <c r="S87" s="258"/>
    </row>
    <row r="88" s="233" customFormat="1" ht="22.5" customHeight="1" spans="1:19">
      <c r="A88" s="244"/>
      <c r="B88" s="251" t="s">
        <v>325</v>
      </c>
      <c r="C88" s="251" t="s">
        <v>184</v>
      </c>
      <c r="D88" s="251" t="s">
        <v>355</v>
      </c>
      <c r="E88" s="251" t="s">
        <v>302</v>
      </c>
      <c r="F88" s="251" t="s">
        <v>303</v>
      </c>
      <c r="G88" s="266">
        <f t="shared" si="4"/>
        <v>13239</v>
      </c>
      <c r="H88" s="253"/>
      <c r="I88" s="260">
        <f t="shared" si="5"/>
        <v>13239</v>
      </c>
      <c r="J88" s="260">
        <v>13239</v>
      </c>
      <c r="K88" s="258"/>
      <c r="L88" s="258"/>
      <c r="M88" s="258"/>
      <c r="N88" s="258"/>
      <c r="O88" s="258"/>
      <c r="P88" s="258"/>
      <c r="Q88" s="258"/>
      <c r="R88" s="258"/>
      <c r="S88" s="258"/>
    </row>
    <row r="89" s="233" customFormat="1" ht="22.5" customHeight="1" spans="1:19">
      <c r="A89" s="244"/>
      <c r="B89" s="251" t="s">
        <v>326</v>
      </c>
      <c r="C89" s="251" t="s">
        <v>184</v>
      </c>
      <c r="D89" s="251" t="s">
        <v>355</v>
      </c>
      <c r="E89" s="251" t="s">
        <v>302</v>
      </c>
      <c r="F89" s="251" t="s">
        <v>303</v>
      </c>
      <c r="G89" s="266">
        <f t="shared" si="4"/>
        <v>101790</v>
      </c>
      <c r="H89" s="253"/>
      <c r="I89" s="260">
        <f t="shared" si="5"/>
        <v>101790</v>
      </c>
      <c r="J89" s="260">
        <v>101790</v>
      </c>
      <c r="K89" s="258"/>
      <c r="L89" s="258"/>
      <c r="M89" s="258"/>
      <c r="N89" s="258"/>
      <c r="O89" s="258"/>
      <c r="P89" s="258"/>
      <c r="Q89" s="258"/>
      <c r="R89" s="258"/>
      <c r="S89" s="258"/>
    </row>
    <row r="90" s="233" customFormat="1" ht="22.5" customHeight="1" spans="1:19">
      <c r="A90" s="244"/>
      <c r="B90" s="251" t="s">
        <v>281</v>
      </c>
      <c r="C90" s="251" t="s">
        <v>184</v>
      </c>
      <c r="D90" s="251" t="s">
        <v>355</v>
      </c>
      <c r="E90" s="251" t="s">
        <v>283</v>
      </c>
      <c r="F90" s="251" t="s">
        <v>281</v>
      </c>
      <c r="G90" s="266">
        <f t="shared" si="4"/>
        <v>6000</v>
      </c>
      <c r="H90" s="253"/>
      <c r="I90" s="260">
        <f t="shared" si="5"/>
        <v>6000</v>
      </c>
      <c r="J90" s="260">
        <v>6000</v>
      </c>
      <c r="K90" s="258"/>
      <c r="L90" s="258"/>
      <c r="M90" s="258"/>
      <c r="N90" s="258"/>
      <c r="O90" s="258"/>
      <c r="P90" s="258"/>
      <c r="Q90" s="258"/>
      <c r="R90" s="258"/>
      <c r="S90" s="258"/>
    </row>
    <row r="91" s="233" customFormat="1" ht="22.5" customHeight="1" spans="1:19">
      <c r="A91" s="244"/>
      <c r="B91" s="251" t="s">
        <v>327</v>
      </c>
      <c r="C91" s="251" t="s">
        <v>184</v>
      </c>
      <c r="D91" s="251" t="s">
        <v>355</v>
      </c>
      <c r="E91" s="251" t="s">
        <v>328</v>
      </c>
      <c r="F91" s="251" t="s">
        <v>329</v>
      </c>
      <c r="G91" s="266">
        <f t="shared" si="4"/>
        <v>54936</v>
      </c>
      <c r="H91" s="253"/>
      <c r="I91" s="260">
        <f t="shared" si="5"/>
        <v>54936</v>
      </c>
      <c r="J91" s="260">
        <v>54936</v>
      </c>
      <c r="K91" s="258"/>
      <c r="L91" s="258"/>
      <c r="M91" s="258"/>
      <c r="N91" s="258"/>
      <c r="O91" s="258"/>
      <c r="P91" s="258"/>
      <c r="Q91" s="258"/>
      <c r="R91" s="258"/>
      <c r="S91" s="258"/>
    </row>
    <row r="92" s="233" customFormat="1" ht="22.5" customHeight="1" spans="1:19">
      <c r="A92" s="244"/>
      <c r="B92" s="251" t="s">
        <v>281</v>
      </c>
      <c r="C92" s="251" t="s">
        <v>186</v>
      </c>
      <c r="D92" s="251" t="s">
        <v>356</v>
      </c>
      <c r="E92" s="251" t="s">
        <v>283</v>
      </c>
      <c r="F92" s="251" t="s">
        <v>281</v>
      </c>
      <c r="G92" s="266">
        <f t="shared" si="4"/>
        <v>18000</v>
      </c>
      <c r="H92" s="253"/>
      <c r="I92" s="260">
        <f t="shared" si="5"/>
        <v>18000</v>
      </c>
      <c r="J92" s="260">
        <v>18000</v>
      </c>
      <c r="K92" s="258"/>
      <c r="L92" s="258"/>
      <c r="M92" s="258"/>
      <c r="N92" s="258"/>
      <c r="O92" s="258"/>
      <c r="P92" s="258"/>
      <c r="Q92" s="258"/>
      <c r="R92" s="258"/>
      <c r="S92" s="258"/>
    </row>
    <row r="93" s="233" customFormat="1" ht="22.5" customHeight="1" spans="1:19">
      <c r="A93" s="244"/>
      <c r="B93" s="251" t="s">
        <v>291</v>
      </c>
      <c r="C93" s="251" t="s">
        <v>186</v>
      </c>
      <c r="D93" s="251" t="s">
        <v>356</v>
      </c>
      <c r="E93" s="251" t="s">
        <v>292</v>
      </c>
      <c r="F93" s="251" t="s">
        <v>291</v>
      </c>
      <c r="G93" s="266">
        <f t="shared" si="4"/>
        <v>18000</v>
      </c>
      <c r="H93" s="253"/>
      <c r="I93" s="260">
        <f t="shared" si="5"/>
        <v>18000</v>
      </c>
      <c r="J93" s="260">
        <v>18000</v>
      </c>
      <c r="K93" s="258"/>
      <c r="L93" s="258"/>
      <c r="M93" s="258"/>
      <c r="N93" s="258"/>
      <c r="O93" s="258"/>
      <c r="P93" s="258"/>
      <c r="Q93" s="258"/>
      <c r="R93" s="258"/>
      <c r="S93" s="258"/>
    </row>
    <row r="94" s="233" customFormat="1" ht="22.5" customHeight="1" spans="1:19">
      <c r="A94" s="244"/>
      <c r="B94" s="251" t="s">
        <v>293</v>
      </c>
      <c r="C94" s="251" t="s">
        <v>186</v>
      </c>
      <c r="D94" s="251" t="s">
        <v>356</v>
      </c>
      <c r="E94" s="251" t="s">
        <v>294</v>
      </c>
      <c r="F94" s="251" t="s">
        <v>293</v>
      </c>
      <c r="G94" s="266">
        <f t="shared" si="4"/>
        <v>2430</v>
      </c>
      <c r="H94" s="253"/>
      <c r="I94" s="260">
        <f t="shared" si="5"/>
        <v>2430</v>
      </c>
      <c r="J94" s="260">
        <v>2430</v>
      </c>
      <c r="K94" s="258"/>
      <c r="L94" s="258"/>
      <c r="M94" s="258"/>
      <c r="N94" s="258"/>
      <c r="O94" s="258"/>
      <c r="P94" s="258"/>
      <c r="Q94" s="258"/>
      <c r="R94" s="258"/>
      <c r="S94" s="258"/>
    </row>
    <row r="95" s="233" customFormat="1" ht="22.5" customHeight="1" spans="1:19">
      <c r="A95" s="244"/>
      <c r="B95" s="251" t="s">
        <v>304</v>
      </c>
      <c r="C95" s="251" t="s">
        <v>186</v>
      </c>
      <c r="D95" s="251" t="s">
        <v>356</v>
      </c>
      <c r="E95" s="251" t="s">
        <v>305</v>
      </c>
      <c r="F95" s="251" t="s">
        <v>304</v>
      </c>
      <c r="G95" s="266">
        <f t="shared" si="4"/>
        <v>900</v>
      </c>
      <c r="H95" s="253"/>
      <c r="I95" s="260">
        <f t="shared" si="5"/>
        <v>900</v>
      </c>
      <c r="J95" s="260">
        <v>900</v>
      </c>
      <c r="K95" s="258"/>
      <c r="L95" s="258"/>
      <c r="M95" s="258"/>
      <c r="N95" s="258"/>
      <c r="O95" s="258"/>
      <c r="P95" s="258"/>
      <c r="Q95" s="258"/>
      <c r="R95" s="258"/>
      <c r="S95" s="258"/>
    </row>
    <row r="96" s="233" customFormat="1" ht="22.5" customHeight="1" spans="1:19">
      <c r="A96" s="244"/>
      <c r="B96" s="251" t="s">
        <v>287</v>
      </c>
      <c r="C96" s="251" t="s">
        <v>186</v>
      </c>
      <c r="D96" s="251" t="s">
        <v>356</v>
      </c>
      <c r="E96" s="251" t="s">
        <v>288</v>
      </c>
      <c r="F96" s="251" t="s">
        <v>289</v>
      </c>
      <c r="G96" s="266">
        <f t="shared" si="4"/>
        <v>4500</v>
      </c>
      <c r="H96" s="253"/>
      <c r="I96" s="260">
        <f t="shared" si="5"/>
        <v>4500</v>
      </c>
      <c r="J96" s="260">
        <v>4500</v>
      </c>
      <c r="K96" s="258"/>
      <c r="L96" s="258"/>
      <c r="M96" s="258"/>
      <c r="N96" s="258"/>
      <c r="O96" s="258"/>
      <c r="P96" s="258"/>
      <c r="Q96" s="258"/>
      <c r="R96" s="258"/>
      <c r="S96" s="258"/>
    </row>
    <row r="97" s="233" customFormat="1" ht="22.5" customHeight="1" spans="1:19">
      <c r="A97" s="244"/>
      <c r="B97" s="251" t="s">
        <v>314</v>
      </c>
      <c r="C97" s="251" t="s">
        <v>186</v>
      </c>
      <c r="D97" s="251" t="s">
        <v>356</v>
      </c>
      <c r="E97" s="251" t="s">
        <v>315</v>
      </c>
      <c r="F97" s="251" t="s">
        <v>314</v>
      </c>
      <c r="G97" s="266">
        <f t="shared" si="4"/>
        <v>21600</v>
      </c>
      <c r="H97" s="253"/>
      <c r="I97" s="260">
        <f t="shared" si="5"/>
        <v>21600</v>
      </c>
      <c r="J97" s="260">
        <v>21600</v>
      </c>
      <c r="K97" s="258"/>
      <c r="L97" s="258"/>
      <c r="M97" s="258"/>
      <c r="N97" s="258"/>
      <c r="O97" s="258"/>
      <c r="P97" s="258"/>
      <c r="Q97" s="258"/>
      <c r="R97" s="258"/>
      <c r="S97" s="258"/>
    </row>
    <row r="98" s="233" customFormat="1" ht="22.5" customHeight="1" spans="1:19">
      <c r="A98" s="244"/>
      <c r="B98" s="251" t="s">
        <v>321</v>
      </c>
      <c r="C98" s="251" t="s">
        <v>186</v>
      </c>
      <c r="D98" s="251" t="s">
        <v>356</v>
      </c>
      <c r="E98" s="251" t="s">
        <v>308</v>
      </c>
      <c r="F98" s="251" t="s">
        <v>309</v>
      </c>
      <c r="G98" s="266">
        <f t="shared" si="4"/>
        <v>8100</v>
      </c>
      <c r="H98" s="253"/>
      <c r="I98" s="260">
        <f t="shared" si="5"/>
        <v>8100</v>
      </c>
      <c r="J98" s="260">
        <v>8100</v>
      </c>
      <c r="K98" s="258"/>
      <c r="L98" s="258"/>
      <c r="M98" s="258"/>
      <c r="N98" s="258"/>
      <c r="O98" s="258"/>
      <c r="P98" s="258"/>
      <c r="Q98" s="258"/>
      <c r="R98" s="258"/>
      <c r="S98" s="258"/>
    </row>
    <row r="99" s="233" customFormat="1" ht="22.5" customHeight="1" spans="1:19">
      <c r="A99" s="244"/>
      <c r="B99" s="251" t="s">
        <v>322</v>
      </c>
      <c r="C99" s="251" t="s">
        <v>186</v>
      </c>
      <c r="D99" s="251" t="s">
        <v>356</v>
      </c>
      <c r="E99" s="251" t="s">
        <v>299</v>
      </c>
      <c r="F99" s="251" t="s">
        <v>300</v>
      </c>
      <c r="G99" s="266">
        <f t="shared" si="4"/>
        <v>54000</v>
      </c>
      <c r="H99" s="253"/>
      <c r="I99" s="260">
        <f t="shared" si="5"/>
        <v>54000</v>
      </c>
      <c r="J99" s="260">
        <v>54000</v>
      </c>
      <c r="K99" s="258"/>
      <c r="L99" s="258"/>
      <c r="M99" s="258"/>
      <c r="N99" s="258"/>
      <c r="O99" s="258"/>
      <c r="P99" s="258"/>
      <c r="Q99" s="258"/>
      <c r="R99" s="258"/>
      <c r="S99" s="258"/>
    </row>
    <row r="100" s="233" customFormat="1" ht="22.5" customHeight="1" spans="1:19">
      <c r="A100" s="244"/>
      <c r="B100" s="251" t="s">
        <v>323</v>
      </c>
      <c r="C100" s="251" t="s">
        <v>186</v>
      </c>
      <c r="D100" s="251" t="s">
        <v>356</v>
      </c>
      <c r="E100" s="251" t="s">
        <v>296</v>
      </c>
      <c r="F100" s="251" t="s">
        <v>297</v>
      </c>
      <c r="G100" s="266">
        <f t="shared" ref="G100:G135" si="6">I100</f>
        <v>350259</v>
      </c>
      <c r="H100" s="253"/>
      <c r="I100" s="260">
        <f t="shared" ref="I100:I135" si="7">J100</f>
        <v>350259</v>
      </c>
      <c r="J100" s="260">
        <v>350259</v>
      </c>
      <c r="K100" s="258"/>
      <c r="L100" s="258"/>
      <c r="M100" s="258"/>
      <c r="N100" s="258"/>
      <c r="O100" s="258"/>
      <c r="P100" s="258"/>
      <c r="Q100" s="258"/>
      <c r="R100" s="258"/>
      <c r="S100" s="258"/>
    </row>
    <row r="101" s="233" customFormat="1" ht="22.5" customHeight="1" spans="1:19">
      <c r="A101" s="244"/>
      <c r="B101" s="251" t="s">
        <v>324</v>
      </c>
      <c r="C101" s="251" t="s">
        <v>186</v>
      </c>
      <c r="D101" s="251" t="s">
        <v>356</v>
      </c>
      <c r="E101" s="251" t="s">
        <v>299</v>
      </c>
      <c r="F101" s="251" t="s">
        <v>300</v>
      </c>
      <c r="G101" s="266">
        <f t="shared" si="6"/>
        <v>387517</v>
      </c>
      <c r="H101" s="253"/>
      <c r="I101" s="260">
        <f t="shared" si="7"/>
        <v>387517</v>
      </c>
      <c r="J101" s="260">
        <v>387517</v>
      </c>
      <c r="K101" s="258"/>
      <c r="L101" s="258"/>
      <c r="M101" s="258"/>
      <c r="N101" s="258"/>
      <c r="O101" s="258"/>
      <c r="P101" s="258"/>
      <c r="Q101" s="258"/>
      <c r="R101" s="258"/>
      <c r="S101" s="258"/>
    </row>
    <row r="102" s="233" customFormat="1" ht="22.5" customHeight="1" spans="1:19">
      <c r="A102" s="244"/>
      <c r="B102" s="251" t="s">
        <v>325</v>
      </c>
      <c r="C102" s="251" t="s">
        <v>186</v>
      </c>
      <c r="D102" s="251" t="s">
        <v>356</v>
      </c>
      <c r="E102" s="251" t="s">
        <v>302</v>
      </c>
      <c r="F102" s="251" t="s">
        <v>303</v>
      </c>
      <c r="G102" s="266">
        <f t="shared" si="6"/>
        <v>26943</v>
      </c>
      <c r="H102" s="253"/>
      <c r="I102" s="260">
        <f t="shared" si="7"/>
        <v>26943</v>
      </c>
      <c r="J102" s="260">
        <v>26943</v>
      </c>
      <c r="K102" s="258"/>
      <c r="L102" s="258"/>
      <c r="M102" s="258"/>
      <c r="N102" s="258"/>
      <c r="O102" s="258"/>
      <c r="P102" s="258"/>
      <c r="Q102" s="258"/>
      <c r="R102" s="258"/>
      <c r="S102" s="258"/>
    </row>
    <row r="103" s="233" customFormat="1" ht="22.5" customHeight="1" spans="1:19">
      <c r="A103" s="244"/>
      <c r="B103" s="251" t="s">
        <v>326</v>
      </c>
      <c r="C103" s="251" t="s">
        <v>186</v>
      </c>
      <c r="D103" s="251" t="s">
        <v>356</v>
      </c>
      <c r="E103" s="251" t="s">
        <v>302</v>
      </c>
      <c r="F103" s="251" t="s">
        <v>303</v>
      </c>
      <c r="G103" s="266">
        <f t="shared" si="6"/>
        <v>305370</v>
      </c>
      <c r="H103" s="253"/>
      <c r="I103" s="260">
        <f t="shared" si="7"/>
        <v>305370</v>
      </c>
      <c r="J103" s="260">
        <v>305370</v>
      </c>
      <c r="K103" s="258"/>
      <c r="L103" s="258"/>
      <c r="M103" s="258"/>
      <c r="N103" s="258"/>
      <c r="O103" s="258"/>
      <c r="P103" s="258"/>
      <c r="Q103" s="258"/>
      <c r="R103" s="258"/>
      <c r="S103" s="258"/>
    </row>
    <row r="104" s="233" customFormat="1" ht="22.5" customHeight="1" spans="1:19">
      <c r="A104" s="244"/>
      <c r="B104" s="251" t="s">
        <v>327</v>
      </c>
      <c r="C104" s="251" t="s">
        <v>186</v>
      </c>
      <c r="D104" s="251" t="s">
        <v>356</v>
      </c>
      <c r="E104" s="251" t="s">
        <v>328</v>
      </c>
      <c r="F104" s="251" t="s">
        <v>329</v>
      </c>
      <c r="G104" s="266">
        <f t="shared" si="6"/>
        <v>164808</v>
      </c>
      <c r="H104" s="253"/>
      <c r="I104" s="260">
        <f t="shared" si="7"/>
        <v>164808</v>
      </c>
      <c r="J104" s="260">
        <v>164808</v>
      </c>
      <c r="K104" s="258"/>
      <c r="L104" s="258"/>
      <c r="M104" s="258"/>
      <c r="N104" s="258"/>
      <c r="O104" s="258"/>
      <c r="P104" s="258"/>
      <c r="Q104" s="258"/>
      <c r="R104" s="258"/>
      <c r="S104" s="258"/>
    </row>
    <row r="105" s="233" customFormat="1" ht="22.5" customHeight="1" spans="1:19">
      <c r="A105" s="244"/>
      <c r="B105" s="251" t="s">
        <v>287</v>
      </c>
      <c r="C105" s="251" t="s">
        <v>198</v>
      </c>
      <c r="D105" s="251" t="s">
        <v>260</v>
      </c>
      <c r="E105" s="251" t="s">
        <v>288</v>
      </c>
      <c r="F105" s="251" t="s">
        <v>289</v>
      </c>
      <c r="G105" s="266">
        <f t="shared" si="6"/>
        <v>7000</v>
      </c>
      <c r="H105" s="253"/>
      <c r="I105" s="260">
        <f t="shared" si="7"/>
        <v>7000</v>
      </c>
      <c r="J105" s="260">
        <v>7000</v>
      </c>
      <c r="K105" s="258"/>
      <c r="L105" s="258"/>
      <c r="M105" s="258"/>
      <c r="N105" s="258"/>
      <c r="O105" s="258"/>
      <c r="P105" s="258"/>
      <c r="Q105" s="258"/>
      <c r="R105" s="258"/>
      <c r="S105" s="258"/>
    </row>
    <row r="106" s="233" customFormat="1" ht="22.5" customHeight="1" spans="1:19">
      <c r="A106" s="244"/>
      <c r="B106" s="251" t="s">
        <v>281</v>
      </c>
      <c r="C106" s="251" t="s">
        <v>198</v>
      </c>
      <c r="D106" s="251" t="s">
        <v>260</v>
      </c>
      <c r="E106" s="251" t="s">
        <v>283</v>
      </c>
      <c r="F106" s="251" t="s">
        <v>281</v>
      </c>
      <c r="G106" s="266">
        <f t="shared" si="6"/>
        <v>24000</v>
      </c>
      <c r="H106" s="253"/>
      <c r="I106" s="260">
        <f t="shared" si="7"/>
        <v>24000</v>
      </c>
      <c r="J106" s="260">
        <v>24000</v>
      </c>
      <c r="K106" s="258"/>
      <c r="L106" s="258"/>
      <c r="M106" s="258"/>
      <c r="N106" s="258"/>
      <c r="O106" s="258"/>
      <c r="P106" s="258"/>
      <c r="Q106" s="258"/>
      <c r="R106" s="258"/>
      <c r="S106" s="258"/>
    </row>
    <row r="107" s="233" customFormat="1" ht="22.5" customHeight="1" spans="1:19">
      <c r="A107" s="244"/>
      <c r="B107" s="251" t="s">
        <v>291</v>
      </c>
      <c r="C107" s="251" t="s">
        <v>198</v>
      </c>
      <c r="D107" s="251" t="s">
        <v>260</v>
      </c>
      <c r="E107" s="251" t="s">
        <v>292</v>
      </c>
      <c r="F107" s="251" t="s">
        <v>291</v>
      </c>
      <c r="G107" s="266">
        <f t="shared" si="6"/>
        <v>24000</v>
      </c>
      <c r="H107" s="253"/>
      <c r="I107" s="260">
        <f t="shared" si="7"/>
        <v>24000</v>
      </c>
      <c r="J107" s="260">
        <v>24000</v>
      </c>
      <c r="K107" s="258"/>
      <c r="L107" s="258"/>
      <c r="M107" s="258"/>
      <c r="N107" s="258"/>
      <c r="O107" s="258"/>
      <c r="P107" s="258"/>
      <c r="Q107" s="258"/>
      <c r="R107" s="258"/>
      <c r="S107" s="258"/>
    </row>
    <row r="108" s="233" customFormat="1" ht="22.5" customHeight="1" spans="1:19">
      <c r="A108" s="244"/>
      <c r="B108" s="251" t="s">
        <v>293</v>
      </c>
      <c r="C108" s="251" t="s">
        <v>198</v>
      </c>
      <c r="D108" s="251" t="s">
        <v>260</v>
      </c>
      <c r="E108" s="251" t="s">
        <v>294</v>
      </c>
      <c r="F108" s="251" t="s">
        <v>293</v>
      </c>
      <c r="G108" s="266">
        <f t="shared" si="6"/>
        <v>3240</v>
      </c>
      <c r="H108" s="253"/>
      <c r="I108" s="260">
        <f t="shared" si="7"/>
        <v>3240</v>
      </c>
      <c r="J108" s="260">
        <v>3240</v>
      </c>
      <c r="K108" s="258"/>
      <c r="L108" s="258"/>
      <c r="M108" s="258"/>
      <c r="N108" s="258"/>
      <c r="O108" s="258"/>
      <c r="P108" s="258"/>
      <c r="Q108" s="258"/>
      <c r="R108" s="258"/>
      <c r="S108" s="258"/>
    </row>
    <row r="109" s="233" customFormat="1" ht="22.5" customHeight="1" spans="1:19">
      <c r="A109" s="244"/>
      <c r="B109" s="251" t="s">
        <v>304</v>
      </c>
      <c r="C109" s="251" t="s">
        <v>198</v>
      </c>
      <c r="D109" s="251" t="s">
        <v>260</v>
      </c>
      <c r="E109" s="251" t="s">
        <v>305</v>
      </c>
      <c r="F109" s="251" t="s">
        <v>304</v>
      </c>
      <c r="G109" s="266">
        <f t="shared" si="6"/>
        <v>1200</v>
      </c>
      <c r="H109" s="253"/>
      <c r="I109" s="260">
        <f t="shared" si="7"/>
        <v>1200</v>
      </c>
      <c r="J109" s="260">
        <v>1200</v>
      </c>
      <c r="K109" s="258"/>
      <c r="L109" s="258"/>
      <c r="M109" s="258"/>
      <c r="N109" s="258"/>
      <c r="O109" s="258"/>
      <c r="P109" s="258"/>
      <c r="Q109" s="258"/>
      <c r="R109" s="258"/>
      <c r="S109" s="258"/>
    </row>
    <row r="110" s="233" customFormat="1" ht="22.5" customHeight="1" spans="1:19">
      <c r="A110" s="244"/>
      <c r="B110" s="251" t="s">
        <v>287</v>
      </c>
      <c r="C110" s="251" t="s">
        <v>198</v>
      </c>
      <c r="D110" s="251" t="s">
        <v>260</v>
      </c>
      <c r="E110" s="251" t="s">
        <v>288</v>
      </c>
      <c r="F110" s="251" t="s">
        <v>289</v>
      </c>
      <c r="G110" s="266">
        <f t="shared" si="6"/>
        <v>6000</v>
      </c>
      <c r="H110" s="253"/>
      <c r="I110" s="260">
        <f t="shared" si="7"/>
        <v>6000</v>
      </c>
      <c r="J110" s="260">
        <v>6000</v>
      </c>
      <c r="K110" s="258"/>
      <c r="L110" s="258"/>
      <c r="M110" s="258"/>
      <c r="N110" s="258"/>
      <c r="O110" s="258"/>
      <c r="P110" s="258"/>
      <c r="Q110" s="258"/>
      <c r="R110" s="258"/>
      <c r="S110" s="258"/>
    </row>
    <row r="111" s="233" customFormat="1" ht="22.5" customHeight="1" spans="1:19">
      <c r="A111" s="244"/>
      <c r="B111" s="251" t="s">
        <v>314</v>
      </c>
      <c r="C111" s="251" t="s">
        <v>198</v>
      </c>
      <c r="D111" s="251" t="s">
        <v>260</v>
      </c>
      <c r="E111" s="251" t="s">
        <v>315</v>
      </c>
      <c r="F111" s="251" t="s">
        <v>314</v>
      </c>
      <c r="G111" s="266">
        <f t="shared" si="6"/>
        <v>28800</v>
      </c>
      <c r="H111" s="253"/>
      <c r="I111" s="260">
        <f t="shared" si="7"/>
        <v>28800</v>
      </c>
      <c r="J111" s="260">
        <v>28800</v>
      </c>
      <c r="K111" s="258"/>
      <c r="L111" s="258"/>
      <c r="M111" s="258"/>
      <c r="N111" s="258"/>
      <c r="O111" s="258"/>
      <c r="P111" s="258"/>
      <c r="Q111" s="258"/>
      <c r="R111" s="258"/>
      <c r="S111" s="258"/>
    </row>
    <row r="112" s="233" customFormat="1" ht="22.5" customHeight="1" spans="1:19">
      <c r="A112" s="244"/>
      <c r="B112" s="251" t="s">
        <v>321</v>
      </c>
      <c r="C112" s="251" t="s">
        <v>198</v>
      </c>
      <c r="D112" s="251" t="s">
        <v>260</v>
      </c>
      <c r="E112" s="251" t="s">
        <v>308</v>
      </c>
      <c r="F112" s="251" t="s">
        <v>309</v>
      </c>
      <c r="G112" s="266">
        <f t="shared" si="6"/>
        <v>10800</v>
      </c>
      <c r="H112" s="253"/>
      <c r="I112" s="260">
        <f t="shared" si="7"/>
        <v>10800</v>
      </c>
      <c r="J112" s="260">
        <v>10800</v>
      </c>
      <c r="K112" s="258"/>
      <c r="L112" s="258"/>
      <c r="M112" s="258"/>
      <c r="N112" s="258"/>
      <c r="O112" s="258"/>
      <c r="P112" s="258"/>
      <c r="Q112" s="258"/>
      <c r="R112" s="258"/>
      <c r="S112" s="258"/>
    </row>
    <row r="113" s="233" customFormat="1" ht="22.5" customHeight="1" spans="1:19">
      <c r="A113" s="244"/>
      <c r="B113" s="251" t="s">
        <v>322</v>
      </c>
      <c r="C113" s="251" t="s">
        <v>198</v>
      </c>
      <c r="D113" s="251" t="s">
        <v>260</v>
      </c>
      <c r="E113" s="251" t="s">
        <v>299</v>
      </c>
      <c r="F113" s="251" t="s">
        <v>300</v>
      </c>
      <c r="G113" s="266">
        <f t="shared" si="6"/>
        <v>72000</v>
      </c>
      <c r="H113" s="253"/>
      <c r="I113" s="260">
        <f t="shared" si="7"/>
        <v>72000</v>
      </c>
      <c r="J113" s="260">
        <v>72000</v>
      </c>
      <c r="K113" s="258"/>
      <c r="L113" s="258"/>
      <c r="M113" s="258"/>
      <c r="N113" s="258"/>
      <c r="O113" s="258"/>
      <c r="P113" s="258"/>
      <c r="Q113" s="258"/>
      <c r="R113" s="258"/>
      <c r="S113" s="258"/>
    </row>
    <row r="114" s="233" customFormat="1" ht="22.5" customHeight="1" spans="1:19">
      <c r="A114" s="244"/>
      <c r="B114" s="251" t="s">
        <v>323</v>
      </c>
      <c r="C114" s="251" t="s">
        <v>198</v>
      </c>
      <c r="D114" s="251" t="s">
        <v>260</v>
      </c>
      <c r="E114" s="251" t="s">
        <v>296</v>
      </c>
      <c r="F114" s="251" t="s">
        <v>297</v>
      </c>
      <c r="G114" s="266">
        <f t="shared" si="6"/>
        <v>573976</v>
      </c>
      <c r="H114" s="253"/>
      <c r="I114" s="260">
        <f t="shared" si="7"/>
        <v>573976</v>
      </c>
      <c r="J114" s="260">
        <v>573976</v>
      </c>
      <c r="K114" s="258"/>
      <c r="L114" s="258"/>
      <c r="M114" s="258"/>
      <c r="N114" s="258"/>
      <c r="O114" s="258"/>
      <c r="P114" s="258"/>
      <c r="Q114" s="258"/>
      <c r="R114" s="258"/>
      <c r="S114" s="258"/>
    </row>
    <row r="115" s="233" customFormat="1" ht="22.5" customHeight="1" spans="1:19">
      <c r="A115" s="244"/>
      <c r="B115" s="251" t="s">
        <v>324</v>
      </c>
      <c r="C115" s="251" t="s">
        <v>198</v>
      </c>
      <c r="D115" s="251" t="s">
        <v>260</v>
      </c>
      <c r="E115" s="251" t="s">
        <v>299</v>
      </c>
      <c r="F115" s="251" t="s">
        <v>300</v>
      </c>
      <c r="G115" s="266">
        <f t="shared" si="6"/>
        <v>614562</v>
      </c>
      <c r="H115" s="253"/>
      <c r="I115" s="260">
        <f t="shared" si="7"/>
        <v>614562</v>
      </c>
      <c r="J115" s="260">
        <v>614562</v>
      </c>
      <c r="K115" s="258"/>
      <c r="L115" s="258"/>
      <c r="M115" s="258"/>
      <c r="N115" s="258"/>
      <c r="O115" s="258"/>
      <c r="P115" s="258"/>
      <c r="Q115" s="258"/>
      <c r="R115" s="258"/>
      <c r="S115" s="258"/>
    </row>
    <row r="116" s="233" customFormat="1" ht="22.5" customHeight="1" spans="1:19">
      <c r="A116" s="244"/>
      <c r="B116" s="251" t="s">
        <v>325</v>
      </c>
      <c r="C116" s="251" t="s">
        <v>198</v>
      </c>
      <c r="D116" s="251" t="s">
        <v>260</v>
      </c>
      <c r="E116" s="251" t="s">
        <v>302</v>
      </c>
      <c r="F116" s="251" t="s">
        <v>303</v>
      </c>
      <c r="G116" s="266">
        <f t="shared" si="6"/>
        <v>44152</v>
      </c>
      <c r="H116" s="253"/>
      <c r="I116" s="260">
        <f t="shared" si="7"/>
        <v>44152</v>
      </c>
      <c r="J116" s="260">
        <v>44152</v>
      </c>
      <c r="K116" s="258"/>
      <c r="L116" s="258"/>
      <c r="M116" s="258"/>
      <c r="N116" s="258"/>
      <c r="O116" s="258"/>
      <c r="P116" s="258"/>
      <c r="Q116" s="258"/>
      <c r="R116" s="258"/>
      <c r="S116" s="258"/>
    </row>
    <row r="117" s="233" customFormat="1" ht="22.5" customHeight="1" spans="1:19">
      <c r="A117" s="244"/>
      <c r="B117" s="251" t="s">
        <v>326</v>
      </c>
      <c r="C117" s="251" t="s">
        <v>198</v>
      </c>
      <c r="D117" s="251" t="s">
        <v>260</v>
      </c>
      <c r="E117" s="251" t="s">
        <v>302</v>
      </c>
      <c r="F117" s="251" t="s">
        <v>303</v>
      </c>
      <c r="G117" s="266">
        <f t="shared" si="6"/>
        <v>407160</v>
      </c>
      <c r="H117" s="253"/>
      <c r="I117" s="260">
        <f t="shared" si="7"/>
        <v>407160</v>
      </c>
      <c r="J117" s="260">
        <v>407160</v>
      </c>
      <c r="K117" s="258"/>
      <c r="L117" s="258"/>
      <c r="M117" s="258"/>
      <c r="N117" s="258"/>
      <c r="O117" s="258"/>
      <c r="P117" s="258"/>
      <c r="Q117" s="258"/>
      <c r="R117" s="258"/>
      <c r="S117" s="258"/>
    </row>
    <row r="118" s="233" customFormat="1" ht="22.5" customHeight="1" spans="1:19">
      <c r="A118" s="244"/>
      <c r="B118" s="251" t="s">
        <v>327</v>
      </c>
      <c r="C118" s="251" t="s">
        <v>198</v>
      </c>
      <c r="D118" s="251" t="s">
        <v>260</v>
      </c>
      <c r="E118" s="251" t="s">
        <v>328</v>
      </c>
      <c r="F118" s="251" t="s">
        <v>329</v>
      </c>
      <c r="G118" s="266">
        <f t="shared" si="6"/>
        <v>219744</v>
      </c>
      <c r="H118" s="253"/>
      <c r="I118" s="260">
        <f t="shared" si="7"/>
        <v>219744</v>
      </c>
      <c r="J118" s="260">
        <v>219744</v>
      </c>
      <c r="K118" s="258"/>
      <c r="L118" s="258"/>
      <c r="M118" s="258"/>
      <c r="N118" s="258"/>
      <c r="O118" s="258"/>
      <c r="P118" s="258"/>
      <c r="Q118" s="258"/>
      <c r="R118" s="258"/>
      <c r="S118" s="258"/>
    </row>
    <row r="119" s="233" customFormat="1" ht="22.5" customHeight="1" spans="1:19">
      <c r="A119" s="244"/>
      <c r="B119" s="251" t="s">
        <v>284</v>
      </c>
      <c r="C119" s="251" t="s">
        <v>198</v>
      </c>
      <c r="D119" s="251" t="s">
        <v>260</v>
      </c>
      <c r="E119" s="251" t="s">
        <v>285</v>
      </c>
      <c r="F119" s="251" t="s">
        <v>286</v>
      </c>
      <c r="G119" s="266">
        <f t="shared" si="6"/>
        <v>5577</v>
      </c>
      <c r="H119" s="253"/>
      <c r="I119" s="260">
        <f t="shared" si="7"/>
        <v>5577</v>
      </c>
      <c r="J119" s="260">
        <v>5577</v>
      </c>
      <c r="K119" s="258"/>
      <c r="L119" s="258"/>
      <c r="M119" s="258"/>
      <c r="N119" s="258"/>
      <c r="O119" s="258"/>
      <c r="P119" s="258"/>
      <c r="Q119" s="258"/>
      <c r="R119" s="258"/>
      <c r="S119" s="258"/>
    </row>
    <row r="120" s="233" customFormat="1" ht="22.5" customHeight="1" spans="1:19">
      <c r="A120" s="244"/>
      <c r="B120" s="251" t="s">
        <v>290</v>
      </c>
      <c r="C120" s="251" t="s">
        <v>198</v>
      </c>
      <c r="D120" s="251" t="s">
        <v>260</v>
      </c>
      <c r="E120" s="251" t="s">
        <v>288</v>
      </c>
      <c r="F120" s="251" t="s">
        <v>289</v>
      </c>
      <c r="G120" s="266">
        <f t="shared" si="6"/>
        <v>8400</v>
      </c>
      <c r="H120" s="253"/>
      <c r="I120" s="260">
        <f t="shared" si="7"/>
        <v>8400</v>
      </c>
      <c r="J120" s="260">
        <v>8400</v>
      </c>
      <c r="K120" s="258"/>
      <c r="L120" s="258"/>
      <c r="M120" s="258"/>
      <c r="N120" s="258"/>
      <c r="O120" s="258"/>
      <c r="P120" s="258"/>
      <c r="Q120" s="258"/>
      <c r="R120" s="258"/>
      <c r="S120" s="258"/>
    </row>
    <row r="121" s="233" customFormat="1" ht="22.5" customHeight="1" spans="1:19">
      <c r="A121" s="244"/>
      <c r="B121" s="251" t="s">
        <v>317</v>
      </c>
      <c r="C121" s="251" t="s">
        <v>198</v>
      </c>
      <c r="D121" s="251" t="s">
        <v>260</v>
      </c>
      <c r="E121" s="251" t="s">
        <v>318</v>
      </c>
      <c r="F121" s="251" t="s">
        <v>319</v>
      </c>
      <c r="G121" s="266">
        <f t="shared" si="6"/>
        <v>6396</v>
      </c>
      <c r="H121" s="253"/>
      <c r="I121" s="260">
        <f t="shared" si="7"/>
        <v>6396</v>
      </c>
      <c r="J121" s="260">
        <v>6396</v>
      </c>
      <c r="K121" s="258"/>
      <c r="L121" s="258"/>
      <c r="M121" s="258"/>
      <c r="N121" s="258"/>
      <c r="O121" s="258"/>
      <c r="P121" s="258"/>
      <c r="Q121" s="258"/>
      <c r="R121" s="258"/>
      <c r="S121" s="258"/>
    </row>
    <row r="122" s="233" customFormat="1" ht="22.5" customHeight="1" spans="1:19">
      <c r="A122" s="244"/>
      <c r="B122" s="251" t="s">
        <v>357</v>
      </c>
      <c r="C122" s="251" t="s">
        <v>214</v>
      </c>
      <c r="D122" s="251" t="s">
        <v>357</v>
      </c>
      <c r="E122" s="251" t="s">
        <v>358</v>
      </c>
      <c r="F122" s="251" t="s">
        <v>357</v>
      </c>
      <c r="G122" s="266">
        <f t="shared" si="6"/>
        <v>1071360</v>
      </c>
      <c r="H122" s="253"/>
      <c r="I122" s="260">
        <f t="shared" si="7"/>
        <v>1071360</v>
      </c>
      <c r="J122" s="260">
        <v>1071360</v>
      </c>
      <c r="K122" s="258"/>
      <c r="L122" s="258"/>
      <c r="M122" s="258"/>
      <c r="N122" s="258"/>
      <c r="O122" s="258"/>
      <c r="P122" s="258"/>
      <c r="Q122" s="258"/>
      <c r="R122" s="258"/>
      <c r="S122" s="258"/>
    </row>
    <row r="123" s="233" customFormat="1" ht="22.5" customHeight="1" spans="1:19">
      <c r="A123" s="244"/>
      <c r="B123" s="251" t="s">
        <v>281</v>
      </c>
      <c r="C123" s="251" t="s">
        <v>218</v>
      </c>
      <c r="D123" s="251" t="s">
        <v>260</v>
      </c>
      <c r="E123" s="251" t="s">
        <v>283</v>
      </c>
      <c r="F123" s="251" t="s">
        <v>281</v>
      </c>
      <c r="G123" s="266">
        <f t="shared" si="6"/>
        <v>4000</v>
      </c>
      <c r="H123" s="253"/>
      <c r="I123" s="260">
        <f t="shared" si="7"/>
        <v>4000</v>
      </c>
      <c r="J123" s="260">
        <v>4000</v>
      </c>
      <c r="K123" s="258"/>
      <c r="L123" s="258"/>
      <c r="M123" s="258"/>
      <c r="N123" s="258"/>
      <c r="O123" s="258"/>
      <c r="P123" s="258"/>
      <c r="Q123" s="258"/>
      <c r="R123" s="258"/>
      <c r="S123" s="258"/>
    </row>
    <row r="124" s="233" customFormat="1" ht="22.5" customHeight="1" spans="1:19">
      <c r="A124" s="244"/>
      <c r="B124" s="251" t="s">
        <v>291</v>
      </c>
      <c r="C124" s="251" t="s">
        <v>218</v>
      </c>
      <c r="D124" s="251" t="s">
        <v>260</v>
      </c>
      <c r="E124" s="251" t="s">
        <v>292</v>
      </c>
      <c r="F124" s="251" t="s">
        <v>291</v>
      </c>
      <c r="G124" s="266">
        <f t="shared" si="6"/>
        <v>4000</v>
      </c>
      <c r="H124" s="253"/>
      <c r="I124" s="260">
        <f t="shared" si="7"/>
        <v>4000</v>
      </c>
      <c r="J124" s="260">
        <v>4000</v>
      </c>
      <c r="K124" s="258"/>
      <c r="L124" s="258"/>
      <c r="M124" s="258"/>
      <c r="N124" s="258"/>
      <c r="O124" s="258"/>
      <c r="P124" s="258"/>
      <c r="Q124" s="258"/>
      <c r="R124" s="258"/>
      <c r="S124" s="258"/>
    </row>
    <row r="125" s="233" customFormat="1" ht="22.5" customHeight="1" spans="1:19">
      <c r="A125" s="244"/>
      <c r="B125" s="251" t="s">
        <v>293</v>
      </c>
      <c r="C125" s="251" t="s">
        <v>218</v>
      </c>
      <c r="D125" s="251" t="s">
        <v>260</v>
      </c>
      <c r="E125" s="251" t="s">
        <v>294</v>
      </c>
      <c r="F125" s="251" t="s">
        <v>293</v>
      </c>
      <c r="G125" s="266">
        <f t="shared" si="6"/>
        <v>540</v>
      </c>
      <c r="H125" s="253"/>
      <c r="I125" s="260">
        <f t="shared" si="7"/>
        <v>540</v>
      </c>
      <c r="J125" s="260">
        <v>540</v>
      </c>
      <c r="K125" s="258"/>
      <c r="L125" s="258"/>
      <c r="M125" s="258"/>
      <c r="N125" s="258"/>
      <c r="O125" s="258"/>
      <c r="P125" s="258"/>
      <c r="Q125" s="258"/>
      <c r="R125" s="258"/>
      <c r="S125" s="258"/>
    </row>
    <row r="126" s="233" customFormat="1" ht="22.5" customHeight="1" spans="1:19">
      <c r="A126" s="244"/>
      <c r="B126" s="251" t="s">
        <v>304</v>
      </c>
      <c r="C126" s="251" t="s">
        <v>218</v>
      </c>
      <c r="D126" s="251" t="s">
        <v>260</v>
      </c>
      <c r="E126" s="251" t="s">
        <v>305</v>
      </c>
      <c r="F126" s="251" t="s">
        <v>304</v>
      </c>
      <c r="G126" s="266">
        <f t="shared" si="6"/>
        <v>200</v>
      </c>
      <c r="H126" s="253"/>
      <c r="I126" s="260">
        <f t="shared" si="7"/>
        <v>200</v>
      </c>
      <c r="J126" s="260">
        <v>200</v>
      </c>
      <c r="K126" s="258"/>
      <c r="L126" s="258"/>
      <c r="M126" s="258"/>
      <c r="N126" s="258"/>
      <c r="O126" s="258"/>
      <c r="P126" s="258"/>
      <c r="Q126" s="258"/>
      <c r="R126" s="258"/>
      <c r="S126" s="258"/>
    </row>
    <row r="127" s="233" customFormat="1" ht="22.5" customHeight="1" spans="1:19">
      <c r="A127" s="244"/>
      <c r="B127" s="251" t="s">
        <v>287</v>
      </c>
      <c r="C127" s="251" t="s">
        <v>218</v>
      </c>
      <c r="D127" s="251" t="s">
        <v>260</v>
      </c>
      <c r="E127" s="251" t="s">
        <v>288</v>
      </c>
      <c r="F127" s="251" t="s">
        <v>289</v>
      </c>
      <c r="G127" s="266">
        <f t="shared" si="6"/>
        <v>1000</v>
      </c>
      <c r="H127" s="253"/>
      <c r="I127" s="260">
        <f t="shared" si="7"/>
        <v>1000</v>
      </c>
      <c r="J127" s="260">
        <v>1000</v>
      </c>
      <c r="K127" s="258"/>
      <c r="L127" s="258"/>
      <c r="M127" s="258"/>
      <c r="N127" s="258"/>
      <c r="O127" s="258"/>
      <c r="P127" s="258"/>
      <c r="Q127" s="258"/>
      <c r="R127" s="258"/>
      <c r="S127" s="258"/>
    </row>
    <row r="128" s="233" customFormat="1" ht="22.5" customHeight="1" spans="1:19">
      <c r="A128" s="244"/>
      <c r="B128" s="251" t="s">
        <v>314</v>
      </c>
      <c r="C128" s="251" t="s">
        <v>218</v>
      </c>
      <c r="D128" s="251" t="s">
        <v>260</v>
      </c>
      <c r="E128" s="251" t="s">
        <v>315</v>
      </c>
      <c r="F128" s="251" t="s">
        <v>314</v>
      </c>
      <c r="G128" s="266">
        <f t="shared" si="6"/>
        <v>4800</v>
      </c>
      <c r="H128" s="253"/>
      <c r="I128" s="260">
        <f t="shared" si="7"/>
        <v>4800</v>
      </c>
      <c r="J128" s="260">
        <v>4800</v>
      </c>
      <c r="K128" s="258"/>
      <c r="L128" s="258"/>
      <c r="M128" s="258"/>
      <c r="N128" s="258"/>
      <c r="O128" s="258"/>
      <c r="P128" s="258"/>
      <c r="Q128" s="258"/>
      <c r="R128" s="258"/>
      <c r="S128" s="258"/>
    </row>
    <row r="129" s="233" customFormat="1" ht="22.5" customHeight="1" spans="1:19">
      <c r="A129" s="244"/>
      <c r="B129" s="251" t="s">
        <v>321</v>
      </c>
      <c r="C129" s="251" t="s">
        <v>218</v>
      </c>
      <c r="D129" s="251" t="s">
        <v>260</v>
      </c>
      <c r="E129" s="251" t="s">
        <v>308</v>
      </c>
      <c r="F129" s="251" t="s">
        <v>309</v>
      </c>
      <c r="G129" s="266">
        <f t="shared" si="6"/>
        <v>1800</v>
      </c>
      <c r="H129" s="253"/>
      <c r="I129" s="260">
        <f t="shared" si="7"/>
        <v>1800</v>
      </c>
      <c r="J129" s="260">
        <v>1800</v>
      </c>
      <c r="K129" s="258"/>
      <c r="L129" s="258"/>
      <c r="M129" s="258"/>
      <c r="N129" s="258"/>
      <c r="O129" s="258"/>
      <c r="P129" s="258"/>
      <c r="Q129" s="258"/>
      <c r="R129" s="258"/>
      <c r="S129" s="258"/>
    </row>
    <row r="130" s="233" customFormat="1" ht="22.5" customHeight="1" spans="1:19">
      <c r="A130" s="244"/>
      <c r="B130" s="251" t="s">
        <v>322</v>
      </c>
      <c r="C130" s="251" t="s">
        <v>218</v>
      </c>
      <c r="D130" s="251" t="s">
        <v>260</v>
      </c>
      <c r="E130" s="251" t="s">
        <v>299</v>
      </c>
      <c r="F130" s="251" t="s">
        <v>300</v>
      </c>
      <c r="G130" s="266">
        <f t="shared" si="6"/>
        <v>12000</v>
      </c>
      <c r="H130" s="253"/>
      <c r="I130" s="260">
        <f t="shared" si="7"/>
        <v>12000</v>
      </c>
      <c r="J130" s="260">
        <v>12000</v>
      </c>
      <c r="K130" s="258"/>
      <c r="L130" s="258"/>
      <c r="M130" s="258"/>
      <c r="N130" s="258"/>
      <c r="O130" s="258"/>
      <c r="P130" s="258"/>
      <c r="Q130" s="258"/>
      <c r="R130" s="258"/>
      <c r="S130" s="258"/>
    </row>
    <row r="131" s="233" customFormat="1" ht="22.5" customHeight="1" spans="1:19">
      <c r="A131" s="244"/>
      <c r="B131" s="251" t="s">
        <v>323</v>
      </c>
      <c r="C131" s="251" t="s">
        <v>218</v>
      </c>
      <c r="D131" s="251" t="s">
        <v>260</v>
      </c>
      <c r="E131" s="251" t="s">
        <v>296</v>
      </c>
      <c r="F131" s="251" t="s">
        <v>297</v>
      </c>
      <c r="G131" s="266">
        <f t="shared" si="6"/>
        <v>106262</v>
      </c>
      <c r="H131" s="253"/>
      <c r="I131" s="260">
        <f t="shared" si="7"/>
        <v>106262</v>
      </c>
      <c r="J131" s="260">
        <v>106262</v>
      </c>
      <c r="K131" s="258"/>
      <c r="L131" s="258"/>
      <c r="M131" s="258"/>
      <c r="N131" s="258"/>
      <c r="O131" s="258"/>
      <c r="P131" s="258"/>
      <c r="Q131" s="258"/>
      <c r="R131" s="258"/>
      <c r="S131" s="258"/>
    </row>
    <row r="132" s="233" customFormat="1" ht="22.5" customHeight="1" spans="1:19">
      <c r="A132" s="244"/>
      <c r="B132" s="251" t="s">
        <v>324</v>
      </c>
      <c r="C132" s="251" t="s">
        <v>218</v>
      </c>
      <c r="D132" s="251" t="s">
        <v>260</v>
      </c>
      <c r="E132" s="251" t="s">
        <v>299</v>
      </c>
      <c r="F132" s="251" t="s">
        <v>300</v>
      </c>
      <c r="G132" s="266">
        <f t="shared" si="6"/>
        <v>96070</v>
      </c>
      <c r="H132" s="253"/>
      <c r="I132" s="260">
        <f t="shared" si="7"/>
        <v>96070</v>
      </c>
      <c r="J132" s="260">
        <v>96070</v>
      </c>
      <c r="K132" s="258"/>
      <c r="L132" s="258"/>
      <c r="M132" s="258"/>
      <c r="N132" s="258"/>
      <c r="O132" s="258"/>
      <c r="P132" s="258"/>
      <c r="Q132" s="258"/>
      <c r="R132" s="258"/>
      <c r="S132" s="258"/>
    </row>
    <row r="133" s="233" customFormat="1" ht="22.5" customHeight="1" spans="1:19">
      <c r="A133" s="244"/>
      <c r="B133" s="251" t="s">
        <v>325</v>
      </c>
      <c r="C133" s="251" t="s">
        <v>218</v>
      </c>
      <c r="D133" s="251" t="s">
        <v>260</v>
      </c>
      <c r="E133" s="251" t="s">
        <v>302</v>
      </c>
      <c r="F133" s="251" t="s">
        <v>303</v>
      </c>
      <c r="G133" s="266">
        <f t="shared" si="6"/>
        <v>8174</v>
      </c>
      <c r="H133" s="253"/>
      <c r="I133" s="260">
        <f t="shared" si="7"/>
        <v>8174</v>
      </c>
      <c r="J133" s="260">
        <v>8174</v>
      </c>
      <c r="K133" s="258"/>
      <c r="L133" s="258"/>
      <c r="M133" s="258"/>
      <c r="N133" s="258"/>
      <c r="O133" s="258"/>
      <c r="P133" s="258"/>
      <c r="Q133" s="258"/>
      <c r="R133" s="258"/>
      <c r="S133" s="258"/>
    </row>
    <row r="134" s="233" customFormat="1" ht="22.5" customHeight="1" spans="1:19">
      <c r="A134" s="244"/>
      <c r="B134" s="251" t="s">
        <v>326</v>
      </c>
      <c r="C134" s="251" t="s">
        <v>218</v>
      </c>
      <c r="D134" s="251" t="s">
        <v>260</v>
      </c>
      <c r="E134" s="251" t="s">
        <v>302</v>
      </c>
      <c r="F134" s="251" t="s">
        <v>303</v>
      </c>
      <c r="G134" s="266">
        <f t="shared" si="6"/>
        <v>67860</v>
      </c>
      <c r="H134" s="253"/>
      <c r="I134" s="260">
        <f t="shared" si="7"/>
        <v>67860</v>
      </c>
      <c r="J134" s="260">
        <v>67860</v>
      </c>
      <c r="K134" s="258"/>
      <c r="L134" s="258"/>
      <c r="M134" s="258"/>
      <c r="N134" s="258"/>
      <c r="O134" s="258"/>
      <c r="P134" s="258"/>
      <c r="Q134" s="258"/>
      <c r="R134" s="258"/>
      <c r="S134" s="258"/>
    </row>
    <row r="135" s="233" customFormat="1" ht="22.5" customHeight="1" spans="1:19">
      <c r="A135" s="247"/>
      <c r="B135" s="251" t="s">
        <v>327</v>
      </c>
      <c r="C135" s="251" t="s">
        <v>218</v>
      </c>
      <c r="D135" s="251" t="s">
        <v>260</v>
      </c>
      <c r="E135" s="251" t="s">
        <v>328</v>
      </c>
      <c r="F135" s="251" t="s">
        <v>329</v>
      </c>
      <c r="G135" s="266">
        <f t="shared" si="6"/>
        <v>36624</v>
      </c>
      <c r="H135" s="253"/>
      <c r="I135" s="260">
        <f t="shared" si="7"/>
        <v>36624</v>
      </c>
      <c r="J135" s="260">
        <v>36624</v>
      </c>
      <c r="K135" s="258"/>
      <c r="L135" s="258"/>
      <c r="M135" s="258"/>
      <c r="N135" s="258"/>
      <c r="O135" s="258"/>
      <c r="P135" s="258"/>
      <c r="Q135" s="258"/>
      <c r="R135" s="258"/>
      <c r="S135" s="258"/>
    </row>
    <row r="136" s="233" customFormat="1" ht="22.5" customHeight="1" spans="1:19">
      <c r="A136" s="247"/>
      <c r="B136" s="251" t="s">
        <v>75</v>
      </c>
      <c r="C136" s="251"/>
      <c r="D136" s="251"/>
      <c r="E136" s="251"/>
      <c r="F136" s="251"/>
      <c r="G136" s="266">
        <f>SUM(G6:G135)</f>
        <v>14140391</v>
      </c>
      <c r="H136" s="253"/>
      <c r="I136" s="260">
        <f>SUM(I6:I135)</f>
        <v>14140391</v>
      </c>
      <c r="J136" s="260">
        <f>SUM(J6:J135)</f>
        <v>14140391</v>
      </c>
      <c r="K136" s="258"/>
      <c r="L136" s="258"/>
      <c r="M136" s="258"/>
      <c r="N136" s="258"/>
      <c r="O136" s="258"/>
      <c r="P136" s="258"/>
      <c r="Q136" s="258"/>
      <c r="R136" s="258"/>
      <c r="S136" s="258"/>
    </row>
  </sheetData>
  <sortState ref="C6:C135">
    <sortCondition ref="C6"/>
  </sortState>
  <mergeCells count="17">
    <mergeCell ref="A1:S1"/>
    <mergeCell ref="A2:C2"/>
    <mergeCell ref="G2:J2"/>
    <mergeCell ref="O2:S2"/>
    <mergeCell ref="G3:S3"/>
    <mergeCell ref="I4:M4"/>
    <mergeCell ref="N4:Q4"/>
    <mergeCell ref="R4:S4"/>
    <mergeCell ref="A3:A5"/>
    <mergeCell ref="A6:A135"/>
    <mergeCell ref="B3:B5"/>
    <mergeCell ref="C3:C5"/>
    <mergeCell ref="D3:D5"/>
    <mergeCell ref="E3:E5"/>
    <mergeCell ref="F3:F5"/>
    <mergeCell ref="G4:G5"/>
    <mergeCell ref="H4:H5"/>
  </mergeCells>
  <pageMargins left="0.196527777777778" right="0.196527777777778" top="0.196527777777778" bottom="0.196527777777778" header="0.314583333333333" footer="0.314583333333333"/>
  <pageSetup paperSize="9" scale="65"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T69"/>
  <sheetViews>
    <sheetView topLeftCell="A40" workbookViewId="0">
      <selection activeCell="B46" sqref="B46"/>
    </sheetView>
  </sheetViews>
  <sheetFormatPr defaultColWidth="9.14285714285714" defaultRowHeight="12.75"/>
  <cols>
    <col min="1" max="1" width="6.57142857142857" style="17" customWidth="1"/>
    <col min="2" max="2" width="60" style="17" customWidth="1"/>
    <col min="3" max="3" width="9.14285714285714" style="17" customWidth="1"/>
    <col min="4" max="4" width="25.2857142857143" style="17" customWidth="1"/>
    <col min="5" max="5" width="9.28571428571429" style="17" customWidth="1"/>
    <col min="6" max="6" width="15" style="17" customWidth="1"/>
    <col min="7" max="7" width="16.4285714285714" style="17" customWidth="1"/>
    <col min="8" max="8" width="8.14285714285714" style="17" customWidth="1"/>
    <col min="9" max="9" width="16.4285714285714" style="17" customWidth="1"/>
    <col min="10" max="10" width="13.5714285714286" style="17" customWidth="1"/>
    <col min="11" max="11" width="7.57142857142857" style="17" customWidth="1"/>
    <col min="12" max="12" width="7.14285714285714" style="17" customWidth="1"/>
    <col min="13" max="14" width="6.42857142857143" style="235" customWidth="1"/>
    <col min="15" max="15" width="8.71428571428571" style="235" customWidth="1"/>
    <col min="16" max="16" width="6.14285714285714" style="235" customWidth="1"/>
    <col min="17" max="17" width="5.14285714285714" style="235" customWidth="1"/>
    <col min="18" max="18" width="6.14285714285714" style="235" customWidth="1"/>
    <col min="19" max="19" width="4.85714285714286" style="235" customWidth="1"/>
    <col min="20" max="16384" width="9.14285714285714" style="235"/>
  </cols>
  <sheetData>
    <row r="1" ht="42.2" customHeight="1" spans="1:19">
      <c r="A1" s="236" t="s">
        <v>16</v>
      </c>
      <c r="B1" s="236"/>
      <c r="C1" s="236"/>
      <c r="D1" s="236"/>
      <c r="E1" s="236"/>
      <c r="F1" s="236"/>
      <c r="G1" s="236"/>
      <c r="H1" s="236"/>
      <c r="I1" s="236"/>
      <c r="J1" s="236"/>
      <c r="K1" s="236"/>
      <c r="L1" s="236"/>
      <c r="M1" s="236"/>
      <c r="N1" s="236"/>
      <c r="O1" s="236"/>
      <c r="P1" s="236"/>
      <c r="Q1" s="236"/>
      <c r="R1" s="236"/>
      <c r="S1" s="236"/>
    </row>
    <row r="2" ht="17.1" customHeight="1" spans="1:19">
      <c r="A2" s="237" t="s">
        <v>30</v>
      </c>
      <c r="B2" s="132"/>
      <c r="C2" s="132"/>
      <c r="D2" s="132"/>
      <c r="E2" s="132"/>
      <c r="F2" s="132"/>
      <c r="G2" s="238"/>
      <c r="O2" s="255" t="s">
        <v>31</v>
      </c>
      <c r="P2" s="255"/>
      <c r="Q2" s="255"/>
      <c r="R2" s="255"/>
      <c r="S2" s="255"/>
    </row>
    <row r="3" s="232" customFormat="1" ht="23.1" customHeight="1" spans="1:19">
      <c r="A3" s="239" t="s">
        <v>262</v>
      </c>
      <c r="B3" s="240" t="s">
        <v>263</v>
      </c>
      <c r="C3" s="241" t="s">
        <v>264</v>
      </c>
      <c r="D3" s="241" t="s">
        <v>265</v>
      </c>
      <c r="E3" s="241" t="s">
        <v>266</v>
      </c>
      <c r="F3" s="241" t="s">
        <v>267</v>
      </c>
      <c r="G3" s="242" t="s">
        <v>268</v>
      </c>
      <c r="H3" s="242"/>
      <c r="I3" s="242"/>
      <c r="J3" s="242"/>
      <c r="K3" s="242"/>
      <c r="L3" s="242"/>
      <c r="M3" s="242"/>
      <c r="N3" s="242"/>
      <c r="O3" s="242"/>
      <c r="P3" s="242"/>
      <c r="Q3" s="242"/>
      <c r="R3" s="242"/>
      <c r="S3" s="257"/>
    </row>
    <row r="4" s="232" customFormat="1" ht="30.95" customHeight="1" spans="1:19">
      <c r="A4" s="243"/>
      <c r="B4" s="244"/>
      <c r="C4" s="241"/>
      <c r="D4" s="241"/>
      <c r="E4" s="241"/>
      <c r="F4" s="241"/>
      <c r="G4" s="245" t="s">
        <v>269</v>
      </c>
      <c r="H4" s="246" t="s">
        <v>270</v>
      </c>
      <c r="I4" s="256" t="s">
        <v>271</v>
      </c>
      <c r="J4" s="242"/>
      <c r="K4" s="242"/>
      <c r="L4" s="242"/>
      <c r="M4" s="257"/>
      <c r="N4" s="256" t="s">
        <v>272</v>
      </c>
      <c r="O4" s="242"/>
      <c r="P4" s="242"/>
      <c r="Q4" s="257"/>
      <c r="R4" s="261" t="s">
        <v>273</v>
      </c>
      <c r="S4" s="262"/>
    </row>
    <row r="5" s="233" customFormat="1" ht="39" customHeight="1" spans="1:19">
      <c r="A5" s="243"/>
      <c r="B5" s="247"/>
      <c r="C5" s="241"/>
      <c r="D5" s="241"/>
      <c r="E5" s="241"/>
      <c r="F5" s="241"/>
      <c r="G5" s="248"/>
      <c r="H5" s="249"/>
      <c r="I5" s="258" t="s">
        <v>257</v>
      </c>
      <c r="J5" s="258" t="s">
        <v>274</v>
      </c>
      <c r="K5" s="258" t="s">
        <v>77</v>
      </c>
      <c r="L5" s="258" t="s">
        <v>78</v>
      </c>
      <c r="M5" s="258" t="s">
        <v>275</v>
      </c>
      <c r="N5" s="258" t="s">
        <v>257</v>
      </c>
      <c r="O5" s="258" t="s">
        <v>276</v>
      </c>
      <c r="P5" s="258" t="s">
        <v>277</v>
      </c>
      <c r="Q5" s="258" t="s">
        <v>278</v>
      </c>
      <c r="R5" s="258" t="s">
        <v>279</v>
      </c>
      <c r="S5" s="258" t="s">
        <v>280</v>
      </c>
    </row>
    <row r="6" s="233" customFormat="1" ht="20.25" customHeight="1" spans="1:19">
      <c r="A6" s="250" t="s">
        <v>2</v>
      </c>
      <c r="B6" s="251" t="s">
        <v>359</v>
      </c>
      <c r="C6" s="251" t="s">
        <v>88</v>
      </c>
      <c r="D6" s="251" t="s">
        <v>360</v>
      </c>
      <c r="E6" s="251" t="s">
        <v>283</v>
      </c>
      <c r="F6" s="251" t="s">
        <v>281</v>
      </c>
      <c r="G6" s="252">
        <f>I6</f>
        <v>80000</v>
      </c>
      <c r="H6" s="253"/>
      <c r="I6" s="259">
        <f>J6</f>
        <v>80000</v>
      </c>
      <c r="J6" s="260">
        <v>80000</v>
      </c>
      <c r="K6" s="258"/>
      <c r="L6" s="258"/>
      <c r="M6" s="258"/>
      <c r="N6" s="258"/>
      <c r="O6" s="258"/>
      <c r="P6" s="258"/>
      <c r="Q6" s="258"/>
      <c r="R6" s="258"/>
      <c r="S6" s="258"/>
    </row>
    <row r="7" s="233" customFormat="1" ht="20.25" customHeight="1" spans="1:19">
      <c r="A7" s="250"/>
      <c r="B7" s="251" t="s">
        <v>361</v>
      </c>
      <c r="C7" s="251" t="s">
        <v>91</v>
      </c>
      <c r="D7" s="251" t="s">
        <v>282</v>
      </c>
      <c r="E7" s="251" t="s">
        <v>362</v>
      </c>
      <c r="F7" s="251" t="s">
        <v>363</v>
      </c>
      <c r="G7" s="252">
        <f t="shared" ref="G7:G68" si="0">I7</f>
        <v>200000</v>
      </c>
      <c r="H7" s="253"/>
      <c r="I7" s="259">
        <f t="shared" ref="I7:I68" si="1">J7</f>
        <v>200000</v>
      </c>
      <c r="J7" s="260">
        <v>200000</v>
      </c>
      <c r="K7" s="258"/>
      <c r="L7" s="258"/>
      <c r="M7" s="258"/>
      <c r="N7" s="258"/>
      <c r="O7" s="258"/>
      <c r="P7" s="258"/>
      <c r="Q7" s="258"/>
      <c r="R7" s="258"/>
      <c r="S7" s="258"/>
    </row>
    <row r="8" s="233" customFormat="1" ht="20.25" customHeight="1" spans="1:19">
      <c r="A8" s="250"/>
      <c r="B8" s="251" t="s">
        <v>364</v>
      </c>
      <c r="C8" s="251" t="s">
        <v>91</v>
      </c>
      <c r="D8" s="251" t="s">
        <v>282</v>
      </c>
      <c r="E8" s="251" t="s">
        <v>283</v>
      </c>
      <c r="F8" s="251" t="s">
        <v>281</v>
      </c>
      <c r="G8" s="252">
        <f t="shared" si="0"/>
        <v>100000</v>
      </c>
      <c r="H8" s="253"/>
      <c r="I8" s="259">
        <f t="shared" si="1"/>
        <v>100000</v>
      </c>
      <c r="J8" s="260">
        <v>100000</v>
      </c>
      <c r="K8" s="258"/>
      <c r="L8" s="258"/>
      <c r="M8" s="258"/>
      <c r="N8" s="258"/>
      <c r="O8" s="258"/>
      <c r="P8" s="258"/>
      <c r="Q8" s="258"/>
      <c r="R8" s="258"/>
      <c r="S8" s="258"/>
    </row>
    <row r="9" s="233" customFormat="1" ht="20.25" customHeight="1" spans="1:19">
      <c r="A9" s="250"/>
      <c r="B9" s="251" t="s">
        <v>364</v>
      </c>
      <c r="C9" s="251" t="s">
        <v>91</v>
      </c>
      <c r="D9" s="251" t="s">
        <v>282</v>
      </c>
      <c r="E9" s="251" t="s">
        <v>365</v>
      </c>
      <c r="F9" s="251" t="s">
        <v>366</v>
      </c>
      <c r="G9" s="252">
        <f t="shared" si="0"/>
        <v>110000</v>
      </c>
      <c r="H9" s="253"/>
      <c r="I9" s="259">
        <f t="shared" si="1"/>
        <v>110000</v>
      </c>
      <c r="J9" s="260">
        <v>110000</v>
      </c>
      <c r="K9" s="258"/>
      <c r="L9" s="258"/>
      <c r="M9" s="258"/>
      <c r="N9" s="258"/>
      <c r="O9" s="258"/>
      <c r="P9" s="258"/>
      <c r="Q9" s="258"/>
      <c r="R9" s="258"/>
      <c r="S9" s="258"/>
    </row>
    <row r="10" s="233" customFormat="1" ht="20.25" customHeight="1" spans="1:19">
      <c r="A10" s="250"/>
      <c r="B10" s="251" t="s">
        <v>364</v>
      </c>
      <c r="C10" s="251" t="s">
        <v>91</v>
      </c>
      <c r="D10" s="251" t="s">
        <v>282</v>
      </c>
      <c r="E10" s="251" t="s">
        <v>312</v>
      </c>
      <c r="F10" s="251" t="s">
        <v>311</v>
      </c>
      <c r="G10" s="252">
        <f t="shared" si="0"/>
        <v>81000</v>
      </c>
      <c r="H10" s="253"/>
      <c r="I10" s="259">
        <f t="shared" si="1"/>
        <v>81000</v>
      </c>
      <c r="J10" s="260">
        <v>81000</v>
      </c>
      <c r="K10" s="258"/>
      <c r="L10" s="258"/>
      <c r="M10" s="258"/>
      <c r="N10" s="258"/>
      <c r="O10" s="258"/>
      <c r="P10" s="258"/>
      <c r="Q10" s="258"/>
      <c r="R10" s="258"/>
      <c r="S10" s="258"/>
    </row>
    <row r="11" s="233" customFormat="1" ht="20.25" customHeight="1" spans="1:19">
      <c r="A11" s="250"/>
      <c r="B11" s="251" t="s">
        <v>364</v>
      </c>
      <c r="C11" s="251" t="s">
        <v>91</v>
      </c>
      <c r="D11" s="251" t="s">
        <v>282</v>
      </c>
      <c r="E11" s="251" t="s">
        <v>367</v>
      </c>
      <c r="F11" s="251" t="s">
        <v>368</v>
      </c>
      <c r="G11" s="252">
        <f t="shared" si="0"/>
        <v>69000</v>
      </c>
      <c r="H11" s="253"/>
      <c r="I11" s="259">
        <f t="shared" si="1"/>
        <v>69000</v>
      </c>
      <c r="J11" s="260">
        <v>69000</v>
      </c>
      <c r="K11" s="258"/>
      <c r="L11" s="258"/>
      <c r="M11" s="258"/>
      <c r="N11" s="258"/>
      <c r="O11" s="258"/>
      <c r="P11" s="258"/>
      <c r="Q11" s="258"/>
      <c r="R11" s="258"/>
      <c r="S11" s="258"/>
    </row>
    <row r="12" s="233" customFormat="1" ht="20.25" customHeight="1" spans="1:19">
      <c r="A12" s="250"/>
      <c r="B12" s="251" t="s">
        <v>369</v>
      </c>
      <c r="C12" s="251" t="s">
        <v>91</v>
      </c>
      <c r="D12" s="251" t="s">
        <v>282</v>
      </c>
      <c r="E12" s="251" t="s">
        <v>283</v>
      </c>
      <c r="F12" s="251" t="s">
        <v>281</v>
      </c>
      <c r="G12" s="252">
        <f t="shared" si="0"/>
        <v>2055900</v>
      </c>
      <c r="H12" s="253"/>
      <c r="I12" s="259">
        <f t="shared" si="1"/>
        <v>2055900</v>
      </c>
      <c r="J12" s="260">
        <v>2055900</v>
      </c>
      <c r="K12" s="258"/>
      <c r="L12" s="258"/>
      <c r="M12" s="258"/>
      <c r="N12" s="258"/>
      <c r="O12" s="258"/>
      <c r="P12" s="258"/>
      <c r="Q12" s="258"/>
      <c r="R12" s="258"/>
      <c r="S12" s="258"/>
    </row>
    <row r="13" s="233" customFormat="1" ht="20.25" customHeight="1" spans="1:19">
      <c r="A13" s="250"/>
      <c r="B13" s="251" t="s">
        <v>370</v>
      </c>
      <c r="C13" s="251" t="s">
        <v>93</v>
      </c>
      <c r="D13" s="251" t="s">
        <v>371</v>
      </c>
      <c r="E13" s="251" t="s">
        <v>283</v>
      </c>
      <c r="F13" s="251" t="s">
        <v>281</v>
      </c>
      <c r="G13" s="252">
        <f t="shared" si="0"/>
        <v>100000</v>
      </c>
      <c r="H13" s="253"/>
      <c r="I13" s="259">
        <f t="shared" si="1"/>
        <v>100000</v>
      </c>
      <c r="J13" s="260">
        <v>100000</v>
      </c>
      <c r="K13" s="258"/>
      <c r="L13" s="258"/>
      <c r="M13" s="258"/>
      <c r="N13" s="258"/>
      <c r="O13" s="258"/>
      <c r="P13" s="258"/>
      <c r="Q13" s="258"/>
      <c r="R13" s="258"/>
      <c r="S13" s="258"/>
    </row>
    <row r="14" s="233" customFormat="1" ht="20.25" customHeight="1" spans="1:19">
      <c r="A14" s="250"/>
      <c r="B14" s="251" t="s">
        <v>372</v>
      </c>
      <c r="C14" s="251" t="s">
        <v>93</v>
      </c>
      <c r="D14" s="251" t="s">
        <v>371</v>
      </c>
      <c r="E14" s="251" t="s">
        <v>373</v>
      </c>
      <c r="F14" s="251" t="s">
        <v>374</v>
      </c>
      <c r="G14" s="252">
        <f t="shared" si="0"/>
        <v>56800</v>
      </c>
      <c r="H14" s="253"/>
      <c r="I14" s="259">
        <f t="shared" si="1"/>
        <v>56800</v>
      </c>
      <c r="J14" s="260">
        <v>56800</v>
      </c>
      <c r="K14" s="258"/>
      <c r="L14" s="258"/>
      <c r="M14" s="258"/>
      <c r="N14" s="258"/>
      <c r="O14" s="258"/>
      <c r="P14" s="258"/>
      <c r="Q14" s="258"/>
      <c r="R14" s="258"/>
      <c r="S14" s="258"/>
    </row>
    <row r="15" s="233" customFormat="1" ht="20.25" customHeight="1" spans="1:19">
      <c r="A15" s="250"/>
      <c r="B15" s="251" t="s">
        <v>375</v>
      </c>
      <c r="C15" s="251" t="s">
        <v>93</v>
      </c>
      <c r="D15" s="251" t="s">
        <v>371</v>
      </c>
      <c r="E15" s="251" t="s">
        <v>373</v>
      </c>
      <c r="F15" s="251" t="s">
        <v>374</v>
      </c>
      <c r="G15" s="252">
        <f t="shared" si="0"/>
        <v>2008000</v>
      </c>
      <c r="H15" s="253"/>
      <c r="I15" s="259">
        <f t="shared" si="1"/>
        <v>2008000</v>
      </c>
      <c r="J15" s="260">
        <v>2008000</v>
      </c>
      <c r="K15" s="258"/>
      <c r="L15" s="258"/>
      <c r="M15" s="258"/>
      <c r="N15" s="258"/>
      <c r="O15" s="258"/>
      <c r="P15" s="258"/>
      <c r="Q15" s="258"/>
      <c r="R15" s="258"/>
      <c r="S15" s="258"/>
    </row>
    <row r="16" s="233" customFormat="1" ht="20.25" customHeight="1" spans="1:19">
      <c r="A16" s="250"/>
      <c r="B16" s="251" t="s">
        <v>376</v>
      </c>
      <c r="C16" s="251" t="s">
        <v>93</v>
      </c>
      <c r="D16" s="251" t="s">
        <v>371</v>
      </c>
      <c r="E16" s="251" t="s">
        <v>365</v>
      </c>
      <c r="F16" s="251" t="s">
        <v>366</v>
      </c>
      <c r="G16" s="252">
        <f t="shared" si="0"/>
        <v>50000</v>
      </c>
      <c r="H16" s="253"/>
      <c r="I16" s="259">
        <f t="shared" si="1"/>
        <v>50000</v>
      </c>
      <c r="J16" s="260">
        <v>50000</v>
      </c>
      <c r="K16" s="258"/>
      <c r="L16" s="258"/>
      <c r="M16" s="258"/>
      <c r="N16" s="258"/>
      <c r="O16" s="258"/>
      <c r="P16" s="258"/>
      <c r="Q16" s="258"/>
      <c r="R16" s="258"/>
      <c r="S16" s="258"/>
    </row>
    <row r="17" s="233" customFormat="1" ht="20.25" customHeight="1" spans="1:19">
      <c r="A17" s="250"/>
      <c r="B17" s="251" t="s">
        <v>377</v>
      </c>
      <c r="C17" s="251" t="s">
        <v>93</v>
      </c>
      <c r="D17" s="251" t="s">
        <v>371</v>
      </c>
      <c r="E17" s="251" t="s">
        <v>283</v>
      </c>
      <c r="F17" s="251" t="s">
        <v>281</v>
      </c>
      <c r="G17" s="252">
        <f t="shared" si="0"/>
        <v>420000</v>
      </c>
      <c r="H17" s="253"/>
      <c r="I17" s="259">
        <f t="shared" si="1"/>
        <v>420000</v>
      </c>
      <c r="J17" s="260">
        <v>420000</v>
      </c>
      <c r="K17" s="258"/>
      <c r="L17" s="258"/>
      <c r="M17" s="258"/>
      <c r="N17" s="258"/>
      <c r="O17" s="258"/>
      <c r="P17" s="258"/>
      <c r="Q17" s="258"/>
      <c r="R17" s="258"/>
      <c r="S17" s="258"/>
    </row>
    <row r="18" s="233" customFormat="1" ht="20.25" customHeight="1" spans="1:19">
      <c r="A18" s="250"/>
      <c r="B18" s="251" t="s">
        <v>378</v>
      </c>
      <c r="C18" s="251" t="s">
        <v>93</v>
      </c>
      <c r="D18" s="251" t="s">
        <v>371</v>
      </c>
      <c r="E18" s="251" t="s">
        <v>283</v>
      </c>
      <c r="F18" s="251" t="s">
        <v>281</v>
      </c>
      <c r="G18" s="252">
        <f t="shared" si="0"/>
        <v>95700</v>
      </c>
      <c r="H18" s="253"/>
      <c r="I18" s="259">
        <f t="shared" si="1"/>
        <v>95700</v>
      </c>
      <c r="J18" s="260">
        <v>95700</v>
      </c>
      <c r="K18" s="258"/>
      <c r="L18" s="258"/>
      <c r="M18" s="258"/>
      <c r="N18" s="258"/>
      <c r="O18" s="258"/>
      <c r="P18" s="258"/>
      <c r="Q18" s="258"/>
      <c r="R18" s="258"/>
      <c r="S18" s="258"/>
    </row>
    <row r="19" s="233" customFormat="1" ht="20.25" customHeight="1" spans="1:19">
      <c r="A19" s="250"/>
      <c r="B19" s="251" t="s">
        <v>378</v>
      </c>
      <c r="C19" s="251" t="s">
        <v>93</v>
      </c>
      <c r="D19" s="251" t="s">
        <v>371</v>
      </c>
      <c r="E19" s="251" t="s">
        <v>379</v>
      </c>
      <c r="F19" s="251" t="s">
        <v>380</v>
      </c>
      <c r="G19" s="252">
        <f t="shared" si="0"/>
        <v>300000</v>
      </c>
      <c r="H19" s="253"/>
      <c r="I19" s="259">
        <f t="shared" si="1"/>
        <v>300000</v>
      </c>
      <c r="J19" s="260">
        <v>300000</v>
      </c>
      <c r="K19" s="258"/>
      <c r="L19" s="258"/>
      <c r="M19" s="258"/>
      <c r="N19" s="258"/>
      <c r="O19" s="258"/>
      <c r="P19" s="258"/>
      <c r="Q19" s="258"/>
      <c r="R19" s="258"/>
      <c r="S19" s="258"/>
    </row>
    <row r="20" s="233" customFormat="1" ht="20.25" customHeight="1" spans="1:19">
      <c r="A20" s="250"/>
      <c r="B20" s="251" t="s">
        <v>381</v>
      </c>
      <c r="C20" s="251" t="s">
        <v>95</v>
      </c>
      <c r="D20" s="251" t="s">
        <v>382</v>
      </c>
      <c r="E20" s="251" t="s">
        <v>365</v>
      </c>
      <c r="F20" s="251" t="s">
        <v>366</v>
      </c>
      <c r="G20" s="252">
        <f t="shared" si="0"/>
        <v>550000</v>
      </c>
      <c r="H20" s="253"/>
      <c r="I20" s="259">
        <f t="shared" si="1"/>
        <v>550000</v>
      </c>
      <c r="J20" s="260">
        <v>550000</v>
      </c>
      <c r="K20" s="258"/>
      <c r="L20" s="258"/>
      <c r="M20" s="258"/>
      <c r="N20" s="258"/>
      <c r="O20" s="258"/>
      <c r="P20" s="258"/>
      <c r="Q20" s="258"/>
      <c r="R20" s="258"/>
      <c r="S20" s="258"/>
    </row>
    <row r="21" s="233" customFormat="1" ht="20.25" customHeight="1" spans="1:19">
      <c r="A21" s="250"/>
      <c r="B21" s="251" t="s">
        <v>383</v>
      </c>
      <c r="C21" s="251" t="s">
        <v>95</v>
      </c>
      <c r="D21" s="251" t="s">
        <v>382</v>
      </c>
      <c r="E21" s="251" t="s">
        <v>373</v>
      </c>
      <c r="F21" s="251" t="s">
        <v>374</v>
      </c>
      <c r="G21" s="252">
        <f t="shared" si="0"/>
        <v>400000</v>
      </c>
      <c r="H21" s="253"/>
      <c r="I21" s="259">
        <f t="shared" si="1"/>
        <v>400000</v>
      </c>
      <c r="J21" s="260">
        <v>400000</v>
      </c>
      <c r="K21" s="258"/>
      <c r="L21" s="258"/>
      <c r="M21" s="258"/>
      <c r="N21" s="258"/>
      <c r="O21" s="258"/>
      <c r="P21" s="258"/>
      <c r="Q21" s="258"/>
      <c r="R21" s="258"/>
      <c r="S21" s="258"/>
    </row>
    <row r="22" s="233" customFormat="1" ht="20.25" customHeight="1" spans="1:19">
      <c r="A22" s="250"/>
      <c r="B22" s="251" t="s">
        <v>384</v>
      </c>
      <c r="C22" s="251" t="s">
        <v>97</v>
      </c>
      <c r="D22" s="251" t="s">
        <v>385</v>
      </c>
      <c r="E22" s="251" t="s">
        <v>283</v>
      </c>
      <c r="F22" s="251" t="s">
        <v>281</v>
      </c>
      <c r="G22" s="252">
        <f t="shared" si="0"/>
        <v>140000</v>
      </c>
      <c r="H22" s="253"/>
      <c r="I22" s="259">
        <f t="shared" si="1"/>
        <v>140000</v>
      </c>
      <c r="J22" s="260">
        <v>140000</v>
      </c>
      <c r="K22" s="258"/>
      <c r="L22" s="258"/>
      <c r="M22" s="258"/>
      <c r="N22" s="258"/>
      <c r="O22" s="258"/>
      <c r="P22" s="258"/>
      <c r="Q22" s="258"/>
      <c r="R22" s="258"/>
      <c r="S22" s="258"/>
    </row>
    <row r="23" s="233" customFormat="1" ht="20.25" customHeight="1" spans="1:19">
      <c r="A23" s="250"/>
      <c r="B23" s="251" t="s">
        <v>386</v>
      </c>
      <c r="C23" s="251" t="s">
        <v>102</v>
      </c>
      <c r="D23" s="251" t="s">
        <v>387</v>
      </c>
      <c r="E23" s="251" t="s">
        <v>283</v>
      </c>
      <c r="F23" s="251" t="s">
        <v>281</v>
      </c>
      <c r="G23" s="252">
        <f t="shared" si="0"/>
        <v>60000</v>
      </c>
      <c r="H23" s="253"/>
      <c r="I23" s="259">
        <f t="shared" si="1"/>
        <v>60000</v>
      </c>
      <c r="J23" s="260">
        <v>60000</v>
      </c>
      <c r="K23" s="258"/>
      <c r="L23" s="258"/>
      <c r="M23" s="258"/>
      <c r="N23" s="258"/>
      <c r="O23" s="258"/>
      <c r="P23" s="258"/>
      <c r="Q23" s="258"/>
      <c r="R23" s="258"/>
      <c r="S23" s="258"/>
    </row>
    <row r="24" s="233" customFormat="1" ht="20.25" customHeight="1" spans="1:19">
      <c r="A24" s="250"/>
      <c r="B24" s="251" t="s">
        <v>388</v>
      </c>
      <c r="C24" s="251" t="s">
        <v>102</v>
      </c>
      <c r="D24" s="251" t="s">
        <v>387</v>
      </c>
      <c r="E24" s="251" t="s">
        <v>283</v>
      </c>
      <c r="F24" s="251" t="s">
        <v>281</v>
      </c>
      <c r="G24" s="252">
        <f t="shared" si="0"/>
        <v>13000</v>
      </c>
      <c r="H24" s="253"/>
      <c r="I24" s="259">
        <f t="shared" si="1"/>
        <v>13000</v>
      </c>
      <c r="J24" s="260">
        <v>13000</v>
      </c>
      <c r="K24" s="258"/>
      <c r="L24" s="258"/>
      <c r="M24" s="258"/>
      <c r="N24" s="258"/>
      <c r="O24" s="258"/>
      <c r="P24" s="258"/>
      <c r="Q24" s="258"/>
      <c r="R24" s="258"/>
      <c r="S24" s="258"/>
    </row>
    <row r="25" s="233" customFormat="1" ht="20.25" customHeight="1" spans="1:19">
      <c r="A25" s="250"/>
      <c r="B25" s="251" t="s">
        <v>389</v>
      </c>
      <c r="C25" s="251" t="s">
        <v>105</v>
      </c>
      <c r="D25" s="251" t="s">
        <v>390</v>
      </c>
      <c r="E25" s="251" t="s">
        <v>283</v>
      </c>
      <c r="F25" s="251" t="s">
        <v>281</v>
      </c>
      <c r="G25" s="252">
        <f t="shared" si="0"/>
        <v>217000</v>
      </c>
      <c r="H25" s="253"/>
      <c r="I25" s="259">
        <f t="shared" si="1"/>
        <v>217000</v>
      </c>
      <c r="J25" s="260">
        <v>217000</v>
      </c>
      <c r="K25" s="258"/>
      <c r="L25" s="258"/>
      <c r="M25" s="258"/>
      <c r="N25" s="258"/>
      <c r="O25" s="258"/>
      <c r="P25" s="258"/>
      <c r="Q25" s="258"/>
      <c r="R25" s="258"/>
      <c r="S25" s="258"/>
    </row>
    <row r="26" s="233" customFormat="1" ht="20.25" customHeight="1" spans="1:19">
      <c r="A26" s="250"/>
      <c r="B26" s="251" t="s">
        <v>391</v>
      </c>
      <c r="C26" s="251" t="s">
        <v>108</v>
      </c>
      <c r="D26" s="251" t="s">
        <v>371</v>
      </c>
      <c r="E26" s="251" t="s">
        <v>283</v>
      </c>
      <c r="F26" s="251" t="s">
        <v>281</v>
      </c>
      <c r="G26" s="252">
        <f t="shared" si="0"/>
        <v>35000</v>
      </c>
      <c r="H26" s="253"/>
      <c r="I26" s="259">
        <f t="shared" si="1"/>
        <v>35000</v>
      </c>
      <c r="J26" s="260">
        <v>35000</v>
      </c>
      <c r="K26" s="258"/>
      <c r="L26" s="258"/>
      <c r="M26" s="258"/>
      <c r="N26" s="258"/>
      <c r="O26" s="258"/>
      <c r="P26" s="258"/>
      <c r="Q26" s="258"/>
      <c r="R26" s="258"/>
      <c r="S26" s="258"/>
    </row>
    <row r="27" s="233" customFormat="1" ht="20.25" customHeight="1" spans="1:19">
      <c r="A27" s="250"/>
      <c r="B27" s="251" t="s">
        <v>392</v>
      </c>
      <c r="C27" s="251" t="s">
        <v>110</v>
      </c>
      <c r="D27" s="251" t="s">
        <v>393</v>
      </c>
      <c r="E27" s="251" t="s">
        <v>362</v>
      </c>
      <c r="F27" s="251" t="s">
        <v>363</v>
      </c>
      <c r="G27" s="252">
        <f t="shared" si="0"/>
        <v>10000</v>
      </c>
      <c r="H27" s="253"/>
      <c r="I27" s="259">
        <f t="shared" si="1"/>
        <v>10000</v>
      </c>
      <c r="J27" s="260">
        <v>10000</v>
      </c>
      <c r="K27" s="258"/>
      <c r="L27" s="258"/>
      <c r="M27" s="258"/>
      <c r="N27" s="258"/>
      <c r="O27" s="258"/>
      <c r="P27" s="258"/>
      <c r="Q27" s="258"/>
      <c r="R27" s="258"/>
      <c r="S27" s="258"/>
    </row>
    <row r="28" s="233" customFormat="1" ht="20.25" customHeight="1" spans="1:19">
      <c r="A28" s="250"/>
      <c r="B28" s="251" t="s">
        <v>394</v>
      </c>
      <c r="C28" s="251" t="s">
        <v>113</v>
      </c>
      <c r="D28" s="251" t="s">
        <v>371</v>
      </c>
      <c r="E28" s="251" t="s">
        <v>283</v>
      </c>
      <c r="F28" s="251" t="s">
        <v>281</v>
      </c>
      <c r="G28" s="252">
        <f t="shared" si="0"/>
        <v>60000</v>
      </c>
      <c r="H28" s="253"/>
      <c r="I28" s="259">
        <f t="shared" si="1"/>
        <v>60000</v>
      </c>
      <c r="J28" s="260">
        <v>60000</v>
      </c>
      <c r="K28" s="258"/>
      <c r="L28" s="258"/>
      <c r="M28" s="258"/>
      <c r="N28" s="258"/>
      <c r="O28" s="258"/>
      <c r="P28" s="258"/>
      <c r="Q28" s="258"/>
      <c r="R28" s="258"/>
      <c r="S28" s="258"/>
    </row>
    <row r="29" s="233" customFormat="1" ht="20.25" customHeight="1" spans="1:19">
      <c r="A29" s="250"/>
      <c r="B29" s="251" t="s">
        <v>395</v>
      </c>
      <c r="C29" s="251" t="s">
        <v>113</v>
      </c>
      <c r="D29" s="251" t="s">
        <v>371</v>
      </c>
      <c r="E29" s="251" t="s">
        <v>283</v>
      </c>
      <c r="F29" s="251" t="s">
        <v>281</v>
      </c>
      <c r="G29" s="252">
        <f t="shared" si="0"/>
        <v>348000</v>
      </c>
      <c r="H29" s="253"/>
      <c r="I29" s="259">
        <f t="shared" si="1"/>
        <v>348000</v>
      </c>
      <c r="J29" s="260">
        <v>348000</v>
      </c>
      <c r="K29" s="258"/>
      <c r="L29" s="258"/>
      <c r="M29" s="258"/>
      <c r="N29" s="258"/>
      <c r="O29" s="258"/>
      <c r="P29" s="258"/>
      <c r="Q29" s="258"/>
      <c r="R29" s="258"/>
      <c r="S29" s="258"/>
    </row>
    <row r="30" s="233" customFormat="1" ht="20.25" customHeight="1" spans="1:19">
      <c r="A30" s="250"/>
      <c r="B30" s="251" t="s">
        <v>396</v>
      </c>
      <c r="C30" s="251" t="s">
        <v>113</v>
      </c>
      <c r="D30" s="251" t="s">
        <v>371</v>
      </c>
      <c r="E30" s="251" t="s">
        <v>283</v>
      </c>
      <c r="F30" s="251" t="s">
        <v>281</v>
      </c>
      <c r="G30" s="252">
        <f t="shared" si="0"/>
        <v>35000</v>
      </c>
      <c r="H30" s="253"/>
      <c r="I30" s="259">
        <f t="shared" si="1"/>
        <v>35000</v>
      </c>
      <c r="J30" s="260">
        <v>35000</v>
      </c>
      <c r="K30" s="258"/>
      <c r="L30" s="258"/>
      <c r="M30" s="258"/>
      <c r="N30" s="258"/>
      <c r="O30" s="258"/>
      <c r="P30" s="258"/>
      <c r="Q30" s="258"/>
      <c r="R30" s="258"/>
      <c r="S30" s="258"/>
    </row>
    <row r="31" s="233" customFormat="1" ht="20.25" customHeight="1" spans="1:19">
      <c r="A31" s="250"/>
      <c r="B31" s="251" t="s">
        <v>397</v>
      </c>
      <c r="C31" s="251" t="s">
        <v>113</v>
      </c>
      <c r="D31" s="251" t="s">
        <v>371</v>
      </c>
      <c r="E31" s="251" t="s">
        <v>283</v>
      </c>
      <c r="F31" s="251" t="s">
        <v>281</v>
      </c>
      <c r="G31" s="252">
        <f t="shared" si="0"/>
        <v>60000</v>
      </c>
      <c r="H31" s="253"/>
      <c r="I31" s="259">
        <f t="shared" si="1"/>
        <v>60000</v>
      </c>
      <c r="J31" s="260">
        <v>60000</v>
      </c>
      <c r="K31" s="258"/>
      <c r="L31" s="258"/>
      <c r="M31" s="258"/>
      <c r="N31" s="258"/>
      <c r="O31" s="258"/>
      <c r="P31" s="258"/>
      <c r="Q31" s="258"/>
      <c r="R31" s="258"/>
      <c r="S31" s="258"/>
    </row>
    <row r="32" s="233" customFormat="1" ht="20.25" customHeight="1" spans="1:19">
      <c r="A32" s="250"/>
      <c r="B32" s="251" t="s">
        <v>398</v>
      </c>
      <c r="C32" s="251" t="s">
        <v>113</v>
      </c>
      <c r="D32" s="251" t="s">
        <v>371</v>
      </c>
      <c r="E32" s="251" t="s">
        <v>283</v>
      </c>
      <c r="F32" s="251" t="s">
        <v>281</v>
      </c>
      <c r="G32" s="252">
        <f t="shared" si="0"/>
        <v>30000</v>
      </c>
      <c r="H32" s="253"/>
      <c r="I32" s="259">
        <f t="shared" si="1"/>
        <v>30000</v>
      </c>
      <c r="J32" s="260">
        <v>30000</v>
      </c>
      <c r="K32" s="258"/>
      <c r="L32" s="258"/>
      <c r="M32" s="258"/>
      <c r="N32" s="258"/>
      <c r="O32" s="258"/>
      <c r="P32" s="258"/>
      <c r="Q32" s="258"/>
      <c r="R32" s="258"/>
      <c r="S32" s="258"/>
    </row>
    <row r="33" s="233" customFormat="1" ht="20.25" customHeight="1" spans="1:19">
      <c r="A33" s="250"/>
      <c r="B33" s="251" t="s">
        <v>399</v>
      </c>
      <c r="C33" s="251" t="s">
        <v>113</v>
      </c>
      <c r="D33" s="251" t="s">
        <v>371</v>
      </c>
      <c r="E33" s="251" t="s">
        <v>283</v>
      </c>
      <c r="F33" s="251" t="s">
        <v>281</v>
      </c>
      <c r="G33" s="252">
        <f t="shared" si="0"/>
        <v>51000</v>
      </c>
      <c r="H33" s="253"/>
      <c r="I33" s="259">
        <f t="shared" si="1"/>
        <v>51000</v>
      </c>
      <c r="J33" s="260">
        <v>51000</v>
      </c>
      <c r="K33" s="258"/>
      <c r="L33" s="258"/>
      <c r="M33" s="258"/>
      <c r="N33" s="258"/>
      <c r="O33" s="258"/>
      <c r="P33" s="258"/>
      <c r="Q33" s="258"/>
      <c r="R33" s="258"/>
      <c r="S33" s="258"/>
    </row>
    <row r="34" s="233" customFormat="1" ht="20.25" customHeight="1" spans="1:19">
      <c r="A34" s="250"/>
      <c r="B34" s="251" t="s">
        <v>400</v>
      </c>
      <c r="C34" s="251" t="s">
        <v>113</v>
      </c>
      <c r="D34" s="251" t="s">
        <v>371</v>
      </c>
      <c r="E34" s="251" t="s">
        <v>283</v>
      </c>
      <c r="F34" s="251" t="s">
        <v>281</v>
      </c>
      <c r="G34" s="252">
        <f t="shared" si="0"/>
        <v>610000</v>
      </c>
      <c r="H34" s="253"/>
      <c r="I34" s="259">
        <f t="shared" si="1"/>
        <v>610000</v>
      </c>
      <c r="J34" s="260">
        <v>610000</v>
      </c>
      <c r="K34" s="258"/>
      <c r="L34" s="258"/>
      <c r="M34" s="258"/>
      <c r="N34" s="258"/>
      <c r="O34" s="258"/>
      <c r="P34" s="258"/>
      <c r="Q34" s="258"/>
      <c r="R34" s="258"/>
      <c r="S34" s="258"/>
    </row>
    <row r="35" s="233" customFormat="1" ht="20.25" customHeight="1" spans="1:19">
      <c r="A35" s="250"/>
      <c r="B35" s="251" t="s">
        <v>401</v>
      </c>
      <c r="C35" s="251" t="s">
        <v>113</v>
      </c>
      <c r="D35" s="251" t="s">
        <v>371</v>
      </c>
      <c r="E35" s="251" t="s">
        <v>365</v>
      </c>
      <c r="F35" s="251" t="s">
        <v>366</v>
      </c>
      <c r="G35" s="252">
        <f t="shared" si="0"/>
        <v>10000</v>
      </c>
      <c r="H35" s="253"/>
      <c r="I35" s="259">
        <f t="shared" si="1"/>
        <v>10000</v>
      </c>
      <c r="J35" s="260">
        <v>10000</v>
      </c>
      <c r="K35" s="258"/>
      <c r="L35" s="258"/>
      <c r="M35" s="258"/>
      <c r="N35" s="258"/>
      <c r="O35" s="258"/>
      <c r="P35" s="258"/>
      <c r="Q35" s="258"/>
      <c r="R35" s="258"/>
      <c r="S35" s="258"/>
    </row>
    <row r="36" s="233" customFormat="1" ht="20.25" customHeight="1" spans="1:19">
      <c r="A36" s="250"/>
      <c r="B36" s="251" t="s">
        <v>402</v>
      </c>
      <c r="C36" s="251" t="s">
        <v>113</v>
      </c>
      <c r="D36" s="251" t="s">
        <v>371</v>
      </c>
      <c r="E36" s="251" t="s">
        <v>283</v>
      </c>
      <c r="F36" s="251" t="s">
        <v>281</v>
      </c>
      <c r="G36" s="252">
        <f t="shared" si="0"/>
        <v>50000</v>
      </c>
      <c r="H36" s="253"/>
      <c r="I36" s="259">
        <f t="shared" si="1"/>
        <v>50000</v>
      </c>
      <c r="J36" s="260">
        <v>50000</v>
      </c>
      <c r="K36" s="258"/>
      <c r="L36" s="258"/>
      <c r="M36" s="258"/>
      <c r="N36" s="258"/>
      <c r="O36" s="258"/>
      <c r="P36" s="258"/>
      <c r="Q36" s="258"/>
      <c r="R36" s="258"/>
      <c r="S36" s="258"/>
    </row>
    <row r="37" s="233" customFormat="1" ht="20.25" customHeight="1" spans="1:19">
      <c r="A37" s="250"/>
      <c r="B37" s="251" t="s">
        <v>403</v>
      </c>
      <c r="C37" s="251" t="s">
        <v>113</v>
      </c>
      <c r="D37" s="251" t="s">
        <v>371</v>
      </c>
      <c r="E37" s="251" t="s">
        <v>365</v>
      </c>
      <c r="F37" s="251" t="s">
        <v>366</v>
      </c>
      <c r="G37" s="252">
        <f t="shared" si="0"/>
        <v>145000</v>
      </c>
      <c r="H37" s="253"/>
      <c r="I37" s="259">
        <f t="shared" si="1"/>
        <v>145000</v>
      </c>
      <c r="J37" s="260">
        <v>145000</v>
      </c>
      <c r="K37" s="258"/>
      <c r="L37" s="258"/>
      <c r="M37" s="258"/>
      <c r="N37" s="258"/>
      <c r="O37" s="258"/>
      <c r="P37" s="258"/>
      <c r="Q37" s="258"/>
      <c r="R37" s="258"/>
      <c r="S37" s="258"/>
    </row>
    <row r="38" s="233" customFormat="1" ht="20.25" customHeight="1" spans="1:19">
      <c r="A38" s="250"/>
      <c r="B38" s="251" t="s">
        <v>404</v>
      </c>
      <c r="C38" s="251" t="s">
        <v>113</v>
      </c>
      <c r="D38" s="251" t="s">
        <v>371</v>
      </c>
      <c r="E38" s="251" t="s">
        <v>283</v>
      </c>
      <c r="F38" s="251" t="s">
        <v>281</v>
      </c>
      <c r="G38" s="252">
        <f t="shared" si="0"/>
        <v>50000</v>
      </c>
      <c r="H38" s="253"/>
      <c r="I38" s="259">
        <f t="shared" si="1"/>
        <v>50000</v>
      </c>
      <c r="J38" s="260">
        <v>50000</v>
      </c>
      <c r="K38" s="258"/>
      <c r="L38" s="258"/>
      <c r="M38" s="258"/>
      <c r="N38" s="258"/>
      <c r="O38" s="258"/>
      <c r="P38" s="258"/>
      <c r="Q38" s="258"/>
      <c r="R38" s="258"/>
      <c r="S38" s="258"/>
    </row>
    <row r="39" s="233" customFormat="1" ht="20.25" customHeight="1" spans="1:19">
      <c r="A39" s="250"/>
      <c r="B39" s="251" t="s">
        <v>405</v>
      </c>
      <c r="C39" s="251" t="s">
        <v>113</v>
      </c>
      <c r="D39" s="251" t="s">
        <v>371</v>
      </c>
      <c r="E39" s="251" t="s">
        <v>365</v>
      </c>
      <c r="F39" s="251" t="s">
        <v>366</v>
      </c>
      <c r="G39" s="252">
        <f t="shared" si="0"/>
        <v>460000</v>
      </c>
      <c r="H39" s="253"/>
      <c r="I39" s="259">
        <f t="shared" si="1"/>
        <v>460000</v>
      </c>
      <c r="J39" s="260">
        <v>460000</v>
      </c>
      <c r="K39" s="258"/>
      <c r="L39" s="258"/>
      <c r="M39" s="258"/>
      <c r="N39" s="258"/>
      <c r="O39" s="258"/>
      <c r="P39" s="258"/>
      <c r="Q39" s="258"/>
      <c r="R39" s="258"/>
      <c r="S39" s="258"/>
    </row>
    <row r="40" s="233" customFormat="1" ht="20.25" customHeight="1" spans="1:19">
      <c r="A40" s="250"/>
      <c r="B40" s="251" t="s">
        <v>406</v>
      </c>
      <c r="C40" s="251" t="s">
        <v>113</v>
      </c>
      <c r="D40" s="251" t="s">
        <v>371</v>
      </c>
      <c r="E40" s="251" t="s">
        <v>283</v>
      </c>
      <c r="F40" s="251" t="s">
        <v>281</v>
      </c>
      <c r="G40" s="252">
        <f t="shared" si="0"/>
        <v>90000</v>
      </c>
      <c r="H40" s="253"/>
      <c r="I40" s="259">
        <f t="shared" si="1"/>
        <v>90000</v>
      </c>
      <c r="J40" s="260">
        <v>90000</v>
      </c>
      <c r="K40" s="258"/>
      <c r="L40" s="258"/>
      <c r="M40" s="258"/>
      <c r="N40" s="258"/>
      <c r="O40" s="258"/>
      <c r="P40" s="258"/>
      <c r="Q40" s="258"/>
      <c r="R40" s="258"/>
      <c r="S40" s="258"/>
    </row>
    <row r="41" s="233" customFormat="1" ht="20.25" customHeight="1" spans="1:19">
      <c r="A41" s="250"/>
      <c r="B41" s="251" t="s">
        <v>407</v>
      </c>
      <c r="C41" s="251" t="s">
        <v>113</v>
      </c>
      <c r="D41" s="251" t="s">
        <v>371</v>
      </c>
      <c r="E41" s="251" t="s">
        <v>283</v>
      </c>
      <c r="F41" s="251" t="s">
        <v>281</v>
      </c>
      <c r="G41" s="252">
        <f t="shared" si="0"/>
        <v>30000</v>
      </c>
      <c r="H41" s="253"/>
      <c r="I41" s="259">
        <f t="shared" si="1"/>
        <v>30000</v>
      </c>
      <c r="J41" s="260">
        <v>30000</v>
      </c>
      <c r="K41" s="258"/>
      <c r="L41" s="258"/>
      <c r="M41" s="258"/>
      <c r="N41" s="258"/>
      <c r="O41" s="258"/>
      <c r="P41" s="258"/>
      <c r="Q41" s="258"/>
      <c r="R41" s="258"/>
      <c r="S41" s="258"/>
    </row>
    <row r="42" s="233" customFormat="1" ht="20.25" customHeight="1" spans="1:19">
      <c r="A42" s="250"/>
      <c r="B42" s="251" t="s">
        <v>408</v>
      </c>
      <c r="C42" s="251" t="s">
        <v>115</v>
      </c>
      <c r="D42" s="251" t="s">
        <v>409</v>
      </c>
      <c r="E42" s="251" t="s">
        <v>283</v>
      </c>
      <c r="F42" s="251" t="s">
        <v>281</v>
      </c>
      <c r="G42" s="252">
        <f t="shared" si="0"/>
        <v>40000</v>
      </c>
      <c r="H42" s="253"/>
      <c r="I42" s="259">
        <f t="shared" si="1"/>
        <v>40000</v>
      </c>
      <c r="J42" s="260">
        <v>40000</v>
      </c>
      <c r="K42" s="258"/>
      <c r="L42" s="258"/>
      <c r="M42" s="258"/>
      <c r="N42" s="258"/>
      <c r="O42" s="258"/>
      <c r="P42" s="258"/>
      <c r="Q42" s="258"/>
      <c r="R42" s="258"/>
      <c r="S42" s="258"/>
    </row>
    <row r="43" s="233" customFormat="1" ht="20.25" customHeight="1" spans="1:19">
      <c r="A43" s="250"/>
      <c r="B43" s="251" t="s">
        <v>410</v>
      </c>
      <c r="C43" s="251" t="s">
        <v>119</v>
      </c>
      <c r="D43" s="251" t="s">
        <v>411</v>
      </c>
      <c r="E43" s="251" t="s">
        <v>373</v>
      </c>
      <c r="F43" s="251" t="s">
        <v>374</v>
      </c>
      <c r="G43" s="252">
        <f t="shared" si="0"/>
        <v>200000</v>
      </c>
      <c r="H43" s="253"/>
      <c r="I43" s="259">
        <f t="shared" si="1"/>
        <v>200000</v>
      </c>
      <c r="J43" s="260">
        <v>200000</v>
      </c>
      <c r="K43" s="258"/>
      <c r="L43" s="258"/>
      <c r="M43" s="258"/>
      <c r="N43" s="258"/>
      <c r="O43" s="258"/>
      <c r="P43" s="258"/>
      <c r="Q43" s="258"/>
      <c r="R43" s="258"/>
      <c r="S43" s="258"/>
    </row>
    <row r="44" s="233" customFormat="1" ht="20.25" customHeight="1" spans="1:19">
      <c r="A44" s="250"/>
      <c r="B44" s="251" t="s">
        <v>412</v>
      </c>
      <c r="C44" s="251" t="s">
        <v>123</v>
      </c>
      <c r="D44" s="251" t="s">
        <v>413</v>
      </c>
      <c r="E44" s="251" t="s">
        <v>283</v>
      </c>
      <c r="F44" s="251" t="s">
        <v>281</v>
      </c>
      <c r="G44" s="252">
        <f t="shared" si="0"/>
        <v>150000</v>
      </c>
      <c r="H44" s="253"/>
      <c r="I44" s="259">
        <f t="shared" si="1"/>
        <v>150000</v>
      </c>
      <c r="J44" s="260">
        <v>150000</v>
      </c>
      <c r="K44" s="258"/>
      <c r="L44" s="258"/>
      <c r="M44" s="258"/>
      <c r="N44" s="258"/>
      <c r="O44" s="258"/>
      <c r="P44" s="258"/>
      <c r="Q44" s="258"/>
      <c r="R44" s="258"/>
      <c r="S44" s="258"/>
    </row>
    <row r="45" s="233" customFormat="1" ht="20.25" customHeight="1" spans="1:19">
      <c r="A45" s="250"/>
      <c r="B45" s="251" t="s">
        <v>414</v>
      </c>
      <c r="C45" s="251" t="s">
        <v>127</v>
      </c>
      <c r="D45" s="251" t="s">
        <v>330</v>
      </c>
      <c r="E45" s="251" t="s">
        <v>283</v>
      </c>
      <c r="F45" s="251" t="s">
        <v>281</v>
      </c>
      <c r="G45" s="252">
        <f t="shared" si="0"/>
        <v>100000</v>
      </c>
      <c r="H45" s="253"/>
      <c r="I45" s="259">
        <f t="shared" si="1"/>
        <v>100000</v>
      </c>
      <c r="J45" s="260">
        <v>100000</v>
      </c>
      <c r="K45" s="258"/>
      <c r="L45" s="258"/>
      <c r="M45" s="258"/>
      <c r="N45" s="258"/>
      <c r="O45" s="258"/>
      <c r="P45" s="258"/>
      <c r="Q45" s="258"/>
      <c r="R45" s="258"/>
      <c r="S45" s="258"/>
    </row>
    <row r="46" s="233" customFormat="1" ht="20.25" customHeight="1" spans="1:19">
      <c r="A46" s="250"/>
      <c r="B46" s="251" t="s">
        <v>415</v>
      </c>
      <c r="C46" s="251" t="s">
        <v>130</v>
      </c>
      <c r="D46" s="251" t="s">
        <v>416</v>
      </c>
      <c r="E46" s="251" t="s">
        <v>283</v>
      </c>
      <c r="F46" s="251" t="s">
        <v>281</v>
      </c>
      <c r="G46" s="252">
        <f t="shared" si="0"/>
        <v>80000</v>
      </c>
      <c r="H46" s="253"/>
      <c r="I46" s="259">
        <f t="shared" si="1"/>
        <v>80000</v>
      </c>
      <c r="J46" s="260">
        <v>80000</v>
      </c>
      <c r="K46" s="258"/>
      <c r="L46" s="258"/>
      <c r="M46" s="258"/>
      <c r="N46" s="258"/>
      <c r="O46" s="258"/>
      <c r="P46" s="258"/>
      <c r="Q46" s="258"/>
      <c r="R46" s="258"/>
      <c r="S46" s="258"/>
    </row>
    <row r="47" s="233" customFormat="1" ht="20.25" customHeight="1" spans="1:19">
      <c r="A47" s="250"/>
      <c r="B47" s="251" t="s">
        <v>417</v>
      </c>
      <c r="C47" s="251" t="s">
        <v>134</v>
      </c>
      <c r="D47" s="251" t="s">
        <v>418</v>
      </c>
      <c r="E47" s="251" t="s">
        <v>318</v>
      </c>
      <c r="F47" s="251" t="s">
        <v>319</v>
      </c>
      <c r="G47" s="252">
        <f t="shared" si="0"/>
        <v>29000</v>
      </c>
      <c r="H47" s="253"/>
      <c r="I47" s="259">
        <f t="shared" si="1"/>
        <v>29000</v>
      </c>
      <c r="J47" s="260">
        <v>29000</v>
      </c>
      <c r="K47" s="258"/>
      <c r="L47" s="258"/>
      <c r="M47" s="258"/>
      <c r="N47" s="258"/>
      <c r="O47" s="258"/>
      <c r="P47" s="258"/>
      <c r="Q47" s="258"/>
      <c r="R47" s="258"/>
      <c r="S47" s="258"/>
    </row>
    <row r="48" s="233" customFormat="1" ht="20.25" customHeight="1" spans="1:19">
      <c r="A48" s="250"/>
      <c r="B48" s="251" t="s">
        <v>419</v>
      </c>
      <c r="C48" s="251" t="s">
        <v>146</v>
      </c>
      <c r="D48" s="251" t="s">
        <v>420</v>
      </c>
      <c r="E48" s="251" t="s">
        <v>318</v>
      </c>
      <c r="F48" s="251" t="s">
        <v>319</v>
      </c>
      <c r="G48" s="252">
        <f t="shared" si="0"/>
        <v>60000</v>
      </c>
      <c r="H48" s="253"/>
      <c r="I48" s="259">
        <f t="shared" si="1"/>
        <v>60000</v>
      </c>
      <c r="J48" s="260">
        <v>60000</v>
      </c>
      <c r="K48" s="258"/>
      <c r="L48" s="258"/>
      <c r="M48" s="258"/>
      <c r="N48" s="258"/>
      <c r="O48" s="258"/>
      <c r="P48" s="258"/>
      <c r="Q48" s="258"/>
      <c r="R48" s="258"/>
      <c r="S48" s="258"/>
    </row>
    <row r="49" s="233" customFormat="1" ht="20.25" customHeight="1" spans="1:19">
      <c r="A49" s="250"/>
      <c r="B49" s="251" t="s">
        <v>421</v>
      </c>
      <c r="C49" s="251" t="s">
        <v>148</v>
      </c>
      <c r="D49" s="251" t="s">
        <v>422</v>
      </c>
      <c r="E49" s="251" t="s">
        <v>318</v>
      </c>
      <c r="F49" s="251" t="s">
        <v>319</v>
      </c>
      <c r="G49" s="252">
        <f t="shared" si="0"/>
        <v>120000</v>
      </c>
      <c r="H49" s="253"/>
      <c r="I49" s="259">
        <f t="shared" si="1"/>
        <v>120000</v>
      </c>
      <c r="J49" s="260">
        <v>120000</v>
      </c>
      <c r="K49" s="258"/>
      <c r="L49" s="258"/>
      <c r="M49" s="258"/>
      <c r="N49" s="258"/>
      <c r="O49" s="258"/>
      <c r="P49" s="258"/>
      <c r="Q49" s="258"/>
      <c r="R49" s="258"/>
      <c r="S49" s="258"/>
    </row>
    <row r="50" s="233" customFormat="1" ht="20.25" customHeight="1" spans="1:19">
      <c r="A50" s="250"/>
      <c r="B50" s="251" t="s">
        <v>423</v>
      </c>
      <c r="C50" s="251" t="s">
        <v>150</v>
      </c>
      <c r="D50" s="251" t="s">
        <v>424</v>
      </c>
      <c r="E50" s="251" t="s">
        <v>318</v>
      </c>
      <c r="F50" s="251" t="s">
        <v>319</v>
      </c>
      <c r="G50" s="252">
        <f t="shared" si="0"/>
        <v>100000</v>
      </c>
      <c r="H50" s="253"/>
      <c r="I50" s="259">
        <f t="shared" si="1"/>
        <v>100000</v>
      </c>
      <c r="J50" s="260">
        <v>100000</v>
      </c>
      <c r="K50" s="258"/>
      <c r="L50" s="258"/>
      <c r="M50" s="258"/>
      <c r="N50" s="258"/>
      <c r="O50" s="258"/>
      <c r="P50" s="258"/>
      <c r="Q50" s="258"/>
      <c r="R50" s="258"/>
      <c r="S50" s="258"/>
    </row>
    <row r="51" s="233" customFormat="1" ht="20.25" customHeight="1" spans="1:19">
      <c r="A51" s="250"/>
      <c r="B51" s="251" t="s">
        <v>425</v>
      </c>
      <c r="C51" s="251" t="s">
        <v>153</v>
      </c>
      <c r="D51" s="251" t="s">
        <v>426</v>
      </c>
      <c r="E51" s="251" t="s">
        <v>427</v>
      </c>
      <c r="F51" s="251" t="s">
        <v>428</v>
      </c>
      <c r="G51" s="252">
        <f t="shared" si="0"/>
        <v>100000</v>
      </c>
      <c r="H51" s="253"/>
      <c r="I51" s="259">
        <f t="shared" si="1"/>
        <v>100000</v>
      </c>
      <c r="J51" s="260">
        <v>100000</v>
      </c>
      <c r="K51" s="258"/>
      <c r="L51" s="258"/>
      <c r="M51" s="258"/>
      <c r="N51" s="258"/>
      <c r="O51" s="258"/>
      <c r="P51" s="258"/>
      <c r="Q51" s="258"/>
      <c r="R51" s="258"/>
      <c r="S51" s="258"/>
    </row>
    <row r="52" s="233" customFormat="1" ht="20.25" customHeight="1" spans="1:19">
      <c r="A52" s="250"/>
      <c r="B52" s="251" t="s">
        <v>429</v>
      </c>
      <c r="C52" s="251" t="s">
        <v>160</v>
      </c>
      <c r="D52" s="251" t="s">
        <v>430</v>
      </c>
      <c r="E52" s="251" t="s">
        <v>283</v>
      </c>
      <c r="F52" s="251" t="s">
        <v>281</v>
      </c>
      <c r="G52" s="252">
        <f t="shared" si="0"/>
        <v>43000</v>
      </c>
      <c r="H52" s="253"/>
      <c r="I52" s="259">
        <f t="shared" si="1"/>
        <v>43000</v>
      </c>
      <c r="J52" s="260">
        <v>43000</v>
      </c>
      <c r="K52" s="258"/>
      <c r="L52" s="258"/>
      <c r="M52" s="258"/>
      <c r="N52" s="258"/>
      <c r="O52" s="258"/>
      <c r="P52" s="258"/>
      <c r="Q52" s="258"/>
      <c r="R52" s="258"/>
      <c r="S52" s="258"/>
    </row>
    <row r="53" s="233" customFormat="1" ht="20.25" customHeight="1" spans="1:19">
      <c r="A53" s="250"/>
      <c r="B53" s="251" t="s">
        <v>431</v>
      </c>
      <c r="C53" s="251" t="s">
        <v>160</v>
      </c>
      <c r="D53" s="251" t="s">
        <v>430</v>
      </c>
      <c r="E53" s="251" t="s">
        <v>283</v>
      </c>
      <c r="F53" s="251" t="s">
        <v>281</v>
      </c>
      <c r="G53" s="252">
        <f t="shared" si="0"/>
        <v>292000</v>
      </c>
      <c r="H53" s="253"/>
      <c r="I53" s="259">
        <f t="shared" si="1"/>
        <v>292000</v>
      </c>
      <c r="J53" s="260">
        <v>292000</v>
      </c>
      <c r="K53" s="258"/>
      <c r="L53" s="258"/>
      <c r="M53" s="258"/>
      <c r="N53" s="258"/>
      <c r="O53" s="258"/>
      <c r="P53" s="258"/>
      <c r="Q53" s="258"/>
      <c r="R53" s="258"/>
      <c r="S53" s="258"/>
    </row>
    <row r="54" s="233" customFormat="1" ht="20.25" customHeight="1" spans="1:19">
      <c r="A54" s="250"/>
      <c r="B54" s="251" t="s">
        <v>432</v>
      </c>
      <c r="C54" s="251" t="s">
        <v>163</v>
      </c>
      <c r="D54" s="251" t="s">
        <v>433</v>
      </c>
      <c r="E54" s="251" t="s">
        <v>283</v>
      </c>
      <c r="F54" s="251" t="s">
        <v>281</v>
      </c>
      <c r="G54" s="252">
        <f t="shared" si="0"/>
        <v>4000</v>
      </c>
      <c r="H54" s="253"/>
      <c r="I54" s="259">
        <f t="shared" si="1"/>
        <v>4000</v>
      </c>
      <c r="J54" s="260">
        <v>4000</v>
      </c>
      <c r="K54" s="258"/>
      <c r="L54" s="258"/>
      <c r="M54" s="258"/>
      <c r="N54" s="258"/>
      <c r="O54" s="258"/>
      <c r="P54" s="258"/>
      <c r="Q54" s="258"/>
      <c r="R54" s="258"/>
      <c r="S54" s="258"/>
    </row>
    <row r="55" s="233" customFormat="1" ht="20.25" customHeight="1" spans="1:19">
      <c r="A55" s="250"/>
      <c r="B55" s="251" t="s">
        <v>434</v>
      </c>
      <c r="C55" s="251" t="s">
        <v>173</v>
      </c>
      <c r="D55" s="251" t="s">
        <v>435</v>
      </c>
      <c r="E55" s="251" t="s">
        <v>283</v>
      </c>
      <c r="F55" s="251" t="s">
        <v>281</v>
      </c>
      <c r="G55" s="252">
        <f t="shared" si="0"/>
        <v>10000</v>
      </c>
      <c r="H55" s="253"/>
      <c r="I55" s="259">
        <f t="shared" si="1"/>
        <v>10000</v>
      </c>
      <c r="J55" s="260">
        <v>10000</v>
      </c>
      <c r="K55" s="258"/>
      <c r="L55" s="258"/>
      <c r="M55" s="258"/>
      <c r="N55" s="258"/>
      <c r="O55" s="258"/>
      <c r="P55" s="258"/>
      <c r="Q55" s="258"/>
      <c r="R55" s="258"/>
      <c r="S55" s="258"/>
    </row>
    <row r="56" s="233" customFormat="1" ht="20.25" customHeight="1" spans="1:19">
      <c r="A56" s="250"/>
      <c r="B56" s="251" t="s">
        <v>436</v>
      </c>
      <c r="C56" s="251" t="s">
        <v>177</v>
      </c>
      <c r="D56" s="251" t="s">
        <v>437</v>
      </c>
      <c r="E56" s="251" t="s">
        <v>365</v>
      </c>
      <c r="F56" s="251" t="s">
        <v>366</v>
      </c>
      <c r="G56" s="252">
        <f t="shared" si="0"/>
        <v>2390000</v>
      </c>
      <c r="H56" s="253"/>
      <c r="I56" s="259">
        <f t="shared" si="1"/>
        <v>2390000</v>
      </c>
      <c r="J56" s="260">
        <v>2390000</v>
      </c>
      <c r="K56" s="258"/>
      <c r="L56" s="258"/>
      <c r="M56" s="258"/>
      <c r="N56" s="258"/>
      <c r="O56" s="258"/>
      <c r="P56" s="258"/>
      <c r="Q56" s="258"/>
      <c r="R56" s="258"/>
      <c r="S56" s="258"/>
    </row>
    <row r="57" s="233" customFormat="1" ht="20.25" customHeight="1" spans="1:19">
      <c r="A57" s="250"/>
      <c r="B57" s="251" t="s">
        <v>438</v>
      </c>
      <c r="C57" s="251" t="s">
        <v>180</v>
      </c>
      <c r="D57" s="251" t="s">
        <v>439</v>
      </c>
      <c r="E57" s="251" t="s">
        <v>365</v>
      </c>
      <c r="F57" s="251" t="s">
        <v>366</v>
      </c>
      <c r="G57" s="252">
        <f t="shared" si="0"/>
        <v>84300</v>
      </c>
      <c r="H57" s="253"/>
      <c r="I57" s="259">
        <f t="shared" si="1"/>
        <v>84300</v>
      </c>
      <c r="J57" s="260">
        <v>84300</v>
      </c>
      <c r="K57" s="258"/>
      <c r="L57" s="258"/>
      <c r="M57" s="258"/>
      <c r="N57" s="258"/>
      <c r="O57" s="258"/>
      <c r="P57" s="258"/>
      <c r="Q57" s="258"/>
      <c r="R57" s="258"/>
      <c r="S57" s="258"/>
    </row>
    <row r="58" s="233" customFormat="1" ht="20.25" customHeight="1" spans="1:19">
      <c r="A58" s="250"/>
      <c r="B58" s="251" t="s">
        <v>440</v>
      </c>
      <c r="C58" s="251" t="s">
        <v>184</v>
      </c>
      <c r="D58" s="251" t="s">
        <v>355</v>
      </c>
      <c r="E58" s="251" t="s">
        <v>283</v>
      </c>
      <c r="F58" s="251" t="s">
        <v>281</v>
      </c>
      <c r="G58" s="252">
        <f t="shared" si="0"/>
        <v>200000</v>
      </c>
      <c r="H58" s="253"/>
      <c r="I58" s="259">
        <f t="shared" si="1"/>
        <v>200000</v>
      </c>
      <c r="J58" s="260">
        <v>200000</v>
      </c>
      <c r="K58" s="258"/>
      <c r="L58" s="258"/>
      <c r="M58" s="258"/>
      <c r="N58" s="258"/>
      <c r="O58" s="258"/>
      <c r="P58" s="258"/>
      <c r="Q58" s="258"/>
      <c r="R58" s="258"/>
      <c r="S58" s="258"/>
    </row>
    <row r="59" s="234" customFormat="1" ht="20.25" customHeight="1" spans="1:19">
      <c r="A59" s="250"/>
      <c r="B59" s="251" t="s">
        <v>441</v>
      </c>
      <c r="C59" s="251" t="s">
        <v>189</v>
      </c>
      <c r="D59" s="251" t="s">
        <v>442</v>
      </c>
      <c r="E59" s="251" t="s">
        <v>443</v>
      </c>
      <c r="F59" s="251" t="s">
        <v>444</v>
      </c>
      <c r="G59" s="252">
        <f t="shared" si="0"/>
        <v>760000</v>
      </c>
      <c r="H59" s="254"/>
      <c r="I59" s="259">
        <f t="shared" si="1"/>
        <v>760000</v>
      </c>
      <c r="J59" s="260">
        <v>760000</v>
      </c>
      <c r="K59" s="254"/>
      <c r="L59" s="254"/>
      <c r="M59" s="254"/>
      <c r="N59" s="254"/>
      <c r="O59" s="254"/>
      <c r="P59" s="254"/>
      <c r="Q59" s="263"/>
      <c r="R59" s="263"/>
      <c r="S59" s="263"/>
    </row>
    <row r="60" s="234" customFormat="1" ht="20.25" customHeight="1" spans="1:19">
      <c r="A60" s="250"/>
      <c r="B60" s="251" t="s">
        <v>445</v>
      </c>
      <c r="C60" s="251" t="s">
        <v>192</v>
      </c>
      <c r="D60" s="251" t="s">
        <v>446</v>
      </c>
      <c r="E60" s="251" t="s">
        <v>379</v>
      </c>
      <c r="F60" s="251" t="s">
        <v>380</v>
      </c>
      <c r="G60" s="252">
        <f t="shared" si="0"/>
        <v>200000</v>
      </c>
      <c r="H60" s="254"/>
      <c r="I60" s="259">
        <f t="shared" si="1"/>
        <v>200000</v>
      </c>
      <c r="J60" s="260">
        <v>200000</v>
      </c>
      <c r="K60" s="254"/>
      <c r="L60" s="254"/>
      <c r="M60" s="254"/>
      <c r="N60" s="254"/>
      <c r="O60" s="254"/>
      <c r="P60" s="254"/>
      <c r="Q60" s="263"/>
      <c r="R60" s="263"/>
      <c r="S60" s="263"/>
    </row>
    <row r="61" s="234" customFormat="1" ht="20.25" customHeight="1" spans="1:19">
      <c r="A61" s="250"/>
      <c r="B61" s="251" t="s">
        <v>447</v>
      </c>
      <c r="C61" s="251" t="s">
        <v>194</v>
      </c>
      <c r="D61" s="251" t="s">
        <v>448</v>
      </c>
      <c r="E61" s="251" t="s">
        <v>365</v>
      </c>
      <c r="F61" s="251" t="s">
        <v>366</v>
      </c>
      <c r="G61" s="252">
        <f t="shared" si="0"/>
        <v>770000</v>
      </c>
      <c r="H61" s="254"/>
      <c r="I61" s="259">
        <f t="shared" si="1"/>
        <v>770000</v>
      </c>
      <c r="J61" s="260">
        <v>770000</v>
      </c>
      <c r="K61" s="254"/>
      <c r="L61" s="254"/>
      <c r="M61" s="254"/>
      <c r="N61" s="254"/>
      <c r="O61" s="254"/>
      <c r="P61" s="254"/>
      <c r="Q61" s="263"/>
      <c r="R61" s="263"/>
      <c r="S61" s="263"/>
    </row>
    <row r="62" s="234" customFormat="1" ht="20.25" customHeight="1" spans="1:19">
      <c r="A62" s="250"/>
      <c r="B62" s="251" t="s">
        <v>449</v>
      </c>
      <c r="C62" s="251" t="s">
        <v>199</v>
      </c>
      <c r="D62" s="251" t="s">
        <v>450</v>
      </c>
      <c r="E62" s="251" t="s">
        <v>283</v>
      </c>
      <c r="F62" s="251" t="s">
        <v>281</v>
      </c>
      <c r="G62" s="252">
        <f t="shared" si="0"/>
        <v>222400</v>
      </c>
      <c r="H62" s="254"/>
      <c r="I62" s="259">
        <f t="shared" si="1"/>
        <v>222400</v>
      </c>
      <c r="J62" s="260">
        <v>222400</v>
      </c>
      <c r="K62" s="254"/>
      <c r="L62" s="254"/>
      <c r="M62" s="254"/>
      <c r="N62" s="254"/>
      <c r="O62" s="254"/>
      <c r="P62" s="254"/>
      <c r="Q62" s="263"/>
      <c r="R62" s="263"/>
      <c r="S62" s="263"/>
    </row>
    <row r="63" s="234" customFormat="1" ht="20.25" customHeight="1" spans="1:19">
      <c r="A63" s="250"/>
      <c r="B63" s="251" t="s">
        <v>451</v>
      </c>
      <c r="C63" s="251" t="s">
        <v>201</v>
      </c>
      <c r="D63" s="251" t="s">
        <v>452</v>
      </c>
      <c r="E63" s="251" t="s">
        <v>318</v>
      </c>
      <c r="F63" s="251" t="s">
        <v>319</v>
      </c>
      <c r="G63" s="252">
        <f t="shared" si="0"/>
        <v>90800</v>
      </c>
      <c r="H63" s="254"/>
      <c r="I63" s="259">
        <f t="shared" si="1"/>
        <v>90800</v>
      </c>
      <c r="J63" s="260">
        <v>90800</v>
      </c>
      <c r="K63" s="254"/>
      <c r="L63" s="254"/>
      <c r="M63" s="254"/>
      <c r="N63" s="254"/>
      <c r="O63" s="254"/>
      <c r="P63" s="254"/>
      <c r="Q63" s="263"/>
      <c r="R63" s="263"/>
      <c r="S63" s="263"/>
    </row>
    <row r="64" s="234" customFormat="1" ht="20.25" customHeight="1" spans="1:19">
      <c r="A64" s="250"/>
      <c r="B64" s="251" t="s">
        <v>453</v>
      </c>
      <c r="C64" s="251" t="s">
        <v>204</v>
      </c>
      <c r="D64" s="251" t="s">
        <v>454</v>
      </c>
      <c r="E64" s="251" t="s">
        <v>283</v>
      </c>
      <c r="F64" s="251" t="s">
        <v>281</v>
      </c>
      <c r="G64" s="252">
        <f t="shared" si="0"/>
        <v>1000000</v>
      </c>
      <c r="H64" s="254"/>
      <c r="I64" s="259">
        <f t="shared" si="1"/>
        <v>1000000</v>
      </c>
      <c r="J64" s="260">
        <v>1000000</v>
      </c>
      <c r="K64" s="254"/>
      <c r="L64" s="254"/>
      <c r="M64" s="254"/>
      <c r="N64" s="254"/>
      <c r="O64" s="254"/>
      <c r="P64" s="254"/>
      <c r="Q64" s="263"/>
      <c r="R64" s="263"/>
      <c r="S64" s="263"/>
    </row>
    <row r="65" s="234" customFormat="1" ht="20.25" customHeight="1" spans="1:19">
      <c r="A65" s="250"/>
      <c r="B65" s="251" t="s">
        <v>455</v>
      </c>
      <c r="C65" s="251" t="s">
        <v>207</v>
      </c>
      <c r="D65" s="251" t="s">
        <v>456</v>
      </c>
      <c r="E65" s="251" t="s">
        <v>283</v>
      </c>
      <c r="F65" s="251" t="s">
        <v>281</v>
      </c>
      <c r="G65" s="252">
        <f t="shared" si="0"/>
        <v>300000</v>
      </c>
      <c r="H65" s="254"/>
      <c r="I65" s="259">
        <f t="shared" si="1"/>
        <v>300000</v>
      </c>
      <c r="J65" s="260">
        <v>300000</v>
      </c>
      <c r="K65" s="254"/>
      <c r="L65" s="254"/>
      <c r="M65" s="254"/>
      <c r="N65" s="254"/>
      <c r="O65" s="254"/>
      <c r="P65" s="254"/>
      <c r="Q65" s="263"/>
      <c r="R65" s="263"/>
      <c r="S65" s="263"/>
    </row>
    <row r="66" s="234" customFormat="1" ht="20.25" customHeight="1" spans="1:19">
      <c r="A66" s="250"/>
      <c r="B66" s="251" t="s">
        <v>457</v>
      </c>
      <c r="C66" s="251" t="s">
        <v>207</v>
      </c>
      <c r="D66" s="251" t="s">
        <v>456</v>
      </c>
      <c r="E66" s="251" t="s">
        <v>458</v>
      </c>
      <c r="F66" s="251" t="s">
        <v>459</v>
      </c>
      <c r="G66" s="252">
        <f t="shared" si="0"/>
        <v>604100</v>
      </c>
      <c r="H66" s="254"/>
      <c r="I66" s="259">
        <f t="shared" si="1"/>
        <v>604100</v>
      </c>
      <c r="J66" s="260">
        <v>604100</v>
      </c>
      <c r="K66" s="254"/>
      <c r="L66" s="254"/>
      <c r="M66" s="254"/>
      <c r="N66" s="254"/>
      <c r="O66" s="254"/>
      <c r="P66" s="254"/>
      <c r="Q66" s="263"/>
      <c r="R66" s="263"/>
      <c r="S66" s="263"/>
    </row>
    <row r="67" s="234" customFormat="1" ht="20.25" customHeight="1" spans="1:19">
      <c r="A67" s="250"/>
      <c r="B67" s="251" t="s">
        <v>460</v>
      </c>
      <c r="C67" s="251" t="s">
        <v>210</v>
      </c>
      <c r="D67" s="251" t="s">
        <v>461</v>
      </c>
      <c r="E67" s="251" t="s">
        <v>379</v>
      </c>
      <c r="F67" s="251" t="s">
        <v>380</v>
      </c>
      <c r="G67" s="252">
        <f t="shared" si="0"/>
        <v>1200000</v>
      </c>
      <c r="H67" s="254"/>
      <c r="I67" s="259">
        <f t="shared" si="1"/>
        <v>1200000</v>
      </c>
      <c r="J67" s="260">
        <v>1200000</v>
      </c>
      <c r="K67" s="254"/>
      <c r="L67" s="254"/>
      <c r="M67" s="254"/>
      <c r="N67" s="254"/>
      <c r="O67" s="254"/>
      <c r="P67" s="254"/>
      <c r="Q67" s="263"/>
      <c r="R67" s="263"/>
      <c r="S67" s="263"/>
    </row>
    <row r="68" s="234" customFormat="1" ht="20.25" customHeight="1" spans="1:19">
      <c r="A68" s="264"/>
      <c r="B68" s="251" t="s">
        <v>462</v>
      </c>
      <c r="C68" s="251" t="s">
        <v>219</v>
      </c>
      <c r="D68" s="251" t="s">
        <v>463</v>
      </c>
      <c r="E68" s="251" t="s">
        <v>283</v>
      </c>
      <c r="F68" s="251" t="s">
        <v>281</v>
      </c>
      <c r="G68" s="252">
        <f t="shared" si="0"/>
        <v>150000</v>
      </c>
      <c r="H68" s="254"/>
      <c r="I68" s="259">
        <f t="shared" si="1"/>
        <v>150000</v>
      </c>
      <c r="J68" s="260">
        <v>150000</v>
      </c>
      <c r="K68" s="254"/>
      <c r="L68" s="254"/>
      <c r="M68" s="254"/>
      <c r="N68" s="254"/>
      <c r="O68" s="254"/>
      <c r="P68" s="254"/>
      <c r="Q68" s="263"/>
      <c r="R68" s="263"/>
      <c r="S68" s="263"/>
    </row>
    <row r="69" s="234" customFormat="1" ht="24.95" customHeight="1" spans="1:20">
      <c r="A69" s="17"/>
      <c r="B69" s="265" t="s">
        <v>75</v>
      </c>
      <c r="C69" s="251"/>
      <c r="D69" s="251"/>
      <c r="E69" s="251"/>
      <c r="F69" s="251"/>
      <c r="G69" s="259">
        <f>SUM(G6:G68)</f>
        <v>18480000</v>
      </c>
      <c r="H69" s="259"/>
      <c r="I69" s="259">
        <f>SUM(I6:I68)</f>
        <v>18480000</v>
      </c>
      <c r="J69" s="259">
        <f>SUM(J6:J68)</f>
        <v>18480000</v>
      </c>
      <c r="K69" s="260"/>
      <c r="L69" s="254"/>
      <c r="M69" s="254"/>
      <c r="N69" s="254"/>
      <c r="O69" s="254"/>
      <c r="P69" s="254"/>
      <c r="Q69" s="254"/>
      <c r="R69" s="263"/>
      <c r="S69" s="263"/>
      <c r="T69" s="263"/>
    </row>
  </sheetData>
  <sortState ref="C6:C68">
    <sortCondition ref="C6"/>
  </sortState>
  <mergeCells count="17">
    <mergeCell ref="A1:S1"/>
    <mergeCell ref="A2:C2"/>
    <mergeCell ref="G2:J2"/>
    <mergeCell ref="O2:S2"/>
    <mergeCell ref="G3:S3"/>
    <mergeCell ref="I4:M4"/>
    <mergeCell ref="N4:Q4"/>
    <mergeCell ref="R4:S4"/>
    <mergeCell ref="A3:A5"/>
    <mergeCell ref="A6:A68"/>
    <mergeCell ref="B3:B5"/>
    <mergeCell ref="C3:C5"/>
    <mergeCell ref="D3:D5"/>
    <mergeCell ref="E3:E5"/>
    <mergeCell ref="F3:F5"/>
    <mergeCell ref="G4:G5"/>
    <mergeCell ref="H4:H5"/>
  </mergeCells>
  <pageMargins left="0.196527777777778" right="0.196527777777778" top="0.196527777777778" bottom="0.196527777777778" header="0.5" footer="0.5"/>
  <pageSetup paperSize="9" scale="7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1.部门财务收支预算总表</vt:lpstr>
      <vt:lpstr>2.部门收入预算表</vt:lpstr>
      <vt:lpstr>3.部门支出预算表</vt:lpstr>
      <vt:lpstr>4.部门财政拨款收支预算总表</vt:lpstr>
      <vt:lpstr>5.部门一般公共预算支出预算表</vt:lpstr>
      <vt:lpstr>6.部门基本支出预算表</vt:lpstr>
      <vt:lpstr>7.部门项目支出预算表</vt:lpstr>
      <vt:lpstr>8.部门政府性基金预算支出预算表</vt:lpstr>
      <vt:lpstr>9.财政拨款支出明细表（按经济科目分类）</vt:lpstr>
      <vt:lpstr>10.部门一般公共预算“三公”经费支出预算表</vt:lpstr>
      <vt:lpstr>11.市本级项目支出绩效目标表（本次下达）</vt:lpstr>
      <vt:lpstr>12.市本级项目支出绩效目标表（另文下达）</vt:lpstr>
      <vt:lpstr>13.市对下转移支付预算表</vt:lpstr>
      <vt:lpstr>14.市对下转移支付绩效目标表</vt:lpstr>
      <vt:lpstr>15.部门政府采购预算表</vt:lpstr>
      <vt:lpstr>16.部门政府购买服务预算表</vt:lpstr>
      <vt:lpstr>17.部门整体支出绩效目标表</vt:lpstr>
      <vt:lpstr>18.部门单位基本信息表</vt:lpstr>
      <vt:lpstr>19.行政事业单位国有资产占有使用情况表</vt:lpstr>
      <vt:lpstr>20.新增资产配置表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毕安</cp:lastModifiedBy>
  <dcterms:created xsi:type="dcterms:W3CDTF">2020-02-26T08:48:00Z</dcterms:created>
  <cp:lastPrinted>2019-02-15T02:18:00Z</cp:lastPrinted>
  <dcterms:modified xsi:type="dcterms:W3CDTF">2025-02-20T08:02:30Z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6A83B526ECAF4789A02EA2EBA418C5ED</vt:lpwstr>
  </property>
</Properties>
</file>