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10" hidden="1">整体支出绩效目标表06!#REF!</definedName>
    <definedName name="_xlnm._FilterDatabase" localSheetId="8" hidden="1">'项目支出预算表05-1'!$A$7:$W$7</definedName>
    <definedName name="_xlnm._FilterDatabase" localSheetId="7" hidden="1">基本支出预算表04!$A$8:$X$43</definedName>
    <definedName name="_xlnm._FilterDatabase" localSheetId="9" hidden="1">'项目支出绩效目标表05-2'!$A$5:$L$186</definedName>
  </definedNames>
  <calcPr calcId="144525"/>
</workbook>
</file>

<file path=xl/sharedStrings.xml><?xml version="1.0" encoding="utf-8"?>
<sst xmlns="http://schemas.openxmlformats.org/spreadsheetml/2006/main" count="3730" uniqueCount="1037">
  <si>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</si>
  <si>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</si>
  <si>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</si>
  <si>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</si>
  <si>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</si>
  <si>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</si>
  <si>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</si>
  <si>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</si>
  <si>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</si>
  <si>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</si>
  <si>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</si>
  <si>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</si>
  <si>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</si>
  <si>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</si>
  <si>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</si>
  <si>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</si>
  <si>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</si>
  <si>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</si>
  <si>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</si>
  <si>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</si>
  <si>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</si>
  <si>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</si>
  <si>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单位名称：安宁市民政局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</si>
  <si>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</si>
  <si>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</si>
  <si>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</si>
  <si>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</si>
  <si>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</si>
  <si>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</si>
  <si>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</si>
  <si>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</si>
  <si>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</si>
  <si>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</si>
  <si>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</si>
  <si>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</si>
  <si>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</si>
  <si>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</si>
  <si>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</si>
  <si>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</si>
  <si>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</si>
  <si>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</si>
  <si>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</si>
  <si>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</si>
  <si>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</si>
  <si>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</si>
  <si>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</si>
  <si>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</si>
  <si>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</si>
  <si>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</si>
  <si>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</si>
  <si>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</si>
  <si>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</si>
  <si>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</si>
  <si>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</si>
  <si>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</si>
  <si>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</si>
  <si>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</si>
  <si>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</si>
  <si>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</si>
  <si>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</si>
  <si>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</si>
  <si>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</si>
  <si>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</si>
  <si>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</si>
  <si>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</si>
  <si>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</si>
  <si>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</si>
  <si>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</si>
  <si>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</si>
  <si>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</si>
  <si>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</si>
  <si>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</si>
  <si>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</si>
  <si>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</si>
  <si>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</si>
  <si>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</si>
  <si>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</si>
  <si>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</si>
  <si>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</si>
  <si>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</si>
  <si>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</si>
  <si>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</si>
  <si>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</si>
  <si>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</si>
  <si>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</si>
  <si>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</si>
  <si>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</si>
  <si>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</si>
  <si>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</si>
  <si>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</si>
  <si>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</si>
  <si>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安宁市民政局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</si>
  <si>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</si>
  <si>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</si>
  <si>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</si>
  <si>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</si>
  <si>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</si>
  <si>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</si>
  <si>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</si>
  <si>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</si>
  <si>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</si>
  <si>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</si>
  <si>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</si>
  <si>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</si>
  <si>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</si>
  <si>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</si>
  <si>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</si>
  <si>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</si>
  <si>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</si>
  <si>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</si>
  <si>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</si>
  <si>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</si>
  <si>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</si>
  <si>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</si>
  <si>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</si>
  <si>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</si>
  <si>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</si>
  <si>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</si>
  <si>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</si>
  <si>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</si>
  <si>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</si>
  <si>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</si>
  <si>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</si>
  <si>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</si>
  <si>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</si>
  <si>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</si>
  <si>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</si>
  <si>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</si>
  <si>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</si>
  <si>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</si>
  <si>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</si>
  <si>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</si>
  <si>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</si>
  <si>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</si>
  <si>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</si>
  <si>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</si>
  <si>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</si>
  <si>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</si>
  <si>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</si>
  <si>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</si>
  <si>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</si>
  <si>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</si>
  <si>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</si>
  <si>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2081001</t>
  </si>
  <si>
    <t>儿童福利</t>
  </si>
  <si>
    <t>2081002</t>
  </si>
  <si>
    <t>老年福利</t>
  </si>
  <si>
    <t>2081004</t>
  </si>
  <si>
    <t>殡葬</t>
  </si>
  <si>
    <t>2081006</t>
  </si>
  <si>
    <t>养老服务</t>
  </si>
  <si>
    <t>2081099</t>
  </si>
  <si>
    <t>其他社会福利支出</t>
  </si>
  <si>
    <t>20811</t>
  </si>
  <si>
    <t>残疾人事业</t>
  </si>
  <si>
    <t>2081104</t>
  </si>
  <si>
    <t>残疾人康复</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</si>
  <si>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</si>
  <si>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</si>
  <si>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</si>
  <si>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</si>
  <si>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</si>
  <si>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</si>
  <si>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</si>
  <si>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</si>
  <si>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</si>
  <si>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</si>
  <si>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</si>
  <si>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</si>
  <si>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</si>
  <si>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</si>
  <si>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</si>
  <si>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</si>
  <si>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</si>
  <si>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</si>
  <si>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</si>
  <si>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</si>
  <si>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</si>
  <si>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</si>
  <si>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</si>
  <si>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</si>
  <si>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</si>
  <si>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</si>
  <si>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</si>
  <si>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</si>
  <si>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</si>
  <si>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</si>
  <si>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</si>
  <si>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</si>
  <si>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</si>
  <si>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</si>
  <si>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</si>
  <si>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</si>
  <si>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</si>
  <si>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</si>
  <si>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</si>
  <si>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</si>
  <si>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</si>
  <si>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</si>
  <si>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</si>
  <si>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</si>
  <si>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</si>
  <si>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</si>
  <si>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</si>
  <si>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</si>
  <si>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</si>
  <si>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</si>
  <si>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</si>
  <si>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</si>
  <si>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</si>
  <si>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</si>
  <si>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</si>
  <si>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</si>
  <si>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</si>
  <si>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</si>
  <si>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</si>
  <si>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</si>
  <si>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</si>
  <si>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</si>
  <si>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</si>
  <si>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</si>
  <si>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</si>
  <si>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</si>
  <si>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</si>
  <si>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</si>
  <si>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</si>
  <si>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</si>
  <si>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</si>
  <si>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</si>
  <si>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</si>
  <si>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</si>
  <si>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</si>
  <si>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</si>
  <si>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</si>
  <si>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</si>
  <si>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</si>
  <si>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</si>
  <si>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</si>
  <si>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</si>
  <si>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</si>
  <si>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</si>
  <si>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</si>
  <si>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</si>
  <si>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</si>
  <si>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</si>
  <si>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</si>
  <si>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</si>
  <si>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</si>
  <si>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</si>
  <si>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</si>
  <si>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</si>
  <si>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</si>
  <si>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</si>
  <si>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</si>
  <si>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</si>
  <si>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</si>
  <si>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</si>
  <si>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</si>
  <si>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</si>
  <si>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</si>
  <si>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</si>
  <si>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</si>
  <si>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</si>
  <si>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</si>
  <si>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</si>
  <si>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</si>
  <si>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</si>
  <si>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</si>
  <si>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</si>
  <si>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</si>
  <si>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</si>
  <si>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</si>
  <si>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</si>
  <si>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</si>
  <si>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</si>
  <si>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</si>
  <si>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</si>
  <si>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</si>
  <si>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</si>
  <si>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</si>
  <si>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530181210000000017335</t>
  </si>
  <si>
    <t>行政人员支出工资</t>
  </si>
  <si>
    <t>30101</t>
  </si>
  <si>
    <t>基本工资</t>
  </si>
  <si>
    <t>30102</t>
  </si>
  <si>
    <t>津贴补贴</t>
  </si>
  <si>
    <t>30103</t>
  </si>
  <si>
    <t>奖金</t>
  </si>
  <si>
    <t>530181210000000017337</t>
  </si>
  <si>
    <t>事业人员支出工资</t>
  </si>
  <si>
    <t>30107</t>
  </si>
  <si>
    <t>绩效工资</t>
  </si>
  <si>
    <t>530181210000000017338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</si>
  <si>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</si>
  <si>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</si>
  <si>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</si>
  <si>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</si>
  <si>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</si>
  <si>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</si>
  <si>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</si>
  <si>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</si>
  <si>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</si>
  <si>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</si>
  <si>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</si>
  <si>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530181210000000017339</t>
  </si>
  <si>
    <t>30113</t>
  </si>
  <si>
    <t>530181210000000017340</t>
  </si>
  <si>
    <t>对个人和家庭的补助</t>
  </si>
  <si>
    <t>30305</t>
  </si>
  <si>
    <t>生活补助</t>
  </si>
  <si>
    <t>530181210000000017341</t>
  </si>
  <si>
    <t>公车购置及运维费</t>
  </si>
  <si>
    <t>30231</t>
  </si>
  <si>
    <t>公务用车运行维护费</t>
  </si>
  <si>
    <t>530181210000000017342</t>
  </si>
  <si>
    <t>公务交通补贴</t>
  </si>
  <si>
    <t>30239</t>
  </si>
  <si>
    <t>其他交通费用</t>
  </si>
  <si>
    <t>530181210000000017343</t>
  </si>
  <si>
    <t>一般公用经费</t>
  </si>
  <si>
    <t>30299</t>
  </si>
  <si>
    <t>其他商品和服务支出</t>
  </si>
  <si>
    <t>30201</t>
  </si>
  <si>
    <t>办公费</t>
  </si>
  <si>
    <t>30207</t>
  </si>
  <si>
    <t>邮电费</t>
  </si>
  <si>
    <t>30211</t>
  </si>
  <si>
    <t>差旅费</t>
  </si>
  <si>
    <t>30216</t>
  </si>
  <si>
    <t>培训费</t>
  </si>
  <si>
    <t>30229</t>
  </si>
  <si>
    <t>福利费</t>
  </si>
  <si>
    <t>530181221100000200413</t>
  </si>
  <si>
    <t>工会经费</t>
  </si>
  <si>
    <t>30228</t>
  </si>
  <si>
    <t>530181231100001570605</t>
  </si>
  <si>
    <t>行政人员绩效奖励</t>
  </si>
  <si>
    <t>530181231100001570612</t>
  </si>
  <si>
    <t>事业人员绩效奖励</t>
  </si>
  <si>
    <t>530181231100001570613</t>
  </si>
  <si>
    <t>编外人员经费支出</t>
  </si>
  <si>
    <t>30199</t>
  </si>
  <si>
    <t>其他工资福利支出</t>
  </si>
  <si>
    <t>530181231100001570615</t>
  </si>
  <si>
    <t>其他财政补助人员</t>
  </si>
  <si>
    <t>30226</t>
  </si>
  <si>
    <t>劳务费</t>
  </si>
  <si>
    <t>530181251100003880104</t>
  </si>
  <si>
    <t>其他人员生活补助</t>
  </si>
  <si>
    <t>预算05-1表</t>
  </si>
  <si>
    <t>项目分类</t>
  </si>
  <si>
    <t>项目单位</t>
  </si>
  <si>
    <t>经济科目编码</t>
  </si>
  <si>
    <t>经济科目名称</t>
  </si>
  <si>
    <t>本年拨款</t>
  </si>
  <si>
    <t>事业单位
经营收入</t>
  </si>
  <si>
    <t>其中：本次下达</t>
  </si>
  <si>
    <t>312 民生类</t>
  </si>
  <si>
    <t>530181200000000000108</t>
  </si>
  <si>
    <t>城镇、农村临时救助经费</t>
  </si>
  <si>
    <t>530181200000000000131</t>
  </si>
  <si>
    <t>孤儿及弃婴弃童基本生活费本级配套补助经费</t>
  </si>
  <si>
    <t>311 专项业务类</t>
  </si>
  <si>
    <t>530181200000000000276</t>
  </si>
  <si>
    <t>婚姻登记及档案管理专项经费</t>
  </si>
  <si>
    <t>30227</t>
  </si>
  <si>
    <t>委托业务费</t>
  </si>
  <si>
    <t>530181200000000000279</t>
  </si>
  <si>
    <t>农村最低生活保障经费</t>
  </si>
  <si>
    <t>530181200000000000501</t>
  </si>
  <si>
    <t>春节和敬老节慰问及宣传、会议、培训等经费</t>
  </si>
  <si>
    <t>530181200000000000544</t>
  </si>
  <si>
    <t>城市最低生活保障经费</t>
  </si>
  <si>
    <t>530181200000000000567</t>
  </si>
  <si>
    <t>殡葬管理补助经费</t>
  </si>
  <si>
    <t>530181200000000000620</t>
  </si>
  <si>
    <t>低收入人群意外伤害险经费</t>
  </si>
  <si>
    <t>530181200000000000683</t>
  </si>
  <si>
    <t>养老服务设施建设及运营、管理服务补助经费</t>
  </si>
  <si>
    <t>530181200000000000700</t>
  </si>
  <si>
    <t>政府购买社会救助服务专项资金</t>
  </si>
  <si>
    <t>530181200000000000778</t>
  </si>
  <si>
    <t>困难残疾人补助和重度残疾人护理补助资金</t>
  </si>
  <si>
    <t>530181200000000000804</t>
  </si>
  <si>
    <t>市委、政府春节、中秋慰问救济对象补助资金</t>
  </si>
  <si>
    <t>530181200000000000813</t>
  </si>
  <si>
    <t>特困人员供养补助资金</t>
  </si>
  <si>
    <t>530181200000000000918</t>
  </si>
  <si>
    <t>60年代初精减退职职工生活补助资金</t>
  </si>
  <si>
    <t>530181200000000000953</t>
  </si>
  <si>
    <t>流浪乞讨人员救助专项资金</t>
  </si>
  <si>
    <t>530181200000000000997</t>
  </si>
  <si>
    <t>行政区划和地名管理经费</t>
  </si>
  <si>
    <t>530181210000000017458</t>
  </si>
  <si>
    <t>养老机构建设、消防、运营、评估及护理人员补助资金</t>
  </si>
  <si>
    <t>530181221100000669332</t>
  </si>
  <si>
    <t>安宁市慈善会管理补助经费</t>
  </si>
  <si>
    <t>530181231100001111852</t>
  </si>
  <si>
    <t>遗属生活补助资金</t>
  </si>
  <si>
    <t>30304</t>
  </si>
  <si>
    <t>抚恤金</t>
  </si>
  <si>
    <t>530181231100001117572</t>
  </si>
  <si>
    <t>社会组织管理评估经费</t>
  </si>
  <si>
    <t>530181231100001117599</t>
  </si>
  <si>
    <t>未成年人保障经费</t>
  </si>
  <si>
    <t>530181231100002073750</t>
  </si>
  <si>
    <t>经济困难老年人服务补贴专项经费</t>
  </si>
  <si>
    <t>313 事业发展类</t>
  </si>
  <si>
    <t>530181241100002200731</t>
  </si>
  <si>
    <t>昆明西郊殡仪馆运行补助经费</t>
  </si>
  <si>
    <t>530181241100002508541</t>
  </si>
  <si>
    <t>安宁市60至79周岁老年人最低生活补助经费</t>
  </si>
  <si>
    <t>530181241100002509019</t>
  </si>
  <si>
    <t>安宁市国有企业退休人员社会化管理省级补助资金</t>
  </si>
  <si>
    <t>530181241100002509337</t>
  </si>
  <si>
    <t>安宁市国有企业退休人员社会化管理中央补助资金</t>
  </si>
  <si>
    <t>530181241100003013216</t>
  </si>
  <si>
    <t>公益性岗位大病医疗保险和生育保险单位部分资金</t>
  </si>
  <si>
    <t>530181241100003101511</t>
  </si>
  <si>
    <t>安宁市民政局“同心同行.幸福安宁”专项行动经费</t>
  </si>
  <si>
    <t>530181241100003101545</t>
  </si>
  <si>
    <t>市直机关工委返还离退休党支部2023年度党费经费</t>
  </si>
  <si>
    <t>530181241100003101562</t>
  </si>
  <si>
    <t>市直机关工委返还两新组织党支部2023年度党费经费</t>
  </si>
  <si>
    <t>530181241100003369161</t>
  </si>
  <si>
    <t>市直机关工委返拨2021年党费专项资金</t>
  </si>
  <si>
    <t>530181251100003848588</t>
  </si>
  <si>
    <t>80周岁及以上高龄津贴补助资金</t>
  </si>
  <si>
    <t>530181251100003848604</t>
  </si>
  <si>
    <t>农村原大队干部补助资金</t>
  </si>
  <si>
    <t>530181251100003848605</t>
  </si>
  <si>
    <t>“两案人员“补助专项资金</t>
  </si>
  <si>
    <t>530181251100003848607</t>
  </si>
  <si>
    <t>民政事业专项经费</t>
  </si>
  <si>
    <t>30214</t>
  </si>
  <si>
    <t>租赁费</t>
  </si>
  <si>
    <t>31002</t>
  </si>
  <si>
    <t>办公设备购置</t>
  </si>
  <si>
    <t>30217</t>
  </si>
  <si>
    <t>530181251100003848610</t>
  </si>
  <si>
    <t>民政事务补贴资金</t>
  </si>
  <si>
    <t>530181251100003849841</t>
  </si>
  <si>
    <t>安宁市困难群体救助帮扶（分散供养特困人员照料护理安宁市级专项补助）资金</t>
  </si>
  <si>
    <t>530181251100003849881</t>
  </si>
  <si>
    <t>安宁市困难群体救助帮扶（民政低收入人口医疗保障安宁市级专项补助）资金</t>
  </si>
  <si>
    <t>530181251100003849890</t>
  </si>
  <si>
    <t>安宁市困难群体救助帮扶（救助帮扶信息化平台运营维护）资金</t>
  </si>
  <si>
    <t>530181251100003898051</t>
  </si>
  <si>
    <t>省级第二批民政事业专项资金</t>
  </si>
  <si>
    <t>530181251100003898236</t>
  </si>
  <si>
    <t>中央集中彩票公益金支持社会福利事业专项资金</t>
  </si>
  <si>
    <t>530181251100003898256</t>
  </si>
  <si>
    <t>中央专项彩票公益金支持居家和社区基本养老服务提升行动项目资金</t>
  </si>
  <si>
    <t>530181251100003898261</t>
  </si>
  <si>
    <t>居家适老化改造市级补助资金</t>
  </si>
  <si>
    <t>530181251100003898392</t>
  </si>
  <si>
    <t>国有企业退休人员社会化管理省级补助资金</t>
  </si>
  <si>
    <t>530181251100003904534</t>
  </si>
  <si>
    <t>第一批省级福利彩票公益金项目补助专项资金</t>
  </si>
  <si>
    <t>530181251100003905541</t>
  </si>
  <si>
    <t>第一批省级民政事业专项资金</t>
  </si>
  <si>
    <t>530181251100003905543</t>
  </si>
  <si>
    <t>530181251100003905717</t>
  </si>
  <si>
    <t>530181251100003913143</t>
  </si>
  <si>
    <t>2024年市属国有企业退休人员社会化管理补助资金</t>
  </si>
  <si>
    <t>31204</t>
  </si>
  <si>
    <t>费用补贴</t>
  </si>
  <si>
    <t>预算05-2表</t>
  </si>
  <si>
    <t>项目年度绩效目标</t>
  </si>
  <si>
    <t>一级指标</t>
  </si>
  <si>
    <t>二级指标</t>
  </si>
  <si>
    <t>三级指标</t>
  </si>
  <si>
    <t>指标性质</t>
  </si>
  <si>
    <t>指标值</t>
  </si>
  <si>
    <t>度量单位</t>
  </si>
  <si>
    <t>指标属性</t>
  </si>
  <si>
    <t>指标内容</t>
  </si>
  <si>
    <t>开展州级、县级行政区域界线联合检查和界桩维护、参与界线两侧土地、林业争议调解等工作。
对缺损地名标志牌、新建街路巷地名标志设置。
安宁市行政区划地名图集编制费。</t>
  </si>
  <si>
    <t>产出指标</t>
  </si>
  <si>
    <t>数量指标</t>
  </si>
  <si>
    <t>修复地名标志牌数量</t>
  </si>
  <si>
    <t>&gt;=</t>
  </si>
  <si>
    <t>3</t>
  </si>
  <si>
    <t>块</t>
  </si>
  <si>
    <t>定量指标</t>
  </si>
  <si>
    <t>修复地名标志牌数量在3块及以上</t>
  </si>
  <si>
    <t>打造1个地名文化示范点</t>
  </si>
  <si>
    <t>=</t>
  </si>
  <si>
    <t>1.00</t>
  </si>
  <si>
    <t>个</t>
  </si>
  <si>
    <t>质量指标</t>
  </si>
  <si>
    <t>界线两侧土地、林地争议调解完成率</t>
  </si>
  <si>
    <t>100</t>
  </si>
  <si>
    <t>%</t>
  </si>
  <si>
    <t>反映参与界线两侧土地、林业争议调解等工作完成情况</t>
  </si>
  <si>
    <t>效益指标</t>
  </si>
  <si>
    <t>社会效益</t>
  </si>
  <si>
    <t>保障边界地区社会稳定；反映历史、文化和地理特征，方便群众生产生活。</t>
  </si>
  <si>
    <t>有利于保障边界地区社会稳定，提高群众生产生活环境</t>
  </si>
  <si>
    <t>是/否</t>
  </si>
  <si>
    <t>定性指标</t>
  </si>
  <si>
    <t>开展州级、县级行政区域界线联合检查和界桩维护、参与界线两侧土地、林业争议调解等工作。</t>
  </si>
  <si>
    <t>生态效益</t>
  </si>
  <si>
    <t>完成州级、县级、乡级行政区域界线管理，界桩维护管理，平安边界创建，界线两侧土地林地争议调处等。历史文化地名标志碑设置，第二次全国地名普查成果转化应用。</t>
  </si>
  <si>
    <t>100%</t>
  </si>
  <si>
    <t>开展州级、县级行政区域界线联合检查和界桩维护、参与界线两侧土地、林业争议调解等工作。
对缺损地名标志牌、新建街路巷地名标志设置。</t>
  </si>
  <si>
    <t>满意度指标</t>
  </si>
  <si>
    <t>服务对象满意度</t>
  </si>
  <si>
    <t>宣传相关法律法规和政策，维护界线界桩法明确界线走向和稳定，保障边界地区社会稳定；反映历史、文化和地理特征，方便群众生产生活。</t>
  </si>
  <si>
    <t>满意</t>
  </si>
  <si>
    <t>问卷调查</t>
  </si>
  <si>
    <t>按照省市关于困难残疾人生活补贴的工作要求，认真落实好发放困难残疾人生活补贴和重度残疾人护理补贴这一民生保障工作，及时发放我市各街道通过认定的困难残疾人发放生活补贴和重度残疾人护理补贴。</t>
  </si>
  <si>
    <t>发放残疾人两补人数</t>
  </si>
  <si>
    <t>1405</t>
  </si>
  <si>
    <t>人</t>
  </si>
  <si>
    <t>按照省市关于困难残疾人生活补贴的工作要求，认真落实好发放难残疾人生活补贴和重度残疾人护理补贴这一民生保障工作，及时发放我市各街道通过认定的困难残疾人发放生活补贴和重度残疾人护理补贴。</t>
  </si>
  <si>
    <t>获补助对象认定准确率</t>
  </si>
  <si>
    <t>95</t>
  </si>
  <si>
    <t>反映获补助对象认定的准确性情况。
获补对象准确率=抽检符合标准的补助对象数/抽检实际补助对象数*100%</t>
  </si>
  <si>
    <t>改善残疾人生活状况 ，关爱残疾人</t>
  </si>
  <si>
    <t>改善了</t>
  </si>
  <si>
    <t>反映残疾人生活状况改善情况</t>
  </si>
  <si>
    <t>残疾人满意度</t>
  </si>
  <si>
    <t>根据昆明市人民政府关于印发《昆明市购买社会救助服务管理办法》的通知，安排我市民政事务员补贴资金991200.00元</t>
  </si>
  <si>
    <t>发放民政事务员数量</t>
  </si>
  <si>
    <t>103</t>
  </si>
  <si>
    <t>时效指标</t>
  </si>
  <si>
    <t>2025年发放</t>
  </si>
  <si>
    <t>2025</t>
  </si>
  <si>
    <t>年</t>
  </si>
  <si>
    <t>有利于保障民政事务员基本权益</t>
  </si>
  <si>
    <t>有利于</t>
  </si>
  <si>
    <t>发放对象满意度</t>
  </si>
  <si>
    <t>85</t>
  </si>
  <si>
    <t>按季度发放遗属生活补助资金</t>
  </si>
  <si>
    <t>补助人数</t>
  </si>
  <si>
    <t>1</t>
  </si>
  <si>
    <t>补助人数1人</t>
  </si>
  <si>
    <t>发放及时率</t>
  </si>
  <si>
    <t>反映发放单位及时发放补助资金的情况。
发放及时率=在时限内发放资金/应发放资金*100%</t>
  </si>
  <si>
    <t>有利于改善遗属人员生活状况</t>
  </si>
  <si>
    <t>反映补助促进受助对象生活状况改善的情况。</t>
  </si>
  <si>
    <t>遗属满意度</t>
  </si>
  <si>
    <t>反映获补助受益对象的满意程度。</t>
  </si>
  <si>
    <t>按照《安宁市人民政府办公室关于转发昆明市进一步加强城市流浪乞讨人员救助管理工作实施意见的通知》（安政办〔2008〕79号）和安宁市人民政府第36期会议纪要（城市无着流浪乞讨人员救助等相关问题协调会议纪要）要求，根据安宁市政府办《关于成立流浪未成年人保护工作领导小组的通知》安政办（2011）145号，及时救助符合条件的流浪乞讨人员，做好受助人员返乡与护送。按照安宁流动人口多、流浪乞讨人员救助量逐年增加的情况及2023年流浪乞讨人员救助100人，计划本级财政预算经费护返、租车等费用5,000元。根据《昆明市人民政府办公室关于建立昆明市流浪乞讨人员救助管理工作联席会议制度的通知》（昆政办函〔2020〕16号）和《昆明市财政局关于规范昆明市政府购买服务的通知》（昆财综〔2020〕9号）精神，2024年流动人口信息收集、管理辅助性服务项目资金200，000元。</t>
  </si>
  <si>
    <t>预计救助对象人数</t>
  </si>
  <si>
    <t>50</t>
  </si>
  <si>
    <t>反映救助流浪乞讨人员</t>
  </si>
  <si>
    <t>救助对象认定准确率</t>
  </si>
  <si>
    <t>反映救助流浪乞讨人员认定</t>
  </si>
  <si>
    <t>做好流浪人员救助工作，维护城市公共秩序</t>
  </si>
  <si>
    <t>维护了</t>
  </si>
  <si>
    <t>反映流浪乞讨人员救助工作完成情况</t>
  </si>
  <si>
    <t>流浪乞讨人员满意度</t>
  </si>
  <si>
    <t>反映救助对象对工作的满意度</t>
  </si>
  <si>
    <t>依据《中华人民共和国老年人权益保障法》《安宁市人民政府办公室关于全面放开养老服务市场 提升养老服务质量实施意见》（安政办〔2020〕4号）文件规定：
1.重阳节系列活动经费5万元；
2.百岁老人春节、重阳节慰问经费2.88万元</t>
  </si>
  <si>
    <t>开展节日慰问的数量</t>
  </si>
  <si>
    <t>2</t>
  </si>
  <si>
    <t>及时组织节日慰问活动</t>
  </si>
  <si>
    <t>春节”和“敬老节”期间，组织开展老年人法律法规宣传</t>
  </si>
  <si>
    <t>提升养老服务质量，提升老年人幸福指数，营造尊老、敬老、爱老氛围</t>
  </si>
  <si>
    <t>提升了</t>
  </si>
  <si>
    <t>老年人服务质量提高，生活幸福指数提高</t>
  </si>
  <si>
    <t>老年人满意度</t>
  </si>
  <si>
    <t>满意度反馈</t>
  </si>
  <si>
    <t>根据《关于核定国有企业退休人员社会化管理补助资金数额的通知》昆财资【2022】7号我市接收中央国有企业退休人员897人，每年需补助272800元。</t>
  </si>
  <si>
    <t>获补对象数</t>
  </si>
  <si>
    <t>897</t>
  </si>
  <si>
    <t>反映获补对象人员的数量情况</t>
  </si>
  <si>
    <t>获补对象准确率</t>
  </si>
  <si>
    <t>映获补对象准确率</t>
  </si>
  <si>
    <t>获补对象及时性</t>
  </si>
  <si>
    <t>2025年全年</t>
  </si>
  <si>
    <t>反映获补对象获补及时性</t>
  </si>
  <si>
    <t>保障了国有企业退休人员基本生活，提高退休人员生活的获得感幸福感</t>
  </si>
  <si>
    <t>保障了</t>
  </si>
  <si>
    <t>反映国有企业退休人员基本生活，提高退休人员生活的获得感幸福感</t>
  </si>
  <si>
    <t>国有企业退休人员满意度</t>
  </si>
  <si>
    <t>反映国有企业退休人员满意度</t>
  </si>
  <si>
    <t>规范救助制度，严格救助审批程序和时限要求，提升社会救助工作水平，充分发挥好民政兜底保障作用。</t>
  </si>
  <si>
    <t>城市低保预计救助人数</t>
  </si>
  <si>
    <t>1828</t>
  </si>
  <si>
    <t>审定核算城市低保救助人数</t>
  </si>
  <si>
    <t>救助资金社会化发放率</t>
  </si>
  <si>
    <t>反映救助资金社会化发放的比例情况。
救助资金社会化发放率=采用社会化发放的救助资金额/发放救助资金总额*100%</t>
  </si>
  <si>
    <t>救助事项公示度</t>
  </si>
  <si>
    <t>反映救助事项在特定办事大厅、官网、媒体或其他渠道按规定进行公示的情况。
救助事项公示度=按规定公布事项数/按规定应公布事项数*100%</t>
  </si>
  <si>
    <t>提升社会救助工作水平，真正起到民生保障的作用，体现政府对于底层困难人群的生活帮助，促进社会和谐发展、稳定。</t>
  </si>
  <si>
    <t>救助对象生活改善情况</t>
  </si>
  <si>
    <t>低保对象满意度</t>
  </si>
  <si>
    <t>根据安组通（2016）14号《关于调整“两案”审理刑满释放人员生活困难补助的通知》，发放我市“两案人员”补助专项资金3人，涉及金额89000.00元</t>
  </si>
  <si>
    <t>发放两案人员补助数量</t>
  </si>
  <si>
    <t>每月15日前发放</t>
  </si>
  <si>
    <t>&lt;=</t>
  </si>
  <si>
    <t>15</t>
  </si>
  <si>
    <t>日</t>
  </si>
  <si>
    <t>有利于保障两案人员基本生活权益</t>
  </si>
  <si>
    <t>90</t>
  </si>
  <si>
    <t>根据昆明市人民政府关于做好城市居民最低生活保障工作的通知，安排我单位民政事业专项经费191760.00元</t>
  </si>
  <si>
    <t>购买碎纸机</t>
  </si>
  <si>
    <t>有利于保障民政事业开展</t>
  </si>
  <si>
    <t>受益对象满意度</t>
  </si>
  <si>
    <t>昆明西郊殡仪馆是安宁市民政局下属自收自支事业单位，主要职能是执行国家殡葬法规，实行殡葬改革，做好已故遗体的运输、整容、火化的一系列服务。截止2023年9月30日，内设5个科室，人员编制29人，实际在职在编21人；劳务派遣52人，火化机13台，车辆12辆。2022年火化遗体9860具。严格执行非税收入管理办法，及时上缴行政事业性收费。我馆大力推行“绿色殡葬、阳光殡葬、惠民殡葬、和谐殡葬”“厚养薄葬”，牢固树立公益事业形象，为丧属提供优质的殡仪服务，为我馆持续稳定开展各项殡仪服务提供经费保障。</t>
  </si>
  <si>
    <t>劳务派遣人数</t>
  </si>
  <si>
    <t>50人</t>
  </si>
  <si>
    <t>实际发放人数</t>
  </si>
  <si>
    <t>昆明西郊殡仪馆是安宁市民政局下属自收自支事业单位，主要职能是执行国家殡葬法规，实行殡葬改革，做好已故遗体的运输、整容、火化的一系列服务。截止2023年9月30日，内设5个科室，人员编制29人，实际在职在编21人；劳务派遣52人，火化机13台，车辆12辆。2022年火化遗体9860具。严格执行非税收入管理办法，及时上缴行政事业收费。我馆大力推行“绿色殡葬、阳光殡葬、惠民殡葬、和谐殡葬”“厚养薄葬”，牢固树立公益事业形象，为丧属提供优质的殡仪服务，为我馆持续稳定开展各项殡仪服务提供经费保障。</t>
  </si>
  <si>
    <t>促进社会和谐发展</t>
  </si>
  <si>
    <t>增加就业岗位可以改善就业形势，提高就业人员的生活水平和生活质</t>
  </si>
  <si>
    <t>增加就业岗位可以改善就业形势，提高就业人员的生活水平和生活质量，减少社会矛盾和冲突。</t>
  </si>
  <si>
    <t>积极承担社会责任，优化殡葬服务工作，彰显殡葬大爱情怀。</t>
  </si>
  <si>
    <t>为丧属提供优质服务，解决贫困群众死得起、葬得起、有尊严的需求</t>
  </si>
  <si>
    <t>为丧属提供优质服务，解决贫困群众死得起、葬得起、有尊严的需求。始终坚守让群众满意的服务理念。</t>
  </si>
  <si>
    <t>引领公众环保意识不断加强</t>
  </si>
  <si>
    <t>采取相应的节能减排措施，减少环境污染，组织宣传活动、开展教育</t>
  </si>
  <si>
    <t>采取相应的节能减排措施，减少环境污染，组织宣传活动、开展教育培训等方式，倡导绿色、低碳的殡葬方式。</t>
  </si>
  <si>
    <t>服务对象满意度达到90%及以上</t>
  </si>
  <si>
    <t>1.六十年代精减人员40%定期定量救济,5人；每月701.6元×12个月=0.84192万元；  
2.其他精减退职老职工救济费（定期定量）10人；每月1,737.2元×12个月=2.08464万元；
3.六十年代精减人员40%定期定量救济报三分之二医疗费15人次4万元。</t>
  </si>
  <si>
    <t>获补助人数</t>
  </si>
  <si>
    <t>反映获补人数情况，及时对去世相关人员进行剔除</t>
  </si>
  <si>
    <t>99</t>
  </si>
  <si>
    <t>反映精减退职职工认定情况</t>
  </si>
  <si>
    <t>有利于改善精减退职人员的生活水平</t>
  </si>
  <si>
    <t>反映精减退职职工生活改善情况</t>
  </si>
  <si>
    <t>60年代精减退职职工满意度</t>
  </si>
  <si>
    <t>按《云南省民政厅关于做好停征婚姻和收养登记费有关工作的通知》，1。购婚姻登记证5000对，每对2元，计10000元；设备维护及耗材20000元，合计30000.00元。2.倡导婚育新风宣传2万元；
3.政府购买婚姻家庭辅导服务费用10万元。</t>
  </si>
  <si>
    <t>购买婚姻登记证</t>
  </si>
  <si>
    <t>5000</t>
  </si>
  <si>
    <t>对</t>
  </si>
  <si>
    <t>做好婚姻登记相关工作，有利于维护社会稳定</t>
  </si>
  <si>
    <t>反映做好婚姻工作，增加受益群众幸福感</t>
  </si>
  <si>
    <t>做好婚姻登记工作，使受助对象满意。</t>
  </si>
  <si>
    <t>受助对象满意程度</t>
  </si>
  <si>
    <t>根据安宁市人民政府关于印发《 安宁市老年人生活补助最低发放标准实施意见》的通知（安政通〔2013〕23号）文件规定，发放我市80周岁及以上高龄津贴9617人。</t>
  </si>
  <si>
    <t>高龄津贴人数</t>
  </si>
  <si>
    <t>9651</t>
  </si>
  <si>
    <t>发放80周岁及以上高龄津贴9651人</t>
  </si>
  <si>
    <t>每月15号前发放</t>
  </si>
  <si>
    <t>有利于保障老年人基本权益，提高老年人幸福感</t>
  </si>
  <si>
    <t>确实做好低收入人群意外伤害险购买工作，同时要求街道对购买了意外伤害险的人员进行告知并协助办理保险理赔工作。提高我市低收入群体因意外造成死亡、致残、病故等方面造成自身及家庭困难的抵御能力。</t>
  </si>
  <si>
    <t>涉及购买低收入人群的数量</t>
  </si>
  <si>
    <t>3500</t>
  </si>
  <si>
    <t>采取村（社区）、街道、民政局三级联动机制，确实做好意外伤害险购买工作</t>
  </si>
  <si>
    <t>及时购买低收入人群意外伤害险</t>
  </si>
  <si>
    <t>提高了</t>
  </si>
  <si>
    <t>发挥保险作用、工作情况，促进社会和谐发展、稳定的一项重要补充</t>
  </si>
  <si>
    <t>低收入人群满意度</t>
  </si>
  <si>
    <t>以解决城乡特困人员突出困难、满足城乡特困人员基本需求为目标,坚持政府主导,发挥社会力量作用,建立完善城乡统筹、政策衔接、运行规范、与经济社会发展水平相适应的特困人员救助供养制度,将符合条件的城乡特困人员全部纳入救助供养范围,切实维护他们的基本生活权益。</t>
  </si>
  <si>
    <t>救助对象人数（人次）</t>
  </si>
  <si>
    <t>316</t>
  </si>
  <si>
    <t>反映应保尽保、应救尽救对象的人数（人次）情况。</t>
  </si>
  <si>
    <t>以解决城乡特困人员突出困难、满足城乡特困人员基本需求为目标,坚持政府主导,发挥社会力量作用,建立完善城乡统筹、政策衔接、运行规范、与经济社会发展水平相适应的特困人员救助供养制度,对符合条件的城乡特困人群进行救助补助，维持社会稳定</t>
  </si>
  <si>
    <t>反映对符合条件的城乡特困人群进行救助补助，维持社会稳定的情况</t>
  </si>
  <si>
    <t>特困对象满意度</t>
  </si>
  <si>
    <t>问卷调查情况</t>
  </si>
  <si>
    <t>通过开展殡葬改革，促进生态文明建设，节地环保、移风移俗，群众受益，保障和改善民生，扩大普惠殡葬受众面，完善辖区内特殊困难群体殡葬兜底服务，不断提高殡葬服务机构活力，殡葬服务更加方便快捷完备透明，殡葬管理更加规范有序有效，发挥殡葬工作优势，努力开创殡葬事业发展新局面。根据《安宁市加强和改进农村公益性公墓建设管理实施意见》的通知（安政通（2012）17号）及安宁市政府第39号公告《安宁市农村公益性公墓管理办法》，(1)、农村居民遗体火化和进公墓安葬补助经费5，560，000元。（2）、节地生态葬补助经费20，000元。（3）、无名无主生活困难群体的火化补助54，800元。（4）、农村公益性公墓管护费2，470，000元。（5）、农村公益性公墓管理人员工资市级承担经费468，000元。（6）、殡葬宣传及宣传物品制作费70，000元.（7）、农村公益性改扩建经费,2，030，000元。</t>
  </si>
  <si>
    <t>公益性公墓管理人员人数</t>
  </si>
  <si>
    <t>39</t>
  </si>
  <si>
    <t>反映公益性公墓管理人员数量</t>
  </si>
  <si>
    <t>通过开展殡葬改革，促进生态文明建设，节地环保、移风移俗，群众受益，保障和改善民生，扩大普惠殡葬受众面，完善辖区内特殊困难群体殡葬兜底服务，不断提高殡葬服务机构活力，殡葬服务更加方便快捷完备透明，殡葬管理更加规范有序有效，发挥殡葬工作，努力开创殡葬事业发展新局面。根据《安宁市加强和改进农村公益性公墓建设管理实施意见》的通知（安政通（2012）17号）及安宁市政府第39号公告《安宁市农村公益性公墓管理办法》，(1)、农村居民遗体火化和进公墓安葬补助经费5，560，000元。（2）、节地生态葬补助经费20，000元。（3）、无名无主生活困难群体的火化补助54，800元。（4）、农村公益性公墓管护费2，470，000元。（5）、农村公益性公墓管理人员工资市级承担经费468，000元。（6）、殡葬宣传及宣传物品制作费70，000元.（7）、农村公益性改扩建经费,2，030，000元。</t>
  </si>
  <si>
    <t>公益性公墓数</t>
  </si>
  <si>
    <t>13</t>
  </si>
  <si>
    <t>补助标准准确率</t>
  </si>
  <si>
    <t>反映发放标准准确率</t>
  </si>
  <si>
    <t>解决我市农村公益性公墓改扩建等问题，完善辖区内特殊困难群体殡葬兜底服务</t>
  </si>
  <si>
    <t>完善了</t>
  </si>
  <si>
    <t>反映项目完成后产生的社会综合效益</t>
  </si>
  <si>
    <t>殡葬服务对象满意度</t>
  </si>
  <si>
    <t>项目完成后预期服务对象受益满意程度如何</t>
  </si>
  <si>
    <t>农村低保救助对象人数</t>
  </si>
  <si>
    <t>1298</t>
  </si>
  <si>
    <t>农村低保救助对象人数情况</t>
  </si>
  <si>
    <t>在每月10号之前完成发放</t>
  </si>
  <si>
    <t>10</t>
  </si>
  <si>
    <t>号</t>
  </si>
  <si>
    <t>反映救助对象生活有效改善</t>
  </si>
  <si>
    <t>农村低保对象满意度</t>
  </si>
  <si>
    <t>为保障民政低收入人口基本医保参保工作及时有效开展，提升抵御因病造成困难的风险能力，对已认定为城乡最低生活保障对象、最低生活保障边缘家庭、支出型困难家庭等低收入对象，设置民政低收入人口医疗保障安宁市级专项补助，对参保中确实无力承担个人自付金额的民政对象，依申请进行补助，最高不超过当年基本医保缴费总金额</t>
  </si>
  <si>
    <t>救助人数</t>
  </si>
  <si>
    <t>2000</t>
  </si>
  <si>
    <t>有利于提升民政低收入人口抵御因病造成困难的风险能力</t>
  </si>
  <si>
    <t>救助对象满意度</t>
  </si>
  <si>
    <t>充分运用安宁市城镇低收入群体救助帮扶信息化平台，依托大数据等信息化技术，优化信息共享、微信小程序、人员生存认证、救助信息公示等功能模块，参照社会救助员管理，设置3名安宁市困难群体专职救助员，负责系统管理、数据统筹，日常交办任务，全面指导和提升安宁市困难群体救助工作水平。</t>
  </si>
  <si>
    <t>平台正常运行维护率</t>
  </si>
  <si>
    <t>有利于利用信息化技术全面提升安宁市困难群体救助工作水平</t>
  </si>
  <si>
    <t>根据《安宁市困难群体救助帮扶实施方案（试行）》，为进一步落实分散供养特困人员护理需求及改善护理质量，确保分散供养特困人员“平日有人照应、生病有人看护”，采取社会购买服务方式对签订分散供养特困人员委托照料服务协议的服务机构或人员进行专项补助。</t>
  </si>
  <si>
    <t>120</t>
  </si>
  <si>
    <t>有利于确保分散供养特困人员“平日有人照应、生病有人看护”</t>
  </si>
  <si>
    <t>补助对象满意度</t>
  </si>
  <si>
    <t>80</t>
  </si>
  <si>
    <t>完成公益性岗位大病医疗保险和生育保险单位部分缴费。</t>
  </si>
  <si>
    <t>社保缴费率</t>
  </si>
  <si>
    <t>反映部门（单位）实际保障大病医疗保险和生育保险单位部分的公益性岗位人数占公益性岗位总人数的比例。</t>
  </si>
  <si>
    <t>部门运转</t>
  </si>
  <si>
    <t>正常运转</t>
  </si>
  <si>
    <t>反映部门（单位）运转情况。</t>
  </si>
  <si>
    <t>公益性岗位人员满意度</t>
  </si>
  <si>
    <t>公益性岗位人员对社会保险保障情况满意程度。</t>
  </si>
  <si>
    <t>市委、市政府春节、中秋慰问救济对象补助资金</t>
  </si>
  <si>
    <t>每年春节、中秋期间对城乡困难群众进行走访慰问，发放慰问金，送去党和政府的温暖。</t>
  </si>
  <si>
    <t>春节、中秋慰问</t>
  </si>
  <si>
    <t>次</t>
  </si>
  <si>
    <t>反映完成慰问工作情况</t>
  </si>
  <si>
    <t>每年春节、中秋期间对城乡困难群众进行访慰问，发放慰问金，送去党和政府的温暖。</t>
  </si>
  <si>
    <t>慰问对象准确率</t>
  </si>
  <si>
    <t>反映慰问对象是否符合慰问标准</t>
  </si>
  <si>
    <t>春节、中秋期间对城乡困难群众进行访慰问，发放慰问金，送去党和政府的温暖，增强慰问对象生活幸福感 ，营造祥和的节日气氛</t>
  </si>
  <si>
    <t>增强了</t>
  </si>
  <si>
    <t>反映慰问工作完成情况</t>
  </si>
  <si>
    <t>慰问对象满意度</t>
  </si>
  <si>
    <t>我市散居预计孤儿20人×200元×12月＝48，000元、事实无人抚养儿童20人×200元×12月＝48，000元，合计96，000元。根据云财社[2019]108号文件规定。机构养育儿童提标2019年集中供养儿童生活费由县区承担每人每月1000元，我市集中供养在昆明市儿童福利院的弃婴弃童10人×1000元×12月＝120，000元。</t>
  </si>
  <si>
    <t>孤儿及弃婴弃童数</t>
  </si>
  <si>
    <t>32</t>
  </si>
  <si>
    <t>反映应发放孤儿生活补助人数</t>
  </si>
  <si>
    <t>孤儿救助对象认定准确率</t>
  </si>
  <si>
    <t>反映孤儿对象认定的准确</t>
  </si>
  <si>
    <t>孤儿生活费标准执行合规率</t>
  </si>
  <si>
    <t>反映孤儿生活补助标准的符合相关规定</t>
  </si>
  <si>
    <t>发放孤儿基本生活费时间</t>
  </si>
  <si>
    <t>反映项目预定进度完成情况</t>
  </si>
  <si>
    <t>政策知晓率</t>
  </si>
  <si>
    <t>反映 保护儿童权益，积极为农村留守儿童和困境儿童提供日间照料、亲情陪伴、心理疏导、课外辅导等关爱服务活动等工作完成情况。</t>
  </si>
  <si>
    <t>生活状况提高率</t>
  </si>
  <si>
    <t>反映孤儿基本生活 保障，提高生活质量</t>
  </si>
  <si>
    <t>受益孤儿满意度</t>
  </si>
  <si>
    <t>根据昆组通〔2018〕93号《关于进一步做好正常离任村干部生活补贴相关工作的方案（试行》的通知等要求，发放我市农村原大队干部75人，涉及资金271440.00元</t>
  </si>
  <si>
    <t>发放原大队干部75人</t>
  </si>
  <si>
    <t>75</t>
  </si>
  <si>
    <t>有利于保障原大队干部人员生活权益</t>
  </si>
  <si>
    <t>2022-2024年期间，新增城乡居家养老服务项目14个，2024年补助居家养老服务单位工作人员200人，下拨65家居家养老服务单位服务54600人次老人服务补助资金，下拨116家次星级评定补助资金516万元，实现居家养老服务单位长久运营，造福于民。</t>
  </si>
  <si>
    <t>补助居家养老单位工作人员数</t>
  </si>
  <si>
    <t>180</t>
  </si>
  <si>
    <t>反映获补居家养老机构工作人员数量</t>
  </si>
  <si>
    <t>2025年全年完成资金支付</t>
  </si>
  <si>
    <t>2025年</t>
  </si>
  <si>
    <t>反映2025年全年完成资金支付情况</t>
  </si>
  <si>
    <t>居家养老服务单位运转，实现居家养老服务单位长久运营，造福于民</t>
  </si>
  <si>
    <t>实现居家养老服务单位长久运营，造福于民</t>
  </si>
  <si>
    <t>养老建设补助对象满意度指标</t>
  </si>
  <si>
    <t>开展第三方社会救助购买服务，不断充实基层社会救助工作队伍，加强培训和管理，切实增强基层社会救助工作能力，更好地服务基层，服务群众，提升社会救助工作水平。</t>
  </si>
  <si>
    <t>通过政府购买服务方式开展社会救助活动次数</t>
  </si>
  <si>
    <t>5</t>
  </si>
  <si>
    <t>不断充实基层社会救助工作队伍，加强培训和管理，切实增强基层社会救助工作能力，更好地服务基层，服务群众，提升社会救助工作水平。</t>
  </si>
  <si>
    <t>加强了</t>
  </si>
  <si>
    <t>及时开展各类救助工作情况</t>
  </si>
  <si>
    <t>工作人员满意度</t>
  </si>
  <si>
    <t>规范救助制度，严格救助审批程序和时限要求，提升社会救助工作水平，充分发挥好民政兜底保障作用。2024年预计救助800人次。</t>
  </si>
  <si>
    <t>全年救助人次800人次</t>
  </si>
  <si>
    <t>800</t>
  </si>
  <si>
    <t>人次</t>
  </si>
  <si>
    <t>临时救助认定对象准确率</t>
  </si>
  <si>
    <t>反映救助对象认定的准确情况。
救助对象认定准确率=抽检符合标准的救助对象数/抽检实际救助对象数*100%</t>
  </si>
  <si>
    <t>及时审定需临时救助的城乡困难对象，并及时足额发放</t>
  </si>
  <si>
    <t>救助对象生活状况改善，提升社会救助工作水平，真正起到民生保障的作用，体现政府对于底层困难人群的生活帮助，促进社会和谐发展、稳定。</t>
  </si>
  <si>
    <t>反映救助对象生活改善情况</t>
  </si>
  <si>
    <t>临时救助补助对象满意度</t>
  </si>
  <si>
    <t>根据云南省民政厅 云南省财政厅关于印发《云南省经济困难老年人服务补贴实施办法（试行）》的通知（云民规〔2023〕2号）文件精神及规定，为安宁市户籍年满80周岁及以上的200余名低保老年人和分散供养的特困老年人发放经济困难老年人服务补贴，发放标准：50元/人.月，并做到按月发放。</t>
  </si>
  <si>
    <t>涉及困难人员</t>
  </si>
  <si>
    <t>243人</t>
  </si>
  <si>
    <t>做好254余名经济困难老年人兜底保障工作</t>
  </si>
  <si>
    <t>成本指标</t>
  </si>
  <si>
    <t>经济成本指标</t>
  </si>
  <si>
    <t>补助标准50元/人*月</t>
  </si>
  <si>
    <t>元</t>
  </si>
  <si>
    <t>有利于提高老年人生活水平，保障困难人员权益，维护社会稳定</t>
  </si>
  <si>
    <t>受补助经济困难老年人满意度</t>
  </si>
  <si>
    <t>受补助人员满意度达到95%及以上</t>
  </si>
  <si>
    <t>2024—2026年，完成1家养老机构提质改造工程，实现养老机构重大安全隐患全部清零，开展养老服务和服务机构等级评估，加强对补助资金公平性检查，下拨43名敬老院工作人员工资，保证农村敬老院正常运转，全面提升养老服务质量。</t>
  </si>
  <si>
    <t>工程数量</t>
  </si>
  <si>
    <t>反映实际完成养老机构消防设施工程改造情况</t>
  </si>
  <si>
    <t>2024—2026年，完成1家养老机构提质改造工程，实现养老机构重大安全隐患全部清零，开展养老服务和服务机构等级评估，加强对补助资金公平性检查，下拨43名敬老院工作人员工资，保证农村敬老院换正常运转，全面提升养老服务质量。</t>
  </si>
  <si>
    <t>补助敬老院工作人员数</t>
  </si>
  <si>
    <t>43</t>
  </si>
  <si>
    <t>反映实际补助工作人数</t>
  </si>
  <si>
    <t>工程验收合格率</t>
  </si>
  <si>
    <t>反映工程验收情况</t>
  </si>
  <si>
    <t>推动养老机构发展，更好服务老年人，护理人员生活状况改善</t>
  </si>
  <si>
    <t>推动了</t>
  </si>
  <si>
    <t>推动养老机构发展，护理人员生活状况改善</t>
  </si>
  <si>
    <t>养老机构及其工作人员人员满意度</t>
  </si>
  <si>
    <t>反映受益对象满意调查</t>
  </si>
  <si>
    <t>根据昆财资〔2022〕7号  昆明市财政局 昆明市国资委关于核定国有企业退休人员社会化管理补助资金数额的通知，我市接收省属国有企业退休人员共27516人，每年补助资金为7853400.00元</t>
  </si>
  <si>
    <t>获补对象数量</t>
  </si>
  <si>
    <t>27516</t>
  </si>
  <si>
    <t>反映获补对象数量</t>
  </si>
  <si>
    <t>反映获补对象是否准确</t>
  </si>
  <si>
    <t>获补对象获补及时性</t>
  </si>
  <si>
    <t>2024</t>
  </si>
  <si>
    <t>保障了国有企业退休人员基本生活，提高了退休人员生活的获得感和幸福感</t>
  </si>
  <si>
    <t>反映保障了国有企业退休人员基本生活，提高了退休人员生活的获得感和幸福感</t>
  </si>
  <si>
    <t>获补对象满意度</t>
  </si>
  <si>
    <t>反映获补对象满意度</t>
  </si>
  <si>
    <t xml:space="preserve">2025年，我市60-79周岁老年人29404人，每人每月80元，需资金28227840元 </t>
  </si>
  <si>
    <t>29404</t>
  </si>
  <si>
    <t>反映获补人员数量情况</t>
  </si>
  <si>
    <t>反映获补对象准确性</t>
  </si>
  <si>
    <t>2025年全年老年人生活补助</t>
  </si>
  <si>
    <t>反映发放单位及时发放补助金额</t>
  </si>
  <si>
    <t>保障老年人基本生活，提高老年人晚年生活的幸福感和获得感，贯彻落实好党委政府对老年人的关爱关心</t>
  </si>
  <si>
    <t>反映保障老年人基本生活，提高老年人晚年生活的幸福感和获得感，贯彻落实好党委政府对老年人的关爱关心</t>
  </si>
  <si>
    <t>反映老年人满意度</t>
  </si>
  <si>
    <t>开展留守困境儿童、流动儿童关爱服务及“六一”儿童节活动、全市儿童主任培训、未成年人保护示范创建</t>
  </si>
  <si>
    <t>预计宣传册发放数量</t>
  </si>
  <si>
    <t>3000</t>
  </si>
  <si>
    <t>反映预计宣传册发放数量</t>
  </si>
  <si>
    <t>儿童主任培训达标率</t>
  </si>
  <si>
    <t>有利于改善未成年人生活状况改善</t>
  </si>
  <si>
    <t>未成年人满意度</t>
  </si>
  <si>
    <t>根据市常务会议精神捐赠资金全额用于慈善事业，工作经费纳入本级财政预算。</t>
  </si>
  <si>
    <t>反映获补对象准确率，对慈善会进行补助</t>
  </si>
  <si>
    <t>2025年全年补助经费</t>
  </si>
  <si>
    <t>1年</t>
  </si>
  <si>
    <t>反映对慈善会2025年全年补助经费</t>
  </si>
  <si>
    <t>保障慈善工作的顺利开展，更好服务人民群众，达到托底保障的目的</t>
  </si>
  <si>
    <t>反映保障慈善工作的顺利开展，达到托底保障的目的</t>
  </si>
  <si>
    <t>慈善会救济对象满意度</t>
  </si>
  <si>
    <t>反映慈善会救济对象满意度</t>
  </si>
  <si>
    <t>按照《社团组织登记管理条例》和《民办非企业单位登记管理暂行条例》有关规定，根据《云南省社会组织年度检查暂行办法》要求。委托第三方财务机构采取随机方式开展2025年抽查审计工作审计服务经费3万元；支付2024年社会组织评估服务费尾款2万元</t>
  </si>
  <si>
    <t>抽查审计社会组织家数</t>
  </si>
  <si>
    <t>10家</t>
  </si>
  <si>
    <t>家</t>
  </si>
  <si>
    <t>评估社会组织</t>
  </si>
  <si>
    <t>完善社会组织管理</t>
  </si>
  <si>
    <t>完善</t>
  </si>
  <si>
    <t>反映完善社会组织管理情况</t>
  </si>
  <si>
    <t>社会组织满意度</t>
  </si>
  <si>
    <t>社会组织满意程度。</t>
  </si>
  <si>
    <t>根据昆财社﹝2024﹞104号 关于下达2024年省级第二批民政事业专项资金的通知，下达我市昆财社﹝2024﹞104号 关于下达2024年省级第二批民政事业专项资金的通知176万元</t>
  </si>
  <si>
    <t>建设社区居家养老服务中心</t>
  </si>
  <si>
    <t>1个</t>
  </si>
  <si>
    <t>不断改善养老服务基础设施条件</t>
  </si>
  <si>
    <t>受益老年人满意度</t>
  </si>
  <si>
    <t>我市接收省属国有企业退休人员共27516人，每年补助资金为33300元</t>
  </si>
  <si>
    <t>27516人</t>
  </si>
  <si>
    <t>安宁市红十字会拨入10万元款赠款，用于开展“同心助学扬帆计划”“同心扶残守护心计划”“同心助老百年圆梦计划”专项行动，2025年剩余5万元尾款待支付</t>
  </si>
  <si>
    <t>帮扶低收入家庭学子人数</t>
  </si>
  <si>
    <t>促进困难家庭可持续发展及幸福安宁建设</t>
  </si>
  <si>
    <t>促进</t>
  </si>
  <si>
    <t>根据昆财设﹝2024﹞95号文件，下达我局第一批省级福利彩票公益金项目补助专项资金，用于婚姻登记建设工作</t>
  </si>
  <si>
    <t>建设婚姻登记点</t>
  </si>
  <si>
    <t>促进安宁市婚姻等级建设工作</t>
  </si>
  <si>
    <t>人民群众满意度</t>
  </si>
  <si>
    <t>2024年省级第一批民政专项事业资金</t>
  </si>
  <si>
    <t>根据《2024年省级第一批民政专项事业资金》昆财社〔2024〕91号，下达我市政府购买社会救助服务155万元、高龄津贴91万以内、经济困难老年人服务补贴8.2万元、养老机构运营补贴158万元、居家养老服务中心运营补贴46.8万元、困难家庭居家适老化改造17.5万元。</t>
  </si>
  <si>
    <t>社会救助购买服务人数</t>
  </si>
  <si>
    <t>106</t>
  </si>
  <si>
    <t>加强基层社会救助经办服务能力，提高困难群众社会救助服务满意度</t>
  </si>
  <si>
    <t>社会救助对象满意度</t>
  </si>
  <si>
    <t xml:space="preserve">我市接收省属国有企业退休人员共27516人，每年补助资金为7853400.00元 </t>
  </si>
  <si>
    <t>根据昆财社〔2024〕152号，下达我局居家适老化改造市级补助资金175000原</t>
  </si>
  <si>
    <t>改造养老机构</t>
  </si>
  <si>
    <t>市直机关工委返拨2021年党费专项资金3979.8元</t>
  </si>
  <si>
    <t>党支部数量</t>
  </si>
  <si>
    <t>加强党的领导作用</t>
  </si>
  <si>
    <t>加强</t>
  </si>
  <si>
    <t>党员满意度</t>
  </si>
  <si>
    <t>市直机关工委返还离退休党支部2023年度党费经费3155.9元</t>
  </si>
  <si>
    <t>市直机关工委返还两新组织党支部2023年度党费经费869元</t>
  </si>
  <si>
    <t>根据昆财社〔2024〕34号，中央集中彩票公益金支持社会福利事业专项资金2500元，用于孤儿助学金。</t>
  </si>
  <si>
    <t>补助孤儿数量</t>
  </si>
  <si>
    <t>1名</t>
  </si>
  <si>
    <t>名</t>
  </si>
  <si>
    <t>保障受补助人员权益，慰问社会稳定</t>
  </si>
  <si>
    <t>保障</t>
  </si>
  <si>
    <t>受补助孤儿满意度</t>
  </si>
  <si>
    <t>根据昆财社〔2024〕113号，补助我局彩票公益金支持居家和社区基本养老服务提升行动项目资金980000元。</t>
  </si>
  <si>
    <t>补助单位</t>
  </si>
  <si>
    <t>1家</t>
  </si>
  <si>
    <t>推动</t>
  </si>
  <si>
    <t>预算06表</t>
  </si>
  <si>
    <t>部门整体支出绩效目标表</t>
  </si>
  <si>
    <t>部门名称</t>
  </si>
  <si>
    <t>说明</t>
  </si>
  <si>
    <t>部门总体目标</t>
  </si>
  <si>
    <t>部门职责</t>
  </si>
  <si>
    <t>（一）拟订民政事业发展办法、规划及部门规范性文件，并组织实施和监督检查；
（二）贯彻执行国家和省、昆明市关于社会团体、社会服务机构等社会组织登记和监督管理的办法并组织实施；
（三）贯彻执行国家和省、昆明市的社会救助政策、标准，统筹社会救助体系建设，负责城乡居民最低生活保障、特困人员救助供养、临时救助、生活无着流浪乞讨人员救助工作；
（四）贯彻执行国家和省、昆明市的行政区划、行政区域界线管理和地名管理政策、标准，组织研究行政区划总体规划思路建议，按照管理权限牵头负责行政区划设立、命名、变更和政府驻地迁移等审核工作。按照规定权限组织指导行政区域界线的勘定、管理工作，按照规划权限组织做好地名命名、更名工作、负责全市地名工作的统一监督管理；
（五）贯彻执行国家和省、昆明市的婚姻管理政策并组织实施。做好全市婚姻登记工作，加强婚姻登记服务管理，推进婚俗改革；
（六）贯彻执行国家和省、昆明市的殡葬管理政策、服务规范并组织实施，推进殡葬改革；
（七）贯彻执行国家和省、昆明市的残疾人权益保护政策，推进残疾人福利制度建设；
（八）承担市老龄工作委员会的具体工作。贯彻执行国家和省、昆明市关于老龄工作的政策，组织拟定并协调落实积极应对人口老龄化的政策措施。指导协调老年人权益保障工作。组织拟定老年人社会参与政策并组织实施；
（九）贯彻执行国家和省、昆明市关于促进养老事业发展的政策措施。统筹推进、督促指导、监督管理养老服务工作，拟定全市养老服务体系建设规划、法规、政策、标准并组织实施，承担老年人福利和特殊困难老年人救助工作；
（十）贯彻执行国家和省、昆明市关于儿童福利、孤弃儿童保障、儿童收养、儿童救助保护的政策，健全农村留守儿童关爱服务体系和困境儿童保障制度；
（十一）贯彻执行国家和省、昆明市关于促进慈善事业发展的政策，指导社会捐助工作；
（十二）完成市委、市政府和上级机关交办的其他任务。</t>
  </si>
  <si>
    <t>根据三定方案归纳。</t>
  </si>
  <si>
    <t>总体绩效目标
（2025-2027年期间）</t>
  </si>
  <si>
    <t>安宁市目前发展仍将处于“滚石上山、爬坡过坎”的关键阶段，面临着经济社会高质量发展的艰巨任务。从经济环境看，发展水平提升，居民消费不断升级，城乡居民要求全面提升生活质量，同时经济下行压力加大，发展动能转换持续深入，就业形势严峻，社会保障难度加大；从社会环境看，老龄化程度日益加剧，人口结构变化加速，城镇化水平显著提高，民众诉求日益多样，公平诚信、民主参与意识日益增强，现代社会治理难度不断加大；从技术环境看，以大数据、云计算等为代表的信息技术日新月异，使得管理手段更为先进，管理能级不断提高，必将颠覆传统的发展理念和工作手段，对民政工作队伍建设提出更高要求。面对新的挑战，民政事业将紧密围绕安宁市经济社会发展大局，准确把握坐标定位，增强忧患意识和担当精神，加强改革创新，释放发展活力，助推全市民政事业再上新台阶。</t>
  </si>
  <si>
    <t>根据部门职责，中长期规划，各级党委，各级政府要求归纳。</t>
  </si>
  <si>
    <t>部门年度目标</t>
  </si>
  <si>
    <t>预算年度（2025年）
绩效目标</t>
  </si>
  <si>
    <t>2025年，市民政局将紧密围绕党的二十届三中全会精神，全面深化民政领域改革，解决好人民最关心最直接最现实的利益问题，进一步完善养老事业和养老产业政策机制、健全社会救助体系、健全保障儿童合法权益制度、完善残疾人社会保障制度和关爱服务体系，做好低收入困难群体、特殊儿童、生活困难残疾人生活保障，加强普惠性、基础性、兜底性民生建设。
（一）助推昆明市救助服务流浪乞讨救助区域性中心试点建设工作。（二）深化养老服务设施建设，探索设立普惠性养老机构床位。（三）推进智慧养老，保障老年人基本健康养老需求。（四）推进精准社会救助,建立健全主动发现机制，完善监管机制。（五）持续抓好留守儿童、流动儿童和留守老人关爱服务工作。（六）持续推进区划地名工作，深入开展“乡村著名行动”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</si>
  <si>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</si>
  <si>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</si>
  <si>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</si>
  <si>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</si>
  <si>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</si>
  <si>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</si>
  <si>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</si>
  <si>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</si>
  <si>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</si>
  <si>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</si>
  <si>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区划地名和社会组织管理科</t>
  </si>
  <si>
    <t>负责承担行政区划设立、命名、变更和政府驻地迁移等审核工作。负责全市地名工作的监督管理，按照规定权限做好地名命名、更名审核审批及备案工作。按照规范权限组织指导行政区域界线的勘定、管理工作，调处边界纠纷。指导全市区划地名信息管理服务工作。核发慈善组织公开募捐资格证书，指导社会捐助工作。按照管理权限负责社会组织的成立、变更、注销及章程核准等有关工作，做好登记管理和执法监督。</t>
  </si>
  <si>
    <t>行政区划和地名管理经费
安宁市慈善会管理补助经费
社会组织管理评估经费
安宁市国有企业退休人员社会化管理省级补助资金
安宁市国有企业退休人员社会化管理中央补助资金
农村原大队干部补助资金
“两案人员“补助专项资金
国有企业退休人员社会化管理省级补助资金
2024年市属国有企业退休人员社会化管理补助资金</t>
  </si>
  <si>
    <t>社会救助科</t>
  </si>
  <si>
    <t>拟订城乡居民最低生活保障、特困人员救助供养、临时救助等社会救助办法，健全城乡社会救助体系，承担城乡居民最低生活保障、特困人员救助供养、临时救助工作，承办中央、省和昆明市财政下达的和市财政安排的困难群众救助补助资金分配和监管工作。做好60年代精减退职职工生活补助工作及残疾人两项补贴发放工作。参与拟订医疗、住房、教育、就业、司法等救助相关办法。</t>
  </si>
  <si>
    <t>城镇、农村临时救助经费
农村最低生活保障经费
城市最低生活保障经费
低收入人群意外伤害险经费
政府购买社会救助服务专项资金
困难残疾人补助和重度残疾人护理补助资金
市委、市政府春节、中秋慰问救济对象补助资金
特困人员供养补助资金
60年代初精减退职职工生活补助资金
安宁市民政局“同心同行.幸福安宁”专项行动经费
民政事业专项经费
民政事务补贴资金
安宁市困难群体救助帮扶（分散供养特困人员照料护理安宁市级专项补助）资金
安宁市困难群体救助帮扶（民政低收入人口医疗保障安宁市级专项补助）资金
安宁市困难群体救助帮扶（救助帮扶信息化平台运营维护）资金</t>
  </si>
  <si>
    <t>社会事务科</t>
  </si>
  <si>
    <t>负责推进婚俗和殡葬改革，拟订婚姻、殡葬、残疾人权益保护、生活无着流浪乞讨人员救助管理政策。负责婚姻登记和残疾人社会福利、殡葬服务、生活无着流浪乞讨人员救助工作。开展家庭暴力受害人临时庇护救助工作。健全农村留守儿童关爱服务体系，完善困境儿童保障制度。负责儿童福利机构、儿童收养登记机构、儿童救助保护机构管理工作。</t>
  </si>
  <si>
    <t>孤儿及弃婴弃童基本生活费本级配套补助经费
婚姻登记及档案管理专项经费
殡葬管理补助经费
流浪乞讨人员救助专项资金
未成年人保障经费
昆明西郊殡仪馆运行补助经费
中央集中彩票公益金支持社会福利事业专项资金
第一批省级福利彩票公益金项目补助专项资金</t>
  </si>
  <si>
    <t>养老服务科</t>
  </si>
  <si>
    <t>拟定并协调落实促进养老事业发展的政策措施；统筹推进、督促指导全市养老服务工作,指导养老机构、城乡居家养老服务单位的建设及管理；指导养老设施项目的规划、申报及建设；承担老年人福利工作，拟订老年人福利补贴制度，负责农村老年人生活补助发放和80岁以上高龄津贴补助的终审及发放工作；协调推进农村留守老年人关爱服务工作，指导养老服务机构、老年人福利机构、特困人员救助供养机构管理工作。承担市老龄工作委员会办公室的具体工作。拟订并协调落实积极应对人口老龄化的政策措施，承担老年人口状况、老龄事业发展的统计调查和老龄工作信息交流工作，协调推进老龄事业和老龄产业融合发展。指导协调老年人权益保障工作，组织开展人口老龄化国情宣传教育。</t>
  </si>
  <si>
    <t>春节和敬老节慰问及宣传、会议、培训等经费
养老服务设施建设及运营、管理服务补助经费
养老机构建设、消防、运营、评估及护理人员补助资金
经济困难老年人服务补贴专项经费
安宁市60至79周岁老年人最低生活补助经费
80周岁及以上高龄津贴补助资金
省级第二批民政事业专项资金
中央专项彩票公益金支持居家和社区基本养老服务提升行动项目资金
居家适老化改造市级补助资金
第一批省级民政事业专项资金</t>
  </si>
  <si>
    <t>保障机构正常运转（日常工作经费）</t>
  </si>
  <si>
    <t>（一）拟订民政事业发展办法、规划及部门规范性文件，并组织实施和监督检查。
（二）贯彻执行中央、省、昆明市关于社会团体、社会服务机构等社会组织登记和监督管理的办法并组织实施。
（三）贯彻执行中央、省、昆明市的社会救助政策、标准，统筹社会救助体系建设，负责城乡居民最低生活保障、特困人员救助供养、临时救助、生活无着流浪乞讨人员救助工作。
（四）贯彻执行中央、省、昆明市的行政区划、行政区域界线管理和地名管理政策、标准，组织研究行政区划总体规划思路建议，按照管理权限牵头负责行政区划设立、命名、变更和政府驻地迁移等审核工作。按照规定权限组织指导行政区域界线的勘定、管理工作，按照规划权限组织做好地名命名、更名工作、负责全市地名工作的统一监督管理。
（五）贯彻执行中央、省、昆明市的婚姻管理政策并组织实施。做好全市婚姻登记工作，加强婚姻登记服务管理，推进婚俗改革。
（六）贯彻执行中央、省、昆明市的殡葬管理政策、服务规范并组织实施，推进殡葬改革。
（七）贯彻执行中央、省、昆明市的残疾人权益保护政策，推进残疾人福利制度建设。
（八）承担市老龄工作委员会的具体工作。贯彻执行中央、省、昆明市关于老龄工作的政策，组织拟定并协调落实积极应对人口老龄化的政策措施。指导协调老年人权益保障工作。组织拟定老年人社会参与政策并组织实施。
（九）贯彻执行中央、省、昆明市关于促进养老事业发展的政策措施。统筹推进、督促指导、监督管理养老服务工作，拟定全市养老服务体系建设规划、法规、政策、标准并组织实施，承担老年人福利和特殊困难老年人救助工作。
（十）贯彻执行中央、省、昆明市关于儿童福利、孤弃儿童保障、儿童收养、儿童救助保护的政策，健全农村留守儿童关爱服务体系和困境儿童保障制度。
（十一）贯彻执行中央、省、昆明市关于促进慈善事业发展的政策，指导社会捐助工作。
（十二）完成市委、市政府和上级机关交办的其他任务。</t>
  </si>
  <si>
    <t>遗属生活补助资金
公益性岗位大病医疗保险和生育保险单位部分资金
市直机关工委返还离退休党支部2023年度党费经费
市直机关工委返还两新组织党支部2023年度党费经费
市直机关工委返拨2021年党费专项资金
行政人员支出工资
事业人员支出工资
社会保障缴费
住房公积金
对个人和家庭的补助
公车购置及运维费
公务交通补贴
一般公用经费
工会经费
行政人员绩效奖励
事业人员绩效奖励
编外人员经费支出
其他财政补助人员
其他人员生活补助</t>
  </si>
  <si>
    <t>三、部门整体支出绩效指标</t>
  </si>
  <si>
    <t>绩效指标</t>
  </si>
  <si>
    <t>评（扣）分标准</t>
  </si>
  <si>
    <t>绩效指标值设定依据及数据来源</t>
  </si>
  <si>
    <t xml:space="preserve">二级指标 </t>
  </si>
  <si>
    <t>2025年预计供养职工人数</t>
  </si>
  <si>
    <t>根据实际工作完成情况评分</t>
  </si>
  <si>
    <t>2025年预计供养职工13人</t>
  </si>
  <si>
    <t>根据2025年在职人数上报</t>
  </si>
  <si>
    <t>2025年供养退休人员人数</t>
  </si>
  <si>
    <t>26</t>
  </si>
  <si>
    <t>2025年供养退休人员26人</t>
  </si>
  <si>
    <t>根据2024年12月退休人数上报</t>
  </si>
  <si>
    <t>城市低保预计救助1828人</t>
  </si>
  <si>
    <t>根据2025年预算人数统计</t>
  </si>
  <si>
    <t>农村低保救助1298人</t>
  </si>
  <si>
    <t>根据2025年预算人数测定</t>
  </si>
  <si>
    <t>发放60-79周岁老年人生活补助人数</t>
  </si>
  <si>
    <t>放60-79周岁老年人生活补助29404人</t>
  </si>
  <si>
    <t>依据安宁市人民政府关于印发《安宁市老年人生活补助最低发放标准实施意见》的通知（安政通【2013】23号）文件规定</t>
  </si>
  <si>
    <t>80周岁以上高龄津贴发放人数</t>
  </si>
  <si>
    <t>80周岁以上高龄津贴发放9651人</t>
  </si>
  <si>
    <t>2025年孤儿生活补助人数</t>
  </si>
  <si>
    <t>2025年孤儿生活补助39人</t>
  </si>
  <si>
    <t>《昆明市民政局关于2019年第三批孤儿等特困儿童基本生活保障资金测算指导方案的通知》、云财社[2019]108号文件</t>
  </si>
  <si>
    <t>救助流浪乞讨人数</t>
  </si>
  <si>
    <t>救助流浪乞讨120人次</t>
  </si>
  <si>
    <t>农村原大队干部补助发放人数</t>
  </si>
  <si>
    <t>农村原大队干部补助发放75人</t>
  </si>
  <si>
    <t>根据2025年预算数统计</t>
  </si>
  <si>
    <t>“两案人员”定期生活补助发放人数</t>
  </si>
  <si>
    <t>“两案人员”定期生活补助发放3人</t>
  </si>
  <si>
    <t>特困人员供养人数</t>
  </si>
  <si>
    <t>特困人员供养人数316人</t>
  </si>
  <si>
    <t>补助居家养老单位工作人员180人</t>
  </si>
  <si>
    <t>依据安宁市人民政府办公室关于印发《安宁市关于进一步推进养老服务事业发展的实施方案》的通知（安政办〔2021〕38号）文件规定。</t>
  </si>
  <si>
    <t>遗属生活补助人数</t>
  </si>
  <si>
    <t>遗属生活补助1人</t>
  </si>
  <si>
    <t>根据2025年遗属人数统计</t>
  </si>
  <si>
    <t>各类补助发放时效（每月10号之前）</t>
  </si>
  <si>
    <t>根据实际工作完成情况统计</t>
  </si>
  <si>
    <t>实各项民生政策，织牢民生兜底保障网，改善困难群众生活状况，保落障困难群众最低生活水平，更好服务民生大众</t>
  </si>
  <si>
    <t>是否落实各项民生政策，织牢民生兜底保障网，改善困难群众生活状况，保障困难群众最低生活水平，更好服务民生大众</t>
  </si>
  <si>
    <t>落实各项民生政策，织牢民生兜底保障网，改善困难群众生活状况，保障困难群众最低生活水平，更好服务民生大众</t>
  </si>
  <si>
    <t>深化殡葬改革工作，推广节地生态安葬，鼓励群众采取绿色文明生态的现代安葬方式，建立健全节地生态葬安葬奖补政策</t>
  </si>
  <si>
    <t>是否深化殡葬改革工作，推广节地生态安葬，鼓励群众采取绿色文明生态的现代安葬方式，建立健全节地生态葬安葬奖补政策</t>
  </si>
  <si>
    <t>根据部门职责归纳</t>
  </si>
  <si>
    <t>各类补助对象满意度</t>
  </si>
  <si>
    <t>各类补助对象满意度达80%以上</t>
  </si>
  <si>
    <t>根据实际统计情况上报</t>
  </si>
  <si>
    <t>预算07表</t>
  </si>
  <si>
    <t>本年政府性基金预算支出</t>
  </si>
  <si>
    <t>4</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</si>
  <si>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</si>
  <si>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</si>
  <si>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</si>
  <si>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</si>
  <si>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</si>
  <si>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</si>
  <si>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</si>
  <si>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</si>
  <si>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</si>
  <si>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</si>
  <si>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</si>
  <si>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</si>
  <si>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</si>
  <si>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公务用车运行维护</t>
  </si>
  <si>
    <t>车辆维修和保养服务</t>
  </si>
  <si>
    <t>项</t>
  </si>
  <si>
    <t>服务</t>
  </si>
  <si>
    <t>碎纸机</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</si>
  <si>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</si>
  <si>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</si>
  <si>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</si>
  <si>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</si>
  <si>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</si>
  <si>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</si>
  <si>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</si>
  <si>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</si>
  <si>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</si>
  <si>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婚姻家庭辅导服务</t>
  </si>
  <si>
    <t>A0408 妇女福利服务</t>
  </si>
  <si>
    <t>妇女福利服务</t>
  </si>
  <si>
    <t>根据民政部行业标准《婚姻家庭辅导服务》（云民发（2020）99号），计划以政府购买服务的方式聘请有资质的社会组织开展婚姻家庭辅导服务</t>
  </si>
  <si>
    <t>社会救助服务</t>
  </si>
  <si>
    <t>A0403 社会救助服务</t>
  </si>
  <si>
    <t>通过政府购买服务的方式，开展各类社会救助服务</t>
  </si>
  <si>
    <t>儿童主任培训</t>
  </si>
  <si>
    <t>A0401 儿童福利服务</t>
  </si>
  <si>
    <t>儿童福利服务</t>
  </si>
  <si>
    <t>根据《安宁市留守儿童和困境儿童关爱服务质量提升三年行动实施方案》文件要求：“县级民政部门要确保实现每年对儿童主任培训的全覆盖”。</t>
  </si>
  <si>
    <t>留守困境儿童、流动儿童关爱服务</t>
  </si>
  <si>
    <t>根据《安宁市留守儿童和困境儿童关爱服务质量提升三年行动实施方案》《关于印发安宁市农村留守儿童、留守老人关爱服务工作方案的通知》文件要求，对我市留守困境儿童、流动儿童及其家庭开展定期随访、心理疏导、法律援助、学习辅导、行为矫正、成长教育、兴趣发展、技能培训、资源链接等服务</t>
  </si>
  <si>
    <t>法律顾问服务</t>
  </si>
  <si>
    <t>B0101 法律顾问服务</t>
  </si>
  <si>
    <t>聘请安宁市民政局法律顾问</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</si>
  <si>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</si>
  <si>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</si>
  <si>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</si>
  <si>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</si>
  <si>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</si>
  <si>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</si>
  <si>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</si>
  <si>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</si>
  <si>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</si>
  <si>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</si>
  <si>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</si>
  <si>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</si>
  <si>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</si>
  <si>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</si>
  <si>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</si>
  <si>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</si>
  <si>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</si>
  <si>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</si>
  <si>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</si>
  <si>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</si>
  <si>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</si>
  <si>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</si>
  <si>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</si>
  <si>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</si>
  <si>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</si>
  <si>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</si>
  <si>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</si>
  <si>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</si>
  <si>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</si>
  <si>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</si>
  <si>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2026年</t>
  </si>
  <si>
    <t>2027年</t>
  </si>
  <si>
    <t>本级</t>
  </si>
</sst>
</file>

<file path=xl/styles.xml><?xml version="1.0" encoding="utf-8"?>
<styleSheet xmlns="http://schemas.openxmlformats.org/spreadsheetml/2006/main">
  <numFmts count="8">
    <numFmt numFmtId="176" formatCode="_(&quot;$&quot;* #,##0.00_);_(&quot;$&quot;* \(#,##0.00\);_(&quot;$&quot;* &quot;-&quot;??_);_(@_)"/>
    <numFmt numFmtId="177" formatCode="#,##0.00;\-#,##0.00;;@"/>
    <numFmt numFmtId="178" formatCode="#,##0;\-#,##0;;@"/>
    <numFmt numFmtId="179" formatCode="_(* #,##0.00_);_(* \(#,##0.00\);_(* &quot;-&quot;??_);_(@_)"/>
    <numFmt numFmtId="180" formatCode="_(&quot;$&quot;* #,##0_);_(&quot;$&quot;* \(#,##0\);_(&quot;$&quot;* &quot;-&quot;_);_(@_)"/>
    <numFmt numFmtId="181" formatCode="_(* #,##0_);_(* \(#,##0\);_(* &quot;-&quot;_);_(@_)"/>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color rgb="FF000000"/>
      <name val="宋体"/>
      <charset val="1"/>
    </font>
    <font>
      <sz val="11"/>
      <color rgb="FF000000"/>
      <name val="SimSun"/>
      <charset val="134"/>
    </font>
    <font>
      <sz val="11"/>
      <color theme="1"/>
      <name val="宋体"/>
      <charset val="134"/>
    </font>
    <font>
      <sz val="10"/>
      <color theme="1"/>
      <name val="宋体"/>
      <charset val="134"/>
      <scheme val="minor"/>
    </font>
    <font>
      <b/>
      <sz val="23"/>
      <color rgb="FF000000"/>
      <name val="宋体"/>
      <charset val="134"/>
    </font>
    <font>
      <sz val="11.25"/>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9"/>
      <color theme="1"/>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auto="1"/>
      </left>
      <right style="thin">
        <color rgb="FF000000"/>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s>
  <cellStyleXfs count="62">
    <xf numFmtId="0" fontId="0" fillId="0" borderId="0"/>
    <xf numFmtId="180" fontId="0" fillId="0" borderId="0" applyFont="0" applyFill="0" applyBorder="0" applyAlignment="0" applyProtection="0"/>
    <xf numFmtId="0" fontId="1" fillId="6" borderId="0" applyNumberFormat="0" applyBorder="0" applyAlignment="0" applyProtection="0">
      <alignment vertical="center"/>
    </xf>
    <xf numFmtId="0" fontId="38" fillId="7" borderId="31" applyNumberFormat="0" applyAlignment="0" applyProtection="0">
      <alignment vertical="center"/>
    </xf>
    <xf numFmtId="176" fontId="0" fillId="0" borderId="0" applyFont="0" applyFill="0" applyBorder="0" applyAlignment="0" applyProtection="0"/>
    <xf numFmtId="0" fontId="29" fillId="0" borderId="0"/>
    <xf numFmtId="181" fontId="0" fillId="0" borderId="0" applyFont="0" applyFill="0" applyBorder="0" applyAlignment="0" applyProtection="0"/>
    <xf numFmtId="0" fontId="1" fillId="4" borderId="0" applyNumberFormat="0" applyBorder="0" applyAlignment="0" applyProtection="0">
      <alignment vertical="center"/>
    </xf>
    <xf numFmtId="0" fontId="39" fillId="9" borderId="0" applyNumberFormat="0" applyBorder="0" applyAlignment="0" applyProtection="0">
      <alignment vertical="center"/>
    </xf>
    <xf numFmtId="179" fontId="0" fillId="0" borderId="0" applyFont="0" applyFill="0" applyBorder="0" applyAlignment="0" applyProtection="0"/>
    <xf numFmtId="0" fontId="40" fillId="11"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12" borderId="32" applyNumberFormat="0" applyFont="0" applyAlignment="0" applyProtection="0">
      <alignment vertical="center"/>
    </xf>
    <xf numFmtId="0" fontId="40"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36" applyNumberFormat="0" applyFill="0" applyAlignment="0" applyProtection="0">
      <alignment vertical="center"/>
    </xf>
    <xf numFmtId="0" fontId="53" fillId="0" borderId="37" applyNumberFormat="0" applyFill="0" applyAlignment="0" applyProtection="0">
      <alignment vertical="center"/>
    </xf>
    <xf numFmtId="0" fontId="40" fillId="17" borderId="0" applyNumberFormat="0" applyBorder="0" applyAlignment="0" applyProtection="0">
      <alignment vertical="center"/>
    </xf>
    <xf numFmtId="0" fontId="44" fillId="0" borderId="38" applyNumberFormat="0" applyFill="0" applyAlignment="0" applyProtection="0">
      <alignment vertical="center"/>
    </xf>
    <xf numFmtId="0" fontId="40" fillId="18" borderId="0" applyNumberFormat="0" applyBorder="0" applyAlignment="0" applyProtection="0">
      <alignment vertical="center"/>
    </xf>
    <xf numFmtId="0" fontId="45" fillId="15" borderId="33" applyNumberFormat="0" applyAlignment="0" applyProtection="0">
      <alignment vertical="center"/>
    </xf>
    <xf numFmtId="0" fontId="47" fillId="15" borderId="31" applyNumberFormat="0" applyAlignment="0" applyProtection="0">
      <alignment vertical="center"/>
    </xf>
    <xf numFmtId="0" fontId="49" fillId="16" borderId="34" applyNumberFormat="0" applyAlignment="0" applyProtection="0">
      <alignment vertical="center"/>
    </xf>
    <xf numFmtId="0" fontId="1" fillId="19" borderId="0" applyNumberFormat="0" applyBorder="0" applyAlignment="0" applyProtection="0">
      <alignment vertical="center"/>
    </xf>
    <xf numFmtId="0" fontId="40" fillId="20" borderId="0" applyNumberFormat="0" applyBorder="0" applyAlignment="0" applyProtection="0">
      <alignment vertical="center"/>
    </xf>
    <xf numFmtId="0" fontId="51" fillId="0" borderId="35" applyNumberFormat="0" applyFill="0" applyAlignment="0" applyProtection="0">
      <alignment vertical="center"/>
    </xf>
    <xf numFmtId="0" fontId="54" fillId="0" borderId="39" applyNumberFormat="0" applyFill="0" applyAlignment="0" applyProtection="0">
      <alignment vertical="center"/>
    </xf>
    <xf numFmtId="0" fontId="55" fillId="22" borderId="0" applyNumberFormat="0" applyBorder="0" applyAlignment="0" applyProtection="0">
      <alignment vertical="center"/>
    </xf>
    <xf numFmtId="0" fontId="43" fillId="13" borderId="0" applyNumberFormat="0" applyBorder="0" applyAlignment="0" applyProtection="0">
      <alignment vertical="center"/>
    </xf>
    <xf numFmtId="0" fontId="1" fillId="5" borderId="0" applyNumberFormat="0" applyBorder="0" applyAlignment="0" applyProtection="0">
      <alignment vertical="center"/>
    </xf>
    <xf numFmtId="0" fontId="40"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1" fillId="21" borderId="0" applyNumberFormat="0" applyBorder="0" applyAlignment="0" applyProtection="0">
      <alignment vertical="center"/>
    </xf>
    <xf numFmtId="0" fontId="1" fillId="8" borderId="0" applyNumberFormat="0" applyBorder="0" applyAlignment="0" applyProtection="0">
      <alignment vertical="center"/>
    </xf>
    <xf numFmtId="0" fontId="40" fillId="27" borderId="0" applyNumberFormat="0" applyBorder="0" applyAlignment="0" applyProtection="0">
      <alignment vertical="center"/>
    </xf>
    <xf numFmtId="0" fontId="29" fillId="0" borderId="0">
      <alignment vertical="center"/>
    </xf>
    <xf numFmtId="0" fontId="40"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9" fillId="0" borderId="0">
      <alignment vertical="center"/>
    </xf>
    <xf numFmtId="0" fontId="40" fillId="26" borderId="0" applyNumberFormat="0" applyBorder="0" applyAlignment="0" applyProtection="0">
      <alignment vertical="center"/>
    </xf>
    <xf numFmtId="0" fontId="29" fillId="0" borderId="0"/>
    <xf numFmtId="0" fontId="1" fillId="3" borderId="0" applyNumberFormat="0" applyBorder="0" applyAlignment="0" applyProtection="0">
      <alignment vertical="center"/>
    </xf>
    <xf numFmtId="0" fontId="40" fillId="10" borderId="0" applyNumberFormat="0" applyBorder="0" applyAlignment="0" applyProtection="0">
      <alignment vertical="center"/>
    </xf>
    <xf numFmtId="0" fontId="40" fillId="31" borderId="0" applyNumberFormat="0" applyBorder="0" applyAlignment="0" applyProtection="0">
      <alignment vertical="center"/>
    </xf>
    <xf numFmtId="0" fontId="1" fillId="32" borderId="0" applyNumberFormat="0" applyBorder="0" applyAlignment="0" applyProtection="0">
      <alignment vertical="center"/>
    </xf>
    <xf numFmtId="0" fontId="40" fillId="33" borderId="0" applyNumberFormat="0" applyBorder="0" applyAlignment="0" applyProtection="0">
      <alignment vertical="center"/>
    </xf>
    <xf numFmtId="0" fontId="19" fillId="0" borderId="0">
      <alignment vertical="top"/>
      <protection locked="0"/>
    </xf>
    <xf numFmtId="0" fontId="0" fillId="0" borderId="0"/>
    <xf numFmtId="0" fontId="0" fillId="0" borderId="0"/>
    <xf numFmtId="0" fontId="13" fillId="0" borderId="0"/>
    <xf numFmtId="0" fontId="13" fillId="0" borderId="0"/>
    <xf numFmtId="178" fontId="19" fillId="0" borderId="7">
      <alignment horizontal="right" vertical="center"/>
    </xf>
    <xf numFmtId="0" fontId="13" fillId="0" borderId="0"/>
    <xf numFmtId="177" fontId="19" fillId="0" borderId="7">
      <alignment horizontal="right" vertical="center"/>
    </xf>
    <xf numFmtId="49" fontId="19" fillId="0" borderId="7">
      <alignment horizontal="left" vertical="center" wrapText="1"/>
    </xf>
  </cellStyleXfs>
  <cellXfs count="38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7" xfId="0" applyFont="1" applyFill="1" applyBorder="1" applyAlignment="1">
      <alignment horizontal="left" vertical="center"/>
    </xf>
    <xf numFmtId="49" fontId="5" fillId="0" borderId="7" xfId="61" applyFont="1" applyAlignment="1">
      <alignment horizontal="left" vertical="center"/>
    </xf>
    <xf numFmtId="0" fontId="7" fillId="0" borderId="8" xfId="53" applyFont="1" applyFill="1" applyBorder="1" applyAlignment="1" applyProtection="1">
      <alignment vertical="center" wrapText="1"/>
      <protection locked="0"/>
    </xf>
    <xf numFmtId="182" fontId="8" fillId="0" borderId="7" xfId="60" applyNumberFormat="1" applyFont="1">
      <alignment horizontal="right" vertical="center"/>
    </xf>
    <xf numFmtId="182" fontId="5" fillId="0" borderId="7" xfId="0" applyNumberFormat="1" applyFont="1" applyFill="1" applyBorder="1" applyAlignment="1">
      <alignment horizontal="right" vertical="center"/>
    </xf>
    <xf numFmtId="49" fontId="5" fillId="0" borderId="7" xfId="61" applyFont="1" applyBorder="1" applyAlignment="1">
      <alignment horizontal="left" vertical="center"/>
    </xf>
    <xf numFmtId="49" fontId="5" fillId="0" borderId="7" xfId="61" applyFont="1" applyFill="1" applyAlignment="1">
      <alignment horizontal="left" vertical="center"/>
    </xf>
    <xf numFmtId="177" fontId="8" fillId="0" borderId="7" xfId="60" applyFont="1" applyFill="1">
      <alignment horizontal="right" vertical="center"/>
    </xf>
    <xf numFmtId="49" fontId="5" fillId="0" borderId="7" xfId="61" applyFont="1" applyFill="1" applyBorder="1" applyAlignment="1">
      <alignment horizontal="left"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77" fontId="9" fillId="0" borderId="7" xfId="60" applyNumberFormat="1"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lignment horizontal="left" vertical="center" wrapText="1"/>
    </xf>
    <xf numFmtId="49" fontId="12" fillId="0" borderId="7" xfId="61" applyFont="1" applyAlignment="1">
      <alignment horizontal="left" vertical="center" wrapText="1"/>
    </xf>
    <xf numFmtId="177" fontId="9" fillId="0" borderId="7" xfId="0" applyNumberFormat="1" applyFont="1" applyFill="1" applyBorder="1" applyAlignment="1">
      <alignment horizontal="right" vertical="center"/>
    </xf>
    <xf numFmtId="0" fontId="5"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177"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 fillId="0" borderId="10" xfId="0" applyFont="1" applyFill="1" applyBorder="1" applyAlignment="1"/>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7" fillId="0" borderId="13" xfId="45" applyFont="1" applyFill="1" applyBorder="1" applyAlignment="1">
      <alignment horizontal="center" vertical="center" wrapText="1"/>
    </xf>
    <xf numFmtId="0" fontId="17" fillId="0" borderId="14" xfId="45" applyFont="1" applyFill="1" applyBorder="1" applyAlignment="1">
      <alignment horizontal="center" vertical="center" wrapText="1"/>
    </xf>
    <xf numFmtId="0" fontId="1" fillId="0" borderId="9" xfId="0" applyFont="1" applyFill="1" applyBorder="1" applyAlignment="1">
      <alignment horizontal="center" vertical="center" wrapText="1"/>
    </xf>
    <xf numFmtId="0" fontId="17" fillId="0" borderId="9" xfId="45" applyFont="1" applyFill="1" applyBorder="1" applyAlignment="1">
      <alignment horizontal="center" vertical="center" wrapText="1"/>
    </xf>
    <xf numFmtId="0" fontId="13" fillId="0" borderId="12" xfId="59" applyFill="1" applyBorder="1" applyAlignment="1">
      <alignment horizontal="center" vertical="center"/>
    </xf>
    <xf numFmtId="0" fontId="13" fillId="0" borderId="13" xfId="59" applyFill="1" applyBorder="1" applyAlignment="1">
      <alignment horizontal="center" vertical="center"/>
    </xf>
    <xf numFmtId="0" fontId="13" fillId="0" borderId="15" xfId="59" applyFill="1" applyBorder="1" applyAlignment="1">
      <alignment horizontal="center" vertical="center"/>
    </xf>
    <xf numFmtId="0" fontId="17" fillId="0" borderId="9" xfId="45" applyFont="1" applyFill="1" applyBorder="1" applyAlignment="1">
      <alignment vertical="center" wrapText="1"/>
    </xf>
    <xf numFmtId="0" fontId="13" fillId="0" borderId="9" xfId="59" applyFill="1" applyBorder="1" applyAlignment="1">
      <alignment vertical="center"/>
    </xf>
    <xf numFmtId="0" fontId="17" fillId="0" borderId="9" xfId="45" applyFont="1" applyFill="1" applyBorder="1" applyAlignment="1">
      <alignment horizontal="left" vertical="center" wrapText="1" indent="1"/>
    </xf>
    <xf numFmtId="0" fontId="18" fillId="0" borderId="9" xfId="45"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5" xfId="45" applyFont="1" applyFill="1" applyBorder="1" applyAlignment="1">
      <alignment horizontal="center" vertical="center" wrapText="1"/>
    </xf>
    <xf numFmtId="0" fontId="13" fillId="0" borderId="0" xfId="53" applyFont="1" applyFill="1" applyBorder="1" applyAlignment="1" applyProtection="1">
      <alignment vertical="center"/>
    </xf>
    <xf numFmtId="0" fontId="19"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9"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vertical="top"/>
      <protection locked="0"/>
    </xf>
    <xf numFmtId="0" fontId="13"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21" fillId="0" borderId="16" xfId="53" applyFont="1" applyFill="1" applyBorder="1" applyAlignment="1" applyProtection="1">
      <alignment horizontal="center" vertical="center"/>
    </xf>
    <xf numFmtId="0" fontId="21" fillId="0" borderId="2" xfId="53" applyFont="1" applyFill="1" applyBorder="1" applyAlignment="1" applyProtection="1">
      <alignment horizontal="center" vertical="center"/>
    </xf>
    <xf numFmtId="0" fontId="21" fillId="0" borderId="17" xfId="0" applyFont="1" applyFill="1" applyBorder="1" applyAlignment="1" applyProtection="1">
      <alignment vertical="center" readingOrder="1"/>
      <protection locked="0"/>
    </xf>
    <xf numFmtId="0" fontId="21" fillId="0" borderId="18" xfId="0" applyFont="1" applyFill="1" applyBorder="1" applyAlignment="1" applyProtection="1">
      <alignment vertical="center" readingOrder="1"/>
      <protection locked="0"/>
    </xf>
    <xf numFmtId="0" fontId="21" fillId="0" borderId="19" xfId="0" applyFont="1" applyFill="1" applyBorder="1" applyAlignment="1" applyProtection="1">
      <alignment vertical="center" readingOrder="1"/>
      <protection locked="0"/>
    </xf>
    <xf numFmtId="0" fontId="19"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9"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1" fillId="0" borderId="0" xfId="53" applyFont="1" applyFill="1" applyBorder="1" applyAlignment="1" applyProtection="1"/>
    <xf numFmtId="0" fontId="19"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1" fillId="0" borderId="9" xfId="53" applyFont="1" applyFill="1" applyBorder="1" applyAlignment="1" applyProtection="1">
      <alignment horizontal="left" vertical="top"/>
      <protection locked="0"/>
    </xf>
    <xf numFmtId="0" fontId="5" fillId="0" borderId="9" xfId="53" applyFont="1" applyFill="1" applyBorder="1" applyAlignment="1" applyProtection="1">
      <alignment horizontal="left" vertical="center"/>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9"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21" fillId="0" borderId="9" xfId="53" applyFont="1" applyFill="1" applyBorder="1" applyAlignment="1" applyProtection="1">
      <alignment horizontal="center" vertical="center" wrapText="1"/>
      <protection locked="0"/>
    </xf>
    <xf numFmtId="182" fontId="5" fillId="0" borderId="9" xfId="53" applyNumberFormat="1" applyFont="1" applyFill="1" applyBorder="1" applyAlignment="1" applyProtection="1">
      <alignment horizontal="right" vertical="center"/>
      <protection locked="0"/>
    </xf>
    <xf numFmtId="0" fontId="5" fillId="0" borderId="9" xfId="53" applyFont="1" applyFill="1" applyBorder="1" applyAlignment="1" applyProtection="1">
      <alignment horizontal="left" vertical="center" wrapText="1"/>
    </xf>
    <xf numFmtId="182" fontId="5" fillId="0" borderId="9" xfId="53" applyNumberFormat="1" applyFont="1" applyFill="1" applyBorder="1" applyAlignment="1" applyProtection="1">
      <alignment horizontal="right" vertical="center"/>
    </xf>
    <xf numFmtId="182" fontId="21" fillId="0" borderId="9" xfId="53" applyNumberFormat="1" applyFont="1" applyFill="1" applyBorder="1" applyAlignment="1" applyProtection="1">
      <alignment horizontal="right"/>
    </xf>
    <xf numFmtId="182" fontId="21" fillId="0" borderId="9" xfId="53" applyNumberFormat="1" applyFont="1" applyFill="1" applyBorder="1" applyAlignment="1" applyProtection="1">
      <alignment horizontal="righ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49" fontId="8" fillId="0" borderId="7" xfId="61" applyFont="1">
      <alignment horizontal="left" vertical="center" wrapText="1"/>
    </xf>
    <xf numFmtId="49" fontId="5" fillId="0" borderId="7" xfId="61" applyFont="1">
      <alignment horizontal="left" vertical="center" wrapText="1"/>
    </xf>
    <xf numFmtId="49" fontId="12" fillId="0" borderId="7" xfId="61" applyFont="1">
      <alignment horizontal="left" vertical="center" wrapText="1"/>
    </xf>
    <xf numFmtId="178" fontId="12" fillId="0" borderId="7" xfId="58" applyFont="1">
      <alignment horizontal="right" vertical="center"/>
    </xf>
    <xf numFmtId="182" fontId="5" fillId="0" borderId="24" xfId="53" applyNumberFormat="1" applyFont="1" applyFill="1" applyBorder="1" applyAlignment="1" applyProtection="1">
      <alignment horizontal="right" vertical="center"/>
    </xf>
    <xf numFmtId="0" fontId="21" fillId="0" borderId="11" xfId="53" applyFont="1" applyFill="1" applyBorder="1" applyAlignment="1" applyProtection="1">
      <alignment horizontal="left" vertical="top"/>
      <protection locked="0"/>
    </xf>
    <xf numFmtId="0" fontId="6" fillId="0" borderId="9"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1" fillId="0" borderId="21" xfId="53" applyFont="1" applyFill="1" applyBorder="1" applyAlignment="1" applyProtection="1">
      <alignment horizontal="center" vertical="center" wrapText="1"/>
      <protection locked="0"/>
    </xf>
    <xf numFmtId="0" fontId="5" fillId="0" borderId="26"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82" fontId="5" fillId="0" borderId="24" xfId="53" applyNumberFormat="1" applyFont="1" applyFill="1" applyBorder="1" applyAlignment="1" applyProtection="1">
      <alignment horizontal="center" vertical="center"/>
    </xf>
    <xf numFmtId="182" fontId="5" fillId="0" borderId="23" xfId="53" applyNumberFormat="1" applyFont="1" applyFill="1" applyBorder="1" applyAlignment="1" applyProtection="1">
      <alignment horizontal="right" vertical="center"/>
      <protection locked="0"/>
    </xf>
    <xf numFmtId="182" fontId="5" fillId="0" borderId="23"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1" fillId="0" borderId="26"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left" vertical="center" wrapText="1"/>
    </xf>
    <xf numFmtId="177" fontId="12" fillId="0" borderId="7" xfId="0" applyNumberFormat="1" applyFont="1" applyFill="1" applyBorder="1" applyAlignment="1" applyProtection="1">
      <alignment horizontal="right" vertical="center"/>
    </xf>
    <xf numFmtId="49" fontId="12" fillId="0" borderId="7" xfId="0" applyNumberFormat="1" applyFont="1" applyFill="1" applyBorder="1" applyAlignment="1" applyProtection="1">
      <alignment horizontal="left" vertical="center" wrapText="1" indent="1"/>
    </xf>
    <xf numFmtId="49" fontId="24" fillId="0" borderId="7" xfId="61" applyFont="1">
      <alignment horizontal="left" vertical="center" wrapText="1"/>
    </xf>
    <xf numFmtId="49" fontId="12" fillId="0" borderId="7" xfId="0" applyNumberFormat="1" applyFont="1" applyFill="1" applyBorder="1" applyAlignment="1" applyProtection="1">
      <alignment horizontal="left" vertical="center" wrapText="1" indent="2"/>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183" fontId="5" fillId="0" borderId="7" xfId="53" applyNumberFormat="1" applyFont="1" applyFill="1" applyBorder="1" applyAlignment="1" applyProtection="1">
      <alignment horizontal="right" vertical="center"/>
    </xf>
    <xf numFmtId="183" fontId="5" fillId="0" borderId="7" xfId="53" applyNumberFormat="1" applyFont="1" applyFill="1" applyBorder="1" applyAlignment="1" applyProtection="1">
      <alignment horizontal="right" vertical="center" wrapText="1"/>
    </xf>
    <xf numFmtId="49" fontId="25" fillId="0" borderId="0" xfId="53" applyNumberFormat="1" applyFont="1" applyFill="1" applyBorder="1" applyAlignment="1" applyProtection="1"/>
    <xf numFmtId="49" fontId="19"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5" fillId="0" borderId="7" xfId="53" applyNumberFormat="1" applyFont="1" applyFill="1" applyBorder="1" applyAlignment="1" applyProtection="1">
      <alignment horizontal="left" vertical="center"/>
    </xf>
    <xf numFmtId="49" fontId="5" fillId="0" borderId="7" xfId="0" applyNumberFormat="1" applyFont="1" applyFill="1" applyBorder="1" applyAlignment="1" applyProtection="1">
      <alignment horizontal="left" vertical="center" wrapText="1"/>
    </xf>
    <xf numFmtId="177" fontId="5" fillId="0" borderId="7" xfId="0" applyNumberFormat="1" applyFont="1" applyFill="1" applyBorder="1" applyAlignment="1" applyProtection="1">
      <alignment horizontal="right" vertical="center"/>
    </xf>
    <xf numFmtId="49" fontId="5" fillId="0" borderId="7" xfId="0" applyNumberFormat="1" applyFont="1" applyFill="1" applyBorder="1" applyAlignment="1" applyProtection="1">
      <alignment horizontal="left" vertical="center" wrapText="1" indent="1"/>
    </xf>
    <xf numFmtId="49" fontId="9" fillId="0" borderId="7" xfId="61" applyFont="1">
      <alignment horizontal="left" vertical="center" wrapText="1"/>
    </xf>
    <xf numFmtId="0" fontId="5" fillId="0" borderId="7" xfId="53"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indent="2"/>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6" xfId="53" applyNumberFormat="1" applyFont="1" applyFill="1" applyBorder="1" applyAlignment="1" applyProtection="1">
      <alignment horizontal="left" vertical="center" wrapText="1"/>
    </xf>
    <xf numFmtId="49" fontId="5" fillId="0" borderId="25"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27" fillId="0" borderId="9" xfId="53" applyFont="1" applyFill="1" applyBorder="1" applyAlignment="1" applyProtection="1">
      <alignment horizontal="left" vertical="center" wrapText="1"/>
    </xf>
    <xf numFmtId="0" fontId="21" fillId="0" borderId="9"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right" vertical="center" wrapText="1"/>
      <protection locked="0"/>
    </xf>
    <xf numFmtId="49" fontId="5" fillId="0" borderId="20" xfId="53" applyNumberFormat="1" applyFont="1" applyFill="1" applyBorder="1" applyAlignment="1" applyProtection="1">
      <alignment horizontal="left" vertical="center" wrapText="1"/>
    </xf>
    <xf numFmtId="0" fontId="5" fillId="0" borderId="23" xfId="53" applyFont="1" applyFill="1" applyBorder="1" applyAlignment="1" applyProtection="1">
      <alignment wrapText="1"/>
    </xf>
    <xf numFmtId="0" fontId="5" fillId="0" borderId="26"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0" fontId="27" fillId="0" borderId="16" xfId="53" applyFont="1" applyFill="1" applyBorder="1" applyAlignment="1" applyProtection="1">
      <alignment horizontal="left" vertical="center" wrapText="1"/>
    </xf>
    <xf numFmtId="0" fontId="27" fillId="0" borderId="25"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xf>
    <xf numFmtId="0" fontId="8"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5"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xf>
    <xf numFmtId="182" fontId="5" fillId="0" borderId="7" xfId="53" applyNumberFormat="1" applyFont="1" applyFill="1" applyBorder="1" applyAlignment="1" applyProtection="1">
      <alignment vertical="center" wrapText="1"/>
    </xf>
    <xf numFmtId="0" fontId="27" fillId="0" borderId="8"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49" fontId="24" fillId="0" borderId="7" xfId="61" applyFont="1" applyAlignment="1">
      <alignment horizontal="left" vertical="center" wrapText="1"/>
    </xf>
    <xf numFmtId="49" fontId="28" fillId="0" borderId="7" xfId="61" applyFont="1">
      <alignment horizontal="left" vertical="center" wrapText="1"/>
    </xf>
    <xf numFmtId="49" fontId="28" fillId="0" borderId="1" xfId="61" applyFont="1" applyBorder="1">
      <alignment horizontal="left" vertical="center" wrapText="1"/>
    </xf>
    <xf numFmtId="49" fontId="28" fillId="0" borderId="4" xfId="61" applyFont="1" applyBorder="1">
      <alignment horizontal="left" vertical="center" wrapText="1"/>
    </xf>
    <xf numFmtId="49" fontId="28" fillId="0" borderId="8" xfId="61" applyFont="1" applyBorder="1">
      <alignment horizontal="left" vertical="center" wrapText="1"/>
    </xf>
    <xf numFmtId="0" fontId="13" fillId="0" borderId="9" xfId="53" applyFont="1" applyFill="1" applyBorder="1" applyAlignment="1" applyProtection="1">
      <alignment horizontal="left" vertical="center" wrapText="1"/>
    </xf>
    <xf numFmtId="49" fontId="28" fillId="0" borderId="9" xfId="61" applyFont="1" applyBorder="1">
      <alignment horizontal="left" vertical="center" wrapText="1"/>
    </xf>
    <xf numFmtId="49" fontId="28" fillId="0" borderId="27" xfId="61" applyFont="1" applyBorder="1">
      <alignment horizontal="left" vertical="center" wrapText="1"/>
    </xf>
    <xf numFmtId="49" fontId="9" fillId="0" borderId="28" xfId="41" applyNumberFormat="1" applyFont="1" applyFill="1" applyBorder="1" applyAlignment="1">
      <alignment horizontal="left" vertical="center" wrapText="1"/>
    </xf>
    <xf numFmtId="49" fontId="29" fillId="0" borderId="28" xfId="41" applyNumberFormat="1" applyFont="1" applyFill="1" applyBorder="1" applyAlignment="1">
      <alignment horizontal="left" vertical="center"/>
    </xf>
    <xf numFmtId="49" fontId="28" fillId="0" borderId="7" xfId="61" applyFont="1" applyFill="1">
      <alignment horizontal="left" vertical="center" wrapText="1"/>
    </xf>
    <xf numFmtId="49" fontId="28" fillId="0" borderId="11" xfId="61" applyFont="1" applyBorder="1">
      <alignment horizontal="left" vertical="center" wrapText="1"/>
    </xf>
    <xf numFmtId="49" fontId="9" fillId="0" borderId="29" xfId="41" applyNumberFormat="1" applyFont="1" applyFill="1" applyBorder="1" applyAlignment="1">
      <alignment horizontal="left" vertical="center" wrapText="1"/>
    </xf>
    <xf numFmtId="49" fontId="29" fillId="0" borderId="29" xfId="41" applyNumberFormat="1" applyFont="1" applyFill="1" applyBorder="1" applyAlignment="1">
      <alignment horizontal="left" vertical="center"/>
    </xf>
    <xf numFmtId="49" fontId="29" fillId="0" borderId="9" xfId="41" applyNumberFormat="1" applyFont="1" applyFill="1" applyBorder="1" applyAlignment="1">
      <alignment horizontal="left" vertical="center"/>
    </xf>
    <xf numFmtId="49" fontId="28" fillId="0" borderId="9" xfId="61" applyFont="1" applyFill="1" applyBorder="1">
      <alignment horizontal="left" vertical="center" wrapText="1"/>
    </xf>
    <xf numFmtId="49" fontId="9" fillId="0" borderId="9" xfId="41" applyNumberFormat="1" applyFont="1" applyFill="1" applyBorder="1" applyAlignment="1">
      <alignment horizontal="left" vertical="center" wrapText="1"/>
    </xf>
    <xf numFmtId="49" fontId="29" fillId="0" borderId="28" xfId="41" applyNumberFormat="1" applyFont="1" applyFill="1" applyBorder="1" applyAlignment="1">
      <alignment horizontal="left" vertical="center" wrapText="1"/>
    </xf>
    <xf numFmtId="49" fontId="9" fillId="0" borderId="30" xfId="41" applyNumberFormat="1" applyFont="1" applyFill="1" applyBorder="1" applyAlignment="1">
      <alignment horizontal="left" vertical="center" wrapText="1"/>
    </xf>
    <xf numFmtId="49" fontId="29" fillId="0" borderId="0" xfId="41" applyNumberFormat="1" applyFont="1" applyFill="1" applyBorder="1" applyAlignment="1">
      <alignment horizontal="left" vertical="center"/>
    </xf>
    <xf numFmtId="49" fontId="29" fillId="0" borderId="0" xfId="41"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12" fillId="0" borderId="7" xfId="61" applyFont="1" applyBorder="1">
      <alignment horizontal="left" vertical="center" wrapText="1"/>
    </xf>
    <xf numFmtId="49" fontId="12" fillId="0" borderId="7" xfId="61" applyFont="1" applyFill="1" applyBorder="1">
      <alignment horizontal="left" vertical="center" wrapText="1"/>
    </xf>
    <xf numFmtId="49" fontId="12" fillId="0" borderId="7" xfId="61" applyFont="1" applyFill="1">
      <alignment horizontal="left" vertical="center" wrapText="1"/>
    </xf>
    <xf numFmtId="0" fontId="16" fillId="0" borderId="9" xfId="55" applyFont="1" applyFill="1" applyBorder="1" applyAlignment="1" applyProtection="1">
      <alignment horizontal="center" vertical="center" wrapText="1" readingOrder="1"/>
      <protection locked="0"/>
    </xf>
    <xf numFmtId="177" fontId="28" fillId="0" borderId="7" xfId="60" applyFont="1" applyFill="1">
      <alignment horizontal="right" vertical="center"/>
    </xf>
    <xf numFmtId="177" fontId="28" fillId="0" borderId="7" xfId="60" applyFont="1">
      <alignment horizontal="right" vertical="center"/>
    </xf>
    <xf numFmtId="0" fontId="21" fillId="0" borderId="12" xfId="53"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9" fillId="0" borderId="3" xfId="53" applyFont="1" applyFill="1" applyBorder="1" applyAlignment="1" applyProtection="1">
      <alignment horizontal="left" vertical="center"/>
    </xf>
    <xf numFmtId="0" fontId="19" fillId="0" borderId="4" xfId="53" applyFont="1" applyFill="1" applyBorder="1" applyAlignment="1" applyProtection="1">
      <alignment horizontal="left" vertical="center"/>
    </xf>
    <xf numFmtId="182" fontId="21" fillId="0" borderId="7"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5" fillId="0" borderId="12" xfId="53" applyNumberFormat="1" applyFont="1" applyFill="1" applyBorder="1" applyAlignment="1" applyProtection="1">
      <alignment horizontal="center" vertical="center" wrapText="1"/>
    </xf>
    <xf numFmtId="49" fontId="5" fillId="0" borderId="13" xfId="53" applyNumberFormat="1" applyFont="1" applyFill="1" applyBorder="1" applyAlignment="1" applyProtection="1">
      <alignment horizontal="center" vertical="center" wrapText="1"/>
    </xf>
    <xf numFmtId="49" fontId="5" fillId="0" borderId="15" xfId="53" applyNumberFormat="1" applyFont="1" applyFill="1" applyBorder="1" applyAlignment="1" applyProtection="1">
      <alignment horizontal="center" vertical="center" wrapText="1"/>
    </xf>
    <xf numFmtId="0" fontId="21" fillId="0" borderId="11" xfId="53" applyFont="1" applyFill="1" applyBorder="1" applyAlignment="1" applyProtection="1">
      <alignment horizontal="center" vertical="center" wrapText="1"/>
    </xf>
    <xf numFmtId="0" fontId="21" fillId="0" borderId="14"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center" vertical="center"/>
    </xf>
    <xf numFmtId="0" fontId="6" fillId="0" borderId="0" xfId="53" applyFont="1" applyFill="1" applyBorder="1" applyAlignment="1" applyProtection="1">
      <alignment horizontal="right" wrapText="1"/>
    </xf>
    <xf numFmtId="0" fontId="29" fillId="0" borderId="0" xfId="53" applyFont="1" applyFill="1" applyBorder="1" applyAlignment="1" applyProtection="1">
      <alignment horizontal="center"/>
    </xf>
    <xf numFmtId="0" fontId="29" fillId="0" borderId="0" xfId="53" applyFont="1" applyFill="1" applyBorder="1" applyAlignment="1" applyProtection="1">
      <alignment horizontal="center" wrapText="1"/>
    </xf>
    <xf numFmtId="0" fontId="29" fillId="0" borderId="0" xfId="53" applyFont="1" applyFill="1" applyBorder="1" applyAlignment="1" applyProtection="1">
      <alignment wrapText="1"/>
    </xf>
    <xf numFmtId="0" fontId="29"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0"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1" fillId="0" borderId="1" xfId="53" applyFont="1" applyFill="1" applyBorder="1" applyAlignment="1" applyProtection="1">
      <alignment horizontal="center" vertical="center" wrapText="1"/>
    </xf>
    <xf numFmtId="0" fontId="29" fillId="0" borderId="7" xfId="53" applyFont="1" applyFill="1" applyBorder="1" applyAlignment="1" applyProtection="1">
      <alignment horizontal="center" vertical="center" wrapText="1"/>
    </xf>
    <xf numFmtId="0" fontId="29"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9"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177" fontId="5" fillId="0" borderId="7" xfId="60" applyFont="1">
      <alignment horizontal="right" vertical="center"/>
    </xf>
    <xf numFmtId="0" fontId="21" fillId="0" borderId="4" xfId="53" applyFont="1" applyFill="1" applyBorder="1" applyAlignment="1" applyProtection="1">
      <alignment horizontal="center" vertical="center"/>
    </xf>
    <xf numFmtId="182" fontId="21" fillId="0" borderId="7" xfId="53" applyNumberFormat="1" applyFont="1" applyFill="1" applyBorder="1" applyAlignment="1" applyProtection="1">
      <alignment horizontal="right" vertical="center" wrapText="1"/>
    </xf>
    <xf numFmtId="0" fontId="25"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33" fillId="0" borderId="7" xfId="61" applyFont="1">
      <alignment horizontal="left" vertical="center" wrapText="1"/>
    </xf>
    <xf numFmtId="182" fontId="4" fillId="0" borderId="2" xfId="53" applyNumberFormat="1" applyFont="1" applyFill="1" applyBorder="1" applyAlignment="1" applyProtection="1">
      <alignment horizontal="right" vertical="center"/>
    </xf>
    <xf numFmtId="182" fontId="4" fillId="0" borderId="12"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right" vertical="center"/>
    </xf>
    <xf numFmtId="49" fontId="33" fillId="0" borderId="7" xfId="61" applyFont="1" applyAlignment="1">
      <alignment horizontal="left" vertical="center" wrapText="1" indent="1"/>
    </xf>
    <xf numFmtId="49" fontId="33" fillId="0" borderId="7" xfId="61" applyFont="1" applyAlignment="1">
      <alignment horizontal="left" vertical="center" wrapText="1" indent="2"/>
    </xf>
    <xf numFmtId="182" fontId="4" fillId="0" borderId="7" xfId="0" applyNumberFormat="1" applyFont="1" applyFill="1" applyBorder="1" applyAlignment="1" applyProtection="1">
      <alignment horizontal="right" vertical="center"/>
    </xf>
    <xf numFmtId="0" fontId="13" fillId="0" borderId="4"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8"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1"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9"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6" xfId="53" applyFont="1" applyFill="1" applyBorder="1" applyAlignment="1" applyProtection="1">
      <alignment horizontal="center" vertical="center" wrapText="1"/>
    </xf>
    <xf numFmtId="182" fontId="4" fillId="0" borderId="2"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9"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protection locked="0"/>
    </xf>
    <xf numFmtId="182" fontId="4" fillId="0" borderId="12"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9"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20"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20" xfId="53" applyNumberFormat="1" applyFont="1" applyFill="1" applyBorder="1" applyAlignment="1" applyProtection="1">
      <alignment horizontal="right" vertical="center"/>
    </xf>
    <xf numFmtId="182" fontId="4" fillId="0" borderId="20" xfId="53" applyNumberFormat="1" applyFont="1" applyFill="1" applyBorder="1" applyAlignment="1" applyProtection="1">
      <alignment horizontal="right" vertical="center"/>
    </xf>
    <xf numFmtId="0" fontId="24"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24"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9" xfId="0" applyFont="1" applyFill="1" applyBorder="1" applyAlignment="1">
      <alignment horizontal="center" vertical="center"/>
    </xf>
    <xf numFmtId="0" fontId="36" fillId="0" borderId="9" xfId="0" applyFont="1" applyFill="1" applyBorder="1" applyAlignment="1">
      <alignment horizontal="center" vertical="center"/>
    </xf>
    <xf numFmtId="0" fontId="37" fillId="0" borderId="9" xfId="0" applyFont="1" applyBorder="1" applyAlignment="1">
      <alignment horizontal="justify"/>
    </xf>
    <xf numFmtId="0" fontId="37" fillId="0" borderId="9" xfId="0" applyFont="1" applyBorder="1" applyAlignment="1">
      <alignment horizontal="left"/>
    </xf>
    <xf numFmtId="0" fontId="37"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D7" sqref="D7"/>
    </sheetView>
  </sheetViews>
  <sheetFormatPr defaultColWidth="9.14285714285714" defaultRowHeight="20" customHeight="1" outlineLevelCol="3"/>
  <cols>
    <col min="1" max="1" width="13.5714285714286" style="85" customWidth="1"/>
    <col min="2" max="2" width="9.14285714285714" style="378"/>
    <col min="3" max="3" width="88.7142857142857" style="85" customWidth="1"/>
    <col min="4" max="16384" width="9.14285714285714" style="85"/>
  </cols>
  <sheetData>
    <row r="1" s="377" customFormat="1" ht="48" customHeight="1" spans="2:3">
      <c r="B1" s="379"/>
      <c r="C1" s="379"/>
    </row>
    <row r="2" s="85" customFormat="1" ht="27" customHeight="1" spans="2:3">
      <c r="B2" s="380" t="s">
        <v>0</v>
      </c>
      <c r="C2" s="380" t="s">
        <v>1</v>
      </c>
    </row>
    <row r="3" s="85" customFormat="1" customHeight="1" spans="2:3">
      <c r="B3" s="381">
        <v>1</v>
      </c>
      <c r="C3" s="382" t="s">
        <v>2</v>
      </c>
    </row>
    <row r="4" s="85" customFormat="1" customHeight="1" spans="2:3">
      <c r="B4" s="381">
        <v>2</v>
      </c>
      <c r="C4" s="382" t="s">
        <v>3</v>
      </c>
    </row>
    <row r="5" s="85" customFormat="1" customHeight="1" spans="2:3">
      <c r="B5" s="381">
        <v>3</v>
      </c>
      <c r="C5" s="382" t="s">
        <v>4</v>
      </c>
    </row>
    <row r="6" s="85" customFormat="1" customHeight="1" spans="2:3">
      <c r="B6" s="381">
        <v>4</v>
      </c>
      <c r="C6" s="382" t="s">
        <v>5</v>
      </c>
    </row>
    <row r="7" s="85" customFormat="1" customHeight="1" spans="2:3">
      <c r="B7" s="381">
        <v>5</v>
      </c>
      <c r="C7" s="383" t="s">
        <v>6</v>
      </c>
    </row>
    <row r="8" s="85" customFormat="1" customHeight="1" spans="2:3">
      <c r="B8" s="381">
        <v>6</v>
      </c>
      <c r="C8" s="383" t="s">
        <v>7</v>
      </c>
    </row>
    <row r="9" s="85" customFormat="1" customHeight="1" spans="2:3">
      <c r="B9" s="381">
        <v>7</v>
      </c>
      <c r="C9" s="383" t="s">
        <v>8</v>
      </c>
    </row>
    <row r="10" s="85" customFormat="1" customHeight="1" spans="2:3">
      <c r="B10" s="381">
        <v>8</v>
      </c>
      <c r="C10" s="383" t="s">
        <v>9</v>
      </c>
    </row>
    <row r="11" s="85" customFormat="1" customHeight="1" spans="2:3">
      <c r="B11" s="381">
        <v>9</v>
      </c>
      <c r="C11" s="384" t="s">
        <v>10</v>
      </c>
    </row>
    <row r="12" s="85" customFormat="1" customHeight="1" spans="2:3">
      <c r="B12" s="381">
        <v>10</v>
      </c>
      <c r="C12" s="384" t="s">
        <v>11</v>
      </c>
    </row>
    <row r="13" s="85" customFormat="1" customHeight="1" spans="2:3">
      <c r="B13" s="381">
        <v>11</v>
      </c>
      <c r="C13" s="382" t="s">
        <v>12</v>
      </c>
    </row>
    <row r="14" s="85" customFormat="1" customHeight="1" spans="2:3">
      <c r="B14" s="381">
        <v>12</v>
      </c>
      <c r="C14" s="382" t="s">
        <v>13</v>
      </c>
    </row>
    <row r="15" s="85" customFormat="1" customHeight="1" spans="2:4">
      <c r="B15" s="381">
        <v>13</v>
      </c>
      <c r="C15" s="382" t="s">
        <v>14</v>
      </c>
      <c r="D15" s="385"/>
    </row>
    <row r="16" s="85" customFormat="1" customHeight="1" spans="2:3">
      <c r="B16" s="381">
        <v>14</v>
      </c>
      <c r="C16" s="383" t="s">
        <v>15</v>
      </c>
    </row>
    <row r="17" s="85" customFormat="1" customHeight="1" spans="2:3">
      <c r="B17" s="381">
        <v>15</v>
      </c>
      <c r="C17" s="383" t="s">
        <v>16</v>
      </c>
    </row>
    <row r="18" s="85" customFormat="1" customHeight="1" spans="2:3">
      <c r="B18" s="381">
        <v>16</v>
      </c>
      <c r="C18" s="383" t="s">
        <v>17</v>
      </c>
    </row>
    <row r="19" s="85" customFormat="1" customHeight="1" spans="2:3">
      <c r="B19" s="381">
        <v>17</v>
      </c>
      <c r="C19" s="382" t="s">
        <v>18</v>
      </c>
    </row>
    <row r="20" s="85" customFormat="1" customHeight="1" spans="2:3">
      <c r="B20" s="381">
        <v>18</v>
      </c>
      <c r="C20" s="382" t="s">
        <v>19</v>
      </c>
    </row>
    <row r="21" s="85" customFormat="1" customHeight="1" spans="2:3">
      <c r="B21" s="381">
        <v>19</v>
      </c>
      <c r="C21" s="38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6"/>
  <sheetViews>
    <sheetView zoomScale="85" zoomScaleNormal="85" workbookViewId="0">
      <pane xSplit="2" ySplit="5" topLeftCell="C117" activePane="bottomRight" state="frozen"/>
      <selection/>
      <selection pane="topRight"/>
      <selection pane="bottomLeft"/>
      <selection pane="bottomRight" activeCell="B125" sqref="B125:B129"/>
    </sheetView>
  </sheetViews>
  <sheetFormatPr defaultColWidth="8.88571428571429" defaultRowHeight="12"/>
  <cols>
    <col min="1" max="1" width="34.2857142857143" style="67" customWidth="1"/>
    <col min="2" max="2" width="51"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22.6" style="67" customWidth="1"/>
    <col min="11" max="11" width="9.13333333333333" style="68" customWidth="1"/>
    <col min="12" max="16384" width="9.13333333333333" style="68"/>
  </cols>
  <sheetData>
    <row r="1" customHeight="1" spans="1:10">
      <c r="A1" s="67" t="s">
        <v>467</v>
      </c>
      <c r="J1" s="82"/>
    </row>
    <row r="2" ht="28.5" customHeight="1" spans="1:10">
      <c r="A2" s="69" t="s">
        <v>10</v>
      </c>
      <c r="B2" s="70"/>
      <c r="C2" s="70"/>
      <c r="D2" s="70"/>
      <c r="E2" s="70"/>
      <c r="F2" s="71"/>
      <c r="G2" s="70"/>
      <c r="H2" s="71"/>
      <c r="I2" s="71"/>
      <c r="J2" s="70"/>
    </row>
    <row r="3" ht="17.25" customHeight="1" spans="1:1">
      <c r="A3" s="72" t="s">
        <v>22</v>
      </c>
    </row>
    <row r="4" ht="44.25" customHeight="1" spans="1:10">
      <c r="A4" s="73" t="s">
        <v>266</v>
      </c>
      <c r="B4" s="73" t="s">
        <v>468</v>
      </c>
      <c r="C4" s="73" t="s">
        <v>469</v>
      </c>
      <c r="D4" s="73" t="s">
        <v>470</v>
      </c>
      <c r="E4" s="73" t="s">
        <v>471</v>
      </c>
      <c r="F4" s="74" t="s">
        <v>472</v>
      </c>
      <c r="G4" s="73" t="s">
        <v>473</v>
      </c>
      <c r="H4" s="74" t="s">
        <v>474</v>
      </c>
      <c r="I4" s="74" t="s">
        <v>475</v>
      </c>
      <c r="J4" s="73" t="s">
        <v>476</v>
      </c>
    </row>
    <row r="5" ht="14.25" customHeight="1" spans="1:10">
      <c r="A5" s="73">
        <v>1</v>
      </c>
      <c r="B5" s="73">
        <v>2</v>
      </c>
      <c r="C5" s="73">
        <v>3</v>
      </c>
      <c r="D5" s="73">
        <v>4</v>
      </c>
      <c r="E5" s="73">
        <v>5</v>
      </c>
      <c r="F5" s="73">
        <v>6</v>
      </c>
      <c r="G5" s="73">
        <v>7</v>
      </c>
      <c r="H5" s="73">
        <v>8</v>
      </c>
      <c r="I5" s="73">
        <v>9</v>
      </c>
      <c r="J5" s="73">
        <v>10</v>
      </c>
    </row>
    <row r="6" ht="42" customHeight="1" spans="1:10">
      <c r="A6" s="236" t="s">
        <v>392</v>
      </c>
      <c r="B6" s="236" t="s">
        <v>477</v>
      </c>
      <c r="C6" s="236" t="s">
        <v>478</v>
      </c>
      <c r="D6" s="236" t="s">
        <v>479</v>
      </c>
      <c r="E6" s="236" t="s">
        <v>480</v>
      </c>
      <c r="F6" s="236" t="s">
        <v>481</v>
      </c>
      <c r="G6" s="236" t="s">
        <v>482</v>
      </c>
      <c r="H6" s="236" t="s">
        <v>483</v>
      </c>
      <c r="I6" s="236" t="s">
        <v>484</v>
      </c>
      <c r="J6" s="236" t="s">
        <v>485</v>
      </c>
    </row>
    <row r="7" ht="42.75" customHeight="1" spans="1:10">
      <c r="A7" s="236" t="s">
        <v>392</v>
      </c>
      <c r="B7" s="236" t="s">
        <v>477</v>
      </c>
      <c r="C7" s="236" t="s">
        <v>478</v>
      </c>
      <c r="D7" s="236" t="s">
        <v>479</v>
      </c>
      <c r="E7" s="236" t="s">
        <v>486</v>
      </c>
      <c r="F7" s="236" t="s">
        <v>487</v>
      </c>
      <c r="G7" s="236" t="s">
        <v>488</v>
      </c>
      <c r="H7" s="236" t="s">
        <v>489</v>
      </c>
      <c r="I7" s="236" t="s">
        <v>484</v>
      </c>
      <c r="J7" s="236" t="s">
        <v>486</v>
      </c>
    </row>
    <row r="8" ht="40.5" spans="1:10">
      <c r="A8" s="236" t="s">
        <v>392</v>
      </c>
      <c r="B8" s="236" t="s">
        <v>477</v>
      </c>
      <c r="C8" s="236" t="s">
        <v>478</v>
      </c>
      <c r="D8" s="236" t="s">
        <v>490</v>
      </c>
      <c r="E8" s="236" t="s">
        <v>491</v>
      </c>
      <c r="F8" s="236" t="s">
        <v>487</v>
      </c>
      <c r="G8" s="236" t="s">
        <v>492</v>
      </c>
      <c r="H8" s="236" t="s">
        <v>493</v>
      </c>
      <c r="I8" s="236" t="s">
        <v>484</v>
      </c>
      <c r="J8" s="236" t="s">
        <v>494</v>
      </c>
    </row>
    <row r="9" ht="67.5" spans="1:10">
      <c r="A9" s="236" t="s">
        <v>392</v>
      </c>
      <c r="B9" s="236" t="s">
        <v>477</v>
      </c>
      <c r="C9" s="236" t="s">
        <v>495</v>
      </c>
      <c r="D9" s="236" t="s">
        <v>496</v>
      </c>
      <c r="E9" s="236" t="s">
        <v>497</v>
      </c>
      <c r="F9" s="236" t="s">
        <v>487</v>
      </c>
      <c r="G9" s="236" t="s">
        <v>498</v>
      </c>
      <c r="H9" s="236" t="s">
        <v>499</v>
      </c>
      <c r="I9" s="236" t="s">
        <v>500</v>
      </c>
      <c r="J9" s="236" t="s">
        <v>501</v>
      </c>
    </row>
    <row r="10" ht="108" spans="1:10">
      <c r="A10" s="236" t="s">
        <v>392</v>
      </c>
      <c r="B10" s="236" t="s">
        <v>477</v>
      </c>
      <c r="C10" s="236" t="s">
        <v>495</v>
      </c>
      <c r="D10" s="236" t="s">
        <v>502</v>
      </c>
      <c r="E10" s="236" t="s">
        <v>503</v>
      </c>
      <c r="F10" s="236" t="s">
        <v>487</v>
      </c>
      <c r="G10" s="236" t="s">
        <v>504</v>
      </c>
      <c r="H10" s="236" t="s">
        <v>499</v>
      </c>
      <c r="I10" s="236" t="s">
        <v>500</v>
      </c>
      <c r="J10" s="236" t="s">
        <v>505</v>
      </c>
    </row>
    <row r="11" ht="94.5" spans="1:10">
      <c r="A11" s="236" t="s">
        <v>392</v>
      </c>
      <c r="B11" s="236" t="s">
        <v>477</v>
      </c>
      <c r="C11" s="236" t="s">
        <v>506</v>
      </c>
      <c r="D11" s="236" t="s">
        <v>507</v>
      </c>
      <c r="E11" s="236" t="s">
        <v>508</v>
      </c>
      <c r="F11" s="236" t="s">
        <v>487</v>
      </c>
      <c r="G11" s="236" t="s">
        <v>509</v>
      </c>
      <c r="H11" s="236" t="s">
        <v>499</v>
      </c>
      <c r="I11" s="236" t="s">
        <v>500</v>
      </c>
      <c r="J11" s="236" t="s">
        <v>510</v>
      </c>
    </row>
    <row r="12" ht="13.5" spans="1:10">
      <c r="A12" s="236" t="s">
        <v>382</v>
      </c>
      <c r="B12" s="236" t="s">
        <v>511</v>
      </c>
      <c r="C12" s="236" t="s">
        <v>478</v>
      </c>
      <c r="D12" s="236" t="s">
        <v>479</v>
      </c>
      <c r="E12" s="236" t="s">
        <v>512</v>
      </c>
      <c r="F12" s="236" t="s">
        <v>481</v>
      </c>
      <c r="G12" s="236" t="s">
        <v>513</v>
      </c>
      <c r="H12" s="236" t="s">
        <v>514</v>
      </c>
      <c r="I12" s="236" t="s">
        <v>484</v>
      </c>
      <c r="J12" s="236" t="s">
        <v>512</v>
      </c>
    </row>
    <row r="13" ht="81" spans="1:10">
      <c r="A13" s="236" t="s">
        <v>382</v>
      </c>
      <c r="B13" s="236" t="s">
        <v>515</v>
      </c>
      <c r="C13" s="236" t="s">
        <v>478</v>
      </c>
      <c r="D13" s="236" t="s">
        <v>490</v>
      </c>
      <c r="E13" s="236" t="s">
        <v>516</v>
      </c>
      <c r="F13" s="236" t="s">
        <v>481</v>
      </c>
      <c r="G13" s="236" t="s">
        <v>517</v>
      </c>
      <c r="H13" s="236" t="s">
        <v>493</v>
      </c>
      <c r="I13" s="236" t="s">
        <v>484</v>
      </c>
      <c r="J13" s="236" t="s">
        <v>518</v>
      </c>
    </row>
    <row r="14" ht="27" spans="1:10">
      <c r="A14" s="236" t="s">
        <v>382</v>
      </c>
      <c r="B14" s="236" t="s">
        <v>515</v>
      </c>
      <c r="C14" s="236" t="s">
        <v>495</v>
      </c>
      <c r="D14" s="236" t="s">
        <v>496</v>
      </c>
      <c r="E14" s="236" t="s">
        <v>519</v>
      </c>
      <c r="F14" s="236" t="s">
        <v>487</v>
      </c>
      <c r="G14" s="236" t="s">
        <v>520</v>
      </c>
      <c r="H14" s="236" t="s">
        <v>499</v>
      </c>
      <c r="I14" s="236" t="s">
        <v>500</v>
      </c>
      <c r="J14" s="236" t="s">
        <v>521</v>
      </c>
    </row>
    <row r="15" ht="13.5" spans="1:10">
      <c r="A15" s="236" t="s">
        <v>382</v>
      </c>
      <c r="B15" s="236" t="s">
        <v>515</v>
      </c>
      <c r="C15" s="236" t="s">
        <v>506</v>
      </c>
      <c r="D15" s="236" t="s">
        <v>507</v>
      </c>
      <c r="E15" s="236" t="s">
        <v>522</v>
      </c>
      <c r="F15" s="236" t="s">
        <v>487</v>
      </c>
      <c r="G15" s="236" t="s">
        <v>509</v>
      </c>
      <c r="H15" s="236" t="s">
        <v>499</v>
      </c>
      <c r="I15" s="236" t="s">
        <v>500</v>
      </c>
      <c r="J15" s="236" t="s">
        <v>522</v>
      </c>
    </row>
    <row r="16" ht="13.5" spans="1:10">
      <c r="A16" s="236" t="s">
        <v>440</v>
      </c>
      <c r="B16" s="236" t="s">
        <v>523</v>
      </c>
      <c r="C16" s="236" t="s">
        <v>478</v>
      </c>
      <c r="D16" s="236" t="s">
        <v>479</v>
      </c>
      <c r="E16" s="236" t="s">
        <v>524</v>
      </c>
      <c r="F16" s="236" t="s">
        <v>487</v>
      </c>
      <c r="G16" s="236" t="s">
        <v>525</v>
      </c>
      <c r="H16" s="236" t="s">
        <v>514</v>
      </c>
      <c r="I16" s="236" t="s">
        <v>484</v>
      </c>
      <c r="J16" s="236" t="s">
        <v>524</v>
      </c>
    </row>
    <row r="17" ht="13.5" spans="1:10">
      <c r="A17" s="236" t="s">
        <v>440</v>
      </c>
      <c r="B17" s="236" t="s">
        <v>523</v>
      </c>
      <c r="C17" s="236" t="s">
        <v>478</v>
      </c>
      <c r="D17" s="236" t="s">
        <v>526</v>
      </c>
      <c r="E17" s="236" t="s">
        <v>527</v>
      </c>
      <c r="F17" s="236" t="s">
        <v>487</v>
      </c>
      <c r="G17" s="236" t="s">
        <v>528</v>
      </c>
      <c r="H17" s="236" t="s">
        <v>529</v>
      </c>
      <c r="I17" s="236" t="s">
        <v>484</v>
      </c>
      <c r="J17" s="236" t="s">
        <v>527</v>
      </c>
    </row>
    <row r="18" ht="27" spans="1:10">
      <c r="A18" s="236" t="s">
        <v>440</v>
      </c>
      <c r="B18" s="236" t="s">
        <v>523</v>
      </c>
      <c r="C18" s="236" t="s">
        <v>495</v>
      </c>
      <c r="D18" s="236" t="s">
        <v>496</v>
      </c>
      <c r="E18" s="236" t="s">
        <v>530</v>
      </c>
      <c r="F18" s="236" t="s">
        <v>487</v>
      </c>
      <c r="G18" s="236" t="s">
        <v>531</v>
      </c>
      <c r="H18" s="236" t="s">
        <v>499</v>
      </c>
      <c r="I18" s="236" t="s">
        <v>500</v>
      </c>
      <c r="J18" s="236" t="s">
        <v>530</v>
      </c>
    </row>
    <row r="19" ht="13.5" spans="1:10">
      <c r="A19" s="236" t="s">
        <v>440</v>
      </c>
      <c r="B19" s="236" t="s">
        <v>523</v>
      </c>
      <c r="C19" s="236" t="s">
        <v>506</v>
      </c>
      <c r="D19" s="236" t="s">
        <v>507</v>
      </c>
      <c r="E19" s="236" t="s">
        <v>532</v>
      </c>
      <c r="F19" s="236" t="s">
        <v>481</v>
      </c>
      <c r="G19" s="236" t="s">
        <v>533</v>
      </c>
      <c r="H19" s="236" t="s">
        <v>499</v>
      </c>
      <c r="I19" s="236" t="s">
        <v>500</v>
      </c>
      <c r="J19" s="236" t="s">
        <v>532</v>
      </c>
    </row>
    <row r="20" ht="13.5" spans="1:10">
      <c r="A20" s="236" t="s">
        <v>398</v>
      </c>
      <c r="B20" s="236" t="s">
        <v>534</v>
      </c>
      <c r="C20" s="236" t="s">
        <v>478</v>
      </c>
      <c r="D20" s="236" t="s">
        <v>479</v>
      </c>
      <c r="E20" s="236" t="s">
        <v>535</v>
      </c>
      <c r="F20" s="236" t="s">
        <v>487</v>
      </c>
      <c r="G20" s="236" t="s">
        <v>536</v>
      </c>
      <c r="H20" s="236" t="s">
        <v>514</v>
      </c>
      <c r="I20" s="236" t="s">
        <v>484</v>
      </c>
      <c r="J20" s="236" t="s">
        <v>537</v>
      </c>
    </row>
    <row r="21" ht="103" customHeight="1" spans="1:10">
      <c r="A21" s="236" t="s">
        <v>398</v>
      </c>
      <c r="B21" s="236" t="s">
        <v>534</v>
      </c>
      <c r="C21" s="236" t="s">
        <v>478</v>
      </c>
      <c r="D21" s="236" t="s">
        <v>526</v>
      </c>
      <c r="E21" s="236" t="s">
        <v>538</v>
      </c>
      <c r="F21" s="236" t="s">
        <v>487</v>
      </c>
      <c r="G21" s="236" t="s">
        <v>492</v>
      </c>
      <c r="H21" s="236" t="s">
        <v>493</v>
      </c>
      <c r="I21" s="236" t="s">
        <v>484</v>
      </c>
      <c r="J21" s="236" t="s">
        <v>539</v>
      </c>
    </row>
    <row r="22" ht="49" customHeight="1" spans="1:10">
      <c r="A22" s="236" t="s">
        <v>398</v>
      </c>
      <c r="B22" s="236" t="s">
        <v>534</v>
      </c>
      <c r="C22" s="236" t="s">
        <v>495</v>
      </c>
      <c r="D22" s="236" t="s">
        <v>496</v>
      </c>
      <c r="E22" s="236" t="s">
        <v>540</v>
      </c>
      <c r="F22" s="236" t="s">
        <v>487</v>
      </c>
      <c r="G22" s="236" t="s">
        <v>520</v>
      </c>
      <c r="H22" s="236" t="s">
        <v>499</v>
      </c>
      <c r="I22" s="236" t="s">
        <v>500</v>
      </c>
      <c r="J22" s="236" t="s">
        <v>541</v>
      </c>
    </row>
    <row r="23" ht="27" spans="1:10">
      <c r="A23" s="236" t="s">
        <v>398</v>
      </c>
      <c r="B23" s="236" t="s">
        <v>534</v>
      </c>
      <c r="C23" s="236" t="s">
        <v>506</v>
      </c>
      <c r="D23" s="236" t="s">
        <v>507</v>
      </c>
      <c r="E23" s="236" t="s">
        <v>542</v>
      </c>
      <c r="F23" s="236" t="s">
        <v>487</v>
      </c>
      <c r="G23" s="236" t="s">
        <v>509</v>
      </c>
      <c r="H23" s="236" t="s">
        <v>499</v>
      </c>
      <c r="I23" s="236" t="s">
        <v>500</v>
      </c>
      <c r="J23" s="236" t="s">
        <v>543</v>
      </c>
    </row>
    <row r="24" ht="13.5" spans="1:10">
      <c r="A24" s="236" t="s">
        <v>390</v>
      </c>
      <c r="B24" s="236" t="s">
        <v>544</v>
      </c>
      <c r="C24" s="236" t="s">
        <v>478</v>
      </c>
      <c r="D24" s="236" t="s">
        <v>479</v>
      </c>
      <c r="E24" s="236" t="s">
        <v>545</v>
      </c>
      <c r="F24" s="236" t="s">
        <v>481</v>
      </c>
      <c r="G24" s="236" t="s">
        <v>546</v>
      </c>
      <c r="H24" s="236" t="s">
        <v>514</v>
      </c>
      <c r="I24" s="236" t="s">
        <v>484</v>
      </c>
      <c r="J24" s="236" t="s">
        <v>547</v>
      </c>
    </row>
    <row r="25" ht="27" spans="1:10">
      <c r="A25" s="236" t="s">
        <v>390</v>
      </c>
      <c r="B25" s="236" t="s">
        <v>544</v>
      </c>
      <c r="C25" s="236" t="s">
        <v>478</v>
      </c>
      <c r="D25" s="236" t="s">
        <v>490</v>
      </c>
      <c r="E25" s="236" t="s">
        <v>548</v>
      </c>
      <c r="F25" s="236" t="s">
        <v>487</v>
      </c>
      <c r="G25" s="236" t="s">
        <v>492</v>
      </c>
      <c r="H25" s="236" t="s">
        <v>493</v>
      </c>
      <c r="I25" s="236" t="s">
        <v>484</v>
      </c>
      <c r="J25" s="236" t="s">
        <v>549</v>
      </c>
    </row>
    <row r="26" ht="55" customHeight="1" spans="1:10">
      <c r="A26" s="236" t="s">
        <v>390</v>
      </c>
      <c r="B26" s="236" t="s">
        <v>544</v>
      </c>
      <c r="C26" s="236" t="s">
        <v>495</v>
      </c>
      <c r="D26" s="236" t="s">
        <v>496</v>
      </c>
      <c r="E26" s="236" t="s">
        <v>550</v>
      </c>
      <c r="F26" s="236" t="s">
        <v>487</v>
      </c>
      <c r="G26" s="236" t="s">
        <v>551</v>
      </c>
      <c r="H26" s="236" t="s">
        <v>499</v>
      </c>
      <c r="I26" s="236" t="s">
        <v>500</v>
      </c>
      <c r="J26" s="236" t="s">
        <v>552</v>
      </c>
    </row>
    <row r="27" ht="136" customHeight="1" spans="1:10">
      <c r="A27" s="236" t="s">
        <v>390</v>
      </c>
      <c r="B27" s="236" t="s">
        <v>544</v>
      </c>
      <c r="C27" s="236" t="s">
        <v>506</v>
      </c>
      <c r="D27" s="236" t="s">
        <v>507</v>
      </c>
      <c r="E27" s="236" t="s">
        <v>553</v>
      </c>
      <c r="F27" s="236" t="s">
        <v>487</v>
      </c>
      <c r="G27" s="236" t="s">
        <v>509</v>
      </c>
      <c r="H27" s="236" t="s">
        <v>499</v>
      </c>
      <c r="I27" s="236" t="s">
        <v>500</v>
      </c>
      <c r="J27" s="236" t="s">
        <v>554</v>
      </c>
    </row>
    <row r="28" ht="13.5" spans="1:10">
      <c r="A28" s="236" t="s">
        <v>370</v>
      </c>
      <c r="B28" s="236" t="s">
        <v>555</v>
      </c>
      <c r="C28" s="236" t="s">
        <v>478</v>
      </c>
      <c r="D28" s="236" t="s">
        <v>479</v>
      </c>
      <c r="E28" s="236" t="s">
        <v>556</v>
      </c>
      <c r="F28" s="236" t="s">
        <v>487</v>
      </c>
      <c r="G28" s="236" t="s">
        <v>557</v>
      </c>
      <c r="H28" s="236" t="s">
        <v>489</v>
      </c>
      <c r="I28" s="236" t="s">
        <v>484</v>
      </c>
      <c r="J28" s="236" t="s">
        <v>556</v>
      </c>
    </row>
    <row r="29" ht="40.5" spans="1:10">
      <c r="A29" s="236" t="s">
        <v>370</v>
      </c>
      <c r="B29" s="236" t="s">
        <v>555</v>
      </c>
      <c r="C29" s="236" t="s">
        <v>478</v>
      </c>
      <c r="D29" s="236" t="s">
        <v>526</v>
      </c>
      <c r="E29" s="236" t="s">
        <v>558</v>
      </c>
      <c r="F29" s="236" t="s">
        <v>487</v>
      </c>
      <c r="G29" s="236" t="s">
        <v>528</v>
      </c>
      <c r="H29" s="236" t="s">
        <v>529</v>
      </c>
      <c r="I29" s="236" t="s">
        <v>484</v>
      </c>
      <c r="J29" s="236" t="s">
        <v>559</v>
      </c>
    </row>
    <row r="30" ht="54" spans="1:10">
      <c r="A30" s="236" t="s">
        <v>370</v>
      </c>
      <c r="B30" s="236" t="s">
        <v>555</v>
      </c>
      <c r="C30" s="236" t="s">
        <v>495</v>
      </c>
      <c r="D30" s="236" t="s">
        <v>496</v>
      </c>
      <c r="E30" s="236" t="s">
        <v>560</v>
      </c>
      <c r="F30" s="236" t="s">
        <v>487</v>
      </c>
      <c r="G30" s="236" t="s">
        <v>561</v>
      </c>
      <c r="H30" s="236" t="s">
        <v>499</v>
      </c>
      <c r="I30" s="236" t="s">
        <v>500</v>
      </c>
      <c r="J30" s="236" t="s">
        <v>562</v>
      </c>
    </row>
    <row r="31" ht="33" customHeight="1" spans="1:10">
      <c r="A31" s="236" t="s">
        <v>370</v>
      </c>
      <c r="B31" s="236" t="s">
        <v>555</v>
      </c>
      <c r="C31" s="236" t="s">
        <v>506</v>
      </c>
      <c r="D31" s="236" t="s">
        <v>507</v>
      </c>
      <c r="E31" s="236" t="s">
        <v>563</v>
      </c>
      <c r="F31" s="236" t="s">
        <v>487</v>
      </c>
      <c r="G31" s="236" t="s">
        <v>509</v>
      </c>
      <c r="H31" s="236" t="s">
        <v>499</v>
      </c>
      <c r="I31" s="236" t="s">
        <v>500</v>
      </c>
      <c r="J31" s="236" t="s">
        <v>564</v>
      </c>
    </row>
    <row r="32" ht="27" spans="1:10">
      <c r="A32" s="236" t="s">
        <v>415</v>
      </c>
      <c r="B32" s="236" t="s">
        <v>565</v>
      </c>
      <c r="C32" s="236" t="s">
        <v>478</v>
      </c>
      <c r="D32" s="236" t="s">
        <v>479</v>
      </c>
      <c r="E32" s="236" t="s">
        <v>566</v>
      </c>
      <c r="F32" s="236" t="s">
        <v>487</v>
      </c>
      <c r="G32" s="236" t="s">
        <v>567</v>
      </c>
      <c r="H32" s="236" t="s">
        <v>514</v>
      </c>
      <c r="I32" s="236" t="s">
        <v>484</v>
      </c>
      <c r="J32" s="236" t="s">
        <v>568</v>
      </c>
    </row>
    <row r="33" ht="13.5" spans="1:10">
      <c r="A33" s="236" t="s">
        <v>415</v>
      </c>
      <c r="B33" s="236" t="s">
        <v>565</v>
      </c>
      <c r="C33" s="236" t="s">
        <v>478</v>
      </c>
      <c r="D33" s="236" t="s">
        <v>490</v>
      </c>
      <c r="E33" s="236" t="s">
        <v>569</v>
      </c>
      <c r="F33" s="236" t="s">
        <v>487</v>
      </c>
      <c r="G33" s="236" t="s">
        <v>492</v>
      </c>
      <c r="H33" s="236" t="s">
        <v>493</v>
      </c>
      <c r="I33" s="236" t="s">
        <v>484</v>
      </c>
      <c r="J33" s="236" t="s">
        <v>570</v>
      </c>
    </row>
    <row r="34" ht="27" spans="1:10">
      <c r="A34" s="236" t="s">
        <v>415</v>
      </c>
      <c r="B34" s="236" t="s">
        <v>565</v>
      </c>
      <c r="C34" s="236" t="s">
        <v>478</v>
      </c>
      <c r="D34" s="236" t="s">
        <v>526</v>
      </c>
      <c r="E34" s="236" t="s">
        <v>571</v>
      </c>
      <c r="F34" s="236" t="s">
        <v>487</v>
      </c>
      <c r="G34" s="236" t="s">
        <v>572</v>
      </c>
      <c r="H34" s="236" t="s">
        <v>493</v>
      </c>
      <c r="I34" s="236" t="s">
        <v>484</v>
      </c>
      <c r="J34" s="236" t="s">
        <v>573</v>
      </c>
    </row>
    <row r="35" ht="54" spans="1:10">
      <c r="A35" s="236" t="s">
        <v>415</v>
      </c>
      <c r="B35" s="236" t="s">
        <v>565</v>
      </c>
      <c r="C35" s="236" t="s">
        <v>495</v>
      </c>
      <c r="D35" s="236" t="s">
        <v>496</v>
      </c>
      <c r="E35" s="236" t="s">
        <v>574</v>
      </c>
      <c r="F35" s="236" t="s">
        <v>487</v>
      </c>
      <c r="G35" s="236" t="s">
        <v>575</v>
      </c>
      <c r="H35" s="236" t="s">
        <v>493</v>
      </c>
      <c r="I35" s="236" t="s">
        <v>500</v>
      </c>
      <c r="J35" s="236" t="s">
        <v>576</v>
      </c>
    </row>
    <row r="36" ht="45" customHeight="1" spans="1:10">
      <c r="A36" s="236" t="s">
        <v>415</v>
      </c>
      <c r="B36" s="236" t="s">
        <v>565</v>
      </c>
      <c r="C36" s="236" t="s">
        <v>506</v>
      </c>
      <c r="D36" s="236" t="s">
        <v>507</v>
      </c>
      <c r="E36" s="236" t="s">
        <v>577</v>
      </c>
      <c r="F36" s="236" t="s">
        <v>481</v>
      </c>
      <c r="G36" s="236" t="s">
        <v>517</v>
      </c>
      <c r="H36" s="236" t="s">
        <v>499</v>
      </c>
      <c r="I36" s="236" t="s">
        <v>500</v>
      </c>
      <c r="J36" s="236" t="s">
        <v>578</v>
      </c>
    </row>
    <row r="37" ht="47" customHeight="1" spans="1:10">
      <c r="A37" s="236" t="s">
        <v>372</v>
      </c>
      <c r="B37" s="236" t="s">
        <v>579</v>
      </c>
      <c r="C37" s="236" t="s">
        <v>478</v>
      </c>
      <c r="D37" s="236" t="s">
        <v>479</v>
      </c>
      <c r="E37" s="236" t="s">
        <v>580</v>
      </c>
      <c r="F37" s="236" t="s">
        <v>487</v>
      </c>
      <c r="G37" s="236" t="s">
        <v>581</v>
      </c>
      <c r="H37" s="236" t="s">
        <v>514</v>
      </c>
      <c r="I37" s="236" t="s">
        <v>484</v>
      </c>
      <c r="J37" s="236" t="s">
        <v>582</v>
      </c>
    </row>
    <row r="38" ht="81" spans="1:10">
      <c r="A38" s="236" t="s">
        <v>372</v>
      </c>
      <c r="B38" s="236" t="s">
        <v>579</v>
      </c>
      <c r="C38" s="236" t="s">
        <v>478</v>
      </c>
      <c r="D38" s="236" t="s">
        <v>490</v>
      </c>
      <c r="E38" s="236" t="s">
        <v>583</v>
      </c>
      <c r="F38" s="236" t="s">
        <v>481</v>
      </c>
      <c r="G38" s="236" t="s">
        <v>492</v>
      </c>
      <c r="H38" s="236" t="s">
        <v>493</v>
      </c>
      <c r="I38" s="236" t="s">
        <v>484</v>
      </c>
      <c r="J38" s="236" t="s">
        <v>584</v>
      </c>
    </row>
    <row r="39" ht="94.5" spans="1:10">
      <c r="A39" s="236" t="s">
        <v>372</v>
      </c>
      <c r="B39" s="236" t="s">
        <v>579</v>
      </c>
      <c r="C39" s="236" t="s">
        <v>478</v>
      </c>
      <c r="D39" s="236" t="s">
        <v>490</v>
      </c>
      <c r="E39" s="236" t="s">
        <v>585</v>
      </c>
      <c r="F39" s="236" t="s">
        <v>487</v>
      </c>
      <c r="G39" s="236" t="s">
        <v>492</v>
      </c>
      <c r="H39" s="236" t="s">
        <v>493</v>
      </c>
      <c r="I39" s="236" t="s">
        <v>500</v>
      </c>
      <c r="J39" s="236" t="s">
        <v>586</v>
      </c>
    </row>
    <row r="40" ht="81" spans="1:10">
      <c r="A40" s="236" t="s">
        <v>372</v>
      </c>
      <c r="B40" s="236" t="s">
        <v>579</v>
      </c>
      <c r="C40" s="236" t="s">
        <v>495</v>
      </c>
      <c r="D40" s="236" t="s">
        <v>496</v>
      </c>
      <c r="E40" s="236" t="s">
        <v>587</v>
      </c>
      <c r="F40" s="236" t="s">
        <v>487</v>
      </c>
      <c r="G40" s="236" t="s">
        <v>531</v>
      </c>
      <c r="H40" s="236" t="s">
        <v>499</v>
      </c>
      <c r="I40" s="236" t="s">
        <v>500</v>
      </c>
      <c r="J40" s="236" t="s">
        <v>588</v>
      </c>
    </row>
    <row r="41" ht="13.5" spans="1:10">
      <c r="A41" s="236" t="s">
        <v>372</v>
      </c>
      <c r="B41" s="236" t="s">
        <v>579</v>
      </c>
      <c r="C41" s="236" t="s">
        <v>506</v>
      </c>
      <c r="D41" s="236" t="s">
        <v>507</v>
      </c>
      <c r="E41" s="236" t="s">
        <v>589</v>
      </c>
      <c r="F41" s="236" t="s">
        <v>487</v>
      </c>
      <c r="G41" s="236" t="s">
        <v>509</v>
      </c>
      <c r="H41" s="236" t="s">
        <v>499</v>
      </c>
      <c r="I41" s="236" t="s">
        <v>500</v>
      </c>
      <c r="J41" s="236" t="s">
        <v>510</v>
      </c>
    </row>
    <row r="42" ht="13.5" spans="1:10">
      <c r="A42" s="236" t="s">
        <v>431</v>
      </c>
      <c r="B42" s="236" t="s">
        <v>590</v>
      </c>
      <c r="C42" s="236" t="s">
        <v>478</v>
      </c>
      <c r="D42" s="236" t="s">
        <v>479</v>
      </c>
      <c r="E42" s="236" t="s">
        <v>591</v>
      </c>
      <c r="F42" s="236" t="s">
        <v>487</v>
      </c>
      <c r="G42" s="236" t="s">
        <v>482</v>
      </c>
      <c r="H42" s="236" t="s">
        <v>514</v>
      </c>
      <c r="I42" s="236" t="s">
        <v>484</v>
      </c>
      <c r="J42" s="236" t="s">
        <v>591</v>
      </c>
    </row>
    <row r="43" ht="13.5" spans="1:10">
      <c r="A43" s="236" t="s">
        <v>431</v>
      </c>
      <c r="B43" s="236" t="s">
        <v>590</v>
      </c>
      <c r="C43" s="236" t="s">
        <v>478</v>
      </c>
      <c r="D43" s="236" t="s">
        <v>526</v>
      </c>
      <c r="E43" s="236" t="s">
        <v>592</v>
      </c>
      <c r="F43" s="236" t="s">
        <v>593</v>
      </c>
      <c r="G43" s="236" t="s">
        <v>594</v>
      </c>
      <c r="H43" s="236" t="s">
        <v>595</v>
      </c>
      <c r="I43" s="236" t="s">
        <v>484</v>
      </c>
      <c r="J43" s="236" t="s">
        <v>592</v>
      </c>
    </row>
    <row r="44" ht="27" spans="1:10">
      <c r="A44" s="236" t="s">
        <v>431</v>
      </c>
      <c r="B44" s="236" t="s">
        <v>590</v>
      </c>
      <c r="C44" s="236" t="s">
        <v>495</v>
      </c>
      <c r="D44" s="236" t="s">
        <v>496</v>
      </c>
      <c r="E44" s="236" t="s">
        <v>596</v>
      </c>
      <c r="F44" s="236" t="s">
        <v>487</v>
      </c>
      <c r="G44" s="236" t="s">
        <v>531</v>
      </c>
      <c r="H44" s="236" t="s">
        <v>493</v>
      </c>
      <c r="I44" s="236" t="s">
        <v>500</v>
      </c>
      <c r="J44" s="236" t="s">
        <v>596</v>
      </c>
    </row>
    <row r="45" ht="13.5" spans="1:10">
      <c r="A45" s="236" t="s">
        <v>431</v>
      </c>
      <c r="B45" s="236" t="s">
        <v>590</v>
      </c>
      <c r="C45" s="236" t="s">
        <v>506</v>
      </c>
      <c r="D45" s="236" t="s">
        <v>507</v>
      </c>
      <c r="E45" s="236" t="s">
        <v>532</v>
      </c>
      <c r="F45" s="236" t="s">
        <v>481</v>
      </c>
      <c r="G45" s="236" t="s">
        <v>597</v>
      </c>
      <c r="H45" s="236" t="s">
        <v>499</v>
      </c>
      <c r="I45" s="236" t="s">
        <v>500</v>
      </c>
      <c r="J45" s="236" t="s">
        <v>532</v>
      </c>
    </row>
    <row r="46" ht="13.5" spans="1:10">
      <c r="A46" s="236" t="s">
        <v>433</v>
      </c>
      <c r="B46" s="236" t="s">
        <v>598</v>
      </c>
      <c r="C46" s="236" t="s">
        <v>478</v>
      </c>
      <c r="D46" s="236" t="s">
        <v>479</v>
      </c>
      <c r="E46" s="236" t="s">
        <v>599</v>
      </c>
      <c r="F46" s="236" t="s">
        <v>487</v>
      </c>
      <c r="G46" s="236" t="s">
        <v>488</v>
      </c>
      <c r="H46" s="236" t="s">
        <v>489</v>
      </c>
      <c r="I46" s="236" t="s">
        <v>484</v>
      </c>
      <c r="J46" s="236" t="s">
        <v>599</v>
      </c>
    </row>
    <row r="47" ht="27" spans="1:10">
      <c r="A47" s="236" t="s">
        <v>433</v>
      </c>
      <c r="B47" s="236" t="s">
        <v>598</v>
      </c>
      <c r="C47" s="236" t="s">
        <v>495</v>
      </c>
      <c r="D47" s="236" t="s">
        <v>496</v>
      </c>
      <c r="E47" s="236" t="s">
        <v>600</v>
      </c>
      <c r="F47" s="236" t="s">
        <v>487</v>
      </c>
      <c r="G47" s="236" t="s">
        <v>531</v>
      </c>
      <c r="H47" s="236" t="s">
        <v>493</v>
      </c>
      <c r="I47" s="236" t="s">
        <v>500</v>
      </c>
      <c r="J47" s="236" t="s">
        <v>600</v>
      </c>
    </row>
    <row r="48" ht="13.5" spans="1:10">
      <c r="A48" s="236" t="s">
        <v>433</v>
      </c>
      <c r="B48" s="236" t="s">
        <v>598</v>
      </c>
      <c r="C48" s="236" t="s">
        <v>506</v>
      </c>
      <c r="D48" s="236" t="s">
        <v>507</v>
      </c>
      <c r="E48" s="236" t="s">
        <v>601</v>
      </c>
      <c r="F48" s="236" t="s">
        <v>481</v>
      </c>
      <c r="G48" s="236" t="s">
        <v>597</v>
      </c>
      <c r="H48" s="236" t="s">
        <v>499</v>
      </c>
      <c r="I48" s="236" t="s">
        <v>500</v>
      </c>
      <c r="J48" s="236" t="s">
        <v>601</v>
      </c>
    </row>
    <row r="49" ht="13.5" spans="1:10">
      <c r="A49" s="236" t="s">
        <v>409</v>
      </c>
      <c r="B49" s="236" t="s">
        <v>602</v>
      </c>
      <c r="C49" s="236" t="s">
        <v>478</v>
      </c>
      <c r="D49" s="236" t="s">
        <v>479</v>
      </c>
      <c r="E49" s="236" t="s">
        <v>603</v>
      </c>
      <c r="F49" s="236" t="s">
        <v>487</v>
      </c>
      <c r="G49" s="236" t="s">
        <v>604</v>
      </c>
      <c r="H49" s="236" t="s">
        <v>514</v>
      </c>
      <c r="I49" s="236" t="s">
        <v>484</v>
      </c>
      <c r="J49" s="236" t="s">
        <v>605</v>
      </c>
    </row>
    <row r="50" ht="67.5" spans="1:10">
      <c r="A50" s="236" t="s">
        <v>409</v>
      </c>
      <c r="B50" s="236" t="s">
        <v>606</v>
      </c>
      <c r="C50" s="236" t="s">
        <v>495</v>
      </c>
      <c r="D50" s="236" t="s">
        <v>496</v>
      </c>
      <c r="E50" s="236" t="s">
        <v>607</v>
      </c>
      <c r="F50" s="236" t="s">
        <v>487</v>
      </c>
      <c r="G50" s="236" t="s">
        <v>608</v>
      </c>
      <c r="H50" s="236" t="s">
        <v>499</v>
      </c>
      <c r="I50" s="236" t="s">
        <v>500</v>
      </c>
      <c r="J50" s="236" t="s">
        <v>609</v>
      </c>
    </row>
    <row r="51" ht="67.5" spans="1:10">
      <c r="A51" s="236" t="s">
        <v>409</v>
      </c>
      <c r="B51" s="236" t="s">
        <v>606</v>
      </c>
      <c r="C51" s="236" t="s">
        <v>495</v>
      </c>
      <c r="D51" s="236" t="s">
        <v>496</v>
      </c>
      <c r="E51" s="236" t="s">
        <v>610</v>
      </c>
      <c r="F51" s="236" t="s">
        <v>487</v>
      </c>
      <c r="G51" s="236" t="s">
        <v>611</v>
      </c>
      <c r="H51" s="236" t="s">
        <v>499</v>
      </c>
      <c r="I51" s="236" t="s">
        <v>500</v>
      </c>
      <c r="J51" s="236" t="s">
        <v>612</v>
      </c>
    </row>
    <row r="52" ht="67.5" spans="1:10">
      <c r="A52" s="236" t="s">
        <v>409</v>
      </c>
      <c r="B52" s="236" t="s">
        <v>606</v>
      </c>
      <c r="C52" s="236" t="s">
        <v>495</v>
      </c>
      <c r="D52" s="236" t="s">
        <v>496</v>
      </c>
      <c r="E52" s="236" t="s">
        <v>613</v>
      </c>
      <c r="F52" s="236" t="s">
        <v>487</v>
      </c>
      <c r="G52" s="236" t="s">
        <v>614</v>
      </c>
      <c r="H52" s="236" t="s">
        <v>499</v>
      </c>
      <c r="I52" s="236" t="s">
        <v>500</v>
      </c>
      <c r="J52" s="236" t="s">
        <v>615</v>
      </c>
    </row>
    <row r="53" ht="27" spans="1:10">
      <c r="A53" s="236" t="s">
        <v>409</v>
      </c>
      <c r="B53" s="236" t="s">
        <v>606</v>
      </c>
      <c r="C53" s="236" t="s">
        <v>506</v>
      </c>
      <c r="D53" s="236" t="s">
        <v>507</v>
      </c>
      <c r="E53" s="236" t="s">
        <v>507</v>
      </c>
      <c r="F53" s="236" t="s">
        <v>487</v>
      </c>
      <c r="G53" s="236" t="s">
        <v>509</v>
      </c>
      <c r="H53" s="236" t="s">
        <v>499</v>
      </c>
      <c r="I53" s="236" t="s">
        <v>500</v>
      </c>
      <c r="J53" s="236" t="s">
        <v>616</v>
      </c>
    </row>
    <row r="54" ht="40.5" spans="1:10">
      <c r="A54" s="236" t="s">
        <v>388</v>
      </c>
      <c r="B54" s="236" t="s">
        <v>617</v>
      </c>
      <c r="C54" s="236" t="s">
        <v>478</v>
      </c>
      <c r="D54" s="236" t="s">
        <v>479</v>
      </c>
      <c r="E54" s="236" t="s">
        <v>618</v>
      </c>
      <c r="F54" s="236" t="s">
        <v>593</v>
      </c>
      <c r="G54" s="236" t="s">
        <v>594</v>
      </c>
      <c r="H54" s="236" t="s">
        <v>514</v>
      </c>
      <c r="I54" s="236" t="s">
        <v>484</v>
      </c>
      <c r="J54" s="236" t="s">
        <v>619</v>
      </c>
    </row>
    <row r="55" ht="27" spans="1:10">
      <c r="A55" s="236" t="s">
        <v>388</v>
      </c>
      <c r="B55" s="236" t="s">
        <v>617</v>
      </c>
      <c r="C55" s="236" t="s">
        <v>478</v>
      </c>
      <c r="D55" s="236" t="s">
        <v>490</v>
      </c>
      <c r="E55" s="236" t="s">
        <v>569</v>
      </c>
      <c r="F55" s="236" t="s">
        <v>481</v>
      </c>
      <c r="G55" s="236" t="s">
        <v>620</v>
      </c>
      <c r="H55" s="236" t="s">
        <v>493</v>
      </c>
      <c r="I55" s="236" t="s">
        <v>484</v>
      </c>
      <c r="J55" s="236" t="s">
        <v>621</v>
      </c>
    </row>
    <row r="56" ht="27" spans="1:10">
      <c r="A56" s="236" t="s">
        <v>388</v>
      </c>
      <c r="B56" s="236" t="s">
        <v>617</v>
      </c>
      <c r="C56" s="236" t="s">
        <v>495</v>
      </c>
      <c r="D56" s="236" t="s">
        <v>496</v>
      </c>
      <c r="E56" s="236" t="s">
        <v>622</v>
      </c>
      <c r="F56" s="236" t="s">
        <v>487</v>
      </c>
      <c r="G56" s="236" t="s">
        <v>520</v>
      </c>
      <c r="H56" s="236" t="s">
        <v>499</v>
      </c>
      <c r="I56" s="236" t="s">
        <v>500</v>
      </c>
      <c r="J56" s="236" t="s">
        <v>623</v>
      </c>
    </row>
    <row r="57" ht="27" spans="1:10">
      <c r="A57" s="236" t="s">
        <v>388</v>
      </c>
      <c r="B57" s="236" t="s">
        <v>617</v>
      </c>
      <c r="C57" s="236" t="s">
        <v>506</v>
      </c>
      <c r="D57" s="236" t="s">
        <v>507</v>
      </c>
      <c r="E57" s="236" t="s">
        <v>624</v>
      </c>
      <c r="F57" s="236" t="s">
        <v>487</v>
      </c>
      <c r="G57" s="236" t="s">
        <v>509</v>
      </c>
      <c r="H57" s="236" t="s">
        <v>499</v>
      </c>
      <c r="I57" s="236" t="s">
        <v>500</v>
      </c>
      <c r="J57" s="236" t="s">
        <v>624</v>
      </c>
    </row>
    <row r="58" ht="13.5" spans="1:10">
      <c r="A58" s="236" t="s">
        <v>364</v>
      </c>
      <c r="B58" s="236" t="s">
        <v>625</v>
      </c>
      <c r="C58" s="236" t="s">
        <v>478</v>
      </c>
      <c r="D58" s="236" t="s">
        <v>479</v>
      </c>
      <c r="E58" s="236" t="s">
        <v>626</v>
      </c>
      <c r="F58" s="236" t="s">
        <v>487</v>
      </c>
      <c r="G58" s="236" t="s">
        <v>627</v>
      </c>
      <c r="H58" s="236" t="s">
        <v>628</v>
      </c>
      <c r="I58" s="236" t="s">
        <v>484</v>
      </c>
      <c r="J58" s="236" t="s">
        <v>626</v>
      </c>
    </row>
    <row r="59" ht="40.5" spans="1:10">
      <c r="A59" s="236" t="s">
        <v>364</v>
      </c>
      <c r="B59" s="236" t="s">
        <v>625</v>
      </c>
      <c r="C59" s="236" t="s">
        <v>495</v>
      </c>
      <c r="D59" s="236" t="s">
        <v>496</v>
      </c>
      <c r="E59" s="236" t="s">
        <v>629</v>
      </c>
      <c r="F59" s="236" t="s">
        <v>487</v>
      </c>
      <c r="G59" s="236" t="s">
        <v>531</v>
      </c>
      <c r="H59" s="236" t="s">
        <v>499</v>
      </c>
      <c r="I59" s="236" t="s">
        <v>500</v>
      </c>
      <c r="J59" s="236" t="s">
        <v>630</v>
      </c>
    </row>
    <row r="60" ht="27" spans="1:10">
      <c r="A60" s="236" t="s">
        <v>364</v>
      </c>
      <c r="B60" s="236" t="s">
        <v>625</v>
      </c>
      <c r="C60" s="236" t="s">
        <v>506</v>
      </c>
      <c r="D60" s="236" t="s">
        <v>507</v>
      </c>
      <c r="E60" s="236" t="s">
        <v>631</v>
      </c>
      <c r="F60" s="236" t="s">
        <v>487</v>
      </c>
      <c r="G60" s="236" t="s">
        <v>509</v>
      </c>
      <c r="H60" s="236" t="s">
        <v>499</v>
      </c>
      <c r="I60" s="236" t="s">
        <v>500</v>
      </c>
      <c r="J60" s="236" t="s">
        <v>632</v>
      </c>
    </row>
    <row r="61" ht="27" spans="1:10">
      <c r="A61" s="236" t="s">
        <v>427</v>
      </c>
      <c r="B61" s="236" t="s">
        <v>633</v>
      </c>
      <c r="C61" s="236" t="s">
        <v>478</v>
      </c>
      <c r="D61" s="236" t="s">
        <v>479</v>
      </c>
      <c r="E61" s="236" t="s">
        <v>634</v>
      </c>
      <c r="F61" s="236" t="s">
        <v>481</v>
      </c>
      <c r="G61" s="236" t="s">
        <v>635</v>
      </c>
      <c r="H61" s="236" t="s">
        <v>514</v>
      </c>
      <c r="I61" s="236" t="s">
        <v>484</v>
      </c>
      <c r="J61" s="236" t="s">
        <v>636</v>
      </c>
    </row>
    <row r="62" ht="13.5" spans="1:10">
      <c r="A62" s="236" t="s">
        <v>427</v>
      </c>
      <c r="B62" s="236" t="s">
        <v>633</v>
      </c>
      <c r="C62" s="236" t="s">
        <v>478</v>
      </c>
      <c r="D62" s="236" t="s">
        <v>526</v>
      </c>
      <c r="E62" s="236" t="s">
        <v>637</v>
      </c>
      <c r="F62" s="236" t="s">
        <v>593</v>
      </c>
      <c r="G62" s="236" t="s">
        <v>594</v>
      </c>
      <c r="H62" s="236" t="s">
        <v>595</v>
      </c>
      <c r="I62" s="236" t="s">
        <v>484</v>
      </c>
      <c r="J62" s="236" t="s">
        <v>637</v>
      </c>
    </row>
    <row r="63" ht="40.5" spans="1:10">
      <c r="A63" s="236" t="s">
        <v>427</v>
      </c>
      <c r="B63" s="236" t="s">
        <v>633</v>
      </c>
      <c r="C63" s="236" t="s">
        <v>495</v>
      </c>
      <c r="D63" s="236" t="s">
        <v>496</v>
      </c>
      <c r="E63" s="236" t="s">
        <v>638</v>
      </c>
      <c r="F63" s="236" t="s">
        <v>487</v>
      </c>
      <c r="G63" s="236" t="s">
        <v>531</v>
      </c>
      <c r="H63" s="236" t="s">
        <v>493</v>
      </c>
      <c r="I63" s="236" t="s">
        <v>500</v>
      </c>
      <c r="J63" s="236" t="s">
        <v>638</v>
      </c>
    </row>
    <row r="64" ht="13.5" spans="1:10">
      <c r="A64" s="236" t="s">
        <v>427</v>
      </c>
      <c r="B64" s="236" t="s">
        <v>633</v>
      </c>
      <c r="C64" s="236" t="s">
        <v>506</v>
      </c>
      <c r="D64" s="236" t="s">
        <v>507</v>
      </c>
      <c r="E64" s="236" t="s">
        <v>532</v>
      </c>
      <c r="F64" s="236" t="s">
        <v>481</v>
      </c>
      <c r="G64" s="236" t="s">
        <v>597</v>
      </c>
      <c r="H64" s="236" t="s">
        <v>499</v>
      </c>
      <c r="I64" s="236" t="s">
        <v>500</v>
      </c>
      <c r="J64" s="236" t="s">
        <v>532</v>
      </c>
    </row>
    <row r="65" ht="27" spans="1:10">
      <c r="A65" s="236" t="s">
        <v>376</v>
      </c>
      <c r="B65" s="236" t="s">
        <v>639</v>
      </c>
      <c r="C65" s="236" t="s">
        <v>478</v>
      </c>
      <c r="D65" s="236" t="s">
        <v>479</v>
      </c>
      <c r="E65" s="236" t="s">
        <v>640</v>
      </c>
      <c r="F65" s="236" t="s">
        <v>481</v>
      </c>
      <c r="G65" s="236" t="s">
        <v>641</v>
      </c>
      <c r="H65" s="236" t="s">
        <v>514</v>
      </c>
      <c r="I65" s="236" t="s">
        <v>484</v>
      </c>
      <c r="J65" s="236" t="s">
        <v>640</v>
      </c>
    </row>
    <row r="66" ht="54" spans="1:10">
      <c r="A66" s="236" t="s">
        <v>376</v>
      </c>
      <c r="B66" s="236" t="s">
        <v>639</v>
      </c>
      <c r="C66" s="236" t="s">
        <v>478</v>
      </c>
      <c r="D66" s="236" t="s">
        <v>490</v>
      </c>
      <c r="E66" s="236" t="s">
        <v>642</v>
      </c>
      <c r="F66" s="236" t="s">
        <v>481</v>
      </c>
      <c r="G66" s="236" t="s">
        <v>517</v>
      </c>
      <c r="H66" s="236" t="s">
        <v>493</v>
      </c>
      <c r="I66" s="236" t="s">
        <v>484</v>
      </c>
      <c r="J66" s="236" t="s">
        <v>643</v>
      </c>
    </row>
    <row r="67" ht="135" spans="1:10">
      <c r="A67" s="236" t="s">
        <v>376</v>
      </c>
      <c r="B67" s="236" t="s">
        <v>639</v>
      </c>
      <c r="C67" s="236" t="s">
        <v>495</v>
      </c>
      <c r="D67" s="236" t="s">
        <v>496</v>
      </c>
      <c r="E67" s="236" t="s">
        <v>639</v>
      </c>
      <c r="F67" s="236" t="s">
        <v>487</v>
      </c>
      <c r="G67" s="236" t="s">
        <v>644</v>
      </c>
      <c r="H67" s="236" t="s">
        <v>499</v>
      </c>
      <c r="I67" s="236" t="s">
        <v>500</v>
      </c>
      <c r="J67" s="236" t="s">
        <v>645</v>
      </c>
    </row>
    <row r="68" ht="13.5" spans="1:10">
      <c r="A68" s="236" t="s">
        <v>376</v>
      </c>
      <c r="B68" s="236" t="s">
        <v>639</v>
      </c>
      <c r="C68" s="236" t="s">
        <v>506</v>
      </c>
      <c r="D68" s="236" t="s">
        <v>507</v>
      </c>
      <c r="E68" s="236" t="s">
        <v>646</v>
      </c>
      <c r="F68" s="236" t="s">
        <v>481</v>
      </c>
      <c r="G68" s="236" t="s">
        <v>509</v>
      </c>
      <c r="H68" s="236" t="s">
        <v>499</v>
      </c>
      <c r="I68" s="236" t="s">
        <v>500</v>
      </c>
      <c r="J68" s="236" t="s">
        <v>509</v>
      </c>
    </row>
    <row r="69" ht="40.5" spans="1:10">
      <c r="A69" s="236" t="s">
        <v>386</v>
      </c>
      <c r="B69" s="236" t="s">
        <v>647</v>
      </c>
      <c r="C69" s="236" t="s">
        <v>478</v>
      </c>
      <c r="D69" s="236" t="s">
        <v>479</v>
      </c>
      <c r="E69" s="236" t="s">
        <v>648</v>
      </c>
      <c r="F69" s="236" t="s">
        <v>481</v>
      </c>
      <c r="G69" s="236" t="s">
        <v>649</v>
      </c>
      <c r="H69" s="236" t="s">
        <v>514</v>
      </c>
      <c r="I69" s="236" t="s">
        <v>484</v>
      </c>
      <c r="J69" s="236" t="s">
        <v>650</v>
      </c>
    </row>
    <row r="70" ht="81" spans="1:10">
      <c r="A70" s="236" t="s">
        <v>386</v>
      </c>
      <c r="B70" s="236" t="s">
        <v>647</v>
      </c>
      <c r="C70" s="236" t="s">
        <v>478</v>
      </c>
      <c r="D70" s="236" t="s">
        <v>490</v>
      </c>
      <c r="E70" s="236" t="s">
        <v>583</v>
      </c>
      <c r="F70" s="236" t="s">
        <v>481</v>
      </c>
      <c r="G70" s="236" t="s">
        <v>597</v>
      </c>
      <c r="H70" s="236" t="s">
        <v>493</v>
      </c>
      <c r="I70" s="236" t="s">
        <v>484</v>
      </c>
      <c r="J70" s="236" t="s">
        <v>584</v>
      </c>
    </row>
    <row r="71" ht="148.5" spans="1:10">
      <c r="A71" s="236" t="s">
        <v>386</v>
      </c>
      <c r="B71" s="236" t="s">
        <v>647</v>
      </c>
      <c r="C71" s="236" t="s">
        <v>495</v>
      </c>
      <c r="D71" s="236" t="s">
        <v>496</v>
      </c>
      <c r="E71" s="236" t="s">
        <v>651</v>
      </c>
      <c r="F71" s="236" t="s">
        <v>487</v>
      </c>
      <c r="G71" s="236" t="s">
        <v>551</v>
      </c>
      <c r="H71" s="236" t="s">
        <v>499</v>
      </c>
      <c r="I71" s="236" t="s">
        <v>500</v>
      </c>
      <c r="J71" s="236" t="s">
        <v>652</v>
      </c>
    </row>
    <row r="72" ht="13.5" spans="1:10">
      <c r="A72" s="236" t="s">
        <v>386</v>
      </c>
      <c r="B72" s="236" t="s">
        <v>647</v>
      </c>
      <c r="C72" s="236" t="s">
        <v>506</v>
      </c>
      <c r="D72" s="236" t="s">
        <v>507</v>
      </c>
      <c r="E72" s="236" t="s">
        <v>653</v>
      </c>
      <c r="F72" s="236" t="s">
        <v>487</v>
      </c>
      <c r="G72" s="236" t="s">
        <v>509</v>
      </c>
      <c r="H72" s="236" t="s">
        <v>499</v>
      </c>
      <c r="I72" s="236" t="s">
        <v>500</v>
      </c>
      <c r="J72" s="236" t="s">
        <v>654</v>
      </c>
    </row>
    <row r="73" ht="27" spans="1:10">
      <c r="A73" s="236" t="s">
        <v>374</v>
      </c>
      <c r="B73" s="236" t="s">
        <v>655</v>
      </c>
      <c r="C73" s="236" t="s">
        <v>478</v>
      </c>
      <c r="D73" s="236" t="s">
        <v>479</v>
      </c>
      <c r="E73" s="236" t="s">
        <v>656</v>
      </c>
      <c r="F73" s="236" t="s">
        <v>487</v>
      </c>
      <c r="G73" s="236" t="s">
        <v>657</v>
      </c>
      <c r="H73" s="236" t="s">
        <v>514</v>
      </c>
      <c r="I73" s="236" t="s">
        <v>484</v>
      </c>
      <c r="J73" s="236" t="s">
        <v>658</v>
      </c>
    </row>
    <row r="74" ht="13.5" spans="1:10">
      <c r="A74" s="236" t="s">
        <v>374</v>
      </c>
      <c r="B74" s="236" t="s">
        <v>659</v>
      </c>
      <c r="C74" s="236" t="s">
        <v>478</v>
      </c>
      <c r="D74" s="236" t="s">
        <v>479</v>
      </c>
      <c r="E74" s="236" t="s">
        <v>660</v>
      </c>
      <c r="F74" s="236" t="s">
        <v>487</v>
      </c>
      <c r="G74" s="236" t="s">
        <v>661</v>
      </c>
      <c r="H74" s="236" t="s">
        <v>514</v>
      </c>
      <c r="I74" s="236" t="s">
        <v>484</v>
      </c>
      <c r="J74" s="236" t="s">
        <v>660</v>
      </c>
    </row>
    <row r="75" ht="13.5" spans="1:10">
      <c r="A75" s="236" t="s">
        <v>374</v>
      </c>
      <c r="B75" s="236" t="s">
        <v>659</v>
      </c>
      <c r="C75" s="236" t="s">
        <v>478</v>
      </c>
      <c r="D75" s="236" t="s">
        <v>490</v>
      </c>
      <c r="E75" s="236" t="s">
        <v>662</v>
      </c>
      <c r="F75" s="236" t="s">
        <v>481</v>
      </c>
      <c r="G75" s="236" t="s">
        <v>517</v>
      </c>
      <c r="H75" s="236" t="s">
        <v>493</v>
      </c>
      <c r="I75" s="236" t="s">
        <v>484</v>
      </c>
      <c r="J75" s="236" t="s">
        <v>663</v>
      </c>
    </row>
    <row r="76" ht="54" spans="1:10">
      <c r="A76" s="236" t="s">
        <v>374</v>
      </c>
      <c r="B76" s="236" t="s">
        <v>659</v>
      </c>
      <c r="C76" s="236" t="s">
        <v>495</v>
      </c>
      <c r="D76" s="236" t="s">
        <v>496</v>
      </c>
      <c r="E76" s="236" t="s">
        <v>664</v>
      </c>
      <c r="F76" s="236" t="s">
        <v>487</v>
      </c>
      <c r="G76" s="236" t="s">
        <v>665</v>
      </c>
      <c r="H76" s="236" t="s">
        <v>499</v>
      </c>
      <c r="I76" s="236" t="s">
        <v>500</v>
      </c>
      <c r="J76" s="236" t="s">
        <v>666</v>
      </c>
    </row>
    <row r="77" ht="27" spans="1:10">
      <c r="A77" s="236" t="s">
        <v>374</v>
      </c>
      <c r="B77" s="236" t="s">
        <v>659</v>
      </c>
      <c r="C77" s="236" t="s">
        <v>506</v>
      </c>
      <c r="D77" s="236" t="s">
        <v>507</v>
      </c>
      <c r="E77" s="236" t="s">
        <v>667</v>
      </c>
      <c r="F77" s="236" t="s">
        <v>487</v>
      </c>
      <c r="G77" s="236" t="s">
        <v>509</v>
      </c>
      <c r="H77" s="236" t="s">
        <v>499</v>
      </c>
      <c r="I77" s="236" t="s">
        <v>500</v>
      </c>
      <c r="J77" s="236" t="s">
        <v>668</v>
      </c>
    </row>
    <row r="78" ht="27" spans="1:10">
      <c r="A78" s="236" t="s">
        <v>368</v>
      </c>
      <c r="B78" s="236" t="s">
        <v>579</v>
      </c>
      <c r="C78" s="236" t="s">
        <v>478</v>
      </c>
      <c r="D78" s="236" t="s">
        <v>479</v>
      </c>
      <c r="E78" s="236" t="s">
        <v>669</v>
      </c>
      <c r="F78" s="236" t="s">
        <v>481</v>
      </c>
      <c r="G78" s="236" t="s">
        <v>670</v>
      </c>
      <c r="H78" s="236" t="s">
        <v>514</v>
      </c>
      <c r="I78" s="236" t="s">
        <v>484</v>
      </c>
      <c r="J78" s="236" t="s">
        <v>671</v>
      </c>
    </row>
    <row r="79" ht="27" spans="1:10">
      <c r="A79" s="236" t="s">
        <v>368</v>
      </c>
      <c r="B79" s="236" t="s">
        <v>579</v>
      </c>
      <c r="C79" s="236" t="s">
        <v>478</v>
      </c>
      <c r="D79" s="236" t="s">
        <v>526</v>
      </c>
      <c r="E79" s="236" t="s">
        <v>672</v>
      </c>
      <c r="F79" s="236" t="s">
        <v>593</v>
      </c>
      <c r="G79" s="236" t="s">
        <v>673</v>
      </c>
      <c r="H79" s="236" t="s">
        <v>674</v>
      </c>
      <c r="I79" s="236" t="s">
        <v>500</v>
      </c>
      <c r="J79" s="236" t="s">
        <v>672</v>
      </c>
    </row>
    <row r="80" ht="81" spans="1:10">
      <c r="A80" s="236" t="s">
        <v>368</v>
      </c>
      <c r="B80" s="236" t="s">
        <v>579</v>
      </c>
      <c r="C80" s="236" t="s">
        <v>495</v>
      </c>
      <c r="D80" s="236" t="s">
        <v>496</v>
      </c>
      <c r="E80" s="236" t="s">
        <v>587</v>
      </c>
      <c r="F80" s="236" t="s">
        <v>487</v>
      </c>
      <c r="G80" s="236" t="s">
        <v>531</v>
      </c>
      <c r="H80" s="236" t="s">
        <v>499</v>
      </c>
      <c r="I80" s="236" t="s">
        <v>500</v>
      </c>
      <c r="J80" s="236" t="s">
        <v>675</v>
      </c>
    </row>
    <row r="81" ht="13.5" spans="1:10">
      <c r="A81" s="236" t="s">
        <v>368</v>
      </c>
      <c r="B81" s="236" t="s">
        <v>579</v>
      </c>
      <c r="C81" s="236" t="s">
        <v>506</v>
      </c>
      <c r="D81" s="236" t="s">
        <v>507</v>
      </c>
      <c r="E81" s="236" t="s">
        <v>676</v>
      </c>
      <c r="F81" s="236" t="s">
        <v>481</v>
      </c>
      <c r="G81" s="236" t="s">
        <v>509</v>
      </c>
      <c r="H81" s="236" t="s">
        <v>499</v>
      </c>
      <c r="I81" s="236" t="s">
        <v>500</v>
      </c>
      <c r="J81" s="236" t="s">
        <v>676</v>
      </c>
    </row>
    <row r="82" ht="31" customHeight="1" spans="1:10">
      <c r="A82" s="236" t="s">
        <v>444</v>
      </c>
      <c r="B82" s="236" t="s">
        <v>677</v>
      </c>
      <c r="C82" s="236" t="s">
        <v>478</v>
      </c>
      <c r="D82" s="236" t="s">
        <v>479</v>
      </c>
      <c r="E82" s="236" t="s">
        <v>678</v>
      </c>
      <c r="F82" s="236" t="s">
        <v>481</v>
      </c>
      <c r="G82" s="236" t="s">
        <v>679</v>
      </c>
      <c r="H82" s="236" t="s">
        <v>514</v>
      </c>
      <c r="I82" s="236" t="s">
        <v>484</v>
      </c>
      <c r="J82" s="236" t="s">
        <v>678</v>
      </c>
    </row>
    <row r="83" ht="66" customHeight="1" spans="1:10">
      <c r="A83" s="236" t="s">
        <v>444</v>
      </c>
      <c r="B83" s="236" t="s">
        <v>677</v>
      </c>
      <c r="C83" s="236" t="s">
        <v>495</v>
      </c>
      <c r="D83" s="236" t="s">
        <v>496</v>
      </c>
      <c r="E83" s="236" t="s">
        <v>680</v>
      </c>
      <c r="F83" s="236" t="s">
        <v>487</v>
      </c>
      <c r="G83" s="236" t="s">
        <v>531</v>
      </c>
      <c r="H83" s="236" t="s">
        <v>493</v>
      </c>
      <c r="I83" s="236" t="s">
        <v>500</v>
      </c>
      <c r="J83" s="236" t="s">
        <v>680</v>
      </c>
    </row>
    <row r="84" ht="41" customHeight="1" spans="1:10">
      <c r="A84" s="236" t="s">
        <v>444</v>
      </c>
      <c r="B84" s="236" t="s">
        <v>677</v>
      </c>
      <c r="C84" s="236" t="s">
        <v>506</v>
      </c>
      <c r="D84" s="236" t="s">
        <v>507</v>
      </c>
      <c r="E84" s="236" t="s">
        <v>681</v>
      </c>
      <c r="F84" s="236" t="s">
        <v>481</v>
      </c>
      <c r="G84" s="236" t="s">
        <v>597</v>
      </c>
      <c r="H84" s="236" t="s">
        <v>499</v>
      </c>
      <c r="I84" s="236" t="s">
        <v>500</v>
      </c>
      <c r="J84" s="236" t="s">
        <v>681</v>
      </c>
    </row>
    <row r="85" ht="13.5" spans="1:10">
      <c r="A85" s="236" t="s">
        <v>446</v>
      </c>
      <c r="B85" s="236" t="s">
        <v>682</v>
      </c>
      <c r="C85" s="236" t="s">
        <v>478</v>
      </c>
      <c r="D85" s="236" t="s">
        <v>490</v>
      </c>
      <c r="E85" s="236" t="s">
        <v>683</v>
      </c>
      <c r="F85" s="236" t="s">
        <v>487</v>
      </c>
      <c r="G85" s="236" t="s">
        <v>492</v>
      </c>
      <c r="H85" s="236" t="s">
        <v>493</v>
      </c>
      <c r="I85" s="236" t="s">
        <v>484</v>
      </c>
      <c r="J85" s="236" t="s">
        <v>683</v>
      </c>
    </row>
    <row r="86" ht="40.5" spans="1:10">
      <c r="A86" s="236" t="s">
        <v>446</v>
      </c>
      <c r="B86" s="236" t="s">
        <v>682</v>
      </c>
      <c r="C86" s="236" t="s">
        <v>495</v>
      </c>
      <c r="D86" s="236" t="s">
        <v>496</v>
      </c>
      <c r="E86" s="236" t="s">
        <v>684</v>
      </c>
      <c r="F86" s="236" t="s">
        <v>487</v>
      </c>
      <c r="G86" s="236" t="s">
        <v>531</v>
      </c>
      <c r="H86" s="236" t="s">
        <v>493</v>
      </c>
      <c r="I86" s="236" t="s">
        <v>500</v>
      </c>
      <c r="J86" s="236" t="s">
        <v>684</v>
      </c>
    </row>
    <row r="87" ht="13.5" spans="1:10">
      <c r="A87" s="236" t="s">
        <v>446</v>
      </c>
      <c r="B87" s="236" t="s">
        <v>682</v>
      </c>
      <c r="C87" s="236" t="s">
        <v>506</v>
      </c>
      <c r="D87" s="236" t="s">
        <v>507</v>
      </c>
      <c r="E87" s="236" t="s">
        <v>681</v>
      </c>
      <c r="F87" s="236" t="s">
        <v>481</v>
      </c>
      <c r="G87" s="236" t="s">
        <v>533</v>
      </c>
      <c r="H87" s="236" t="s">
        <v>499</v>
      </c>
      <c r="I87" s="236" t="s">
        <v>500</v>
      </c>
      <c r="J87" s="236" t="s">
        <v>681</v>
      </c>
    </row>
    <row r="88" ht="13.5" spans="1:10">
      <c r="A88" s="236" t="s">
        <v>442</v>
      </c>
      <c r="B88" s="236" t="s">
        <v>685</v>
      </c>
      <c r="C88" s="236" t="s">
        <v>478</v>
      </c>
      <c r="D88" s="236" t="s">
        <v>479</v>
      </c>
      <c r="E88" s="236" t="s">
        <v>535</v>
      </c>
      <c r="F88" s="236" t="s">
        <v>481</v>
      </c>
      <c r="G88" s="236" t="s">
        <v>686</v>
      </c>
      <c r="H88" s="236" t="s">
        <v>514</v>
      </c>
      <c r="I88" s="236" t="s">
        <v>484</v>
      </c>
      <c r="J88" s="236" t="s">
        <v>535</v>
      </c>
    </row>
    <row r="89" ht="40.5" spans="1:10">
      <c r="A89" s="236" t="s">
        <v>442</v>
      </c>
      <c r="B89" s="236" t="s">
        <v>685</v>
      </c>
      <c r="C89" s="236" t="s">
        <v>495</v>
      </c>
      <c r="D89" s="236" t="s">
        <v>496</v>
      </c>
      <c r="E89" s="236" t="s">
        <v>687</v>
      </c>
      <c r="F89" s="236" t="s">
        <v>487</v>
      </c>
      <c r="G89" s="236" t="s">
        <v>531</v>
      </c>
      <c r="H89" s="236" t="s">
        <v>493</v>
      </c>
      <c r="I89" s="236" t="s">
        <v>500</v>
      </c>
      <c r="J89" s="236" t="s">
        <v>687</v>
      </c>
    </row>
    <row r="90" ht="33" customHeight="1" spans="1:10">
      <c r="A90" s="236" t="s">
        <v>442</v>
      </c>
      <c r="B90" s="236" t="s">
        <v>685</v>
      </c>
      <c r="C90" s="236" t="s">
        <v>506</v>
      </c>
      <c r="D90" s="236" t="s">
        <v>507</v>
      </c>
      <c r="E90" s="236" t="s">
        <v>688</v>
      </c>
      <c r="F90" s="236" t="s">
        <v>481</v>
      </c>
      <c r="G90" s="236" t="s">
        <v>689</v>
      </c>
      <c r="H90" s="236" t="s">
        <v>499</v>
      </c>
      <c r="I90" s="236" t="s">
        <v>500</v>
      </c>
      <c r="J90" s="236" t="s">
        <v>688</v>
      </c>
    </row>
    <row r="91" ht="67.5" spans="1:10">
      <c r="A91" s="236" t="s">
        <v>417</v>
      </c>
      <c r="B91" s="236" t="s">
        <v>690</v>
      </c>
      <c r="C91" s="236" t="s">
        <v>478</v>
      </c>
      <c r="D91" s="236" t="s">
        <v>479</v>
      </c>
      <c r="E91" s="236" t="s">
        <v>691</v>
      </c>
      <c r="F91" s="236" t="s">
        <v>487</v>
      </c>
      <c r="G91" s="236" t="s">
        <v>492</v>
      </c>
      <c r="H91" s="236" t="s">
        <v>493</v>
      </c>
      <c r="I91" s="236" t="s">
        <v>484</v>
      </c>
      <c r="J91" s="236" t="s">
        <v>692</v>
      </c>
    </row>
    <row r="92" ht="27" spans="1:10">
      <c r="A92" s="236" t="s">
        <v>417</v>
      </c>
      <c r="B92" s="236" t="s">
        <v>690</v>
      </c>
      <c r="C92" s="236" t="s">
        <v>495</v>
      </c>
      <c r="D92" s="236" t="s">
        <v>496</v>
      </c>
      <c r="E92" s="236" t="s">
        <v>693</v>
      </c>
      <c r="F92" s="236" t="s">
        <v>487</v>
      </c>
      <c r="G92" s="236" t="s">
        <v>694</v>
      </c>
      <c r="H92" s="236"/>
      <c r="I92" s="236" t="s">
        <v>500</v>
      </c>
      <c r="J92" s="236" t="s">
        <v>695</v>
      </c>
    </row>
    <row r="93" ht="40.5" spans="1:10">
      <c r="A93" s="236" t="s">
        <v>417</v>
      </c>
      <c r="B93" s="236" t="s">
        <v>690</v>
      </c>
      <c r="C93" s="236" t="s">
        <v>506</v>
      </c>
      <c r="D93" s="236" t="s">
        <v>507</v>
      </c>
      <c r="E93" s="236" t="s">
        <v>696</v>
      </c>
      <c r="F93" s="236" t="s">
        <v>481</v>
      </c>
      <c r="G93" s="236" t="s">
        <v>597</v>
      </c>
      <c r="H93" s="236" t="s">
        <v>499</v>
      </c>
      <c r="I93" s="236" t="s">
        <v>500</v>
      </c>
      <c r="J93" s="236" t="s">
        <v>697</v>
      </c>
    </row>
    <row r="94" ht="13.5" spans="1:10">
      <c r="A94" s="236" t="s">
        <v>698</v>
      </c>
      <c r="B94" s="236" t="s">
        <v>699</v>
      </c>
      <c r="C94" s="236" t="s">
        <v>478</v>
      </c>
      <c r="D94" s="236" t="s">
        <v>479</v>
      </c>
      <c r="E94" s="236" t="s">
        <v>700</v>
      </c>
      <c r="F94" s="236" t="s">
        <v>487</v>
      </c>
      <c r="G94" s="236" t="s">
        <v>557</v>
      </c>
      <c r="H94" s="236" t="s">
        <v>701</v>
      </c>
      <c r="I94" s="236" t="s">
        <v>484</v>
      </c>
      <c r="J94" s="236" t="s">
        <v>702</v>
      </c>
    </row>
    <row r="95" ht="27" spans="1:10">
      <c r="A95" s="236" t="s">
        <v>384</v>
      </c>
      <c r="B95" s="236" t="s">
        <v>703</v>
      </c>
      <c r="C95" s="236" t="s">
        <v>478</v>
      </c>
      <c r="D95" s="236" t="s">
        <v>490</v>
      </c>
      <c r="E95" s="236" t="s">
        <v>704</v>
      </c>
      <c r="F95" s="236" t="s">
        <v>481</v>
      </c>
      <c r="G95" s="236" t="s">
        <v>517</v>
      </c>
      <c r="H95" s="236" t="s">
        <v>493</v>
      </c>
      <c r="I95" s="236" t="s">
        <v>484</v>
      </c>
      <c r="J95" s="236" t="s">
        <v>705</v>
      </c>
    </row>
    <row r="96" ht="81" spans="1:10">
      <c r="A96" s="236" t="s">
        <v>384</v>
      </c>
      <c r="B96" s="236" t="s">
        <v>703</v>
      </c>
      <c r="C96" s="236" t="s">
        <v>495</v>
      </c>
      <c r="D96" s="236" t="s">
        <v>496</v>
      </c>
      <c r="E96" s="236" t="s">
        <v>706</v>
      </c>
      <c r="F96" s="236" t="s">
        <v>487</v>
      </c>
      <c r="G96" s="236" t="s">
        <v>707</v>
      </c>
      <c r="H96" s="236" t="s">
        <v>499</v>
      </c>
      <c r="I96" s="236" t="s">
        <v>500</v>
      </c>
      <c r="J96" s="236" t="s">
        <v>708</v>
      </c>
    </row>
    <row r="97" ht="13.5" spans="1:10">
      <c r="A97" s="236" t="s">
        <v>384</v>
      </c>
      <c r="B97" s="236" t="s">
        <v>703</v>
      </c>
      <c r="C97" s="236" t="s">
        <v>506</v>
      </c>
      <c r="D97" s="236" t="s">
        <v>507</v>
      </c>
      <c r="E97" s="236" t="s">
        <v>709</v>
      </c>
      <c r="F97" s="236" t="s">
        <v>487</v>
      </c>
      <c r="G97" s="236" t="s">
        <v>509</v>
      </c>
      <c r="H97" s="236" t="s">
        <v>499</v>
      </c>
      <c r="I97" s="236" t="s">
        <v>500</v>
      </c>
      <c r="J97" s="236" t="s">
        <v>510</v>
      </c>
    </row>
    <row r="98" ht="27" spans="1:10">
      <c r="A98" s="236" t="s">
        <v>361</v>
      </c>
      <c r="B98" s="236" t="s">
        <v>710</v>
      </c>
      <c r="C98" s="236" t="s">
        <v>478</v>
      </c>
      <c r="D98" s="236" t="s">
        <v>479</v>
      </c>
      <c r="E98" s="236" t="s">
        <v>711</v>
      </c>
      <c r="F98" s="236" t="s">
        <v>487</v>
      </c>
      <c r="G98" s="236" t="s">
        <v>712</v>
      </c>
      <c r="H98" s="236" t="s">
        <v>514</v>
      </c>
      <c r="I98" s="236" t="s">
        <v>484</v>
      </c>
      <c r="J98" s="236" t="s">
        <v>713</v>
      </c>
    </row>
    <row r="99" ht="27" spans="1:10">
      <c r="A99" s="236" t="s">
        <v>361</v>
      </c>
      <c r="B99" s="236" t="s">
        <v>710</v>
      </c>
      <c r="C99" s="236" t="s">
        <v>478</v>
      </c>
      <c r="D99" s="236" t="s">
        <v>490</v>
      </c>
      <c r="E99" s="236" t="s">
        <v>714</v>
      </c>
      <c r="F99" s="236" t="s">
        <v>487</v>
      </c>
      <c r="G99" s="236" t="s">
        <v>492</v>
      </c>
      <c r="H99" s="236" t="s">
        <v>493</v>
      </c>
      <c r="I99" s="236" t="s">
        <v>484</v>
      </c>
      <c r="J99" s="236" t="s">
        <v>715</v>
      </c>
    </row>
    <row r="100" ht="27" spans="1:10">
      <c r="A100" s="236" t="s">
        <v>361</v>
      </c>
      <c r="B100" s="236" t="s">
        <v>710</v>
      </c>
      <c r="C100" s="236" t="s">
        <v>478</v>
      </c>
      <c r="D100" s="236" t="s">
        <v>490</v>
      </c>
      <c r="E100" s="236" t="s">
        <v>716</v>
      </c>
      <c r="F100" s="236" t="s">
        <v>487</v>
      </c>
      <c r="G100" s="236" t="s">
        <v>492</v>
      </c>
      <c r="H100" s="236" t="s">
        <v>493</v>
      </c>
      <c r="I100" s="236" t="s">
        <v>484</v>
      </c>
      <c r="J100" s="236" t="s">
        <v>717</v>
      </c>
    </row>
    <row r="101" ht="27" spans="1:10">
      <c r="A101" s="236" t="s">
        <v>361</v>
      </c>
      <c r="B101" s="236" t="s">
        <v>710</v>
      </c>
      <c r="C101" s="236" t="s">
        <v>478</v>
      </c>
      <c r="D101" s="236" t="s">
        <v>526</v>
      </c>
      <c r="E101" s="236" t="s">
        <v>718</v>
      </c>
      <c r="F101" s="236" t="s">
        <v>487</v>
      </c>
      <c r="G101" s="236" t="s">
        <v>492</v>
      </c>
      <c r="H101" s="236" t="s">
        <v>493</v>
      </c>
      <c r="I101" s="236" t="s">
        <v>484</v>
      </c>
      <c r="J101" s="236" t="s">
        <v>719</v>
      </c>
    </row>
    <row r="102" ht="81" spans="1:10">
      <c r="A102" s="236" t="s">
        <v>361</v>
      </c>
      <c r="B102" s="236" t="s">
        <v>710</v>
      </c>
      <c r="C102" s="236" t="s">
        <v>495</v>
      </c>
      <c r="D102" s="236" t="s">
        <v>496</v>
      </c>
      <c r="E102" s="236" t="s">
        <v>720</v>
      </c>
      <c r="F102" s="236" t="s">
        <v>487</v>
      </c>
      <c r="G102" s="236" t="s">
        <v>517</v>
      </c>
      <c r="H102" s="236" t="s">
        <v>499</v>
      </c>
      <c r="I102" s="236" t="s">
        <v>500</v>
      </c>
      <c r="J102" s="236" t="s">
        <v>721</v>
      </c>
    </row>
    <row r="103" ht="27" spans="1:10">
      <c r="A103" s="236" t="s">
        <v>361</v>
      </c>
      <c r="B103" s="236" t="s">
        <v>710</v>
      </c>
      <c r="C103" s="236" t="s">
        <v>495</v>
      </c>
      <c r="D103" s="236" t="s">
        <v>496</v>
      </c>
      <c r="E103" s="236" t="s">
        <v>722</v>
      </c>
      <c r="F103" s="236" t="s">
        <v>487</v>
      </c>
      <c r="G103" s="236" t="s">
        <v>533</v>
      </c>
      <c r="H103" s="236" t="s">
        <v>499</v>
      </c>
      <c r="I103" s="236" t="s">
        <v>500</v>
      </c>
      <c r="J103" s="236" t="s">
        <v>723</v>
      </c>
    </row>
    <row r="104" ht="27" spans="1:10">
      <c r="A104" s="236" t="s">
        <v>361</v>
      </c>
      <c r="B104" s="236" t="s">
        <v>710</v>
      </c>
      <c r="C104" s="236" t="s">
        <v>506</v>
      </c>
      <c r="D104" s="236" t="s">
        <v>507</v>
      </c>
      <c r="E104" s="236" t="s">
        <v>724</v>
      </c>
      <c r="F104" s="236" t="s">
        <v>487</v>
      </c>
      <c r="G104" s="236" t="s">
        <v>509</v>
      </c>
      <c r="H104" s="236" t="s">
        <v>499</v>
      </c>
      <c r="I104" s="236" t="s">
        <v>500</v>
      </c>
      <c r="J104" s="236" t="s">
        <v>668</v>
      </c>
    </row>
    <row r="105" ht="13.5" spans="1:10">
      <c r="A105" s="236" t="s">
        <v>429</v>
      </c>
      <c r="B105" s="236" t="s">
        <v>725</v>
      </c>
      <c r="C105" s="236" t="s">
        <v>478</v>
      </c>
      <c r="D105" s="236" t="s">
        <v>479</v>
      </c>
      <c r="E105" s="236" t="s">
        <v>726</v>
      </c>
      <c r="F105" s="236" t="s">
        <v>593</v>
      </c>
      <c r="G105" s="236" t="s">
        <v>727</v>
      </c>
      <c r="H105" s="236" t="s">
        <v>514</v>
      </c>
      <c r="I105" s="236" t="s">
        <v>484</v>
      </c>
      <c r="J105" s="236" t="s">
        <v>726</v>
      </c>
    </row>
    <row r="106" ht="13.5" spans="1:10">
      <c r="A106" s="236" t="s">
        <v>429</v>
      </c>
      <c r="B106" s="236" t="s">
        <v>725</v>
      </c>
      <c r="C106" s="236" t="s">
        <v>478</v>
      </c>
      <c r="D106" s="236" t="s">
        <v>526</v>
      </c>
      <c r="E106" s="236" t="s">
        <v>637</v>
      </c>
      <c r="F106" s="236" t="s">
        <v>593</v>
      </c>
      <c r="G106" s="236" t="s">
        <v>594</v>
      </c>
      <c r="H106" s="236" t="s">
        <v>595</v>
      </c>
      <c r="I106" s="236" t="s">
        <v>484</v>
      </c>
      <c r="J106" s="236" t="s">
        <v>637</v>
      </c>
    </row>
    <row r="107" ht="27" spans="1:10">
      <c r="A107" s="236" t="s">
        <v>429</v>
      </c>
      <c r="B107" s="236" t="s">
        <v>725</v>
      </c>
      <c r="C107" s="236" t="s">
        <v>495</v>
      </c>
      <c r="D107" s="236" t="s">
        <v>496</v>
      </c>
      <c r="E107" s="236" t="s">
        <v>728</v>
      </c>
      <c r="F107" s="236" t="s">
        <v>487</v>
      </c>
      <c r="G107" s="236" t="s">
        <v>531</v>
      </c>
      <c r="H107" s="236" t="s">
        <v>493</v>
      </c>
      <c r="I107" s="236" t="s">
        <v>500</v>
      </c>
      <c r="J107" s="236" t="s">
        <v>728</v>
      </c>
    </row>
    <row r="108" ht="13.5" spans="1:10">
      <c r="A108" s="236" t="s">
        <v>429</v>
      </c>
      <c r="B108" s="236" t="s">
        <v>725</v>
      </c>
      <c r="C108" s="236" t="s">
        <v>506</v>
      </c>
      <c r="D108" s="236" t="s">
        <v>507</v>
      </c>
      <c r="E108" s="236" t="s">
        <v>532</v>
      </c>
      <c r="F108" s="236" t="s">
        <v>481</v>
      </c>
      <c r="G108" s="236" t="s">
        <v>597</v>
      </c>
      <c r="H108" s="236" t="s">
        <v>499</v>
      </c>
      <c r="I108" s="236" t="s">
        <v>500</v>
      </c>
      <c r="J108" s="236" t="s">
        <v>532</v>
      </c>
    </row>
    <row r="109" ht="27" spans="1:10">
      <c r="A109" s="236" t="s">
        <v>378</v>
      </c>
      <c r="B109" s="236" t="s">
        <v>729</v>
      </c>
      <c r="C109" s="236" t="s">
        <v>478</v>
      </c>
      <c r="D109" s="236" t="s">
        <v>479</v>
      </c>
      <c r="E109" s="236" t="s">
        <v>730</v>
      </c>
      <c r="F109" s="236" t="s">
        <v>487</v>
      </c>
      <c r="G109" s="236" t="s">
        <v>731</v>
      </c>
      <c r="H109" s="236" t="s">
        <v>514</v>
      </c>
      <c r="I109" s="236" t="s">
        <v>484</v>
      </c>
      <c r="J109" s="236" t="s">
        <v>732</v>
      </c>
    </row>
    <row r="110" ht="27" spans="1:10">
      <c r="A110" s="236" t="s">
        <v>378</v>
      </c>
      <c r="B110" s="236" t="s">
        <v>729</v>
      </c>
      <c r="C110" s="236" t="s">
        <v>478</v>
      </c>
      <c r="D110" s="236" t="s">
        <v>526</v>
      </c>
      <c r="E110" s="236" t="s">
        <v>733</v>
      </c>
      <c r="F110" s="236" t="s">
        <v>487</v>
      </c>
      <c r="G110" s="236" t="s">
        <v>734</v>
      </c>
      <c r="H110" s="236" t="s">
        <v>529</v>
      </c>
      <c r="I110" s="236" t="s">
        <v>484</v>
      </c>
      <c r="J110" s="236" t="s">
        <v>735</v>
      </c>
    </row>
    <row r="111" ht="54" spans="1:10">
      <c r="A111" s="236" t="s">
        <v>378</v>
      </c>
      <c r="B111" s="236" t="s">
        <v>729</v>
      </c>
      <c r="C111" s="236" t="s">
        <v>495</v>
      </c>
      <c r="D111" s="236" t="s">
        <v>496</v>
      </c>
      <c r="E111" s="236" t="s">
        <v>736</v>
      </c>
      <c r="F111" s="236" t="s">
        <v>487</v>
      </c>
      <c r="G111" s="236" t="s">
        <v>694</v>
      </c>
      <c r="H111" s="236" t="s">
        <v>499</v>
      </c>
      <c r="I111" s="236" t="s">
        <v>500</v>
      </c>
      <c r="J111" s="236" t="s">
        <v>737</v>
      </c>
    </row>
    <row r="112" ht="27" spans="1:10">
      <c r="A112" s="236" t="s">
        <v>378</v>
      </c>
      <c r="B112" s="236" t="s">
        <v>729</v>
      </c>
      <c r="C112" s="236" t="s">
        <v>506</v>
      </c>
      <c r="D112" s="236" t="s">
        <v>507</v>
      </c>
      <c r="E112" s="236" t="s">
        <v>738</v>
      </c>
      <c r="F112" s="236" t="s">
        <v>487</v>
      </c>
      <c r="G112" s="236" t="s">
        <v>509</v>
      </c>
      <c r="H112" s="236" t="s">
        <v>499</v>
      </c>
      <c r="I112" s="236" t="s">
        <v>500</v>
      </c>
      <c r="J112" s="236" t="s">
        <v>564</v>
      </c>
    </row>
    <row r="113" ht="27" spans="1:10">
      <c r="A113" s="236" t="s">
        <v>380</v>
      </c>
      <c r="B113" s="236" t="s">
        <v>739</v>
      </c>
      <c r="C113" s="236" t="s">
        <v>478</v>
      </c>
      <c r="D113" s="236" t="s">
        <v>479</v>
      </c>
      <c r="E113" s="236" t="s">
        <v>740</v>
      </c>
      <c r="F113" s="236" t="s">
        <v>481</v>
      </c>
      <c r="G113" s="236" t="s">
        <v>741</v>
      </c>
      <c r="H113" s="236" t="s">
        <v>701</v>
      </c>
      <c r="I113" s="236" t="s">
        <v>484</v>
      </c>
      <c r="J113" s="236" t="s">
        <v>740</v>
      </c>
    </row>
    <row r="114" ht="94.5" spans="1:10">
      <c r="A114" s="236" t="s">
        <v>380</v>
      </c>
      <c r="B114" s="236" t="s">
        <v>739</v>
      </c>
      <c r="C114" s="236" t="s">
        <v>495</v>
      </c>
      <c r="D114" s="236" t="s">
        <v>496</v>
      </c>
      <c r="E114" s="236" t="s">
        <v>742</v>
      </c>
      <c r="F114" s="236" t="s">
        <v>487</v>
      </c>
      <c r="G114" s="236" t="s">
        <v>743</v>
      </c>
      <c r="H114" s="236" t="s">
        <v>499</v>
      </c>
      <c r="I114" s="236" t="s">
        <v>500</v>
      </c>
      <c r="J114" s="236" t="s">
        <v>744</v>
      </c>
    </row>
    <row r="115" ht="13.5" spans="1:10">
      <c r="A115" s="236" t="s">
        <v>380</v>
      </c>
      <c r="B115" s="236" t="s">
        <v>739</v>
      </c>
      <c r="C115" s="236" t="s">
        <v>506</v>
      </c>
      <c r="D115" s="236" t="s">
        <v>507</v>
      </c>
      <c r="E115" s="236" t="s">
        <v>745</v>
      </c>
      <c r="F115" s="236" t="s">
        <v>481</v>
      </c>
      <c r="G115" s="236" t="s">
        <v>509</v>
      </c>
      <c r="H115" s="236" t="s">
        <v>499</v>
      </c>
      <c r="I115" s="236" t="s">
        <v>500</v>
      </c>
      <c r="J115" s="236" t="s">
        <v>510</v>
      </c>
    </row>
    <row r="116" ht="13.5" spans="1:10">
      <c r="A116" s="236" t="s">
        <v>359</v>
      </c>
      <c r="B116" s="236" t="s">
        <v>746</v>
      </c>
      <c r="C116" s="236" t="s">
        <v>478</v>
      </c>
      <c r="D116" s="236" t="s">
        <v>479</v>
      </c>
      <c r="E116" s="236" t="s">
        <v>747</v>
      </c>
      <c r="F116" s="236" t="s">
        <v>481</v>
      </c>
      <c r="G116" s="236" t="s">
        <v>748</v>
      </c>
      <c r="H116" s="236" t="s">
        <v>749</v>
      </c>
      <c r="I116" s="236" t="s">
        <v>484</v>
      </c>
      <c r="J116" s="236" t="s">
        <v>747</v>
      </c>
    </row>
    <row r="117" ht="81" spans="1:10">
      <c r="A117" s="236" t="s">
        <v>359</v>
      </c>
      <c r="B117" s="236" t="s">
        <v>746</v>
      </c>
      <c r="C117" s="236" t="s">
        <v>478</v>
      </c>
      <c r="D117" s="236" t="s">
        <v>490</v>
      </c>
      <c r="E117" s="236" t="s">
        <v>750</v>
      </c>
      <c r="F117" s="236" t="s">
        <v>481</v>
      </c>
      <c r="G117" s="236" t="s">
        <v>597</v>
      </c>
      <c r="H117" s="236" t="s">
        <v>493</v>
      </c>
      <c r="I117" s="236" t="s">
        <v>500</v>
      </c>
      <c r="J117" s="236" t="s">
        <v>751</v>
      </c>
    </row>
    <row r="118" ht="40.5" spans="1:10">
      <c r="A118" s="236" t="s">
        <v>359</v>
      </c>
      <c r="B118" s="236" t="s">
        <v>746</v>
      </c>
      <c r="C118" s="236" t="s">
        <v>478</v>
      </c>
      <c r="D118" s="236" t="s">
        <v>526</v>
      </c>
      <c r="E118" s="236" t="s">
        <v>752</v>
      </c>
      <c r="F118" s="236" t="s">
        <v>487</v>
      </c>
      <c r="G118" s="236" t="s">
        <v>492</v>
      </c>
      <c r="H118" s="236" t="s">
        <v>493</v>
      </c>
      <c r="I118" s="236" t="s">
        <v>484</v>
      </c>
      <c r="J118" s="236" t="s">
        <v>752</v>
      </c>
    </row>
    <row r="119" ht="94.5" spans="1:10">
      <c r="A119" s="236" t="s">
        <v>359</v>
      </c>
      <c r="B119" s="236" t="s">
        <v>746</v>
      </c>
      <c r="C119" s="236" t="s">
        <v>495</v>
      </c>
      <c r="D119" s="236" t="s">
        <v>496</v>
      </c>
      <c r="E119" s="236" t="s">
        <v>753</v>
      </c>
      <c r="F119" s="236" t="s">
        <v>487</v>
      </c>
      <c r="G119" s="236" t="s">
        <v>561</v>
      </c>
      <c r="H119" s="236" t="s">
        <v>499</v>
      </c>
      <c r="I119" s="236" t="s">
        <v>500</v>
      </c>
      <c r="J119" s="236" t="s">
        <v>754</v>
      </c>
    </row>
    <row r="120" ht="27" spans="1:10">
      <c r="A120" s="236" t="s">
        <v>359</v>
      </c>
      <c r="B120" s="236" t="s">
        <v>746</v>
      </c>
      <c r="C120" s="236" t="s">
        <v>506</v>
      </c>
      <c r="D120" s="236" t="s">
        <v>507</v>
      </c>
      <c r="E120" s="236" t="s">
        <v>755</v>
      </c>
      <c r="F120" s="236" t="s">
        <v>487</v>
      </c>
      <c r="G120" s="236" t="s">
        <v>509</v>
      </c>
      <c r="H120" s="236" t="s">
        <v>499</v>
      </c>
      <c r="I120" s="236" t="s">
        <v>500</v>
      </c>
      <c r="J120" s="236" t="s">
        <v>510</v>
      </c>
    </row>
    <row r="121" ht="27" spans="1:10">
      <c r="A121" s="236" t="s">
        <v>406</v>
      </c>
      <c r="B121" s="236" t="s">
        <v>756</v>
      </c>
      <c r="C121" s="236" t="s">
        <v>478</v>
      </c>
      <c r="D121" s="236" t="s">
        <v>479</v>
      </c>
      <c r="E121" s="236" t="s">
        <v>757</v>
      </c>
      <c r="F121" s="236" t="s">
        <v>481</v>
      </c>
      <c r="G121" s="236" t="s">
        <v>758</v>
      </c>
      <c r="H121" s="236" t="s">
        <v>514</v>
      </c>
      <c r="I121" s="236" t="s">
        <v>484</v>
      </c>
      <c r="J121" s="236" t="s">
        <v>759</v>
      </c>
    </row>
    <row r="122" ht="13.5" spans="1:10">
      <c r="A122" s="236" t="s">
        <v>406</v>
      </c>
      <c r="B122" s="236" t="s">
        <v>756</v>
      </c>
      <c r="C122" s="236" t="s">
        <v>478</v>
      </c>
      <c r="D122" s="236" t="s">
        <v>760</v>
      </c>
      <c r="E122" s="236" t="s">
        <v>761</v>
      </c>
      <c r="F122" s="236" t="s">
        <v>487</v>
      </c>
      <c r="G122" s="236" t="s">
        <v>762</v>
      </c>
      <c r="H122" s="236" t="s">
        <v>763</v>
      </c>
      <c r="I122" s="236" t="s">
        <v>484</v>
      </c>
      <c r="J122" s="236" t="s">
        <v>762</v>
      </c>
    </row>
    <row r="123" ht="40.5" spans="1:10">
      <c r="A123" s="236" t="s">
        <v>406</v>
      </c>
      <c r="B123" s="236" t="s">
        <v>756</v>
      </c>
      <c r="C123" s="236" t="s">
        <v>495</v>
      </c>
      <c r="D123" s="236" t="s">
        <v>496</v>
      </c>
      <c r="E123" s="236" t="s">
        <v>764</v>
      </c>
      <c r="F123" s="236" t="s">
        <v>487</v>
      </c>
      <c r="G123" s="236" t="s">
        <v>531</v>
      </c>
      <c r="H123" s="236" t="s">
        <v>499</v>
      </c>
      <c r="I123" s="236" t="s">
        <v>500</v>
      </c>
      <c r="J123" s="236" t="s">
        <v>764</v>
      </c>
    </row>
    <row r="124" ht="27" spans="1:10">
      <c r="A124" s="236" t="s">
        <v>406</v>
      </c>
      <c r="B124" s="236" t="s">
        <v>756</v>
      </c>
      <c r="C124" s="236" t="s">
        <v>506</v>
      </c>
      <c r="D124" s="236" t="s">
        <v>507</v>
      </c>
      <c r="E124" s="236" t="s">
        <v>765</v>
      </c>
      <c r="F124" s="236" t="s">
        <v>487</v>
      </c>
      <c r="G124" s="236" t="s">
        <v>509</v>
      </c>
      <c r="H124" s="236" t="s">
        <v>499</v>
      </c>
      <c r="I124" s="236" t="s">
        <v>500</v>
      </c>
      <c r="J124" s="236" t="s">
        <v>766</v>
      </c>
    </row>
    <row r="125" ht="27" spans="1:10">
      <c r="A125" s="236" t="s">
        <v>394</v>
      </c>
      <c r="B125" s="236" t="s">
        <v>767</v>
      </c>
      <c r="C125" s="236" t="s">
        <v>478</v>
      </c>
      <c r="D125" s="236" t="s">
        <v>479</v>
      </c>
      <c r="E125" s="236" t="s">
        <v>768</v>
      </c>
      <c r="F125" s="236" t="s">
        <v>487</v>
      </c>
      <c r="G125" s="236" t="s">
        <v>488</v>
      </c>
      <c r="H125" s="236" t="s">
        <v>489</v>
      </c>
      <c r="I125" s="236" t="s">
        <v>484</v>
      </c>
      <c r="J125" s="236" t="s">
        <v>769</v>
      </c>
    </row>
    <row r="126" ht="13.5" spans="1:10">
      <c r="A126" s="236" t="s">
        <v>394</v>
      </c>
      <c r="B126" s="236" t="s">
        <v>770</v>
      </c>
      <c r="C126" s="236" t="s">
        <v>478</v>
      </c>
      <c r="D126" s="236" t="s">
        <v>479</v>
      </c>
      <c r="E126" s="236" t="s">
        <v>771</v>
      </c>
      <c r="F126" s="236" t="s">
        <v>487</v>
      </c>
      <c r="G126" s="236" t="s">
        <v>772</v>
      </c>
      <c r="H126" s="236" t="s">
        <v>514</v>
      </c>
      <c r="I126" s="236" t="s">
        <v>484</v>
      </c>
      <c r="J126" s="236" t="s">
        <v>773</v>
      </c>
    </row>
    <row r="127" ht="13.5" spans="1:10">
      <c r="A127" s="236" t="s">
        <v>394</v>
      </c>
      <c r="B127" s="236" t="s">
        <v>770</v>
      </c>
      <c r="C127" s="236" t="s">
        <v>478</v>
      </c>
      <c r="D127" s="236" t="s">
        <v>490</v>
      </c>
      <c r="E127" s="236" t="s">
        <v>774</v>
      </c>
      <c r="F127" s="236" t="s">
        <v>487</v>
      </c>
      <c r="G127" s="236" t="s">
        <v>492</v>
      </c>
      <c r="H127" s="236" t="s">
        <v>493</v>
      </c>
      <c r="I127" s="236" t="s">
        <v>484</v>
      </c>
      <c r="J127" s="236" t="s">
        <v>775</v>
      </c>
    </row>
    <row r="128" ht="40.5" spans="1:10">
      <c r="A128" s="236" t="s">
        <v>394</v>
      </c>
      <c r="B128" s="236" t="s">
        <v>770</v>
      </c>
      <c r="C128" s="236" t="s">
        <v>495</v>
      </c>
      <c r="D128" s="236" t="s">
        <v>496</v>
      </c>
      <c r="E128" s="236" t="s">
        <v>776</v>
      </c>
      <c r="F128" s="236" t="s">
        <v>487</v>
      </c>
      <c r="G128" s="236" t="s">
        <v>777</v>
      </c>
      <c r="H128" s="236" t="s">
        <v>499</v>
      </c>
      <c r="I128" s="236" t="s">
        <v>500</v>
      </c>
      <c r="J128" s="236" t="s">
        <v>778</v>
      </c>
    </row>
    <row r="129" ht="27" spans="1:10">
      <c r="A129" s="236" t="s">
        <v>394</v>
      </c>
      <c r="B129" s="236" t="s">
        <v>770</v>
      </c>
      <c r="C129" s="236" t="s">
        <v>506</v>
      </c>
      <c r="D129" s="236" t="s">
        <v>507</v>
      </c>
      <c r="E129" s="236" t="s">
        <v>779</v>
      </c>
      <c r="F129" s="236" t="s">
        <v>487</v>
      </c>
      <c r="G129" s="236" t="s">
        <v>509</v>
      </c>
      <c r="H129" s="236" t="s">
        <v>499</v>
      </c>
      <c r="I129" s="236" t="s">
        <v>500</v>
      </c>
      <c r="J129" s="236" t="s">
        <v>780</v>
      </c>
    </row>
    <row r="130" ht="13.5" spans="1:10">
      <c r="A130" s="236" t="s">
        <v>413</v>
      </c>
      <c r="B130" s="236" t="s">
        <v>781</v>
      </c>
      <c r="C130" s="236" t="s">
        <v>478</v>
      </c>
      <c r="D130" s="236" t="s">
        <v>479</v>
      </c>
      <c r="E130" s="236" t="s">
        <v>782</v>
      </c>
      <c r="F130" s="236" t="s">
        <v>487</v>
      </c>
      <c r="G130" s="236" t="s">
        <v>783</v>
      </c>
      <c r="H130" s="236" t="s">
        <v>514</v>
      </c>
      <c r="I130" s="236" t="s">
        <v>484</v>
      </c>
      <c r="J130" s="236" t="s">
        <v>784</v>
      </c>
    </row>
    <row r="131" ht="13.5" spans="1:10">
      <c r="A131" s="236" t="s">
        <v>413</v>
      </c>
      <c r="B131" s="236" t="s">
        <v>781</v>
      </c>
      <c r="C131" s="236" t="s">
        <v>478</v>
      </c>
      <c r="D131" s="236" t="s">
        <v>490</v>
      </c>
      <c r="E131" s="236" t="s">
        <v>569</v>
      </c>
      <c r="F131" s="236" t="s">
        <v>487</v>
      </c>
      <c r="G131" s="236" t="s">
        <v>492</v>
      </c>
      <c r="H131" s="236" t="s">
        <v>493</v>
      </c>
      <c r="I131" s="236" t="s">
        <v>484</v>
      </c>
      <c r="J131" s="236" t="s">
        <v>785</v>
      </c>
    </row>
    <row r="132" ht="27" spans="1:10">
      <c r="A132" s="236" t="s">
        <v>413</v>
      </c>
      <c r="B132" s="236" t="s">
        <v>781</v>
      </c>
      <c r="C132" s="236" t="s">
        <v>478</v>
      </c>
      <c r="D132" s="236" t="s">
        <v>526</v>
      </c>
      <c r="E132" s="236" t="s">
        <v>786</v>
      </c>
      <c r="F132" s="236" t="s">
        <v>487</v>
      </c>
      <c r="G132" s="236" t="s">
        <v>787</v>
      </c>
      <c r="H132" s="236" t="s">
        <v>529</v>
      </c>
      <c r="I132" s="236" t="s">
        <v>484</v>
      </c>
      <c r="J132" s="236" t="s">
        <v>573</v>
      </c>
    </row>
    <row r="133" ht="54" spans="1:10">
      <c r="A133" s="236" t="s">
        <v>413</v>
      </c>
      <c r="B133" s="236" t="s">
        <v>781</v>
      </c>
      <c r="C133" s="236" t="s">
        <v>495</v>
      </c>
      <c r="D133" s="236" t="s">
        <v>496</v>
      </c>
      <c r="E133" s="236" t="s">
        <v>788</v>
      </c>
      <c r="F133" s="236" t="s">
        <v>487</v>
      </c>
      <c r="G133" s="236" t="s">
        <v>575</v>
      </c>
      <c r="H133" s="236" t="s">
        <v>493</v>
      </c>
      <c r="I133" s="236" t="s">
        <v>500</v>
      </c>
      <c r="J133" s="236" t="s">
        <v>789</v>
      </c>
    </row>
    <row r="134" ht="13.5" spans="1:10">
      <c r="A134" s="236" t="s">
        <v>413</v>
      </c>
      <c r="B134" s="236" t="s">
        <v>781</v>
      </c>
      <c r="C134" s="236" t="s">
        <v>506</v>
      </c>
      <c r="D134" s="236" t="s">
        <v>507</v>
      </c>
      <c r="E134" s="236" t="s">
        <v>790</v>
      </c>
      <c r="F134" s="236" t="s">
        <v>481</v>
      </c>
      <c r="G134" s="236" t="s">
        <v>597</v>
      </c>
      <c r="H134" s="236" t="s">
        <v>499</v>
      </c>
      <c r="I134" s="236" t="s">
        <v>500</v>
      </c>
      <c r="J134" s="236" t="s">
        <v>791</v>
      </c>
    </row>
    <row r="135" ht="13.5" spans="1:10">
      <c r="A135" s="236" t="s">
        <v>411</v>
      </c>
      <c r="B135" s="236" t="s">
        <v>792</v>
      </c>
      <c r="C135" s="236" t="s">
        <v>478</v>
      </c>
      <c r="D135" s="236" t="s">
        <v>479</v>
      </c>
      <c r="E135" s="236" t="s">
        <v>566</v>
      </c>
      <c r="F135" s="236" t="s">
        <v>487</v>
      </c>
      <c r="G135" s="236" t="s">
        <v>793</v>
      </c>
      <c r="H135" s="236" t="s">
        <v>749</v>
      </c>
      <c r="I135" s="236" t="s">
        <v>484</v>
      </c>
      <c r="J135" s="236" t="s">
        <v>794</v>
      </c>
    </row>
    <row r="136" ht="13.5" spans="1:10">
      <c r="A136" s="236" t="s">
        <v>411</v>
      </c>
      <c r="B136" s="236" t="s">
        <v>792</v>
      </c>
      <c r="C136" s="236" t="s">
        <v>478</v>
      </c>
      <c r="D136" s="236" t="s">
        <v>490</v>
      </c>
      <c r="E136" s="236" t="s">
        <v>569</v>
      </c>
      <c r="F136" s="236" t="s">
        <v>481</v>
      </c>
      <c r="G136" s="236" t="s">
        <v>517</v>
      </c>
      <c r="H136" s="236" t="s">
        <v>493</v>
      </c>
      <c r="I136" s="236" t="s">
        <v>484</v>
      </c>
      <c r="J136" s="236" t="s">
        <v>795</v>
      </c>
    </row>
    <row r="137" ht="27" spans="1:10">
      <c r="A137" s="236" t="s">
        <v>411</v>
      </c>
      <c r="B137" s="236" t="s">
        <v>792</v>
      </c>
      <c r="C137" s="236" t="s">
        <v>478</v>
      </c>
      <c r="D137" s="236" t="s">
        <v>526</v>
      </c>
      <c r="E137" s="236" t="s">
        <v>796</v>
      </c>
      <c r="F137" s="236" t="s">
        <v>487</v>
      </c>
      <c r="G137" s="236" t="s">
        <v>528</v>
      </c>
      <c r="H137" s="236" t="s">
        <v>529</v>
      </c>
      <c r="I137" s="236" t="s">
        <v>484</v>
      </c>
      <c r="J137" s="236" t="s">
        <v>797</v>
      </c>
    </row>
    <row r="138" ht="67.5" spans="1:10">
      <c r="A138" s="236" t="s">
        <v>411</v>
      </c>
      <c r="B138" s="236" t="s">
        <v>792</v>
      </c>
      <c r="C138" s="236" t="s">
        <v>495</v>
      </c>
      <c r="D138" s="236" t="s">
        <v>496</v>
      </c>
      <c r="E138" s="236" t="s">
        <v>798</v>
      </c>
      <c r="F138" s="236" t="s">
        <v>487</v>
      </c>
      <c r="G138" s="236" t="s">
        <v>575</v>
      </c>
      <c r="H138" s="236" t="s">
        <v>499</v>
      </c>
      <c r="I138" s="236" t="s">
        <v>500</v>
      </c>
      <c r="J138" s="236" t="s">
        <v>799</v>
      </c>
    </row>
    <row r="139" ht="13.5" spans="1:10">
      <c r="A139" s="236" t="s">
        <v>411</v>
      </c>
      <c r="B139" s="236" t="s">
        <v>792</v>
      </c>
      <c r="C139" s="236" t="s">
        <v>506</v>
      </c>
      <c r="D139" s="236" t="s">
        <v>507</v>
      </c>
      <c r="E139" s="236" t="s">
        <v>563</v>
      </c>
      <c r="F139" s="236" t="s">
        <v>487</v>
      </c>
      <c r="G139" s="236" t="s">
        <v>509</v>
      </c>
      <c r="H139" s="236" t="s">
        <v>499</v>
      </c>
      <c r="I139" s="236" t="s">
        <v>500</v>
      </c>
      <c r="J139" s="236" t="s">
        <v>800</v>
      </c>
    </row>
    <row r="140" ht="27" spans="1:10">
      <c r="A140" s="236" t="s">
        <v>404</v>
      </c>
      <c r="B140" s="236" t="s">
        <v>801</v>
      </c>
      <c r="C140" s="236" t="s">
        <v>478</v>
      </c>
      <c r="D140" s="236" t="s">
        <v>479</v>
      </c>
      <c r="E140" s="236" t="s">
        <v>802</v>
      </c>
      <c r="F140" s="236" t="s">
        <v>481</v>
      </c>
      <c r="G140" s="236" t="s">
        <v>803</v>
      </c>
      <c r="H140" s="236" t="s">
        <v>701</v>
      </c>
      <c r="I140" s="236" t="s">
        <v>484</v>
      </c>
      <c r="J140" s="236" t="s">
        <v>804</v>
      </c>
    </row>
    <row r="141" ht="13.5" spans="1:10">
      <c r="A141" s="236" t="s">
        <v>404</v>
      </c>
      <c r="B141" s="236" t="s">
        <v>801</v>
      </c>
      <c r="C141" s="236" t="s">
        <v>478</v>
      </c>
      <c r="D141" s="236" t="s">
        <v>490</v>
      </c>
      <c r="E141" s="236" t="s">
        <v>805</v>
      </c>
      <c r="F141" s="236" t="s">
        <v>481</v>
      </c>
      <c r="G141" s="236" t="s">
        <v>597</v>
      </c>
      <c r="H141" s="236" t="s">
        <v>493</v>
      </c>
      <c r="I141" s="236" t="s">
        <v>484</v>
      </c>
      <c r="J141" s="236" t="s">
        <v>805</v>
      </c>
    </row>
    <row r="142" ht="27" spans="1:10">
      <c r="A142" s="236" t="s">
        <v>404</v>
      </c>
      <c r="B142" s="236" t="s">
        <v>801</v>
      </c>
      <c r="C142" s="236" t="s">
        <v>495</v>
      </c>
      <c r="D142" s="236" t="s">
        <v>496</v>
      </c>
      <c r="E142" s="236" t="s">
        <v>806</v>
      </c>
      <c r="F142" s="236" t="s">
        <v>487</v>
      </c>
      <c r="G142" s="236" t="s">
        <v>531</v>
      </c>
      <c r="H142" s="236" t="s">
        <v>499</v>
      </c>
      <c r="I142" s="236" t="s">
        <v>500</v>
      </c>
      <c r="J142" s="236" t="s">
        <v>541</v>
      </c>
    </row>
    <row r="143" ht="27" spans="1:10">
      <c r="A143" s="236" t="s">
        <v>404</v>
      </c>
      <c r="B143" s="236" t="s">
        <v>801</v>
      </c>
      <c r="C143" s="236" t="s">
        <v>506</v>
      </c>
      <c r="D143" s="236" t="s">
        <v>507</v>
      </c>
      <c r="E143" s="236" t="s">
        <v>807</v>
      </c>
      <c r="F143" s="236" t="s">
        <v>487</v>
      </c>
      <c r="G143" s="236" t="s">
        <v>509</v>
      </c>
      <c r="H143" s="236" t="s">
        <v>499</v>
      </c>
      <c r="I143" s="236" t="s">
        <v>500</v>
      </c>
      <c r="J143" s="236" t="s">
        <v>543</v>
      </c>
    </row>
    <row r="144" ht="27" spans="1:10">
      <c r="A144" s="236" t="s">
        <v>396</v>
      </c>
      <c r="B144" s="236" t="s">
        <v>808</v>
      </c>
      <c r="C144" s="236" t="s">
        <v>478</v>
      </c>
      <c r="D144" s="236" t="s">
        <v>490</v>
      </c>
      <c r="E144" s="236" t="s">
        <v>569</v>
      </c>
      <c r="F144" s="236" t="s">
        <v>481</v>
      </c>
      <c r="G144" s="236" t="s">
        <v>517</v>
      </c>
      <c r="H144" s="236" t="s">
        <v>493</v>
      </c>
      <c r="I144" s="236" t="s">
        <v>500</v>
      </c>
      <c r="J144" s="236" t="s">
        <v>809</v>
      </c>
    </row>
    <row r="145" ht="27" spans="1:10">
      <c r="A145" s="236" t="s">
        <v>396</v>
      </c>
      <c r="B145" s="236" t="s">
        <v>808</v>
      </c>
      <c r="C145" s="236" t="s">
        <v>478</v>
      </c>
      <c r="D145" s="236" t="s">
        <v>526</v>
      </c>
      <c r="E145" s="236" t="s">
        <v>810</v>
      </c>
      <c r="F145" s="236" t="s">
        <v>487</v>
      </c>
      <c r="G145" s="236" t="s">
        <v>811</v>
      </c>
      <c r="H145" s="236" t="s">
        <v>529</v>
      </c>
      <c r="I145" s="236" t="s">
        <v>500</v>
      </c>
      <c r="J145" s="236" t="s">
        <v>812</v>
      </c>
    </row>
    <row r="146" ht="54" spans="1:10">
      <c r="A146" s="236" t="s">
        <v>396</v>
      </c>
      <c r="B146" s="236" t="s">
        <v>808</v>
      </c>
      <c r="C146" s="236" t="s">
        <v>495</v>
      </c>
      <c r="D146" s="236" t="s">
        <v>496</v>
      </c>
      <c r="E146" s="236" t="s">
        <v>813</v>
      </c>
      <c r="F146" s="236" t="s">
        <v>487</v>
      </c>
      <c r="G146" s="236" t="s">
        <v>575</v>
      </c>
      <c r="H146" s="236" t="s">
        <v>499</v>
      </c>
      <c r="I146" s="236" t="s">
        <v>500</v>
      </c>
      <c r="J146" s="236" t="s">
        <v>814</v>
      </c>
    </row>
    <row r="147" ht="27" spans="1:10">
      <c r="A147" s="236" t="s">
        <v>396</v>
      </c>
      <c r="B147" s="236" t="s">
        <v>808</v>
      </c>
      <c r="C147" s="236" t="s">
        <v>506</v>
      </c>
      <c r="D147" s="236" t="s">
        <v>507</v>
      </c>
      <c r="E147" s="236" t="s">
        <v>815</v>
      </c>
      <c r="F147" s="236" t="s">
        <v>487</v>
      </c>
      <c r="G147" s="236" t="s">
        <v>509</v>
      </c>
      <c r="H147" s="236" t="s">
        <v>499</v>
      </c>
      <c r="I147" s="236" t="s">
        <v>500</v>
      </c>
      <c r="J147" s="236" t="s">
        <v>816</v>
      </c>
    </row>
    <row r="148" ht="27" customHeight="1" spans="1:10">
      <c r="A148" s="236" t="s">
        <v>402</v>
      </c>
      <c r="B148" s="236" t="s">
        <v>817</v>
      </c>
      <c r="C148" s="236" t="s">
        <v>478</v>
      </c>
      <c r="D148" s="236" t="s">
        <v>479</v>
      </c>
      <c r="E148" s="236" t="s">
        <v>818</v>
      </c>
      <c r="F148" s="236" t="s">
        <v>481</v>
      </c>
      <c r="G148" s="236" t="s">
        <v>819</v>
      </c>
      <c r="H148" s="236" t="s">
        <v>820</v>
      </c>
      <c r="I148" s="236" t="s">
        <v>484</v>
      </c>
      <c r="J148" s="236" t="s">
        <v>821</v>
      </c>
    </row>
    <row r="149" ht="39" customHeight="1" spans="1:10">
      <c r="A149" s="236" t="s">
        <v>402</v>
      </c>
      <c r="B149" s="236" t="s">
        <v>817</v>
      </c>
      <c r="C149" s="236" t="s">
        <v>495</v>
      </c>
      <c r="D149" s="236" t="s">
        <v>496</v>
      </c>
      <c r="E149" s="236" t="s">
        <v>822</v>
      </c>
      <c r="F149" s="236" t="s">
        <v>481</v>
      </c>
      <c r="G149" s="236" t="s">
        <v>823</v>
      </c>
      <c r="H149" s="236" t="s">
        <v>493</v>
      </c>
      <c r="I149" s="236" t="s">
        <v>500</v>
      </c>
      <c r="J149" s="236" t="s">
        <v>824</v>
      </c>
    </row>
    <row r="150" ht="35" customHeight="1" spans="1:10">
      <c r="A150" s="237" t="s">
        <v>402</v>
      </c>
      <c r="B150" s="236" t="s">
        <v>817</v>
      </c>
      <c r="C150" s="236" t="s">
        <v>506</v>
      </c>
      <c r="D150" s="236" t="s">
        <v>507</v>
      </c>
      <c r="E150" s="236" t="s">
        <v>825</v>
      </c>
      <c r="F150" s="236" t="s">
        <v>487</v>
      </c>
      <c r="G150" s="236" t="s">
        <v>509</v>
      </c>
      <c r="H150" s="236" t="s">
        <v>499</v>
      </c>
      <c r="I150" s="236" t="s">
        <v>500</v>
      </c>
      <c r="J150" s="236" t="s">
        <v>826</v>
      </c>
    </row>
    <row r="151" ht="27" spans="1:10">
      <c r="A151" s="236" t="s">
        <v>448</v>
      </c>
      <c r="B151" s="238" t="s">
        <v>827</v>
      </c>
      <c r="C151" s="236" t="s">
        <v>478</v>
      </c>
      <c r="D151" s="236" t="s">
        <v>479</v>
      </c>
      <c r="E151" s="236" t="s">
        <v>828</v>
      </c>
      <c r="F151" s="236" t="s">
        <v>481</v>
      </c>
      <c r="G151" s="236" t="s">
        <v>829</v>
      </c>
      <c r="H151" s="236" t="s">
        <v>489</v>
      </c>
      <c r="I151" s="236" t="s">
        <v>484</v>
      </c>
      <c r="J151" s="236" t="s">
        <v>828</v>
      </c>
    </row>
    <row r="152" ht="27" spans="1:10">
      <c r="A152" s="236"/>
      <c r="B152" s="238" t="s">
        <v>817</v>
      </c>
      <c r="C152" s="236" t="s">
        <v>495</v>
      </c>
      <c r="D152" s="236" t="s">
        <v>496</v>
      </c>
      <c r="E152" s="236" t="s">
        <v>830</v>
      </c>
      <c r="F152" s="236" t="s">
        <v>481</v>
      </c>
      <c r="G152" s="236" t="s">
        <v>823</v>
      </c>
      <c r="H152" s="236" t="s">
        <v>493</v>
      </c>
      <c r="I152" s="236" t="s">
        <v>500</v>
      </c>
      <c r="J152" s="236" t="s">
        <v>830</v>
      </c>
    </row>
    <row r="153" ht="28" customHeight="1" spans="1:10">
      <c r="A153" s="237"/>
      <c r="B153" s="239" t="s">
        <v>817</v>
      </c>
      <c r="C153" s="237" t="s">
        <v>506</v>
      </c>
      <c r="D153" s="237" t="s">
        <v>507</v>
      </c>
      <c r="E153" s="237" t="s">
        <v>831</v>
      </c>
      <c r="F153" s="236" t="s">
        <v>487</v>
      </c>
      <c r="G153" s="236" t="s">
        <v>509</v>
      </c>
      <c r="H153" s="236" t="s">
        <v>499</v>
      </c>
      <c r="I153" s="236" t="s">
        <v>500</v>
      </c>
      <c r="J153" s="236" t="s">
        <v>831</v>
      </c>
    </row>
    <row r="154" ht="33" customHeight="1" spans="1:10">
      <c r="A154" s="240" t="s">
        <v>464</v>
      </c>
      <c r="B154" s="241" t="s">
        <v>832</v>
      </c>
      <c r="C154" s="241" t="s">
        <v>478</v>
      </c>
      <c r="D154" s="241" t="s">
        <v>479</v>
      </c>
      <c r="E154" s="242" t="s">
        <v>782</v>
      </c>
      <c r="F154" s="236" t="s">
        <v>481</v>
      </c>
      <c r="G154" s="236" t="s">
        <v>833</v>
      </c>
      <c r="H154" s="236" t="s">
        <v>514</v>
      </c>
      <c r="I154" s="236" t="s">
        <v>484</v>
      </c>
      <c r="J154" s="236" t="s">
        <v>782</v>
      </c>
    </row>
    <row r="155" ht="54" spans="1:10">
      <c r="A155" s="240"/>
      <c r="B155" s="241" t="s">
        <v>817</v>
      </c>
      <c r="C155" s="241" t="s">
        <v>495</v>
      </c>
      <c r="D155" s="241" t="s">
        <v>496</v>
      </c>
      <c r="E155" s="242" t="s">
        <v>788</v>
      </c>
      <c r="F155" s="236" t="s">
        <v>481</v>
      </c>
      <c r="G155" s="236" t="s">
        <v>823</v>
      </c>
      <c r="H155" s="236" t="s">
        <v>493</v>
      </c>
      <c r="I155" s="236" t="s">
        <v>500</v>
      </c>
      <c r="J155" s="236" t="s">
        <v>788</v>
      </c>
    </row>
    <row r="156" ht="28" customHeight="1" spans="1:10">
      <c r="A156" s="240"/>
      <c r="B156" s="241" t="s">
        <v>817</v>
      </c>
      <c r="C156" s="241" t="s">
        <v>506</v>
      </c>
      <c r="D156" s="241" t="s">
        <v>507</v>
      </c>
      <c r="E156" s="242" t="s">
        <v>790</v>
      </c>
      <c r="F156" s="236" t="s">
        <v>487</v>
      </c>
      <c r="G156" s="236" t="s">
        <v>509</v>
      </c>
      <c r="H156" s="236" t="s">
        <v>499</v>
      </c>
      <c r="I156" s="236" t="s">
        <v>500</v>
      </c>
      <c r="J156" s="236" t="s">
        <v>790</v>
      </c>
    </row>
    <row r="157" ht="32" customHeight="1" spans="1:10">
      <c r="A157" s="236" t="s">
        <v>419</v>
      </c>
      <c r="B157" s="238" t="s">
        <v>834</v>
      </c>
      <c r="C157" s="241" t="s">
        <v>478</v>
      </c>
      <c r="D157" s="241" t="s">
        <v>479</v>
      </c>
      <c r="E157" s="236" t="s">
        <v>835</v>
      </c>
      <c r="F157" s="236" t="s">
        <v>481</v>
      </c>
      <c r="G157" s="236" t="s">
        <v>514</v>
      </c>
      <c r="H157" s="236" t="s">
        <v>514</v>
      </c>
      <c r="I157" s="236" t="s">
        <v>484</v>
      </c>
      <c r="J157" s="236" t="s">
        <v>835</v>
      </c>
    </row>
    <row r="158" ht="44" customHeight="1" spans="1:10">
      <c r="A158" s="236"/>
      <c r="B158" s="238"/>
      <c r="C158" s="241" t="s">
        <v>495</v>
      </c>
      <c r="D158" s="243" t="s">
        <v>496</v>
      </c>
      <c r="E158" s="243" t="s">
        <v>836</v>
      </c>
      <c r="F158" s="236" t="s">
        <v>487</v>
      </c>
      <c r="G158" s="236" t="s">
        <v>837</v>
      </c>
      <c r="H158" s="236" t="s">
        <v>493</v>
      </c>
      <c r="I158" s="236" t="s">
        <v>500</v>
      </c>
      <c r="J158" s="252" t="s">
        <v>836</v>
      </c>
    </row>
    <row r="159" ht="32" customHeight="1" spans="1:10">
      <c r="A159" s="237"/>
      <c r="B159" s="239"/>
      <c r="C159" s="241" t="s">
        <v>506</v>
      </c>
      <c r="D159" s="243" t="s">
        <v>507</v>
      </c>
      <c r="E159" s="242" t="s">
        <v>790</v>
      </c>
      <c r="F159" s="236" t="s">
        <v>487</v>
      </c>
      <c r="G159" s="236" t="s">
        <v>509</v>
      </c>
      <c r="H159" s="236" t="s">
        <v>499</v>
      </c>
      <c r="I159" s="236" t="s">
        <v>500</v>
      </c>
      <c r="J159" s="236" t="s">
        <v>790</v>
      </c>
    </row>
    <row r="160" ht="27" customHeight="1" spans="1:10">
      <c r="A160" s="236" t="s">
        <v>458</v>
      </c>
      <c r="B160" s="238" t="s">
        <v>838</v>
      </c>
      <c r="C160" s="241" t="s">
        <v>478</v>
      </c>
      <c r="D160" s="241" t="s">
        <v>479</v>
      </c>
      <c r="E160" s="236" t="s">
        <v>839</v>
      </c>
      <c r="F160" s="236" t="s">
        <v>487</v>
      </c>
      <c r="G160" s="236" t="s">
        <v>536</v>
      </c>
      <c r="H160" s="236" t="s">
        <v>489</v>
      </c>
      <c r="I160" s="236" t="s">
        <v>484</v>
      </c>
      <c r="J160" s="236" t="s">
        <v>839</v>
      </c>
    </row>
    <row r="161" ht="39" customHeight="1" spans="1:10">
      <c r="A161" s="236"/>
      <c r="B161" s="238"/>
      <c r="C161" s="241" t="s">
        <v>495</v>
      </c>
      <c r="D161" s="243" t="s">
        <v>496</v>
      </c>
      <c r="E161" s="236" t="s">
        <v>840</v>
      </c>
      <c r="F161" s="236" t="s">
        <v>487</v>
      </c>
      <c r="G161" s="236" t="s">
        <v>837</v>
      </c>
      <c r="H161" s="236" t="s">
        <v>837</v>
      </c>
      <c r="I161" s="236" t="s">
        <v>500</v>
      </c>
      <c r="J161" s="236" t="s">
        <v>840</v>
      </c>
    </row>
    <row r="162" ht="25" customHeight="1" spans="1:10">
      <c r="A162" s="237"/>
      <c r="B162" s="239"/>
      <c r="C162" s="241" t="s">
        <v>506</v>
      </c>
      <c r="D162" s="243" t="s">
        <v>507</v>
      </c>
      <c r="E162" s="237" t="s">
        <v>841</v>
      </c>
      <c r="F162" s="236" t="s">
        <v>487</v>
      </c>
      <c r="G162" s="236" t="s">
        <v>509</v>
      </c>
      <c r="H162" s="236" t="s">
        <v>499</v>
      </c>
      <c r="I162" s="236" t="s">
        <v>500</v>
      </c>
      <c r="J162" s="237" t="s">
        <v>841</v>
      </c>
    </row>
    <row r="163" ht="32" customHeight="1" spans="1:10">
      <c r="A163" s="236" t="s">
        <v>842</v>
      </c>
      <c r="B163" s="238" t="s">
        <v>843</v>
      </c>
      <c r="C163" s="241" t="s">
        <v>478</v>
      </c>
      <c r="D163" s="241" t="s">
        <v>479</v>
      </c>
      <c r="E163" s="236" t="s">
        <v>844</v>
      </c>
      <c r="F163" s="236" t="s">
        <v>487</v>
      </c>
      <c r="G163" s="236" t="s">
        <v>845</v>
      </c>
      <c r="H163" s="236" t="s">
        <v>514</v>
      </c>
      <c r="I163" s="236" t="s">
        <v>484</v>
      </c>
      <c r="J163" s="236" t="s">
        <v>844</v>
      </c>
    </row>
    <row r="164" ht="74" customHeight="1" spans="1:10">
      <c r="A164" s="236"/>
      <c r="B164" s="238"/>
      <c r="C164" s="241" t="s">
        <v>495</v>
      </c>
      <c r="D164" s="243" t="s">
        <v>496</v>
      </c>
      <c r="E164" s="243" t="s">
        <v>846</v>
      </c>
      <c r="F164" s="236" t="s">
        <v>487</v>
      </c>
      <c r="G164" s="236" t="s">
        <v>644</v>
      </c>
      <c r="H164" s="236" t="s">
        <v>493</v>
      </c>
      <c r="I164" s="236" t="s">
        <v>484</v>
      </c>
      <c r="J164" s="243" t="s">
        <v>846</v>
      </c>
    </row>
    <row r="165" ht="51" customHeight="1" spans="1:12">
      <c r="A165" s="237"/>
      <c r="B165" s="239"/>
      <c r="C165" s="241" t="s">
        <v>506</v>
      </c>
      <c r="D165" s="243" t="s">
        <v>507</v>
      </c>
      <c r="E165" s="243" t="s">
        <v>847</v>
      </c>
      <c r="F165" s="244" t="s">
        <v>481</v>
      </c>
      <c r="G165" s="244" t="s">
        <v>533</v>
      </c>
      <c r="H165" s="236" t="s">
        <v>499</v>
      </c>
      <c r="I165" s="236" t="s">
        <v>500</v>
      </c>
      <c r="J165" s="253" t="s">
        <v>847</v>
      </c>
      <c r="K165" s="254"/>
      <c r="L165" s="255"/>
    </row>
    <row r="166" ht="40" customHeight="1" spans="1:10">
      <c r="A166" s="236" t="s">
        <v>456</v>
      </c>
      <c r="B166" s="238" t="s">
        <v>848</v>
      </c>
      <c r="C166" s="241" t="s">
        <v>478</v>
      </c>
      <c r="D166" s="241" t="s">
        <v>479</v>
      </c>
      <c r="E166" s="242" t="s">
        <v>782</v>
      </c>
      <c r="F166" s="236" t="s">
        <v>481</v>
      </c>
      <c r="G166" s="236" t="s">
        <v>833</v>
      </c>
      <c r="H166" s="236" t="s">
        <v>514</v>
      </c>
      <c r="I166" s="236" t="s">
        <v>484</v>
      </c>
      <c r="J166" s="236" t="s">
        <v>782</v>
      </c>
    </row>
    <row r="167" ht="97" customHeight="1" spans="1:10">
      <c r="A167" s="236"/>
      <c r="B167" s="238"/>
      <c r="C167" s="241" t="s">
        <v>495</v>
      </c>
      <c r="D167" s="241" t="s">
        <v>496</v>
      </c>
      <c r="E167" s="242" t="s">
        <v>788</v>
      </c>
      <c r="F167" s="236" t="s">
        <v>481</v>
      </c>
      <c r="G167" s="236" t="s">
        <v>823</v>
      </c>
      <c r="H167" s="236" t="s">
        <v>493</v>
      </c>
      <c r="I167" s="236" t="s">
        <v>500</v>
      </c>
      <c r="J167" s="236" t="s">
        <v>788</v>
      </c>
    </row>
    <row r="168" ht="47" customHeight="1" spans="1:10">
      <c r="A168" s="237"/>
      <c r="B168" s="239"/>
      <c r="C168" s="241" t="s">
        <v>506</v>
      </c>
      <c r="D168" s="241" t="s">
        <v>507</v>
      </c>
      <c r="E168" s="242" t="s">
        <v>790</v>
      </c>
      <c r="F168" s="236" t="s">
        <v>487</v>
      </c>
      <c r="G168" s="236" t="s">
        <v>509</v>
      </c>
      <c r="H168" s="236" t="s">
        <v>499</v>
      </c>
      <c r="I168" s="236" t="s">
        <v>500</v>
      </c>
      <c r="J168" s="236" t="s">
        <v>790</v>
      </c>
    </row>
    <row r="169" ht="45" customHeight="1" spans="1:10">
      <c r="A169" s="236" t="s">
        <v>454</v>
      </c>
      <c r="B169" s="238" t="s">
        <v>849</v>
      </c>
      <c r="C169" s="241" t="s">
        <v>478</v>
      </c>
      <c r="D169" s="241" t="s">
        <v>479</v>
      </c>
      <c r="E169" s="242" t="s">
        <v>850</v>
      </c>
      <c r="F169" s="236" t="s">
        <v>487</v>
      </c>
      <c r="G169" s="236" t="s">
        <v>536</v>
      </c>
      <c r="H169" s="236" t="s">
        <v>489</v>
      </c>
      <c r="I169" s="236" t="s">
        <v>484</v>
      </c>
      <c r="J169" s="242" t="s">
        <v>850</v>
      </c>
    </row>
    <row r="170" ht="62" customHeight="1" spans="1:10">
      <c r="A170" s="236"/>
      <c r="B170" s="238"/>
      <c r="C170" s="241" t="s">
        <v>495</v>
      </c>
      <c r="D170" s="241" t="s">
        <v>496</v>
      </c>
      <c r="E170" s="236" t="s">
        <v>776</v>
      </c>
      <c r="F170" s="236" t="s">
        <v>487</v>
      </c>
      <c r="G170" s="236" t="s">
        <v>777</v>
      </c>
      <c r="H170" s="236" t="s">
        <v>499</v>
      </c>
      <c r="I170" s="236" t="s">
        <v>500</v>
      </c>
      <c r="J170" s="236" t="s">
        <v>778</v>
      </c>
    </row>
    <row r="171" ht="51" customHeight="1" spans="1:10">
      <c r="A171" s="237"/>
      <c r="B171" s="239"/>
      <c r="C171" s="241" t="s">
        <v>506</v>
      </c>
      <c r="D171" s="241" t="s">
        <v>507</v>
      </c>
      <c r="E171" s="236" t="s">
        <v>779</v>
      </c>
      <c r="F171" s="236" t="s">
        <v>487</v>
      </c>
      <c r="G171" s="236" t="s">
        <v>509</v>
      </c>
      <c r="H171" s="236" t="s">
        <v>499</v>
      </c>
      <c r="I171" s="236" t="s">
        <v>500</v>
      </c>
      <c r="J171" s="236" t="s">
        <v>780</v>
      </c>
    </row>
    <row r="172" ht="28" customHeight="1" spans="1:10">
      <c r="A172" s="236" t="s">
        <v>425</v>
      </c>
      <c r="B172" s="238" t="s">
        <v>851</v>
      </c>
      <c r="C172" s="241" t="s">
        <v>478</v>
      </c>
      <c r="D172" s="241" t="s">
        <v>479</v>
      </c>
      <c r="E172" s="236" t="s">
        <v>852</v>
      </c>
      <c r="F172" s="236" t="s">
        <v>487</v>
      </c>
      <c r="G172" s="236" t="s">
        <v>557</v>
      </c>
      <c r="H172" s="236" t="s">
        <v>489</v>
      </c>
      <c r="I172" s="236" t="s">
        <v>484</v>
      </c>
      <c r="J172" s="236" t="s">
        <v>852</v>
      </c>
    </row>
    <row r="173" ht="40" customHeight="1" spans="1:10">
      <c r="A173" s="236"/>
      <c r="B173" s="238"/>
      <c r="C173" s="241" t="s">
        <v>495</v>
      </c>
      <c r="D173" s="241" t="s">
        <v>496</v>
      </c>
      <c r="E173" s="243" t="s">
        <v>853</v>
      </c>
      <c r="F173" s="236" t="s">
        <v>487</v>
      </c>
      <c r="G173" s="236" t="s">
        <v>854</v>
      </c>
      <c r="H173" s="236" t="s">
        <v>854</v>
      </c>
      <c r="I173" s="236" t="s">
        <v>500</v>
      </c>
      <c r="J173" s="243" t="s">
        <v>853</v>
      </c>
    </row>
    <row r="174" ht="36" customHeight="1" spans="1:10">
      <c r="A174" s="237"/>
      <c r="B174" s="239"/>
      <c r="C174" s="241" t="s">
        <v>506</v>
      </c>
      <c r="D174" s="241" t="s">
        <v>507</v>
      </c>
      <c r="E174" s="243" t="s">
        <v>855</v>
      </c>
      <c r="F174" s="244" t="s">
        <v>487</v>
      </c>
      <c r="G174" s="244" t="s">
        <v>509</v>
      </c>
      <c r="H174" s="236" t="s">
        <v>499</v>
      </c>
      <c r="I174" s="236" t="s">
        <v>500</v>
      </c>
      <c r="J174" s="243" t="s">
        <v>855</v>
      </c>
    </row>
    <row r="175" ht="31" customHeight="1" spans="1:10">
      <c r="A175" s="236" t="s">
        <v>421</v>
      </c>
      <c r="B175" s="238" t="s">
        <v>856</v>
      </c>
      <c r="C175" s="241" t="s">
        <v>478</v>
      </c>
      <c r="D175" s="241" t="s">
        <v>479</v>
      </c>
      <c r="E175" s="236" t="s">
        <v>852</v>
      </c>
      <c r="F175" s="236" t="s">
        <v>487</v>
      </c>
      <c r="G175" s="236" t="s">
        <v>557</v>
      </c>
      <c r="H175" s="236" t="s">
        <v>489</v>
      </c>
      <c r="I175" s="236" t="s">
        <v>484</v>
      </c>
      <c r="J175" s="236" t="s">
        <v>852</v>
      </c>
    </row>
    <row r="176" ht="31" customHeight="1" spans="1:10">
      <c r="A176" s="236"/>
      <c r="B176" s="238"/>
      <c r="C176" s="241" t="s">
        <v>495</v>
      </c>
      <c r="D176" s="241" t="s">
        <v>496</v>
      </c>
      <c r="E176" s="243" t="s">
        <v>853</v>
      </c>
      <c r="F176" s="236" t="s">
        <v>487</v>
      </c>
      <c r="G176" s="236" t="s">
        <v>854</v>
      </c>
      <c r="H176" s="245" t="s">
        <v>499</v>
      </c>
      <c r="I176" s="236" t="s">
        <v>500</v>
      </c>
      <c r="J176" s="243" t="s">
        <v>853</v>
      </c>
    </row>
    <row r="177" ht="31" customHeight="1" spans="1:10">
      <c r="A177" s="237"/>
      <c r="B177" s="239"/>
      <c r="C177" s="241" t="s">
        <v>506</v>
      </c>
      <c r="D177" s="241" t="s">
        <v>507</v>
      </c>
      <c r="E177" s="243" t="s">
        <v>855</v>
      </c>
      <c r="F177" s="244" t="s">
        <v>487</v>
      </c>
      <c r="G177" s="244" t="s">
        <v>509</v>
      </c>
      <c r="H177" s="236" t="s">
        <v>499</v>
      </c>
      <c r="I177" s="236" t="s">
        <v>500</v>
      </c>
      <c r="J177" s="243" t="s">
        <v>855</v>
      </c>
    </row>
    <row r="178" ht="31" customHeight="1" spans="1:10">
      <c r="A178" s="236" t="s">
        <v>423</v>
      </c>
      <c r="B178" s="238" t="s">
        <v>857</v>
      </c>
      <c r="C178" s="241" t="s">
        <v>478</v>
      </c>
      <c r="D178" s="241" t="s">
        <v>479</v>
      </c>
      <c r="E178" s="236" t="s">
        <v>852</v>
      </c>
      <c r="F178" s="236" t="s">
        <v>487</v>
      </c>
      <c r="G178" s="236" t="s">
        <v>557</v>
      </c>
      <c r="H178" s="245" t="s">
        <v>489</v>
      </c>
      <c r="I178" s="236" t="s">
        <v>484</v>
      </c>
      <c r="J178" s="236" t="s">
        <v>852</v>
      </c>
    </row>
    <row r="179" ht="31" customHeight="1" spans="1:10">
      <c r="A179" s="236"/>
      <c r="B179" s="238"/>
      <c r="C179" s="241" t="s">
        <v>495</v>
      </c>
      <c r="D179" s="241" t="s">
        <v>496</v>
      </c>
      <c r="E179" s="243" t="s">
        <v>853</v>
      </c>
      <c r="F179" s="236" t="s">
        <v>487</v>
      </c>
      <c r="G179" s="236" t="s">
        <v>854</v>
      </c>
      <c r="H179" s="245" t="s">
        <v>499</v>
      </c>
      <c r="I179" s="236" t="s">
        <v>500</v>
      </c>
      <c r="J179" s="243" t="s">
        <v>853</v>
      </c>
    </row>
    <row r="180" ht="31" customHeight="1" spans="1:10">
      <c r="A180" s="237"/>
      <c r="B180" s="239"/>
      <c r="C180" s="241" t="s">
        <v>506</v>
      </c>
      <c r="D180" s="241" t="s">
        <v>507</v>
      </c>
      <c r="E180" s="243" t="s">
        <v>855</v>
      </c>
      <c r="F180" s="244" t="s">
        <v>487</v>
      </c>
      <c r="G180" s="244" t="s">
        <v>509</v>
      </c>
      <c r="H180" s="236" t="s">
        <v>499</v>
      </c>
      <c r="I180" s="236" t="s">
        <v>500</v>
      </c>
      <c r="J180" s="243" t="s">
        <v>855</v>
      </c>
    </row>
    <row r="181" ht="27" customHeight="1" spans="1:10">
      <c r="A181" s="236" t="s">
        <v>450</v>
      </c>
      <c r="B181" s="238" t="s">
        <v>858</v>
      </c>
      <c r="C181" s="241" t="s">
        <v>478</v>
      </c>
      <c r="D181" s="241" t="s">
        <v>479</v>
      </c>
      <c r="E181" s="236" t="s">
        <v>859</v>
      </c>
      <c r="F181" s="244" t="s">
        <v>487</v>
      </c>
      <c r="G181" s="236" t="s">
        <v>860</v>
      </c>
      <c r="H181" s="245" t="s">
        <v>861</v>
      </c>
      <c r="I181" s="236" t="s">
        <v>484</v>
      </c>
      <c r="J181" s="236" t="s">
        <v>859</v>
      </c>
    </row>
    <row r="182" ht="44" customHeight="1" spans="1:10">
      <c r="A182" s="236"/>
      <c r="B182" s="238"/>
      <c r="C182" s="241" t="s">
        <v>495</v>
      </c>
      <c r="D182" s="241" t="s">
        <v>496</v>
      </c>
      <c r="E182" s="243" t="s">
        <v>862</v>
      </c>
      <c r="F182" s="244" t="s">
        <v>487</v>
      </c>
      <c r="G182" s="236" t="s">
        <v>863</v>
      </c>
      <c r="H182" s="245" t="s">
        <v>499</v>
      </c>
      <c r="I182" s="236" t="s">
        <v>500</v>
      </c>
      <c r="J182" s="243" t="s">
        <v>862</v>
      </c>
    </row>
    <row r="183" ht="27" customHeight="1" spans="1:10">
      <c r="A183" s="237"/>
      <c r="B183" s="239"/>
      <c r="C183" s="246" t="s">
        <v>506</v>
      </c>
      <c r="D183" s="246" t="s">
        <v>507</v>
      </c>
      <c r="E183" s="247" t="s">
        <v>864</v>
      </c>
      <c r="F183" s="248" t="s">
        <v>487</v>
      </c>
      <c r="G183" s="248" t="s">
        <v>509</v>
      </c>
      <c r="H183" s="236" t="s">
        <v>499</v>
      </c>
      <c r="I183" s="237" t="s">
        <v>500</v>
      </c>
      <c r="J183" s="247" t="s">
        <v>864</v>
      </c>
    </row>
    <row r="184" ht="25" customHeight="1" spans="1:10">
      <c r="A184" s="241" t="s">
        <v>452</v>
      </c>
      <c r="B184" s="241" t="s">
        <v>865</v>
      </c>
      <c r="C184" s="241" t="s">
        <v>478</v>
      </c>
      <c r="D184" s="241" t="s">
        <v>479</v>
      </c>
      <c r="E184" s="241" t="s">
        <v>866</v>
      </c>
      <c r="F184" s="249" t="s">
        <v>487</v>
      </c>
      <c r="G184" s="241" t="s">
        <v>867</v>
      </c>
      <c r="H184" s="250" t="s">
        <v>820</v>
      </c>
      <c r="I184" s="241" t="s">
        <v>484</v>
      </c>
      <c r="J184" s="241" t="s">
        <v>866</v>
      </c>
    </row>
    <row r="185" ht="64" customHeight="1" spans="1:10">
      <c r="A185" s="241"/>
      <c r="B185" s="241"/>
      <c r="C185" s="241" t="s">
        <v>495</v>
      </c>
      <c r="D185" s="241" t="s">
        <v>496</v>
      </c>
      <c r="E185" s="251" t="s">
        <v>776</v>
      </c>
      <c r="F185" s="249" t="s">
        <v>487</v>
      </c>
      <c r="G185" s="241" t="s">
        <v>868</v>
      </c>
      <c r="H185" s="245" t="s">
        <v>499</v>
      </c>
      <c r="I185" s="241" t="s">
        <v>500</v>
      </c>
      <c r="J185" s="251" t="s">
        <v>776</v>
      </c>
    </row>
    <row r="186" ht="26" customHeight="1" spans="1:10">
      <c r="A186" s="241"/>
      <c r="B186" s="241"/>
      <c r="C186" s="241" t="s">
        <v>506</v>
      </c>
      <c r="D186" s="241" t="s">
        <v>507</v>
      </c>
      <c r="E186" s="251" t="s">
        <v>563</v>
      </c>
      <c r="F186" s="249" t="s">
        <v>487</v>
      </c>
      <c r="G186" s="249" t="s">
        <v>509</v>
      </c>
      <c r="H186" s="236" t="s">
        <v>499</v>
      </c>
      <c r="I186" s="241" t="s">
        <v>500</v>
      </c>
      <c r="J186" s="251" t="s">
        <v>563</v>
      </c>
    </row>
  </sheetData>
  <mergeCells count="96">
    <mergeCell ref="A2:J2"/>
    <mergeCell ref="A3:H3"/>
    <mergeCell ref="A6:A11"/>
    <mergeCell ref="A12:A15"/>
    <mergeCell ref="A16:A19"/>
    <mergeCell ref="A20:A23"/>
    <mergeCell ref="A24:A27"/>
    <mergeCell ref="A28:A31"/>
    <mergeCell ref="A32:A36"/>
    <mergeCell ref="A37:A41"/>
    <mergeCell ref="A42:A45"/>
    <mergeCell ref="A46:A48"/>
    <mergeCell ref="A49:A53"/>
    <mergeCell ref="A54:A57"/>
    <mergeCell ref="A58:A60"/>
    <mergeCell ref="A61:A64"/>
    <mergeCell ref="A65:A68"/>
    <mergeCell ref="A69:A72"/>
    <mergeCell ref="A73:A77"/>
    <mergeCell ref="A78:A81"/>
    <mergeCell ref="A82:A84"/>
    <mergeCell ref="A85:A87"/>
    <mergeCell ref="A88:A90"/>
    <mergeCell ref="A91:A93"/>
    <mergeCell ref="A94:A97"/>
    <mergeCell ref="A98:A104"/>
    <mergeCell ref="A105:A108"/>
    <mergeCell ref="A109:A112"/>
    <mergeCell ref="A113:A115"/>
    <mergeCell ref="A116:A120"/>
    <mergeCell ref="A121:A124"/>
    <mergeCell ref="A125:A129"/>
    <mergeCell ref="A130:A134"/>
    <mergeCell ref="A135:A139"/>
    <mergeCell ref="A140:A143"/>
    <mergeCell ref="A144: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B6:B11"/>
    <mergeCell ref="B12:B15"/>
    <mergeCell ref="B16:B19"/>
    <mergeCell ref="B20:B23"/>
    <mergeCell ref="B24:B27"/>
    <mergeCell ref="B28:B31"/>
    <mergeCell ref="B32:B36"/>
    <mergeCell ref="B37:B41"/>
    <mergeCell ref="B42:B45"/>
    <mergeCell ref="B46:B48"/>
    <mergeCell ref="B49:B53"/>
    <mergeCell ref="B54:B57"/>
    <mergeCell ref="B58:B60"/>
    <mergeCell ref="B61:B64"/>
    <mergeCell ref="B65:B68"/>
    <mergeCell ref="B69:B72"/>
    <mergeCell ref="B73:B77"/>
    <mergeCell ref="B78:B81"/>
    <mergeCell ref="B82:B84"/>
    <mergeCell ref="B85:B87"/>
    <mergeCell ref="B88:B90"/>
    <mergeCell ref="B91:B93"/>
    <mergeCell ref="B94:B97"/>
    <mergeCell ref="B98:B104"/>
    <mergeCell ref="B105:B108"/>
    <mergeCell ref="B109:B112"/>
    <mergeCell ref="B113:B115"/>
    <mergeCell ref="B116:B120"/>
    <mergeCell ref="B121:B124"/>
    <mergeCell ref="B125:B129"/>
    <mergeCell ref="B130:B134"/>
    <mergeCell ref="B135:B139"/>
    <mergeCell ref="B140:B143"/>
    <mergeCell ref="B144: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abSelected="1" topLeftCell="A10" workbookViewId="0">
      <selection activeCell="F13" sqref="F13:G13"/>
    </sheetView>
  </sheetViews>
  <sheetFormatPr defaultColWidth="8.57142857142857" defaultRowHeight="14.25" customHeight="1"/>
  <cols>
    <col min="1" max="1" width="16.4285714285714" style="130" customWidth="1"/>
    <col min="2" max="2" width="23.2857142857143" style="130" customWidth="1"/>
    <col min="3" max="3" width="57" style="130" customWidth="1"/>
    <col min="4" max="4" width="83.7809523809524" style="130" customWidth="1"/>
    <col min="5" max="12" width="20.1428571428571" style="130" customWidth="1"/>
    <col min="13" max="13" width="24" style="130" customWidth="1"/>
    <col min="14" max="14" width="20.1428571428571" style="130" customWidth="1"/>
    <col min="15" max="16384" width="8.57142857142857" style="90" customWidth="1"/>
  </cols>
  <sheetData>
    <row r="1" s="90" customFormat="1" customHeight="1" spans="1:14">
      <c r="A1" s="194" t="s">
        <v>869</v>
      </c>
      <c r="B1" s="195"/>
      <c r="C1" s="195"/>
      <c r="D1" s="195"/>
      <c r="E1" s="195"/>
      <c r="F1" s="195"/>
      <c r="G1" s="195"/>
      <c r="H1" s="195"/>
      <c r="I1" s="195"/>
      <c r="J1" s="195"/>
      <c r="K1" s="195"/>
      <c r="L1" s="195"/>
      <c r="M1" s="222"/>
      <c r="N1" s="130"/>
    </row>
    <row r="2" s="90" customFormat="1" ht="44" customHeight="1" spans="1:14">
      <c r="A2" s="168" t="s">
        <v>870</v>
      </c>
      <c r="B2" s="168"/>
      <c r="C2" s="168"/>
      <c r="D2" s="168"/>
      <c r="E2" s="168"/>
      <c r="F2" s="168"/>
      <c r="G2" s="168"/>
      <c r="H2" s="168"/>
      <c r="I2" s="168"/>
      <c r="J2" s="168"/>
      <c r="K2" s="168"/>
      <c r="L2" s="168"/>
      <c r="M2" s="168"/>
      <c r="N2" s="130"/>
    </row>
    <row r="3" s="90" customFormat="1" ht="30" customHeight="1" spans="1:14">
      <c r="A3" s="196" t="s">
        <v>871</v>
      </c>
      <c r="B3" s="197" t="s">
        <v>91</v>
      </c>
      <c r="C3" s="198"/>
      <c r="D3" s="198"/>
      <c r="E3" s="198"/>
      <c r="F3" s="198"/>
      <c r="G3" s="198"/>
      <c r="H3" s="198"/>
      <c r="I3" s="198"/>
      <c r="J3" s="198"/>
      <c r="K3" s="198"/>
      <c r="L3" s="198"/>
      <c r="M3" s="223"/>
      <c r="N3" s="130"/>
    </row>
    <row r="4" s="90" customFormat="1" ht="32.25" customHeight="1" spans="1:14">
      <c r="A4" s="75" t="s">
        <v>1</v>
      </c>
      <c r="B4" s="76"/>
      <c r="C4" s="76"/>
      <c r="D4" s="76"/>
      <c r="E4" s="76"/>
      <c r="F4" s="76"/>
      <c r="G4" s="76"/>
      <c r="H4" s="76"/>
      <c r="I4" s="76"/>
      <c r="J4" s="76"/>
      <c r="K4" s="76"/>
      <c r="L4" s="77"/>
      <c r="M4" s="196" t="s">
        <v>872</v>
      </c>
      <c r="N4" s="130"/>
    </row>
    <row r="5" s="90" customFormat="1" ht="207" customHeight="1" spans="1:14">
      <c r="A5" s="98" t="s">
        <v>873</v>
      </c>
      <c r="B5" s="199" t="s">
        <v>874</v>
      </c>
      <c r="C5" s="200" t="s">
        <v>875</v>
      </c>
      <c r="D5" s="201"/>
      <c r="E5" s="201"/>
      <c r="F5" s="201"/>
      <c r="G5" s="201"/>
      <c r="H5" s="201"/>
      <c r="I5" s="224"/>
      <c r="J5" s="224"/>
      <c r="K5" s="224"/>
      <c r="L5" s="225"/>
      <c r="M5" s="226" t="s">
        <v>876</v>
      </c>
      <c r="N5" s="130"/>
    </row>
    <row r="6" s="90" customFormat="1" ht="99.75" customHeight="1" spans="1:14">
      <c r="A6" s="202"/>
      <c r="B6" s="170" t="s">
        <v>877</v>
      </c>
      <c r="C6" s="203" t="s">
        <v>878</v>
      </c>
      <c r="D6" s="204"/>
      <c r="E6" s="204"/>
      <c r="F6" s="204"/>
      <c r="G6" s="204"/>
      <c r="H6" s="204"/>
      <c r="I6" s="227"/>
      <c r="J6" s="227"/>
      <c r="K6" s="227"/>
      <c r="L6" s="228"/>
      <c r="M6" s="229" t="s">
        <v>879</v>
      </c>
      <c r="N6" s="130"/>
    </row>
    <row r="7" s="90" customFormat="1" ht="91" customHeight="1" spans="1:14">
      <c r="A7" s="205" t="s">
        <v>880</v>
      </c>
      <c r="B7" s="119" t="s">
        <v>881</v>
      </c>
      <c r="C7" s="134" t="s">
        <v>882</v>
      </c>
      <c r="D7" s="134"/>
      <c r="E7" s="134"/>
      <c r="F7" s="134"/>
      <c r="G7" s="134"/>
      <c r="H7" s="134"/>
      <c r="I7" s="134"/>
      <c r="J7" s="134"/>
      <c r="K7" s="134"/>
      <c r="L7" s="134"/>
      <c r="M7" s="230" t="s">
        <v>883</v>
      </c>
      <c r="N7" s="130"/>
    </row>
    <row r="8" s="90" customFormat="1" ht="32.25" customHeight="1" spans="1:14">
      <c r="A8" s="206" t="s">
        <v>884</v>
      </c>
      <c r="B8" s="206"/>
      <c r="C8" s="206"/>
      <c r="D8" s="206"/>
      <c r="E8" s="206"/>
      <c r="F8" s="206"/>
      <c r="G8" s="206"/>
      <c r="H8" s="206"/>
      <c r="I8" s="206"/>
      <c r="J8" s="206"/>
      <c r="K8" s="206"/>
      <c r="L8" s="206"/>
      <c r="M8" s="206"/>
      <c r="N8" s="130"/>
    </row>
    <row r="9" s="90" customFormat="1" ht="32.25" customHeight="1" spans="1:14">
      <c r="A9" s="205" t="s">
        <v>885</v>
      </c>
      <c r="B9" s="205"/>
      <c r="C9" s="119" t="s">
        <v>886</v>
      </c>
      <c r="D9" s="119"/>
      <c r="E9" s="119"/>
      <c r="F9" s="119" t="s">
        <v>887</v>
      </c>
      <c r="G9" s="119"/>
      <c r="H9" s="119" t="s">
        <v>888</v>
      </c>
      <c r="I9" s="119"/>
      <c r="J9" s="119"/>
      <c r="K9" s="119" t="s">
        <v>889</v>
      </c>
      <c r="L9" s="119"/>
      <c r="M9" s="119"/>
      <c r="N9" s="130"/>
    </row>
    <row r="10" s="90" customFormat="1" ht="32.25" customHeight="1" spans="1:14">
      <c r="A10" s="205"/>
      <c r="B10" s="205"/>
      <c r="C10" s="119"/>
      <c r="D10" s="119"/>
      <c r="E10" s="119"/>
      <c r="F10" s="119"/>
      <c r="G10" s="119"/>
      <c r="H10" s="205" t="s">
        <v>890</v>
      </c>
      <c r="I10" s="119" t="s">
        <v>891</v>
      </c>
      <c r="J10" s="119" t="s">
        <v>892</v>
      </c>
      <c r="K10" s="119" t="s">
        <v>890</v>
      </c>
      <c r="L10" s="205" t="s">
        <v>891</v>
      </c>
      <c r="M10" s="205" t="s">
        <v>892</v>
      </c>
      <c r="N10" s="130"/>
    </row>
    <row r="11" s="90" customFormat="1" ht="27" customHeight="1" spans="1:14">
      <c r="A11" s="207" t="s">
        <v>77</v>
      </c>
      <c r="B11" s="207"/>
      <c r="C11" s="207"/>
      <c r="D11" s="207"/>
      <c r="E11" s="207"/>
      <c r="F11" s="207"/>
      <c r="G11" s="207"/>
      <c r="H11" s="208">
        <f t="shared" ref="H11:H16" si="0">I11+J11</f>
        <v>113604754.7</v>
      </c>
      <c r="I11" s="231">
        <f t="shared" ref="I11:M11" si="1">I12+I13+I14+I15+I16</f>
        <v>113546750</v>
      </c>
      <c r="J11" s="231">
        <f t="shared" si="1"/>
        <v>58004.7</v>
      </c>
      <c r="K11" s="208">
        <f t="shared" ref="K11:K16" si="2">L11+M11</f>
        <v>113604754.7</v>
      </c>
      <c r="L11" s="231">
        <f t="shared" si="1"/>
        <v>113546750</v>
      </c>
      <c r="M11" s="231">
        <f t="shared" si="1"/>
        <v>58004.7</v>
      </c>
      <c r="N11" s="130"/>
    </row>
    <row r="12" s="90" customFormat="1" ht="211" customHeight="1" spans="1:14">
      <c r="A12" s="209" t="s">
        <v>893</v>
      </c>
      <c r="B12" s="210"/>
      <c r="C12" s="209" t="s">
        <v>894</v>
      </c>
      <c r="D12" s="211"/>
      <c r="E12" s="210"/>
      <c r="F12" s="209" t="s">
        <v>895</v>
      </c>
      <c r="G12" s="210"/>
      <c r="H12" s="212">
        <f t="shared" si="0"/>
        <v>8890022</v>
      </c>
      <c r="I12" s="212">
        <v>8890022</v>
      </c>
      <c r="J12" s="212"/>
      <c r="K12" s="212">
        <f t="shared" si="2"/>
        <v>8890022</v>
      </c>
      <c r="L12" s="212">
        <v>8890022</v>
      </c>
      <c r="M12" s="212"/>
      <c r="N12" s="130"/>
    </row>
    <row r="13" s="90" customFormat="1" ht="312" customHeight="1" spans="1:14">
      <c r="A13" s="200" t="s">
        <v>896</v>
      </c>
      <c r="B13" s="213"/>
      <c r="C13" s="200" t="s">
        <v>897</v>
      </c>
      <c r="D13" s="214"/>
      <c r="E13" s="213"/>
      <c r="F13" s="200" t="s">
        <v>898</v>
      </c>
      <c r="G13" s="213"/>
      <c r="H13" s="212">
        <f t="shared" si="0"/>
        <v>25923700</v>
      </c>
      <c r="I13" s="232">
        <v>25873700</v>
      </c>
      <c r="J13" s="232">
        <v>50000</v>
      </c>
      <c r="K13" s="212">
        <f t="shared" si="2"/>
        <v>25923700</v>
      </c>
      <c r="L13" s="232">
        <v>25873700</v>
      </c>
      <c r="M13" s="232">
        <v>50000</v>
      </c>
      <c r="N13" s="130"/>
    </row>
    <row r="14" s="90" customFormat="1" ht="193" customHeight="1" spans="1:14">
      <c r="A14" s="200" t="s">
        <v>899</v>
      </c>
      <c r="B14" s="213"/>
      <c r="C14" s="200" t="s">
        <v>900</v>
      </c>
      <c r="D14" s="214"/>
      <c r="E14" s="213"/>
      <c r="F14" s="200" t="s">
        <v>901</v>
      </c>
      <c r="G14" s="213"/>
      <c r="H14" s="212">
        <f t="shared" si="0"/>
        <v>8456895</v>
      </c>
      <c r="I14" s="232">
        <v>8456895</v>
      </c>
      <c r="J14" s="232"/>
      <c r="K14" s="212">
        <f t="shared" si="2"/>
        <v>8456895</v>
      </c>
      <c r="L14" s="232">
        <v>8456895</v>
      </c>
      <c r="M14" s="232"/>
      <c r="N14" s="130"/>
    </row>
    <row r="15" s="90" customFormat="1" ht="231" customHeight="1" spans="1:14">
      <c r="A15" s="200" t="s">
        <v>902</v>
      </c>
      <c r="B15" s="213"/>
      <c r="C15" s="200" t="s">
        <v>903</v>
      </c>
      <c r="D15" s="214"/>
      <c r="E15" s="213"/>
      <c r="F15" s="200" t="s">
        <v>904</v>
      </c>
      <c r="G15" s="213"/>
      <c r="H15" s="212">
        <f t="shared" si="0"/>
        <v>64710967</v>
      </c>
      <c r="I15" s="232">
        <v>64710967</v>
      </c>
      <c r="J15" s="232"/>
      <c r="K15" s="212">
        <f t="shared" si="2"/>
        <v>64710967</v>
      </c>
      <c r="L15" s="232">
        <v>64710967</v>
      </c>
      <c r="M15" s="232"/>
      <c r="N15" s="130"/>
    </row>
    <row r="16" s="90" customFormat="1" ht="348" customHeight="1" spans="1:14">
      <c r="A16" s="200" t="s">
        <v>905</v>
      </c>
      <c r="B16" s="213"/>
      <c r="C16" s="200" t="s">
        <v>906</v>
      </c>
      <c r="D16" s="214"/>
      <c r="E16" s="213"/>
      <c r="F16" s="200" t="s">
        <v>907</v>
      </c>
      <c r="G16" s="213"/>
      <c r="H16" s="212">
        <f t="shared" si="0"/>
        <v>5623170.7</v>
      </c>
      <c r="I16" s="232">
        <v>5615166</v>
      </c>
      <c r="J16" s="232">
        <v>8004.7</v>
      </c>
      <c r="K16" s="212">
        <f t="shared" si="2"/>
        <v>5623170.7</v>
      </c>
      <c r="L16" s="232">
        <v>5615166</v>
      </c>
      <c r="M16" s="232">
        <v>8004.7</v>
      </c>
      <c r="N16" s="130"/>
    </row>
    <row r="17" s="90" customFormat="1" ht="32.25" customHeight="1" spans="1:14">
      <c r="A17" s="215" t="s">
        <v>908</v>
      </c>
      <c r="B17" s="216"/>
      <c r="C17" s="216"/>
      <c r="D17" s="216"/>
      <c r="E17" s="216"/>
      <c r="F17" s="216"/>
      <c r="G17" s="216"/>
      <c r="H17" s="216"/>
      <c r="I17" s="216"/>
      <c r="J17" s="216"/>
      <c r="K17" s="216"/>
      <c r="L17" s="216"/>
      <c r="M17" s="233"/>
      <c r="N17" s="130"/>
    </row>
    <row r="18" s="90" customFormat="1" ht="32.25" customHeight="1" spans="1:14">
      <c r="A18" s="75" t="s">
        <v>909</v>
      </c>
      <c r="B18" s="76"/>
      <c r="C18" s="76"/>
      <c r="D18" s="76"/>
      <c r="E18" s="76"/>
      <c r="F18" s="76"/>
      <c r="G18" s="77"/>
      <c r="H18" s="217" t="s">
        <v>910</v>
      </c>
      <c r="I18" s="118"/>
      <c r="J18" s="99" t="s">
        <v>476</v>
      </c>
      <c r="K18" s="118"/>
      <c r="L18" s="217" t="s">
        <v>911</v>
      </c>
      <c r="M18" s="234"/>
      <c r="N18" s="130"/>
    </row>
    <row r="19" s="90" customFormat="1" ht="36" customHeight="1" spans="1:14">
      <c r="A19" s="218" t="s">
        <v>469</v>
      </c>
      <c r="B19" s="218" t="s">
        <v>912</v>
      </c>
      <c r="C19" s="218" t="s">
        <v>471</v>
      </c>
      <c r="D19" s="218" t="s">
        <v>472</v>
      </c>
      <c r="E19" s="218" t="s">
        <v>473</v>
      </c>
      <c r="F19" s="218" t="s">
        <v>474</v>
      </c>
      <c r="G19" s="218" t="s">
        <v>475</v>
      </c>
      <c r="H19" s="219"/>
      <c r="I19" s="142"/>
      <c r="J19" s="219"/>
      <c r="K19" s="142"/>
      <c r="L19" s="219"/>
      <c r="M19" s="142"/>
      <c r="N19" s="130"/>
    </row>
    <row r="20" s="90" customFormat="1" ht="32.25" customHeight="1" spans="1:14">
      <c r="A20" s="220" t="s">
        <v>478</v>
      </c>
      <c r="B20" s="220"/>
      <c r="C20" s="220"/>
      <c r="D20" s="220"/>
      <c r="E20" s="220"/>
      <c r="F20" s="220"/>
      <c r="G20" s="220"/>
      <c r="H20" s="220"/>
      <c r="I20" s="220"/>
      <c r="J20" s="220"/>
      <c r="K20" s="220"/>
      <c r="L20" s="220"/>
      <c r="M20" s="220"/>
      <c r="N20" s="130"/>
    </row>
    <row r="21" s="90" customFormat="1" ht="32.25" customHeight="1" spans="1:14">
      <c r="A21" s="220"/>
      <c r="B21" s="220" t="s">
        <v>479</v>
      </c>
      <c r="C21" s="220"/>
      <c r="D21" s="220"/>
      <c r="E21" s="220"/>
      <c r="F21" s="220"/>
      <c r="G21" s="220"/>
      <c r="H21" s="220"/>
      <c r="I21" s="177"/>
      <c r="J21" s="220"/>
      <c r="K21" s="177"/>
      <c r="L21" s="220"/>
      <c r="M21" s="177"/>
      <c r="N21" s="130"/>
    </row>
    <row r="22" s="90" customFormat="1" ht="32.25" customHeight="1" spans="1:14">
      <c r="A22" s="220"/>
      <c r="B22" s="220"/>
      <c r="C22" s="220" t="s">
        <v>913</v>
      </c>
      <c r="D22" s="220" t="s">
        <v>481</v>
      </c>
      <c r="E22" s="220" t="s">
        <v>661</v>
      </c>
      <c r="F22" s="220" t="s">
        <v>514</v>
      </c>
      <c r="G22" s="220" t="s">
        <v>484</v>
      </c>
      <c r="H22" s="220" t="s">
        <v>914</v>
      </c>
      <c r="I22" s="177"/>
      <c r="J22" s="220" t="s">
        <v>915</v>
      </c>
      <c r="K22" s="177"/>
      <c r="L22" s="220" t="s">
        <v>916</v>
      </c>
      <c r="M22" s="177"/>
      <c r="N22" s="130"/>
    </row>
    <row r="23" s="90" customFormat="1" ht="32.25" customHeight="1" spans="1:14">
      <c r="A23" s="220"/>
      <c r="B23" s="220"/>
      <c r="C23" s="220" t="s">
        <v>917</v>
      </c>
      <c r="D23" s="220" t="s">
        <v>481</v>
      </c>
      <c r="E23" s="220" t="s">
        <v>918</v>
      </c>
      <c r="F23" s="220" t="s">
        <v>514</v>
      </c>
      <c r="G23" s="220" t="s">
        <v>484</v>
      </c>
      <c r="H23" s="220" t="s">
        <v>914</v>
      </c>
      <c r="I23" s="177"/>
      <c r="J23" s="220" t="s">
        <v>919</v>
      </c>
      <c r="K23" s="177"/>
      <c r="L23" s="220" t="s">
        <v>920</v>
      </c>
      <c r="M23" s="177"/>
      <c r="N23" s="130"/>
    </row>
    <row r="24" s="90" customFormat="1" ht="32.25" customHeight="1" spans="1:14">
      <c r="A24" s="220"/>
      <c r="B24" s="220"/>
      <c r="C24" s="220" t="s">
        <v>580</v>
      </c>
      <c r="D24" s="220" t="s">
        <v>481</v>
      </c>
      <c r="E24" s="220" t="s">
        <v>581</v>
      </c>
      <c r="F24" s="220" t="s">
        <v>514</v>
      </c>
      <c r="G24" s="220" t="s">
        <v>484</v>
      </c>
      <c r="H24" s="220" t="s">
        <v>914</v>
      </c>
      <c r="I24" s="177"/>
      <c r="J24" s="220" t="s">
        <v>921</v>
      </c>
      <c r="K24" s="177"/>
      <c r="L24" s="220" t="s">
        <v>922</v>
      </c>
      <c r="M24" s="177"/>
      <c r="N24" s="130"/>
    </row>
    <row r="25" s="90" customFormat="1" ht="32.25" customHeight="1" spans="1:14">
      <c r="A25" s="221"/>
      <c r="B25" s="221"/>
      <c r="C25" s="221" t="s">
        <v>669</v>
      </c>
      <c r="D25" s="221" t="s">
        <v>481</v>
      </c>
      <c r="E25" s="221" t="s">
        <v>670</v>
      </c>
      <c r="F25" s="221" t="s">
        <v>514</v>
      </c>
      <c r="G25" s="221" t="s">
        <v>484</v>
      </c>
      <c r="H25" s="221" t="s">
        <v>914</v>
      </c>
      <c r="I25" s="235"/>
      <c r="J25" s="221" t="s">
        <v>923</v>
      </c>
      <c r="K25" s="235"/>
      <c r="L25" s="221" t="s">
        <v>924</v>
      </c>
      <c r="M25" s="235"/>
      <c r="N25" s="130"/>
    </row>
    <row r="26" s="90" customFormat="1" ht="82" customHeight="1" spans="1:14">
      <c r="A26" s="221"/>
      <c r="B26" s="221"/>
      <c r="C26" s="221" t="s">
        <v>925</v>
      </c>
      <c r="D26" s="221" t="s">
        <v>481</v>
      </c>
      <c r="E26" s="221" t="s">
        <v>793</v>
      </c>
      <c r="F26" s="221" t="s">
        <v>514</v>
      </c>
      <c r="G26" s="221" t="s">
        <v>484</v>
      </c>
      <c r="H26" s="221" t="s">
        <v>914</v>
      </c>
      <c r="I26" s="235"/>
      <c r="J26" s="221" t="s">
        <v>926</v>
      </c>
      <c r="K26" s="235"/>
      <c r="L26" s="221" t="s">
        <v>927</v>
      </c>
      <c r="M26" s="235"/>
      <c r="N26" s="130"/>
    </row>
    <row r="27" ht="71" customHeight="1" spans="1:13">
      <c r="A27" s="221"/>
      <c r="B27" s="221"/>
      <c r="C27" s="221" t="s">
        <v>928</v>
      </c>
      <c r="D27" s="221" t="s">
        <v>481</v>
      </c>
      <c r="E27" s="221" t="s">
        <v>635</v>
      </c>
      <c r="F27" s="221" t="s">
        <v>514</v>
      </c>
      <c r="G27" s="221" t="s">
        <v>484</v>
      </c>
      <c r="H27" s="221" t="s">
        <v>914</v>
      </c>
      <c r="I27" s="235"/>
      <c r="J27" s="221" t="s">
        <v>929</v>
      </c>
      <c r="K27" s="235"/>
      <c r="L27" s="221" t="s">
        <v>927</v>
      </c>
      <c r="M27" s="235"/>
    </row>
    <row r="28" ht="52" customHeight="1" spans="1:13">
      <c r="A28" s="221"/>
      <c r="B28" s="221"/>
      <c r="C28" s="221" t="s">
        <v>930</v>
      </c>
      <c r="D28" s="221" t="s">
        <v>481</v>
      </c>
      <c r="E28" s="221" t="s">
        <v>657</v>
      </c>
      <c r="F28" s="221" t="s">
        <v>514</v>
      </c>
      <c r="G28" s="221" t="s">
        <v>484</v>
      </c>
      <c r="H28" s="221" t="s">
        <v>914</v>
      </c>
      <c r="I28" s="235"/>
      <c r="J28" s="221" t="s">
        <v>931</v>
      </c>
      <c r="K28" s="235"/>
      <c r="L28" s="221" t="s">
        <v>932</v>
      </c>
      <c r="M28" s="235"/>
    </row>
    <row r="29" ht="13.5" spans="1:13">
      <c r="A29" s="221"/>
      <c r="B29" s="221"/>
      <c r="C29" s="221" t="s">
        <v>933</v>
      </c>
      <c r="D29" s="221" t="s">
        <v>481</v>
      </c>
      <c r="E29" s="221" t="s">
        <v>686</v>
      </c>
      <c r="F29" s="221" t="s">
        <v>749</v>
      </c>
      <c r="G29" s="221" t="s">
        <v>484</v>
      </c>
      <c r="H29" s="221" t="s">
        <v>914</v>
      </c>
      <c r="I29" s="235"/>
      <c r="J29" s="221" t="s">
        <v>934</v>
      </c>
      <c r="K29" s="235"/>
      <c r="L29" s="221" t="s">
        <v>922</v>
      </c>
      <c r="M29" s="235"/>
    </row>
    <row r="30" customHeight="1" spans="1:13">
      <c r="A30" s="221"/>
      <c r="B30" s="221"/>
      <c r="C30" s="221" t="s">
        <v>935</v>
      </c>
      <c r="D30" s="221" t="s">
        <v>481</v>
      </c>
      <c r="E30" s="221" t="s">
        <v>727</v>
      </c>
      <c r="F30" s="221" t="s">
        <v>514</v>
      </c>
      <c r="G30" s="221" t="s">
        <v>484</v>
      </c>
      <c r="H30" s="221" t="s">
        <v>914</v>
      </c>
      <c r="I30" s="235"/>
      <c r="J30" s="221" t="s">
        <v>936</v>
      </c>
      <c r="K30" s="235"/>
      <c r="L30" s="221" t="s">
        <v>937</v>
      </c>
      <c r="M30" s="235"/>
    </row>
    <row r="31" customHeight="1" spans="1:13">
      <c r="A31" s="221"/>
      <c r="B31" s="221"/>
      <c r="C31" s="221" t="s">
        <v>938</v>
      </c>
      <c r="D31" s="221" t="s">
        <v>481</v>
      </c>
      <c r="E31" s="221" t="s">
        <v>482</v>
      </c>
      <c r="F31" s="221" t="s">
        <v>514</v>
      </c>
      <c r="G31" s="221" t="s">
        <v>484</v>
      </c>
      <c r="H31" s="221" t="s">
        <v>914</v>
      </c>
      <c r="I31" s="235"/>
      <c r="J31" s="221" t="s">
        <v>939</v>
      </c>
      <c r="K31" s="235"/>
      <c r="L31" s="221" t="s">
        <v>937</v>
      </c>
      <c r="M31" s="235"/>
    </row>
    <row r="32" customHeight="1" spans="1:13">
      <c r="A32" s="221"/>
      <c r="B32" s="221"/>
      <c r="C32" s="221" t="s">
        <v>940</v>
      </c>
      <c r="D32" s="221" t="s">
        <v>481</v>
      </c>
      <c r="E32" s="221" t="s">
        <v>649</v>
      </c>
      <c r="F32" s="221" t="s">
        <v>514</v>
      </c>
      <c r="G32" s="221" t="s">
        <v>484</v>
      </c>
      <c r="H32" s="221" t="s">
        <v>914</v>
      </c>
      <c r="I32" s="235"/>
      <c r="J32" s="221" t="s">
        <v>941</v>
      </c>
      <c r="K32" s="235"/>
      <c r="L32" s="221" t="s">
        <v>937</v>
      </c>
      <c r="M32" s="235"/>
    </row>
    <row r="33" ht="75" customHeight="1" spans="1:13">
      <c r="A33" s="221"/>
      <c r="B33" s="221"/>
      <c r="C33" s="221" t="s">
        <v>730</v>
      </c>
      <c r="D33" s="221" t="s">
        <v>481</v>
      </c>
      <c r="E33" s="221" t="s">
        <v>731</v>
      </c>
      <c r="F33" s="221" t="s">
        <v>514</v>
      </c>
      <c r="G33" s="221" t="s">
        <v>484</v>
      </c>
      <c r="H33" s="221" t="s">
        <v>914</v>
      </c>
      <c r="I33" s="235"/>
      <c r="J33" s="221" t="s">
        <v>942</v>
      </c>
      <c r="K33" s="235"/>
      <c r="L33" s="221" t="s">
        <v>943</v>
      </c>
      <c r="M33" s="235"/>
    </row>
    <row r="34" customHeight="1" spans="1:13">
      <c r="A34" s="221"/>
      <c r="B34" s="221"/>
      <c r="C34" s="221" t="s">
        <v>944</v>
      </c>
      <c r="D34" s="221" t="s">
        <v>481</v>
      </c>
      <c r="E34" s="221" t="s">
        <v>536</v>
      </c>
      <c r="F34" s="221" t="s">
        <v>514</v>
      </c>
      <c r="G34" s="221" t="s">
        <v>484</v>
      </c>
      <c r="H34" s="221" t="s">
        <v>914</v>
      </c>
      <c r="I34" s="235"/>
      <c r="J34" s="221" t="s">
        <v>945</v>
      </c>
      <c r="K34" s="235"/>
      <c r="L34" s="221" t="s">
        <v>946</v>
      </c>
      <c r="M34" s="235"/>
    </row>
    <row r="35" customHeight="1" spans="1:13">
      <c r="A35" s="221"/>
      <c r="B35" s="221" t="s">
        <v>526</v>
      </c>
      <c r="C35" s="221"/>
      <c r="D35" s="221"/>
      <c r="E35" s="221"/>
      <c r="F35" s="221"/>
      <c r="G35" s="221"/>
      <c r="H35" s="221"/>
      <c r="I35" s="235"/>
      <c r="J35" s="221"/>
      <c r="K35" s="235"/>
      <c r="L35" s="221"/>
      <c r="M35" s="235"/>
    </row>
    <row r="36" customHeight="1" spans="1:13">
      <c r="A36" s="221"/>
      <c r="B36" s="221"/>
      <c r="C36" s="221" t="s">
        <v>947</v>
      </c>
      <c r="D36" s="221" t="s">
        <v>593</v>
      </c>
      <c r="E36" s="221" t="s">
        <v>673</v>
      </c>
      <c r="F36" s="221" t="s">
        <v>595</v>
      </c>
      <c r="G36" s="221" t="s">
        <v>484</v>
      </c>
      <c r="H36" s="221" t="s">
        <v>914</v>
      </c>
      <c r="I36" s="235"/>
      <c r="J36" s="221" t="s">
        <v>947</v>
      </c>
      <c r="K36" s="235"/>
      <c r="L36" s="221" t="s">
        <v>948</v>
      </c>
      <c r="M36" s="235"/>
    </row>
    <row r="37" customHeight="1" spans="1:13">
      <c r="A37" s="221" t="s">
        <v>495</v>
      </c>
      <c r="B37" s="221"/>
      <c r="C37" s="221"/>
      <c r="D37" s="221"/>
      <c r="E37" s="221"/>
      <c r="F37" s="221"/>
      <c r="G37" s="221"/>
      <c r="H37" s="221"/>
      <c r="I37" s="235"/>
      <c r="J37" s="221"/>
      <c r="K37" s="235"/>
      <c r="L37" s="221"/>
      <c r="M37" s="235"/>
    </row>
    <row r="38" customHeight="1" spans="1:13">
      <c r="A38" s="221"/>
      <c r="B38" s="221" t="s">
        <v>496</v>
      </c>
      <c r="C38" s="221"/>
      <c r="D38" s="221"/>
      <c r="E38" s="221"/>
      <c r="F38" s="221"/>
      <c r="G38" s="221"/>
      <c r="H38" s="221"/>
      <c r="I38" s="235"/>
      <c r="J38" s="221"/>
      <c r="K38" s="235"/>
      <c r="L38" s="221"/>
      <c r="M38" s="235"/>
    </row>
    <row r="39" ht="64" customHeight="1" spans="1:13">
      <c r="A39" s="221"/>
      <c r="B39" s="221"/>
      <c r="C39" s="221" t="s">
        <v>949</v>
      </c>
      <c r="D39" s="221" t="s">
        <v>487</v>
      </c>
      <c r="E39" s="221" t="s">
        <v>531</v>
      </c>
      <c r="F39" s="221" t="s">
        <v>499</v>
      </c>
      <c r="G39" s="221" t="s">
        <v>500</v>
      </c>
      <c r="H39" s="221" t="s">
        <v>914</v>
      </c>
      <c r="I39" s="235"/>
      <c r="J39" s="221" t="s">
        <v>950</v>
      </c>
      <c r="K39" s="235"/>
      <c r="L39" s="221" t="s">
        <v>951</v>
      </c>
      <c r="M39" s="235"/>
    </row>
    <row r="40" ht="64" customHeight="1" spans="1:13">
      <c r="A40" s="221"/>
      <c r="B40" s="221"/>
      <c r="C40" s="221" t="s">
        <v>952</v>
      </c>
      <c r="D40" s="221" t="s">
        <v>487</v>
      </c>
      <c r="E40" s="221" t="s">
        <v>531</v>
      </c>
      <c r="F40" s="221" t="s">
        <v>499</v>
      </c>
      <c r="G40" s="221" t="s">
        <v>500</v>
      </c>
      <c r="H40" s="221" t="s">
        <v>914</v>
      </c>
      <c r="I40" s="235"/>
      <c r="J40" s="221" t="s">
        <v>953</v>
      </c>
      <c r="K40" s="235"/>
      <c r="L40" s="221" t="s">
        <v>954</v>
      </c>
      <c r="M40" s="235"/>
    </row>
    <row r="41" customHeight="1" spans="1:13">
      <c r="A41" s="221" t="s">
        <v>506</v>
      </c>
      <c r="B41" s="221"/>
      <c r="C41" s="221"/>
      <c r="D41" s="221"/>
      <c r="E41" s="221"/>
      <c r="F41" s="221"/>
      <c r="G41" s="221"/>
      <c r="H41" s="221"/>
      <c r="I41" s="235"/>
      <c r="J41" s="221"/>
      <c r="K41" s="235"/>
      <c r="L41" s="221"/>
      <c r="M41" s="235"/>
    </row>
    <row r="42" customHeight="1" spans="1:13">
      <c r="A42" s="221"/>
      <c r="B42" s="221" t="s">
        <v>507</v>
      </c>
      <c r="C42" s="221"/>
      <c r="D42" s="221"/>
      <c r="E42" s="221"/>
      <c r="F42" s="221"/>
      <c r="G42" s="221"/>
      <c r="H42" s="221"/>
      <c r="I42" s="235"/>
      <c r="J42" s="221"/>
      <c r="K42" s="235"/>
      <c r="L42" s="221"/>
      <c r="M42" s="235"/>
    </row>
    <row r="43" customHeight="1" spans="1:13">
      <c r="A43" s="221"/>
      <c r="B43" s="221"/>
      <c r="C43" s="221" t="s">
        <v>955</v>
      </c>
      <c r="D43" s="221" t="s">
        <v>481</v>
      </c>
      <c r="E43" s="221" t="s">
        <v>689</v>
      </c>
      <c r="F43" s="221" t="s">
        <v>493</v>
      </c>
      <c r="G43" s="221" t="s">
        <v>500</v>
      </c>
      <c r="H43" s="221" t="s">
        <v>914</v>
      </c>
      <c r="I43" s="235"/>
      <c r="J43" s="221" t="s">
        <v>956</v>
      </c>
      <c r="K43" s="235"/>
      <c r="L43" s="221" t="s">
        <v>957</v>
      </c>
      <c r="M43" s="235"/>
    </row>
  </sheetData>
  <mergeCells count="10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A5:A6"/>
    <mergeCell ref="A9:B10"/>
    <mergeCell ref="C9:E10"/>
    <mergeCell ref="F9:G10"/>
    <mergeCell ref="H18:I19"/>
    <mergeCell ref="J18:K19"/>
    <mergeCell ref="L18:M19"/>
  </mergeCells>
  <pageMargins left="0.75" right="0.75" top="1" bottom="1" header="0.5" footer="0.5"/>
  <headerFooter/>
  <ignoredErrors>
    <ignoredError sqref="H11" unlockedFormula="1"/>
    <ignoredError sqref="K11" formula="1" unlockedFormula="1"/>
    <ignoredError sqref="L11:M11 K12:M16"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9" sqref="$A9:$XFD9"/>
    </sheetView>
  </sheetViews>
  <sheetFormatPr defaultColWidth="8.88571428571429" defaultRowHeight="14.25" customHeight="1" outlineLevelCol="5"/>
  <cols>
    <col min="1" max="1" width="14.1142857142857" style="163" customWidth="1"/>
    <col min="2" max="2" width="21.1333333333333" style="163" customWidth="1"/>
    <col min="3" max="3" width="34.7809523809524" style="84" customWidth="1"/>
    <col min="4" max="4" width="27.7142857142857" style="84" customWidth="1"/>
    <col min="5" max="5" width="23.6666666666667" style="84" customWidth="1"/>
    <col min="6" max="6" width="29.2190476190476" style="84" customWidth="1"/>
    <col min="7" max="7" width="9.13333333333333" style="84" customWidth="1"/>
    <col min="8" max="16384" width="9.13333333333333" style="84"/>
  </cols>
  <sheetData>
    <row r="1" ht="17" customHeight="1" spans="1:6">
      <c r="A1" s="185" t="s">
        <v>958</v>
      </c>
      <c r="B1" s="164">
        <v>0</v>
      </c>
      <c r="C1" s="165">
        <v>1</v>
      </c>
      <c r="D1" s="166"/>
      <c r="E1" s="166"/>
      <c r="F1" s="166"/>
    </row>
    <row r="2" ht="26.25" customHeight="1" spans="1:6">
      <c r="A2" s="167" t="s">
        <v>12</v>
      </c>
      <c r="B2" s="167"/>
      <c r="C2" s="168"/>
      <c r="D2" s="168"/>
      <c r="E2" s="168"/>
      <c r="F2" s="168"/>
    </row>
    <row r="3" ht="13.5" customHeight="1" spans="1:6">
      <c r="A3" s="169" t="s">
        <v>22</v>
      </c>
      <c r="B3" s="169"/>
      <c r="C3" s="165"/>
      <c r="D3" s="166"/>
      <c r="E3" s="166"/>
      <c r="F3" s="166" t="s">
        <v>23</v>
      </c>
    </row>
    <row r="4" ht="19.5" customHeight="1" spans="1:6">
      <c r="A4" s="92" t="s">
        <v>264</v>
      </c>
      <c r="B4" s="170" t="s">
        <v>94</v>
      </c>
      <c r="C4" s="92" t="s">
        <v>95</v>
      </c>
      <c r="D4" s="93" t="s">
        <v>959</v>
      </c>
      <c r="E4" s="94"/>
      <c r="F4" s="171"/>
    </row>
    <row r="5" ht="18.75" customHeight="1" spans="1:6">
      <c r="A5" s="96"/>
      <c r="B5" s="172"/>
      <c r="C5" s="97"/>
      <c r="D5" s="92" t="s">
        <v>77</v>
      </c>
      <c r="E5" s="93" t="s">
        <v>97</v>
      </c>
      <c r="F5" s="92" t="s">
        <v>98</v>
      </c>
    </row>
    <row r="6" ht="18.75" customHeight="1" spans="1:6">
      <c r="A6" s="173">
        <v>1</v>
      </c>
      <c r="B6" s="186">
        <v>2</v>
      </c>
      <c r="C6" s="113">
        <v>3</v>
      </c>
      <c r="D6" s="173" t="s">
        <v>960</v>
      </c>
      <c r="E6" s="173" t="s">
        <v>741</v>
      </c>
      <c r="F6" s="113">
        <v>6</v>
      </c>
    </row>
    <row r="7" ht="18.75" customHeight="1" spans="1:6">
      <c r="A7" s="187" t="s">
        <v>91</v>
      </c>
      <c r="B7" s="188" t="s">
        <v>208</v>
      </c>
      <c r="C7" s="188" t="s">
        <v>103</v>
      </c>
      <c r="D7" s="189">
        <v>1177069</v>
      </c>
      <c r="E7" s="189"/>
      <c r="F7" s="189">
        <v>1177069</v>
      </c>
    </row>
    <row r="8" ht="18.75" customHeight="1" spans="1:6">
      <c r="A8" s="187" t="s">
        <v>91</v>
      </c>
      <c r="B8" s="190" t="s">
        <v>209</v>
      </c>
      <c r="C8" s="190" t="s">
        <v>210</v>
      </c>
      <c r="D8" s="189">
        <v>1177069</v>
      </c>
      <c r="E8" s="191"/>
      <c r="F8" s="189">
        <v>1177069</v>
      </c>
    </row>
    <row r="9" ht="32" customHeight="1" spans="1:6">
      <c r="A9" s="192" t="s">
        <v>91</v>
      </c>
      <c r="B9" s="193" t="s">
        <v>211</v>
      </c>
      <c r="C9" s="193" t="s">
        <v>212</v>
      </c>
      <c r="D9" s="189">
        <v>1177069</v>
      </c>
      <c r="E9" s="191"/>
      <c r="F9" s="189">
        <v>1177069</v>
      </c>
    </row>
    <row r="10" ht="18.75" customHeight="1" spans="1:6">
      <c r="A10" s="179" t="s">
        <v>213</v>
      </c>
      <c r="B10" s="180"/>
      <c r="C10" s="181" t="s">
        <v>213</v>
      </c>
      <c r="D10" s="182">
        <f>D7</f>
        <v>1177069</v>
      </c>
      <c r="E10" s="183" t="s">
        <v>92</v>
      </c>
      <c r="F10" s="183">
        <f>F7</f>
        <v>1177069</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9" sqref="$A9:$XFD9"/>
    </sheetView>
  </sheetViews>
  <sheetFormatPr defaultColWidth="8.88571428571429" defaultRowHeight="14.25" customHeight="1" outlineLevelCol="5"/>
  <cols>
    <col min="1" max="2" width="21.1333333333333" style="163" customWidth="1"/>
    <col min="3" max="3" width="41.1142857142857" style="84" customWidth="1"/>
    <col min="4" max="4" width="27.7142857142857" style="84" customWidth="1"/>
    <col min="5" max="6" width="36.7142857142857" style="84" customWidth="1"/>
    <col min="7" max="7" width="9.13333333333333" style="84" customWidth="1"/>
    <col min="8" max="16384" width="9.13333333333333" style="84"/>
  </cols>
  <sheetData>
    <row r="1" s="84" customFormat="1" ht="12" customHeight="1" spans="1:6">
      <c r="A1" s="163" t="s">
        <v>961</v>
      </c>
      <c r="B1" s="164">
        <v>0</v>
      </c>
      <c r="C1" s="165">
        <v>1</v>
      </c>
      <c r="D1" s="166"/>
      <c r="E1" s="166"/>
      <c r="F1" s="166"/>
    </row>
    <row r="2" s="84" customFormat="1" ht="26.25" customHeight="1" spans="1:6">
      <c r="A2" s="167" t="s">
        <v>13</v>
      </c>
      <c r="B2" s="167"/>
      <c r="C2" s="168"/>
      <c r="D2" s="168"/>
      <c r="E2" s="168"/>
      <c r="F2" s="168"/>
    </row>
    <row r="3" s="84" customFormat="1" ht="13.5" customHeight="1" spans="1:6">
      <c r="A3" s="169" t="s">
        <v>22</v>
      </c>
      <c r="B3" s="169"/>
      <c r="C3" s="165"/>
      <c r="D3" s="166"/>
      <c r="E3" s="166"/>
      <c r="F3" s="166" t="s">
        <v>23</v>
      </c>
    </row>
    <row r="4" s="84" customFormat="1" ht="19.5" customHeight="1" spans="1:6">
      <c r="A4" s="92" t="s">
        <v>264</v>
      </c>
      <c r="B4" s="170" t="s">
        <v>94</v>
      </c>
      <c r="C4" s="92" t="s">
        <v>95</v>
      </c>
      <c r="D4" s="93" t="s">
        <v>962</v>
      </c>
      <c r="E4" s="94"/>
      <c r="F4" s="171"/>
    </row>
    <row r="5" s="84" customFormat="1" ht="18.75" customHeight="1" spans="1:6">
      <c r="A5" s="96"/>
      <c r="B5" s="172"/>
      <c r="C5" s="97"/>
      <c r="D5" s="92" t="s">
        <v>77</v>
      </c>
      <c r="E5" s="93" t="s">
        <v>97</v>
      </c>
      <c r="F5" s="92" t="s">
        <v>98</v>
      </c>
    </row>
    <row r="6" s="84" customFormat="1" ht="18.75" customHeight="1" spans="1:6">
      <c r="A6" s="173">
        <v>1</v>
      </c>
      <c r="B6" s="173" t="s">
        <v>557</v>
      </c>
      <c r="C6" s="113">
        <v>3</v>
      </c>
      <c r="D6" s="173" t="s">
        <v>960</v>
      </c>
      <c r="E6" s="173" t="s">
        <v>741</v>
      </c>
      <c r="F6" s="113">
        <v>6</v>
      </c>
    </row>
    <row r="7" s="84" customFormat="1" ht="18.75" customHeight="1" spans="1:6">
      <c r="A7" s="174" t="s">
        <v>91</v>
      </c>
      <c r="B7" s="174" t="s">
        <v>202</v>
      </c>
      <c r="C7" s="174" t="s">
        <v>203</v>
      </c>
      <c r="D7" s="175">
        <v>306100</v>
      </c>
      <c r="E7" s="175"/>
      <c r="F7" s="175">
        <v>306100</v>
      </c>
    </row>
    <row r="8" s="84" customFormat="1" ht="18.75" customHeight="1" spans="1:6">
      <c r="A8" s="174" t="s">
        <v>91</v>
      </c>
      <c r="B8" s="176" t="s">
        <v>204</v>
      </c>
      <c r="C8" s="176" t="s">
        <v>205</v>
      </c>
      <c r="D8" s="175">
        <v>306100</v>
      </c>
      <c r="E8" s="177"/>
      <c r="F8" s="175">
        <v>306100</v>
      </c>
    </row>
    <row r="9" s="84" customFormat="1" ht="27" customHeight="1" spans="1:6">
      <c r="A9" s="174" t="s">
        <v>91</v>
      </c>
      <c r="B9" s="178" t="s">
        <v>206</v>
      </c>
      <c r="C9" s="178" t="s">
        <v>207</v>
      </c>
      <c r="D9" s="175">
        <v>306100</v>
      </c>
      <c r="E9" s="177"/>
      <c r="F9" s="175">
        <v>306100</v>
      </c>
    </row>
    <row r="10" s="84" customFormat="1" ht="18.75" customHeight="1" spans="1:6">
      <c r="A10" s="179" t="s">
        <v>213</v>
      </c>
      <c r="B10" s="180"/>
      <c r="C10" s="181"/>
      <c r="D10" s="182">
        <f>D7</f>
        <v>306100</v>
      </c>
      <c r="E10" s="183" t="s">
        <v>92</v>
      </c>
      <c r="F10" s="183">
        <f>F7</f>
        <v>306100</v>
      </c>
    </row>
    <row r="11" customHeight="1" spans="1:1">
      <c r="A11" s="184"/>
    </row>
  </sheetData>
  <mergeCells count="7">
    <mergeCell ref="A2:F2"/>
    <mergeCell ref="A3:D3"/>
    <mergeCell ref="D4:F4"/>
    <mergeCell ref="A10:C10"/>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workbookViewId="0">
      <selection activeCell="H11" sqref="H11"/>
    </sheetView>
  </sheetViews>
  <sheetFormatPr defaultColWidth="8.88571428571429" defaultRowHeight="14.25" customHeight="1"/>
  <cols>
    <col min="1" max="1" width="14.1428571428571" style="68" customWidth="1"/>
    <col min="2" max="2" width="17.7142857142857" style="68" customWidth="1"/>
    <col min="3" max="3" width="20.7142857142857" style="84" customWidth="1"/>
    <col min="4" max="4" width="21.7142857142857" style="84" customWidth="1"/>
    <col min="5" max="5" width="35.2857142857143" style="84" customWidth="1"/>
    <col min="6" max="6" width="7.71428571428571" style="84" customWidth="1"/>
    <col min="7" max="7" width="10.2857142857143" style="84" customWidth="1"/>
    <col min="8" max="8" width="20.7809523809524" style="84" customWidth="1"/>
    <col min="9" max="9" width="12" style="84" customWidth="1"/>
    <col min="10" max="10" width="12.7809523809524" style="84" customWidth="1"/>
    <col min="11" max="12" width="10" style="84" customWidth="1"/>
    <col min="13" max="13" width="9.13333333333333" style="68" customWidth="1"/>
    <col min="14" max="15" width="9.13333333333333" style="84" customWidth="1"/>
    <col min="16" max="17" width="12.7142857142857" style="84" customWidth="1"/>
    <col min="18" max="18" width="9.13333333333333" style="68" customWidth="1"/>
    <col min="19" max="19" width="10.4285714285714" style="84" customWidth="1"/>
    <col min="20" max="20" width="9.13333333333333" style="68" customWidth="1"/>
    <col min="21" max="16384" width="9.13333333333333" style="68"/>
  </cols>
  <sheetData>
    <row r="1" ht="13.5" customHeight="1" spans="1:19">
      <c r="A1" s="86" t="s">
        <v>963</v>
      </c>
      <c r="D1" s="86"/>
      <c r="E1" s="86"/>
      <c r="F1" s="86"/>
      <c r="G1" s="86"/>
      <c r="H1" s="86"/>
      <c r="I1" s="86"/>
      <c r="J1" s="86"/>
      <c r="K1" s="86"/>
      <c r="L1" s="86"/>
      <c r="R1" s="82"/>
      <c r="S1" s="159"/>
    </row>
    <row r="2" ht="27.75" customHeight="1" spans="1:19">
      <c r="A2" s="116" t="s">
        <v>14</v>
      </c>
      <c r="B2" s="116"/>
      <c r="C2" s="116"/>
      <c r="D2" s="116"/>
      <c r="E2" s="116"/>
      <c r="F2" s="116"/>
      <c r="G2" s="116"/>
      <c r="H2" s="116"/>
      <c r="I2" s="116"/>
      <c r="J2" s="116"/>
      <c r="K2" s="116"/>
      <c r="L2" s="116"/>
      <c r="M2" s="116"/>
      <c r="N2" s="116"/>
      <c r="O2" s="116"/>
      <c r="P2" s="116"/>
      <c r="Q2" s="116"/>
      <c r="R2" s="116"/>
      <c r="S2" s="116"/>
    </row>
    <row r="3" ht="18.75" customHeight="1" spans="1:19">
      <c r="A3" s="117" t="s">
        <v>22</v>
      </c>
      <c r="B3" s="117"/>
      <c r="C3" s="117"/>
      <c r="D3" s="117"/>
      <c r="E3" s="117"/>
      <c r="F3" s="117"/>
      <c r="G3" s="117"/>
      <c r="H3" s="117"/>
      <c r="I3" s="90"/>
      <c r="J3" s="90"/>
      <c r="K3" s="90"/>
      <c r="L3" s="90"/>
      <c r="R3" s="160"/>
      <c r="S3" s="161" t="s">
        <v>255</v>
      </c>
    </row>
    <row r="4" ht="15.75" customHeight="1" spans="1:19">
      <c r="A4" s="118" t="s">
        <v>263</v>
      </c>
      <c r="B4" s="118" t="s">
        <v>264</v>
      </c>
      <c r="C4" s="118" t="s">
        <v>964</v>
      </c>
      <c r="D4" s="118" t="s">
        <v>965</v>
      </c>
      <c r="E4" s="118" t="s">
        <v>966</v>
      </c>
      <c r="F4" s="118" t="s">
        <v>967</v>
      </c>
      <c r="G4" s="118" t="s">
        <v>968</v>
      </c>
      <c r="H4" s="118" t="s">
        <v>969</v>
      </c>
      <c r="I4" s="76" t="s">
        <v>271</v>
      </c>
      <c r="J4" s="150"/>
      <c r="K4" s="150"/>
      <c r="L4" s="76"/>
      <c r="M4" s="151"/>
      <c r="N4" s="76"/>
      <c r="O4" s="76"/>
      <c r="P4" s="76"/>
      <c r="Q4" s="76"/>
      <c r="R4" s="151"/>
      <c r="S4" s="77"/>
    </row>
    <row r="5" ht="17.25" customHeight="1" spans="1:19">
      <c r="A5" s="121"/>
      <c r="B5" s="121"/>
      <c r="C5" s="121"/>
      <c r="D5" s="121"/>
      <c r="E5" s="121"/>
      <c r="F5" s="121"/>
      <c r="G5" s="121"/>
      <c r="H5" s="121"/>
      <c r="I5" s="152" t="s">
        <v>77</v>
      </c>
      <c r="J5" s="119" t="s">
        <v>80</v>
      </c>
      <c r="K5" s="119" t="s">
        <v>970</v>
      </c>
      <c r="L5" s="121" t="s">
        <v>971</v>
      </c>
      <c r="M5" s="153" t="s">
        <v>972</v>
      </c>
      <c r="N5" s="154" t="s">
        <v>973</v>
      </c>
      <c r="O5" s="154"/>
      <c r="P5" s="154"/>
      <c r="Q5" s="154"/>
      <c r="R5" s="162"/>
      <c r="S5" s="142"/>
    </row>
    <row r="6" ht="54" customHeight="1" spans="1:19">
      <c r="A6" s="121"/>
      <c r="B6" s="121"/>
      <c r="C6" s="121"/>
      <c r="D6" s="142"/>
      <c r="E6" s="142"/>
      <c r="F6" s="142"/>
      <c r="G6" s="142"/>
      <c r="H6" s="142"/>
      <c r="I6" s="154"/>
      <c r="J6" s="119"/>
      <c r="K6" s="119"/>
      <c r="L6" s="142"/>
      <c r="M6" s="155"/>
      <c r="N6" s="142" t="s">
        <v>79</v>
      </c>
      <c r="O6" s="142" t="s">
        <v>86</v>
      </c>
      <c r="P6" s="142" t="s">
        <v>355</v>
      </c>
      <c r="Q6" s="142" t="s">
        <v>88</v>
      </c>
      <c r="R6" s="155" t="s">
        <v>89</v>
      </c>
      <c r="S6" s="142" t="s">
        <v>90</v>
      </c>
    </row>
    <row r="7" ht="15" customHeight="1" spans="1:19">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row>
    <row r="8" ht="24" customHeight="1" spans="1:19">
      <c r="A8" s="125" t="s">
        <v>91</v>
      </c>
      <c r="B8" s="125" t="s">
        <v>91</v>
      </c>
      <c r="C8" s="143" t="s">
        <v>311</v>
      </c>
      <c r="D8" s="144" t="s">
        <v>974</v>
      </c>
      <c r="E8" s="144" t="s">
        <v>975</v>
      </c>
      <c r="F8" s="145" t="s">
        <v>976</v>
      </c>
      <c r="G8" s="146">
        <v>1</v>
      </c>
      <c r="H8" s="147">
        <f>I8</f>
        <v>5000</v>
      </c>
      <c r="I8" s="147">
        <f>J8</f>
        <v>5000</v>
      </c>
      <c r="J8" s="147">
        <v>5000</v>
      </c>
      <c r="K8" s="156"/>
      <c r="L8" s="156"/>
      <c r="M8" s="156"/>
      <c r="N8" s="156"/>
      <c r="O8" s="156"/>
      <c r="P8" s="156"/>
      <c r="Q8" s="156"/>
      <c r="R8" s="156"/>
      <c r="S8" s="156"/>
    </row>
    <row r="9" ht="21" customHeight="1" spans="1:19">
      <c r="A9" s="124" t="s">
        <v>91</v>
      </c>
      <c r="B9" s="124" t="s">
        <v>91</v>
      </c>
      <c r="C9" s="143" t="s">
        <v>311</v>
      </c>
      <c r="D9" s="144" t="s">
        <v>974</v>
      </c>
      <c r="E9" s="144" t="s">
        <v>977</v>
      </c>
      <c r="F9" s="145" t="s">
        <v>976</v>
      </c>
      <c r="G9" s="146">
        <v>1</v>
      </c>
      <c r="H9" s="147">
        <f>I9</f>
        <v>10000</v>
      </c>
      <c r="I9" s="147">
        <f>J9</f>
        <v>10000</v>
      </c>
      <c r="J9" s="157">
        <v>10000</v>
      </c>
      <c r="K9" s="157" t="s">
        <v>92</v>
      </c>
      <c r="L9" s="157" t="s">
        <v>92</v>
      </c>
      <c r="M9" s="157" t="s">
        <v>92</v>
      </c>
      <c r="N9" s="157" t="s">
        <v>92</v>
      </c>
      <c r="O9" s="157" t="s">
        <v>92</v>
      </c>
      <c r="P9" s="157" t="s">
        <v>92</v>
      </c>
      <c r="Q9" s="157"/>
      <c r="R9" s="157" t="s">
        <v>92</v>
      </c>
      <c r="S9" s="157" t="s">
        <v>92</v>
      </c>
    </row>
    <row r="10" ht="21" customHeight="1" spans="1:19">
      <c r="A10" s="148" t="s">
        <v>91</v>
      </c>
      <c r="B10" s="148" t="s">
        <v>91</v>
      </c>
      <c r="C10" s="143" t="s">
        <v>433</v>
      </c>
      <c r="D10" s="144" t="s">
        <v>978</v>
      </c>
      <c r="E10" s="144" t="s">
        <v>978</v>
      </c>
      <c r="F10" s="145" t="s">
        <v>979</v>
      </c>
      <c r="G10" s="146">
        <v>1</v>
      </c>
      <c r="H10" s="147">
        <f>I10</f>
        <v>800</v>
      </c>
      <c r="I10" s="147">
        <f>J10</f>
        <v>800</v>
      </c>
      <c r="J10" s="158">
        <v>800</v>
      </c>
      <c r="K10" s="158" t="s">
        <v>92</v>
      </c>
      <c r="L10" s="158" t="s">
        <v>92</v>
      </c>
      <c r="M10" s="157" t="s">
        <v>92</v>
      </c>
      <c r="N10" s="158" t="s">
        <v>92</v>
      </c>
      <c r="O10" s="158" t="s">
        <v>92</v>
      </c>
      <c r="P10" s="158" t="s">
        <v>92</v>
      </c>
      <c r="Q10" s="158"/>
      <c r="R10" s="157" t="s">
        <v>92</v>
      </c>
      <c r="S10" s="158" t="s">
        <v>92</v>
      </c>
    </row>
    <row r="11" ht="21" customHeight="1" spans="1:19">
      <c r="A11" s="149" t="s">
        <v>213</v>
      </c>
      <c r="B11" s="149"/>
      <c r="C11" s="149"/>
      <c r="D11" s="149"/>
      <c r="E11" s="149"/>
      <c r="F11" s="149"/>
      <c r="G11" s="149"/>
      <c r="H11" s="147">
        <f>I11</f>
        <v>15800</v>
      </c>
      <c r="I11" s="157">
        <f>I8+I9+I10</f>
        <v>15800</v>
      </c>
      <c r="J11" s="157">
        <f>J8+J9+J10</f>
        <v>15800</v>
      </c>
      <c r="K11" s="157" t="s">
        <v>92</v>
      </c>
      <c r="L11" s="157" t="s">
        <v>92</v>
      </c>
      <c r="M11" s="157" t="s">
        <v>92</v>
      </c>
      <c r="N11" s="157" t="s">
        <v>92</v>
      </c>
      <c r="O11" s="157" t="s">
        <v>92</v>
      </c>
      <c r="P11" s="157" t="s">
        <v>92</v>
      </c>
      <c r="Q11" s="157"/>
      <c r="R11" s="157" t="s">
        <v>92</v>
      </c>
      <c r="S11" s="157" t="s">
        <v>92</v>
      </c>
    </row>
    <row r="12" customHeight="1" spans="1:1">
      <c r="A12" s="68" t="s">
        <v>980</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ignoredErrors>
    <ignoredError sqref="H8:J11"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topLeftCell="G1" workbookViewId="0">
      <selection activeCell="C17" sqref="C17"/>
    </sheetView>
  </sheetViews>
  <sheetFormatPr defaultColWidth="8.71428571428571" defaultRowHeight="14.25" customHeight="1"/>
  <cols>
    <col min="1" max="1" width="14.1428571428571" style="68" customWidth="1"/>
    <col min="2" max="2" width="14.1142857142857" style="68" customWidth="1"/>
    <col min="3" max="3" width="32.1142857142857" style="115" customWidth="1"/>
    <col min="4" max="4" width="34.447619047619" style="115" customWidth="1"/>
    <col min="5" max="5" width="26.7809523809524" style="115" customWidth="1"/>
    <col min="6" max="6" width="17.7809523809524" style="115" customWidth="1"/>
    <col min="7" max="7" width="14.1142857142857" style="115" customWidth="1"/>
    <col min="8" max="8" width="20.8857142857143" style="115" customWidth="1"/>
    <col min="9" max="9" width="138.219047619048" style="115" customWidth="1"/>
    <col min="10" max="10" width="13.4285714285714" style="84" customWidth="1"/>
    <col min="11" max="11" width="13.8571428571429" style="84" customWidth="1"/>
    <col min="12" max="13" width="10" style="84" customWidth="1"/>
    <col min="14" max="14" width="9.13333333333333" style="68" customWidth="1"/>
    <col min="15" max="16" width="9.13333333333333" style="84" customWidth="1"/>
    <col min="17" max="18" width="12.7142857142857" style="84" customWidth="1"/>
    <col min="19" max="19" width="9.13333333333333" style="68" customWidth="1"/>
    <col min="20" max="20" width="10.4285714285714" style="84" customWidth="1"/>
    <col min="21" max="21" width="9.13333333333333" style="68" customWidth="1"/>
    <col min="22" max="249" width="9.13333333333333" style="68"/>
    <col min="250" max="258" width="8.71428571428571" style="68"/>
  </cols>
  <sheetData>
    <row r="1" ht="13.5" customHeight="1" spans="1:20">
      <c r="A1" s="86" t="s">
        <v>981</v>
      </c>
      <c r="D1" s="86"/>
      <c r="E1" s="86"/>
      <c r="F1" s="86"/>
      <c r="G1" s="86"/>
      <c r="H1" s="86"/>
      <c r="I1" s="86"/>
      <c r="J1" s="127"/>
      <c r="K1" s="127"/>
      <c r="L1" s="127"/>
      <c r="M1" s="127"/>
      <c r="N1" s="128"/>
      <c r="O1" s="129"/>
      <c r="P1" s="129"/>
      <c r="Q1" s="129"/>
      <c r="R1" s="129"/>
      <c r="S1" s="138"/>
      <c r="T1" s="139"/>
    </row>
    <row r="2" ht="27.75" customHeight="1" spans="1:20">
      <c r="A2" s="116" t="s">
        <v>15</v>
      </c>
      <c r="B2" s="116"/>
      <c r="C2" s="116"/>
      <c r="D2" s="116"/>
      <c r="E2" s="116"/>
      <c r="F2" s="116"/>
      <c r="G2" s="116"/>
      <c r="H2" s="116"/>
      <c r="I2" s="116"/>
      <c r="J2" s="116"/>
      <c r="K2" s="116"/>
      <c r="L2" s="116"/>
      <c r="M2" s="116"/>
      <c r="N2" s="116"/>
      <c r="O2" s="116"/>
      <c r="P2" s="116"/>
      <c r="Q2" s="116"/>
      <c r="R2" s="116"/>
      <c r="S2" s="116"/>
      <c r="T2" s="116"/>
    </row>
    <row r="3" ht="26.1" customHeight="1" spans="1:20">
      <c r="A3" s="117" t="s">
        <v>22</v>
      </c>
      <c r="B3" s="117"/>
      <c r="C3" s="117"/>
      <c r="D3" s="117"/>
      <c r="E3" s="117"/>
      <c r="F3" s="90"/>
      <c r="G3" s="90"/>
      <c r="H3" s="90"/>
      <c r="I3" s="90"/>
      <c r="J3" s="130"/>
      <c r="K3" s="130"/>
      <c r="L3" s="130"/>
      <c r="M3" s="130"/>
      <c r="N3" s="128"/>
      <c r="O3" s="129"/>
      <c r="P3" s="129"/>
      <c r="Q3" s="129"/>
      <c r="R3" s="129"/>
      <c r="S3" s="140"/>
      <c r="T3" s="141" t="s">
        <v>255</v>
      </c>
    </row>
    <row r="4" ht="15.75" customHeight="1" spans="1:20">
      <c r="A4" s="118" t="s">
        <v>263</v>
      </c>
      <c r="B4" s="118" t="s">
        <v>264</v>
      </c>
      <c r="C4" s="119" t="s">
        <v>964</v>
      </c>
      <c r="D4" s="119" t="s">
        <v>982</v>
      </c>
      <c r="E4" s="119" t="s">
        <v>983</v>
      </c>
      <c r="F4" s="120" t="s">
        <v>984</v>
      </c>
      <c r="G4" s="119" t="s">
        <v>985</v>
      </c>
      <c r="H4" s="119" t="s">
        <v>986</v>
      </c>
      <c r="I4" s="119" t="s">
        <v>987</v>
      </c>
      <c r="J4" s="119" t="s">
        <v>271</v>
      </c>
      <c r="K4" s="119"/>
      <c r="L4" s="119"/>
      <c r="M4" s="119"/>
      <c r="N4" s="131"/>
      <c r="O4" s="119"/>
      <c r="P4" s="119"/>
      <c r="Q4" s="119"/>
      <c r="R4" s="119"/>
      <c r="S4" s="131"/>
      <c r="T4" s="119"/>
    </row>
    <row r="5" ht="17.25" customHeight="1" spans="1:20">
      <c r="A5" s="121"/>
      <c r="B5" s="121"/>
      <c r="C5" s="119"/>
      <c r="D5" s="119"/>
      <c r="E5" s="119"/>
      <c r="F5" s="122"/>
      <c r="G5" s="119"/>
      <c r="H5" s="119"/>
      <c r="I5" s="119"/>
      <c r="J5" s="119" t="s">
        <v>77</v>
      </c>
      <c r="K5" s="119" t="s">
        <v>80</v>
      </c>
      <c r="L5" s="119" t="s">
        <v>970</v>
      </c>
      <c r="M5" s="119" t="s">
        <v>971</v>
      </c>
      <c r="N5" s="132" t="s">
        <v>972</v>
      </c>
      <c r="O5" s="119" t="s">
        <v>973</v>
      </c>
      <c r="P5" s="119"/>
      <c r="Q5" s="119"/>
      <c r="R5" s="119"/>
      <c r="S5" s="132"/>
      <c r="T5" s="119"/>
    </row>
    <row r="6" ht="54" customHeight="1" spans="1:20">
      <c r="A6" s="121"/>
      <c r="B6" s="121"/>
      <c r="C6" s="119"/>
      <c r="D6" s="119"/>
      <c r="E6" s="119"/>
      <c r="F6" s="123"/>
      <c r="G6" s="119"/>
      <c r="H6" s="119"/>
      <c r="I6" s="119"/>
      <c r="J6" s="119"/>
      <c r="K6" s="119"/>
      <c r="L6" s="119"/>
      <c r="M6" s="119"/>
      <c r="N6" s="131"/>
      <c r="O6" s="119" t="s">
        <v>79</v>
      </c>
      <c r="P6" s="119" t="s">
        <v>86</v>
      </c>
      <c r="Q6" s="119" t="s">
        <v>355</v>
      </c>
      <c r="R6" s="119" t="s">
        <v>88</v>
      </c>
      <c r="S6" s="131" t="s">
        <v>89</v>
      </c>
      <c r="T6" s="119"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124" t="s">
        <v>91</v>
      </c>
      <c r="B8" s="124" t="s">
        <v>91</v>
      </c>
      <c r="C8" s="125" t="s">
        <v>364</v>
      </c>
      <c r="D8" s="125" t="s">
        <v>988</v>
      </c>
      <c r="E8" s="125" t="s">
        <v>989</v>
      </c>
      <c r="F8" s="125" t="s">
        <v>98</v>
      </c>
      <c r="G8" s="125" t="s">
        <v>990</v>
      </c>
      <c r="H8" s="125" t="s">
        <v>110</v>
      </c>
      <c r="I8" s="125" t="s">
        <v>991</v>
      </c>
      <c r="J8" s="133">
        <f>K8</f>
        <v>100000</v>
      </c>
      <c r="K8" s="133">
        <v>100000</v>
      </c>
      <c r="L8" s="133" t="s">
        <v>92</v>
      </c>
      <c r="M8" s="133" t="s">
        <v>92</v>
      </c>
      <c r="N8" s="133" t="s">
        <v>92</v>
      </c>
      <c r="O8" s="133" t="s">
        <v>92</v>
      </c>
      <c r="P8" s="133" t="s">
        <v>92</v>
      </c>
      <c r="Q8" s="133" t="s">
        <v>92</v>
      </c>
      <c r="R8" s="133"/>
      <c r="S8" s="133" t="s">
        <v>92</v>
      </c>
      <c r="T8" s="133" t="s">
        <v>92</v>
      </c>
    </row>
    <row r="9" ht="25" customHeight="1" spans="1:20">
      <c r="A9" s="124" t="s">
        <v>91</v>
      </c>
      <c r="B9" s="124" t="s">
        <v>91</v>
      </c>
      <c r="C9" s="125" t="s">
        <v>380</v>
      </c>
      <c r="D9" s="125" t="s">
        <v>992</v>
      </c>
      <c r="E9" s="125" t="s">
        <v>993</v>
      </c>
      <c r="F9" s="125" t="s">
        <v>98</v>
      </c>
      <c r="G9" s="125" t="s">
        <v>992</v>
      </c>
      <c r="H9" s="125" t="s">
        <v>110</v>
      </c>
      <c r="I9" s="125" t="s">
        <v>994</v>
      </c>
      <c r="J9" s="133">
        <f>K9</f>
        <v>300000</v>
      </c>
      <c r="K9" s="133">
        <v>300000</v>
      </c>
      <c r="L9" s="133"/>
      <c r="M9" s="133"/>
      <c r="N9" s="133"/>
      <c r="O9" s="133"/>
      <c r="P9" s="133"/>
      <c r="Q9" s="133"/>
      <c r="R9" s="133"/>
      <c r="S9" s="133"/>
      <c r="T9" s="133"/>
    </row>
    <row r="10" ht="27" customHeight="1" spans="1:20">
      <c r="A10" s="124" t="s">
        <v>91</v>
      </c>
      <c r="B10" s="124" t="s">
        <v>91</v>
      </c>
      <c r="C10" s="125" t="s">
        <v>404</v>
      </c>
      <c r="D10" s="125" t="s">
        <v>995</v>
      </c>
      <c r="E10" s="125" t="s">
        <v>996</v>
      </c>
      <c r="F10" s="125" t="s">
        <v>98</v>
      </c>
      <c r="G10" s="125" t="s">
        <v>997</v>
      </c>
      <c r="H10" s="125" t="s">
        <v>110</v>
      </c>
      <c r="I10" s="125" t="s">
        <v>998</v>
      </c>
      <c r="J10" s="133">
        <f>K10</f>
        <v>20000</v>
      </c>
      <c r="K10" s="133">
        <v>20000</v>
      </c>
      <c r="L10" s="133"/>
      <c r="M10" s="133"/>
      <c r="N10" s="133"/>
      <c r="O10" s="133"/>
      <c r="P10" s="133"/>
      <c r="Q10" s="133"/>
      <c r="R10" s="133"/>
      <c r="S10" s="133"/>
      <c r="T10" s="133"/>
    </row>
    <row r="11" ht="33" customHeight="1" spans="1:20">
      <c r="A11" s="124" t="s">
        <v>91</v>
      </c>
      <c r="B11" s="124" t="s">
        <v>91</v>
      </c>
      <c r="C11" s="125" t="s">
        <v>404</v>
      </c>
      <c r="D11" s="125" t="s">
        <v>999</v>
      </c>
      <c r="E11" s="125" t="s">
        <v>996</v>
      </c>
      <c r="F11" s="125" t="s">
        <v>98</v>
      </c>
      <c r="G11" s="125" t="s">
        <v>997</v>
      </c>
      <c r="H11" s="125" t="s">
        <v>110</v>
      </c>
      <c r="I11" s="134" t="s">
        <v>1000</v>
      </c>
      <c r="J11" s="133">
        <f>K11</f>
        <v>40000</v>
      </c>
      <c r="K11" s="135">
        <v>40000</v>
      </c>
      <c r="L11" s="135" t="s">
        <v>92</v>
      </c>
      <c r="M11" s="135" t="s">
        <v>92</v>
      </c>
      <c r="N11" s="133" t="s">
        <v>92</v>
      </c>
      <c r="O11" s="135" t="s">
        <v>92</v>
      </c>
      <c r="P11" s="135" t="s">
        <v>92</v>
      </c>
      <c r="Q11" s="135" t="s">
        <v>92</v>
      </c>
      <c r="R11" s="135"/>
      <c r="S11" s="133" t="s">
        <v>92</v>
      </c>
      <c r="T11" s="135" t="s">
        <v>92</v>
      </c>
    </row>
    <row r="12" ht="22.5" customHeight="1" spans="1:20">
      <c r="A12" s="124" t="s">
        <v>91</v>
      </c>
      <c r="B12" s="124" t="s">
        <v>91</v>
      </c>
      <c r="C12" s="125" t="s">
        <v>433</v>
      </c>
      <c r="D12" s="125" t="s">
        <v>1001</v>
      </c>
      <c r="E12" s="125" t="s">
        <v>1002</v>
      </c>
      <c r="F12" s="125" t="s">
        <v>98</v>
      </c>
      <c r="G12" s="125" t="s">
        <v>1001</v>
      </c>
      <c r="H12" s="125" t="s">
        <v>110</v>
      </c>
      <c r="I12" s="125" t="s">
        <v>1003</v>
      </c>
      <c r="J12" s="133">
        <f>K12</f>
        <v>40000</v>
      </c>
      <c r="K12" s="133">
        <v>40000</v>
      </c>
      <c r="L12" s="133" t="s">
        <v>92</v>
      </c>
      <c r="M12" s="133" t="s">
        <v>92</v>
      </c>
      <c r="N12" s="133" t="s">
        <v>92</v>
      </c>
      <c r="O12" s="133" t="s">
        <v>92</v>
      </c>
      <c r="P12" s="133" t="s">
        <v>92</v>
      </c>
      <c r="Q12" s="133" t="s">
        <v>92</v>
      </c>
      <c r="R12" s="133"/>
      <c r="S12" s="133" t="s">
        <v>92</v>
      </c>
      <c r="T12" s="133" t="s">
        <v>92</v>
      </c>
    </row>
    <row r="13" ht="22.5" customHeight="1" spans="1:20">
      <c r="A13" s="126" t="s">
        <v>213</v>
      </c>
      <c r="B13" s="126"/>
      <c r="C13" s="126"/>
      <c r="D13" s="126"/>
      <c r="E13" s="126"/>
      <c r="F13" s="126"/>
      <c r="G13" s="126"/>
      <c r="H13" s="126"/>
      <c r="I13" s="126"/>
      <c r="J13" s="136">
        <f>SUM(J8:J12)</f>
        <v>500000</v>
      </c>
      <c r="K13" s="136">
        <f>SUM(K8:K12)</f>
        <v>500000</v>
      </c>
      <c r="L13" s="136"/>
      <c r="M13" s="136"/>
      <c r="N13" s="137"/>
      <c r="O13" s="136"/>
      <c r="P13" s="136"/>
      <c r="Q13" s="136"/>
      <c r="R13" s="136"/>
      <c r="S13" s="137"/>
      <c r="T13" s="136"/>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ignoredErrors>
    <ignoredError sqref="J13:K13" formulaRange="1" unlockedFormula="1"/>
    <ignoredError sqref="L13:T13 J8:T12"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15" sqref="A15"/>
    </sheetView>
  </sheetViews>
  <sheetFormatPr defaultColWidth="8.88571428571429" defaultRowHeight="14.25" customHeight="1" outlineLevelRow="7"/>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3333333333333" style="68" customWidth="1"/>
    <col min="15" max="246" width="9.13333333333333" style="68"/>
    <col min="247" max="247" width="9.13333333333333" style="85"/>
    <col min="248" max="256" width="8.88571428571429" style="85"/>
  </cols>
  <sheetData>
    <row r="1" s="68" customFormat="1" ht="13.5" customHeight="1" spans="1:13">
      <c r="A1" s="86" t="s">
        <v>1004</v>
      </c>
      <c r="B1" s="86"/>
      <c r="C1" s="86"/>
      <c r="D1" s="87"/>
      <c r="E1" s="84"/>
      <c r="F1" s="84"/>
      <c r="G1" s="84"/>
      <c r="H1" s="84"/>
      <c r="I1" s="84"/>
      <c r="J1" s="84"/>
      <c r="K1" s="84"/>
      <c r="L1" s="84"/>
      <c r="M1" s="84"/>
    </row>
    <row r="2" s="68" customFormat="1" ht="35"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110"/>
      <c r="K3" s="110"/>
      <c r="L3" s="110"/>
      <c r="M3" s="111" t="s">
        <v>255</v>
      </c>
    </row>
    <row r="4" s="68" customFormat="1" ht="19.5" customHeight="1" spans="1:13">
      <c r="A4" s="92" t="s">
        <v>1005</v>
      </c>
      <c r="B4" s="93" t="s">
        <v>271</v>
      </c>
      <c r="C4" s="94"/>
      <c r="D4" s="94"/>
      <c r="E4" s="95" t="s">
        <v>1006</v>
      </c>
      <c r="F4" s="95"/>
      <c r="G4" s="95"/>
      <c r="H4" s="95"/>
      <c r="I4" s="95"/>
      <c r="J4" s="95"/>
      <c r="K4" s="95"/>
      <c r="L4" s="95"/>
      <c r="M4" s="95"/>
    </row>
    <row r="5" s="68" customFormat="1" ht="40.5" customHeight="1" spans="1:13">
      <c r="A5" s="96"/>
      <c r="B5" s="97" t="s">
        <v>77</v>
      </c>
      <c r="C5" s="98" t="s">
        <v>80</v>
      </c>
      <c r="D5" s="99" t="s">
        <v>1007</v>
      </c>
      <c r="E5" s="96" t="s">
        <v>1008</v>
      </c>
      <c r="F5" s="96" t="s">
        <v>1009</v>
      </c>
      <c r="G5" s="96" t="s">
        <v>1010</v>
      </c>
      <c r="H5" s="96" t="s">
        <v>1011</v>
      </c>
      <c r="I5" s="112" t="s">
        <v>1012</v>
      </c>
      <c r="J5" s="96" t="s">
        <v>1013</v>
      </c>
      <c r="K5" s="96" t="s">
        <v>1014</v>
      </c>
      <c r="L5" s="96" t="s">
        <v>1015</v>
      </c>
      <c r="M5" s="96" t="s">
        <v>1016</v>
      </c>
    </row>
    <row r="6" s="68" customFormat="1" ht="19.5" customHeight="1" spans="1:13">
      <c r="A6" s="92">
        <v>1</v>
      </c>
      <c r="B6" s="92">
        <v>2</v>
      </c>
      <c r="C6" s="92">
        <v>3</v>
      </c>
      <c r="D6" s="100">
        <v>4</v>
      </c>
      <c r="E6" s="92">
        <v>5</v>
      </c>
      <c r="F6" s="92">
        <v>6</v>
      </c>
      <c r="G6" s="92">
        <v>7</v>
      </c>
      <c r="H6" s="101">
        <v>8</v>
      </c>
      <c r="I6" s="113">
        <v>9</v>
      </c>
      <c r="J6" s="113">
        <v>10</v>
      </c>
      <c r="K6" s="113">
        <v>11</v>
      </c>
      <c r="L6" s="101">
        <v>12</v>
      </c>
      <c r="M6" s="113">
        <v>13</v>
      </c>
    </row>
    <row r="7" s="68" customFormat="1" ht="19.5" customHeight="1" spans="1:247">
      <c r="A7" s="102" t="s">
        <v>1017</v>
      </c>
      <c r="B7" s="103"/>
      <c r="C7" s="103"/>
      <c r="D7" s="103"/>
      <c r="E7" s="103"/>
      <c r="F7" s="103"/>
      <c r="G7" s="104"/>
      <c r="H7" s="105" t="s">
        <v>92</v>
      </c>
      <c r="I7" s="105" t="s">
        <v>92</v>
      </c>
      <c r="J7" s="105" t="s">
        <v>92</v>
      </c>
      <c r="K7" s="105" t="s">
        <v>92</v>
      </c>
      <c r="L7" s="105" t="s">
        <v>92</v>
      </c>
      <c r="M7" s="105" t="s">
        <v>92</v>
      </c>
      <c r="IM7" s="114"/>
    </row>
    <row r="8" s="68" customFormat="1" ht="19.5" customHeight="1" spans="1:13">
      <c r="A8" s="106" t="s">
        <v>92</v>
      </c>
      <c r="B8" s="107" t="s">
        <v>92</v>
      </c>
      <c r="C8" s="107" t="s">
        <v>92</v>
      </c>
      <c r="D8" s="108" t="s">
        <v>92</v>
      </c>
      <c r="E8" s="107" t="s">
        <v>92</v>
      </c>
      <c r="F8" s="107" t="s">
        <v>92</v>
      </c>
      <c r="G8" s="107" t="s">
        <v>92</v>
      </c>
      <c r="H8" s="109" t="s">
        <v>92</v>
      </c>
      <c r="I8" s="109" t="s">
        <v>92</v>
      </c>
      <c r="J8" s="109" t="s">
        <v>92</v>
      </c>
      <c r="K8" s="109" t="s">
        <v>92</v>
      </c>
      <c r="L8" s="109" t="s">
        <v>92</v>
      </c>
      <c r="M8" s="109"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14" sqref="D14"/>
    </sheetView>
  </sheetViews>
  <sheetFormatPr defaultColWidth="8.88571428571429" defaultRowHeight="12" outlineLevelRow="6"/>
  <cols>
    <col min="1" max="1" width="34.2857142857143" style="67" customWidth="1"/>
    <col min="2" max="2" width="29"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18.847619047619" style="67" customWidth="1"/>
    <col min="11" max="11" width="9.13333333333333" style="68" customWidth="1"/>
    <col min="12" max="16384" width="9.13333333333333" style="68"/>
  </cols>
  <sheetData>
    <row r="1" customHeight="1" spans="1:10">
      <c r="A1" s="67" t="s">
        <v>1018</v>
      </c>
      <c r="J1" s="82"/>
    </row>
    <row r="2" ht="28.5" customHeight="1" spans="1:10">
      <c r="A2" s="69" t="s">
        <v>17</v>
      </c>
      <c r="B2" s="70"/>
      <c r="C2" s="70"/>
      <c r="D2" s="70"/>
      <c r="E2" s="70"/>
      <c r="F2" s="71"/>
      <c r="G2" s="70"/>
      <c r="H2" s="71"/>
      <c r="I2" s="71"/>
      <c r="J2" s="70"/>
    </row>
    <row r="3" ht="17.25" customHeight="1" spans="1:1">
      <c r="A3" s="72" t="s">
        <v>22</v>
      </c>
    </row>
    <row r="4" ht="44.25" customHeight="1" spans="1:10">
      <c r="A4" s="73" t="s">
        <v>1005</v>
      </c>
      <c r="B4" s="73" t="s">
        <v>468</v>
      </c>
      <c r="C4" s="73" t="s">
        <v>469</v>
      </c>
      <c r="D4" s="73" t="s">
        <v>470</v>
      </c>
      <c r="E4" s="73" t="s">
        <v>471</v>
      </c>
      <c r="F4" s="74" t="s">
        <v>472</v>
      </c>
      <c r="G4" s="73" t="s">
        <v>473</v>
      </c>
      <c r="H4" s="74" t="s">
        <v>474</v>
      </c>
      <c r="I4" s="74" t="s">
        <v>475</v>
      </c>
      <c r="J4" s="73" t="s">
        <v>476</v>
      </c>
    </row>
    <row r="5" ht="14.25" customHeight="1" spans="1:10">
      <c r="A5" s="73">
        <v>1</v>
      </c>
      <c r="B5" s="73">
        <v>2</v>
      </c>
      <c r="C5" s="73">
        <v>3</v>
      </c>
      <c r="D5" s="73">
        <v>4</v>
      </c>
      <c r="E5" s="73">
        <v>5</v>
      </c>
      <c r="F5" s="73">
        <v>6</v>
      </c>
      <c r="G5" s="73">
        <v>7</v>
      </c>
      <c r="H5" s="73">
        <v>8</v>
      </c>
      <c r="I5" s="73">
        <v>9</v>
      </c>
      <c r="J5" s="73">
        <v>10</v>
      </c>
    </row>
    <row r="6" ht="42" customHeight="1" spans="1:10">
      <c r="A6" s="75" t="s">
        <v>1017</v>
      </c>
      <c r="B6" s="76"/>
      <c r="C6" s="76"/>
      <c r="D6" s="77"/>
      <c r="E6" s="78"/>
      <c r="F6" s="79"/>
      <c r="G6" s="78"/>
      <c r="H6" s="79"/>
      <c r="I6" s="79"/>
      <c r="J6" s="78"/>
    </row>
    <row r="7" ht="42.75" customHeight="1" spans="1:10">
      <c r="A7" s="80" t="s">
        <v>92</v>
      </c>
      <c r="B7" s="80" t="s">
        <v>92</v>
      </c>
      <c r="C7" s="80" t="s">
        <v>92</v>
      </c>
      <c r="D7" s="80" t="s">
        <v>92</v>
      </c>
      <c r="E7" s="81" t="s">
        <v>92</v>
      </c>
      <c r="F7" s="80" t="s">
        <v>92</v>
      </c>
      <c r="G7" s="81" t="s">
        <v>92</v>
      </c>
      <c r="H7" s="80" t="s">
        <v>92</v>
      </c>
      <c r="I7" s="80" t="s">
        <v>92</v>
      </c>
      <c r="J7" s="81"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A7" sqref="A7:E7"/>
    </sheetView>
  </sheetViews>
  <sheetFormatPr defaultColWidth="8.88571428571429" defaultRowHeight="12"/>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1019</v>
      </c>
      <c r="I1" s="65"/>
    </row>
    <row r="2" ht="28.5" spans="2:9">
      <c r="B2" s="49" t="s">
        <v>18</v>
      </c>
      <c r="C2" s="49"/>
      <c r="D2" s="49"/>
      <c r="E2" s="49"/>
      <c r="F2" s="49"/>
      <c r="G2" s="49"/>
      <c r="H2" s="49"/>
      <c r="I2" s="49"/>
    </row>
    <row r="3" ht="13.5" spans="1:3">
      <c r="A3" s="50" t="s">
        <v>22</v>
      </c>
      <c r="C3" s="51"/>
    </row>
    <row r="4" ht="18" customHeight="1" spans="1:9">
      <c r="A4" s="52" t="s">
        <v>263</v>
      </c>
      <c r="B4" s="52" t="s">
        <v>264</v>
      </c>
      <c r="C4" s="52" t="s">
        <v>1020</v>
      </c>
      <c r="D4" s="52" t="s">
        <v>1021</v>
      </c>
      <c r="E4" s="52" t="s">
        <v>1022</v>
      </c>
      <c r="F4" s="52" t="s">
        <v>1023</v>
      </c>
      <c r="G4" s="53" t="s">
        <v>1024</v>
      </c>
      <c r="H4" s="54"/>
      <c r="I4" s="66"/>
    </row>
    <row r="5" ht="18" customHeight="1" spans="1:9">
      <c r="A5" s="55"/>
      <c r="B5" s="55"/>
      <c r="C5" s="55"/>
      <c r="D5" s="55"/>
      <c r="E5" s="55"/>
      <c r="F5" s="55"/>
      <c r="G5" s="56" t="s">
        <v>968</v>
      </c>
      <c r="H5" s="56" t="s">
        <v>1025</v>
      </c>
      <c r="I5" s="56" t="s">
        <v>1026</v>
      </c>
    </row>
    <row r="6" ht="21" customHeight="1" spans="1:9">
      <c r="A6" s="57">
        <v>1</v>
      </c>
      <c r="B6" s="57">
        <v>2</v>
      </c>
      <c r="C6" s="57">
        <v>3</v>
      </c>
      <c r="D6" s="57">
        <v>4</v>
      </c>
      <c r="E6" s="57">
        <v>5</v>
      </c>
      <c r="F6" s="57">
        <v>6</v>
      </c>
      <c r="G6" s="57">
        <v>7</v>
      </c>
      <c r="H6" s="57">
        <v>8</v>
      </c>
      <c r="I6" s="57">
        <v>9</v>
      </c>
    </row>
    <row r="7" ht="33" customHeight="1" spans="1:9">
      <c r="A7" s="58" t="s">
        <v>1027</v>
      </c>
      <c r="B7" s="59"/>
      <c r="C7" s="59"/>
      <c r="D7" s="59"/>
      <c r="E7" s="60"/>
      <c r="F7" s="61"/>
      <c r="G7" s="57"/>
      <c r="H7" s="57"/>
      <c r="I7" s="57"/>
    </row>
    <row r="8" ht="24" customHeight="1" spans="1:9">
      <c r="A8" s="62"/>
      <c r="B8" s="63"/>
      <c r="C8" s="63"/>
      <c r="D8" s="63"/>
      <c r="E8" s="63"/>
      <c r="F8" s="63"/>
      <c r="G8" s="57"/>
      <c r="H8" s="57"/>
      <c r="I8" s="57"/>
    </row>
    <row r="9" ht="24" customHeight="1" spans="1:9">
      <c r="A9" s="64" t="s">
        <v>77</v>
      </c>
      <c r="B9" s="64"/>
      <c r="C9" s="64"/>
      <c r="D9" s="64"/>
      <c r="E9" s="64"/>
      <c r="F9" s="64"/>
      <c r="G9" s="57"/>
      <c r="H9" s="57"/>
      <c r="I9" s="57"/>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C1" workbookViewId="0">
      <selection activeCell="D19" sqref="D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4" t="s">
        <v>1028</v>
      </c>
      <c r="D1" s="35"/>
      <c r="E1" s="35"/>
      <c r="F1" s="35"/>
      <c r="G1" s="35"/>
      <c r="K1" s="45"/>
    </row>
    <row r="2" s="1" customFormat="1" ht="27.75" customHeight="1" spans="1:11">
      <c r="A2" s="36" t="s">
        <v>1029</v>
      </c>
      <c r="B2" s="36"/>
      <c r="C2" s="36"/>
      <c r="D2" s="36"/>
      <c r="E2" s="36"/>
      <c r="F2" s="36"/>
      <c r="G2" s="36"/>
      <c r="H2" s="36"/>
      <c r="I2" s="36"/>
      <c r="J2" s="36"/>
      <c r="K2" s="36"/>
    </row>
    <row r="3" s="1" customFormat="1" ht="13.5" customHeight="1" spans="1:11">
      <c r="A3" s="5" t="s">
        <v>22</v>
      </c>
      <c r="B3" s="6"/>
      <c r="C3" s="6"/>
      <c r="D3" s="6"/>
      <c r="E3" s="6"/>
      <c r="F3" s="6"/>
      <c r="G3" s="6"/>
      <c r="H3" s="7"/>
      <c r="I3" s="7"/>
      <c r="J3" s="7"/>
      <c r="K3" s="8" t="s">
        <v>255</v>
      </c>
    </row>
    <row r="4" s="1" customFormat="1" ht="21.75" customHeight="1" spans="1:11">
      <c r="A4" s="9" t="s">
        <v>350</v>
      </c>
      <c r="B4" s="9" t="s">
        <v>266</v>
      </c>
      <c r="C4" s="9" t="s">
        <v>351</v>
      </c>
      <c r="D4" s="10" t="s">
        <v>267</v>
      </c>
      <c r="E4" s="10" t="s">
        <v>268</v>
      </c>
      <c r="F4" s="10" t="s">
        <v>352</v>
      </c>
      <c r="G4" s="10" t="s">
        <v>353</v>
      </c>
      <c r="H4" s="16" t="s">
        <v>77</v>
      </c>
      <c r="I4" s="11" t="s">
        <v>1030</v>
      </c>
      <c r="J4" s="12"/>
      <c r="K4" s="13"/>
    </row>
    <row r="5" s="1" customFormat="1" ht="21.75" customHeight="1" spans="1:11">
      <c r="A5" s="14"/>
      <c r="B5" s="14"/>
      <c r="C5" s="14"/>
      <c r="D5" s="15"/>
      <c r="E5" s="15"/>
      <c r="F5" s="15"/>
      <c r="G5" s="15"/>
      <c r="H5" s="37"/>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6">
        <v>10</v>
      </c>
      <c r="K7" s="46">
        <v>11</v>
      </c>
    </row>
    <row r="8" s="1" customFormat="1" ht="37" customHeight="1" spans="1:11">
      <c r="A8" s="38" t="s">
        <v>357</v>
      </c>
      <c r="B8" s="38" t="s">
        <v>413</v>
      </c>
      <c r="C8" s="39" t="s">
        <v>91</v>
      </c>
      <c r="D8" s="40" t="s">
        <v>121</v>
      </c>
      <c r="E8" s="40" t="s">
        <v>122</v>
      </c>
      <c r="F8" s="40" t="s">
        <v>308</v>
      </c>
      <c r="G8" s="40" t="s">
        <v>309</v>
      </c>
      <c r="H8" s="41">
        <f>I8+J8+K8</f>
        <v>7853400</v>
      </c>
      <c r="I8" s="41">
        <v>7853400</v>
      </c>
      <c r="J8" s="41"/>
      <c r="K8" s="47"/>
    </row>
    <row r="9" s="1" customFormat="1" ht="35" customHeight="1" spans="1:11">
      <c r="A9" s="38" t="s">
        <v>357</v>
      </c>
      <c r="B9" s="42" t="s">
        <v>415</v>
      </c>
      <c r="C9" s="42" t="s">
        <v>91</v>
      </c>
      <c r="D9" s="40" t="s">
        <v>206</v>
      </c>
      <c r="E9" s="40" t="s">
        <v>207</v>
      </c>
      <c r="F9" s="40" t="s">
        <v>308</v>
      </c>
      <c r="G9" s="40" t="s">
        <v>309</v>
      </c>
      <c r="H9" s="41">
        <f>I9+J9+K9</f>
        <v>272800</v>
      </c>
      <c r="I9" s="41"/>
      <c r="J9" s="41"/>
      <c r="K9" s="41">
        <v>272800</v>
      </c>
    </row>
    <row r="10" s="1" customFormat="1" ht="22" customHeight="1" spans="1:11">
      <c r="A10" s="43" t="s">
        <v>213</v>
      </c>
      <c r="B10" s="43"/>
      <c r="C10" s="43"/>
      <c r="D10" s="43"/>
      <c r="E10" s="43"/>
      <c r="F10" s="43"/>
      <c r="G10" s="43"/>
      <c r="H10" s="44">
        <f>H8+H9</f>
        <v>8126200</v>
      </c>
      <c r="I10" s="44">
        <f>I8+I9</f>
        <v>7853400</v>
      </c>
      <c r="J10" s="44">
        <f>J8+J9</f>
        <v>0</v>
      </c>
      <c r="K10" s="44">
        <f>K8+K9</f>
        <v>272800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ignoredErrors>
    <ignoredError sqref="D8:G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6" workbookViewId="0">
      <selection activeCell="B36" sqref="B36"/>
    </sheetView>
  </sheetViews>
  <sheetFormatPr defaultColWidth="8" defaultRowHeight="12" outlineLevelCol="3"/>
  <cols>
    <col min="1" max="1" width="39.5714285714286" style="84" customWidth="1"/>
    <col min="2" max="2" width="43.1333333333333" style="84" customWidth="1"/>
    <col min="3" max="3" width="40.4285714285714" style="84" customWidth="1"/>
    <col min="4" max="4" width="46.1333333333333" style="84" customWidth="1"/>
    <col min="5" max="5" width="8" style="68" customWidth="1"/>
    <col min="6" max="16384" width="8" style="68"/>
  </cols>
  <sheetData>
    <row r="1" ht="17" customHeight="1" spans="1:4">
      <c r="A1" s="358" t="s">
        <v>21</v>
      </c>
      <c r="B1" s="86"/>
      <c r="C1" s="86"/>
      <c r="D1" s="161"/>
    </row>
    <row r="2" ht="36" customHeight="1" spans="1:4">
      <c r="A2" s="69" t="s">
        <v>2</v>
      </c>
      <c r="B2" s="359"/>
      <c r="C2" s="359"/>
      <c r="D2" s="359"/>
    </row>
    <row r="3" ht="21" customHeight="1" spans="1:4">
      <c r="A3" s="89" t="s">
        <v>22</v>
      </c>
      <c r="B3" s="308"/>
      <c r="C3" s="308"/>
      <c r="D3" s="159" t="s">
        <v>23</v>
      </c>
    </row>
    <row r="4" ht="19.5" customHeight="1" spans="1:4">
      <c r="A4" s="93" t="s">
        <v>24</v>
      </c>
      <c r="B4" s="171"/>
      <c r="C4" s="93" t="s">
        <v>25</v>
      </c>
      <c r="D4" s="171"/>
    </row>
    <row r="5" ht="19.5" customHeight="1" spans="1:4">
      <c r="A5" s="92" t="s">
        <v>26</v>
      </c>
      <c r="B5" s="92" t="s">
        <v>27</v>
      </c>
      <c r="C5" s="92" t="s">
        <v>28</v>
      </c>
      <c r="D5" s="92" t="s">
        <v>27</v>
      </c>
    </row>
    <row r="6" ht="19.5" customHeight="1" spans="1:4">
      <c r="A6" s="96"/>
      <c r="B6" s="96"/>
      <c r="C6" s="96"/>
      <c r="D6" s="96"/>
    </row>
    <row r="7" ht="20.25" customHeight="1" spans="1:4">
      <c r="A7" s="314" t="s">
        <v>29</v>
      </c>
      <c r="B7" s="292">
        <v>108561499</v>
      </c>
      <c r="C7" s="314" t="s">
        <v>30</v>
      </c>
      <c r="D7" s="360">
        <v>8520</v>
      </c>
    </row>
    <row r="8" ht="20.25" customHeight="1" spans="1:4">
      <c r="A8" s="314" t="s">
        <v>31</v>
      </c>
      <c r="B8" s="292"/>
      <c r="C8" s="314" t="s">
        <v>32</v>
      </c>
      <c r="D8" s="360"/>
    </row>
    <row r="9" ht="20.25" customHeight="1" spans="1:4">
      <c r="A9" s="314" t="s">
        <v>33</v>
      </c>
      <c r="B9" s="292">
        <v>272800</v>
      </c>
      <c r="C9" s="314" t="s">
        <v>34</v>
      </c>
      <c r="D9" s="360"/>
    </row>
    <row r="10" ht="20.25" customHeight="1" spans="1:4">
      <c r="A10" s="314" t="s">
        <v>35</v>
      </c>
      <c r="B10" s="292"/>
      <c r="C10" s="314" t="s">
        <v>36</v>
      </c>
      <c r="D10" s="360"/>
    </row>
    <row r="11" ht="20.25" customHeight="1" spans="1:4">
      <c r="A11" s="314" t="s">
        <v>37</v>
      </c>
      <c r="B11" s="361"/>
      <c r="C11" s="314" t="s">
        <v>38</v>
      </c>
      <c r="D11" s="360"/>
    </row>
    <row r="12" ht="20.25" customHeight="1" spans="1:4">
      <c r="A12" s="314" t="s">
        <v>39</v>
      </c>
      <c r="B12" s="312"/>
      <c r="C12" s="314" t="s">
        <v>40</v>
      </c>
      <c r="D12" s="360"/>
    </row>
    <row r="13" ht="20.25" customHeight="1" spans="1:4">
      <c r="A13" s="314" t="s">
        <v>41</v>
      </c>
      <c r="B13" s="312"/>
      <c r="C13" s="314" t="s">
        <v>42</v>
      </c>
      <c r="D13" s="360"/>
    </row>
    <row r="14" ht="20.25" customHeight="1" spans="1:4">
      <c r="A14" s="314" t="s">
        <v>43</v>
      </c>
      <c r="B14" s="312"/>
      <c r="C14" s="314" t="s">
        <v>44</v>
      </c>
      <c r="D14" s="360">
        <v>111613941.7</v>
      </c>
    </row>
    <row r="15" ht="20.25" customHeight="1" spans="1:4">
      <c r="A15" s="362" t="s">
        <v>45</v>
      </c>
      <c r="B15" s="363"/>
      <c r="C15" s="314" t="s">
        <v>46</v>
      </c>
      <c r="D15" s="360">
        <v>312320</v>
      </c>
    </row>
    <row r="16" ht="20.25" customHeight="1" spans="1:4">
      <c r="A16" s="362" t="s">
        <v>47</v>
      </c>
      <c r="B16" s="364"/>
      <c r="C16" s="314" t="s">
        <v>48</v>
      </c>
      <c r="D16" s="360"/>
    </row>
    <row r="17" ht="20.25" customHeight="1" spans="1:4">
      <c r="A17" s="362"/>
      <c r="B17" s="365"/>
      <c r="C17" s="314" t="s">
        <v>49</v>
      </c>
      <c r="D17" s="360"/>
    </row>
    <row r="18" ht="20.25" customHeight="1" spans="1:4">
      <c r="A18" s="364"/>
      <c r="B18" s="365"/>
      <c r="C18" s="314" t="s">
        <v>50</v>
      </c>
      <c r="D18" s="360"/>
    </row>
    <row r="19" ht="20.25" customHeight="1" spans="1:4">
      <c r="A19" s="364"/>
      <c r="B19" s="365"/>
      <c r="C19" s="314" t="s">
        <v>51</v>
      </c>
      <c r="D19" s="360"/>
    </row>
    <row r="20" ht="20.25" customHeight="1" spans="1:4">
      <c r="A20" s="364"/>
      <c r="B20" s="365"/>
      <c r="C20" s="314" t="s">
        <v>52</v>
      </c>
      <c r="D20" s="360"/>
    </row>
    <row r="21" ht="20.25" customHeight="1" spans="1:4">
      <c r="A21" s="364"/>
      <c r="B21" s="365"/>
      <c r="C21" s="314" t="s">
        <v>53</v>
      </c>
      <c r="D21" s="360"/>
    </row>
    <row r="22" ht="20.25" customHeight="1" spans="1:4">
      <c r="A22" s="364"/>
      <c r="B22" s="365"/>
      <c r="C22" s="314" t="s">
        <v>54</v>
      </c>
      <c r="D22" s="360"/>
    </row>
    <row r="23" ht="20.25" customHeight="1" spans="1:4">
      <c r="A23" s="364"/>
      <c r="B23" s="365"/>
      <c r="C23" s="314" t="s">
        <v>55</v>
      </c>
      <c r="D23" s="360"/>
    </row>
    <row r="24" ht="20.25" customHeight="1" spans="1:4">
      <c r="A24" s="364"/>
      <c r="B24" s="365"/>
      <c r="C24" s="314" t="s">
        <v>56</v>
      </c>
      <c r="D24" s="360"/>
    </row>
    <row r="25" ht="20.25" customHeight="1" spans="1:4">
      <c r="A25" s="364"/>
      <c r="B25" s="365"/>
      <c r="C25" s="314" t="s">
        <v>57</v>
      </c>
      <c r="D25" s="360">
        <v>186804</v>
      </c>
    </row>
    <row r="26" ht="20.25" customHeight="1" spans="1:4">
      <c r="A26" s="364"/>
      <c r="B26" s="365"/>
      <c r="C26" s="314" t="s">
        <v>58</v>
      </c>
      <c r="D26" s="360"/>
    </row>
    <row r="27" ht="20.25" customHeight="1" spans="1:4">
      <c r="A27" s="364"/>
      <c r="B27" s="365"/>
      <c r="C27" s="314" t="s">
        <v>59</v>
      </c>
      <c r="D27" s="360">
        <v>306100</v>
      </c>
    </row>
    <row r="28" ht="20.25" customHeight="1" spans="1:4">
      <c r="A28" s="364"/>
      <c r="B28" s="365"/>
      <c r="C28" s="314" t="s">
        <v>60</v>
      </c>
      <c r="D28" s="360"/>
    </row>
    <row r="29" ht="20.25" customHeight="1" spans="1:4">
      <c r="A29" s="364"/>
      <c r="B29" s="365"/>
      <c r="C29" s="314" t="s">
        <v>61</v>
      </c>
      <c r="D29" s="360"/>
    </row>
    <row r="30" ht="20.25" customHeight="1" spans="1:4">
      <c r="A30" s="366"/>
      <c r="B30" s="367"/>
      <c r="C30" s="314" t="s">
        <v>62</v>
      </c>
      <c r="D30" s="360">
        <v>1177069</v>
      </c>
    </row>
    <row r="31" ht="20.25" customHeight="1" spans="1:4">
      <c r="A31" s="366"/>
      <c r="B31" s="367"/>
      <c r="C31" s="314" t="s">
        <v>63</v>
      </c>
      <c r="D31" s="360"/>
    </row>
    <row r="32" ht="20.25" customHeight="1" spans="1:4">
      <c r="A32" s="366"/>
      <c r="B32" s="367"/>
      <c r="C32" s="314" t="s">
        <v>64</v>
      </c>
      <c r="D32" s="360"/>
    </row>
    <row r="33" ht="20.25" customHeight="1" spans="1:4">
      <c r="A33" s="368" t="s">
        <v>65</v>
      </c>
      <c r="B33" s="369">
        <f>B7+B8+B9+B10+B11</f>
        <v>108834299</v>
      </c>
      <c r="C33" s="319" t="s">
        <v>66</v>
      </c>
      <c r="D33" s="316">
        <f>SUM(D7:D32)</f>
        <v>113604754.7</v>
      </c>
    </row>
    <row r="34" ht="20.25" customHeight="1" spans="1:4">
      <c r="A34" s="362" t="s">
        <v>67</v>
      </c>
      <c r="B34" s="370">
        <f>B35+B36</f>
        <v>4770455.7</v>
      </c>
      <c r="C34" s="314" t="s">
        <v>68</v>
      </c>
      <c r="D34" s="292"/>
    </row>
    <row r="35" s="1" customFormat="1" ht="25.4" customHeight="1" spans="1:4">
      <c r="A35" s="371" t="s">
        <v>69</v>
      </c>
      <c r="B35" s="372">
        <f>4770455.7-B36</f>
        <v>4712451</v>
      </c>
      <c r="C35" s="373" t="s">
        <v>69</v>
      </c>
      <c r="D35" s="374"/>
    </row>
    <row r="36" s="1" customFormat="1" ht="25.4" customHeight="1" spans="1:4">
      <c r="A36" s="371" t="s">
        <v>70</v>
      </c>
      <c r="B36" s="327">
        <v>58004.7</v>
      </c>
      <c r="C36" s="373" t="s">
        <v>71</v>
      </c>
      <c r="D36" s="374"/>
    </row>
    <row r="37" ht="20.25" customHeight="1" spans="1:4">
      <c r="A37" s="375" t="s">
        <v>72</v>
      </c>
      <c r="B37" s="376">
        <f>B33+B34</f>
        <v>113604754.7</v>
      </c>
      <c r="C37" s="319" t="s">
        <v>73</v>
      </c>
      <c r="D37" s="376">
        <f>D33+D34</f>
        <v>113604754.7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ignoredErrors>
    <ignoredError sqref="D37 B37" unlocked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opLeftCell="B2" workbookViewId="0">
      <selection activeCell="E26" sqref="E26:E27"/>
    </sheetView>
  </sheetViews>
  <sheetFormatPr defaultColWidth="10.447619047619" defaultRowHeight="14.25" customHeight="1" outlineLevelCol="6"/>
  <cols>
    <col min="1" max="1" width="13.447619047619" style="1" customWidth="1"/>
    <col min="2" max="2" width="16.447619047619" style="1" customWidth="1"/>
    <col min="3" max="3" width="79.447619047619" style="1" customWidth="1"/>
    <col min="4" max="4" width="8.78095238095238" style="1" customWidth="1"/>
    <col min="5" max="7" width="30.8857142857143" style="1" customWidth="1"/>
    <col min="8" max="16384" width="10.447619047619" style="1"/>
  </cols>
  <sheetData>
    <row r="1" s="1" customFormat="1" customHeight="1" spans="1:7">
      <c r="A1" s="2" t="s">
        <v>1031</v>
      </c>
      <c r="B1" s="3"/>
      <c r="C1" s="3"/>
      <c r="D1" s="3"/>
      <c r="E1" s="3"/>
      <c r="F1" s="3"/>
      <c r="G1" s="3"/>
    </row>
    <row r="2" s="1" customFormat="1" ht="27.75" customHeight="1" spans="1:7">
      <c r="A2" s="4" t="s">
        <v>1032</v>
      </c>
      <c r="B2" s="4"/>
      <c r="C2" s="4"/>
      <c r="D2" s="4"/>
      <c r="E2" s="4"/>
      <c r="F2" s="4"/>
      <c r="G2" s="4"/>
    </row>
    <row r="3" s="1" customFormat="1" ht="13.5" customHeight="1" spans="1:7">
      <c r="A3" s="5" t="s">
        <v>22</v>
      </c>
      <c r="B3" s="6"/>
      <c r="C3" s="6"/>
      <c r="D3" s="6"/>
      <c r="E3" s="7"/>
      <c r="F3" s="7"/>
      <c r="G3" s="8" t="s">
        <v>255</v>
      </c>
    </row>
    <row r="4" s="1" customFormat="1" ht="21.75" customHeight="1" spans="1:7">
      <c r="A4" s="9" t="s">
        <v>351</v>
      </c>
      <c r="B4" s="9" t="s">
        <v>350</v>
      </c>
      <c r="C4" s="9" t="s">
        <v>266</v>
      </c>
      <c r="D4" s="10" t="s">
        <v>1033</v>
      </c>
      <c r="E4" s="11" t="s">
        <v>80</v>
      </c>
      <c r="F4" s="12"/>
      <c r="G4" s="13"/>
    </row>
    <row r="5" s="1" customFormat="1" ht="21.75" customHeight="1" spans="1:7">
      <c r="A5" s="14"/>
      <c r="B5" s="14"/>
      <c r="C5" s="14"/>
      <c r="D5" s="15"/>
      <c r="E5" s="16" t="s">
        <v>734</v>
      </c>
      <c r="F5" s="10" t="s">
        <v>1034</v>
      </c>
      <c r="G5" s="10" t="s">
        <v>1035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5" customHeight="1" spans="1:7">
      <c r="A8" s="21" t="s">
        <v>91</v>
      </c>
      <c r="B8" s="22" t="s">
        <v>357</v>
      </c>
      <c r="C8" s="22" t="s">
        <v>359</v>
      </c>
      <c r="D8" s="23" t="s">
        <v>1036</v>
      </c>
      <c r="E8" s="24">
        <v>2850000</v>
      </c>
      <c r="F8" s="25">
        <f>E8</f>
        <v>2850000</v>
      </c>
      <c r="G8" s="25">
        <f>E8</f>
        <v>2850000</v>
      </c>
    </row>
    <row r="9" s="1" customFormat="1" ht="15" customHeight="1" spans="1:7">
      <c r="A9" s="21" t="s">
        <v>91</v>
      </c>
      <c r="B9" s="22" t="s">
        <v>357</v>
      </c>
      <c r="C9" s="22" t="s">
        <v>361</v>
      </c>
      <c r="D9" s="23" t="s">
        <v>1036</v>
      </c>
      <c r="E9" s="24">
        <v>150816</v>
      </c>
      <c r="F9" s="25">
        <f t="shared" ref="F9:F32" si="0">E9</f>
        <v>150816</v>
      </c>
      <c r="G9" s="25">
        <f t="shared" ref="G9:G32" si="1">E9</f>
        <v>150816</v>
      </c>
    </row>
    <row r="10" s="1" customFormat="1" ht="15" customHeight="1" spans="1:7">
      <c r="A10" s="21" t="s">
        <v>91</v>
      </c>
      <c r="B10" s="22" t="s">
        <v>362</v>
      </c>
      <c r="C10" s="26" t="s">
        <v>364</v>
      </c>
      <c r="D10" s="23" t="s">
        <v>1036</v>
      </c>
      <c r="E10" s="24">
        <v>130000</v>
      </c>
      <c r="F10" s="25">
        <f t="shared" si="0"/>
        <v>130000</v>
      </c>
      <c r="G10" s="25">
        <f t="shared" si="1"/>
        <v>130000</v>
      </c>
    </row>
    <row r="11" s="1" customFormat="1" ht="15" customHeight="1" spans="1:7">
      <c r="A11" s="21" t="s">
        <v>91</v>
      </c>
      <c r="B11" s="22" t="s">
        <v>357</v>
      </c>
      <c r="C11" s="22" t="s">
        <v>368</v>
      </c>
      <c r="D11" s="23" t="s">
        <v>1036</v>
      </c>
      <c r="E11" s="24">
        <v>4368000</v>
      </c>
      <c r="F11" s="25">
        <f t="shared" si="0"/>
        <v>4368000</v>
      </c>
      <c r="G11" s="25">
        <f t="shared" si="1"/>
        <v>4368000</v>
      </c>
    </row>
    <row r="12" s="1" customFormat="1" ht="15" customHeight="1" spans="1:7">
      <c r="A12" s="21" t="s">
        <v>91</v>
      </c>
      <c r="B12" s="22" t="s">
        <v>357</v>
      </c>
      <c r="C12" s="26" t="s">
        <v>370</v>
      </c>
      <c r="D12" s="23" t="s">
        <v>1036</v>
      </c>
      <c r="E12" s="24">
        <v>78800</v>
      </c>
      <c r="F12" s="25">
        <f t="shared" si="0"/>
        <v>78800</v>
      </c>
      <c r="G12" s="25">
        <f t="shared" si="1"/>
        <v>78800</v>
      </c>
    </row>
    <row r="13" s="1" customFormat="1" ht="15" customHeight="1" spans="1:7">
      <c r="A13" s="21" t="s">
        <v>91</v>
      </c>
      <c r="B13" s="22" t="s">
        <v>357</v>
      </c>
      <c r="C13" s="22" t="s">
        <v>372</v>
      </c>
      <c r="D13" s="23" t="s">
        <v>1036</v>
      </c>
      <c r="E13" s="24">
        <v>6160000</v>
      </c>
      <c r="F13" s="25">
        <f t="shared" si="0"/>
        <v>6160000</v>
      </c>
      <c r="G13" s="25">
        <f t="shared" si="1"/>
        <v>6160000</v>
      </c>
    </row>
    <row r="14" s="1" customFormat="1" ht="15" customHeight="1" spans="1:7">
      <c r="A14" s="21" t="s">
        <v>91</v>
      </c>
      <c r="B14" s="22" t="s">
        <v>357</v>
      </c>
      <c r="C14" s="26" t="s">
        <v>374</v>
      </c>
      <c r="D14" s="23" t="s">
        <v>1036</v>
      </c>
      <c r="E14" s="24">
        <v>5001400</v>
      </c>
      <c r="F14" s="25">
        <f t="shared" si="0"/>
        <v>5001400</v>
      </c>
      <c r="G14" s="25">
        <f t="shared" si="1"/>
        <v>5001400</v>
      </c>
    </row>
    <row r="15" s="1" customFormat="1" ht="15" customHeight="1" spans="1:7">
      <c r="A15" s="21" t="s">
        <v>91</v>
      </c>
      <c r="B15" s="22" t="s">
        <v>357</v>
      </c>
      <c r="C15" s="22" t="s">
        <v>376</v>
      </c>
      <c r="D15" s="23" t="s">
        <v>1036</v>
      </c>
      <c r="E15" s="24">
        <v>210000</v>
      </c>
      <c r="F15" s="25">
        <f t="shared" si="0"/>
        <v>210000</v>
      </c>
      <c r="G15" s="25">
        <f t="shared" si="1"/>
        <v>210000</v>
      </c>
    </row>
    <row r="16" s="1" customFormat="1" ht="15" customHeight="1" spans="1:7">
      <c r="A16" s="21" t="s">
        <v>91</v>
      </c>
      <c r="B16" s="22" t="s">
        <v>357</v>
      </c>
      <c r="C16" s="22" t="s">
        <v>378</v>
      </c>
      <c r="D16" s="23" t="s">
        <v>1036</v>
      </c>
      <c r="E16" s="24">
        <v>15552000</v>
      </c>
      <c r="F16" s="25">
        <f t="shared" si="0"/>
        <v>15552000</v>
      </c>
      <c r="G16" s="25">
        <f t="shared" si="1"/>
        <v>15552000</v>
      </c>
    </row>
    <row r="17" s="1" customFormat="1" ht="15" customHeight="1" spans="1:7">
      <c r="A17" s="21" t="s">
        <v>91</v>
      </c>
      <c r="B17" s="22" t="s">
        <v>357</v>
      </c>
      <c r="C17" s="22" t="s">
        <v>380</v>
      </c>
      <c r="D17" s="23" t="s">
        <v>1036</v>
      </c>
      <c r="E17" s="24">
        <v>300000</v>
      </c>
      <c r="F17" s="25">
        <f t="shared" si="0"/>
        <v>300000</v>
      </c>
      <c r="G17" s="25">
        <f t="shared" si="1"/>
        <v>300000</v>
      </c>
    </row>
    <row r="18" s="1" customFormat="1" ht="15" customHeight="1" spans="1:7">
      <c r="A18" s="21" t="s">
        <v>91</v>
      </c>
      <c r="B18" s="22" t="s">
        <v>357</v>
      </c>
      <c r="C18" s="22" t="s">
        <v>382</v>
      </c>
      <c r="D18" s="23" t="s">
        <v>1036</v>
      </c>
      <c r="E18" s="24">
        <v>4767400</v>
      </c>
      <c r="F18" s="25">
        <f t="shared" si="0"/>
        <v>4767400</v>
      </c>
      <c r="G18" s="25">
        <f t="shared" si="1"/>
        <v>4767400</v>
      </c>
    </row>
    <row r="19" s="1" customFormat="1" ht="15" customHeight="1" spans="1:7">
      <c r="A19" s="21" t="s">
        <v>91</v>
      </c>
      <c r="B19" s="22" t="s">
        <v>357</v>
      </c>
      <c r="C19" s="22" t="s">
        <v>384</v>
      </c>
      <c r="D19" s="23" t="s">
        <v>1036</v>
      </c>
      <c r="E19" s="24">
        <v>3200000</v>
      </c>
      <c r="F19" s="25">
        <f t="shared" si="0"/>
        <v>3200000</v>
      </c>
      <c r="G19" s="25">
        <f t="shared" si="1"/>
        <v>3200000</v>
      </c>
    </row>
    <row r="20" s="1" customFormat="1" ht="15" customHeight="1" spans="1:7">
      <c r="A20" s="21" t="s">
        <v>91</v>
      </c>
      <c r="B20" s="22" t="s">
        <v>357</v>
      </c>
      <c r="C20" s="26" t="s">
        <v>386</v>
      </c>
      <c r="D20" s="23" t="s">
        <v>1036</v>
      </c>
      <c r="E20" s="24">
        <v>1990000</v>
      </c>
      <c r="F20" s="25">
        <f t="shared" si="0"/>
        <v>1990000</v>
      </c>
      <c r="G20" s="25">
        <f t="shared" si="1"/>
        <v>1990000</v>
      </c>
    </row>
    <row r="21" s="1" customFormat="1" ht="15" customHeight="1" spans="1:7">
      <c r="A21" s="21" t="s">
        <v>91</v>
      </c>
      <c r="B21" s="22" t="s">
        <v>357</v>
      </c>
      <c r="C21" s="22" t="s">
        <v>388</v>
      </c>
      <c r="D21" s="23" t="s">
        <v>1036</v>
      </c>
      <c r="E21" s="24">
        <v>69300</v>
      </c>
      <c r="F21" s="25">
        <f t="shared" si="0"/>
        <v>69300</v>
      </c>
      <c r="G21" s="25">
        <f t="shared" si="1"/>
        <v>69300</v>
      </c>
    </row>
    <row r="22" s="1" customFormat="1" ht="15" customHeight="1" spans="1:7">
      <c r="A22" s="21" t="s">
        <v>91</v>
      </c>
      <c r="B22" s="22" t="s">
        <v>357</v>
      </c>
      <c r="C22" s="22" t="s">
        <v>390</v>
      </c>
      <c r="D22" s="23" t="s">
        <v>1036</v>
      </c>
      <c r="E22" s="24">
        <v>5000</v>
      </c>
      <c r="F22" s="25">
        <f t="shared" si="0"/>
        <v>5000</v>
      </c>
      <c r="G22" s="25">
        <f t="shared" si="1"/>
        <v>5000</v>
      </c>
    </row>
    <row r="23" s="1" customFormat="1" ht="15" customHeight="1" spans="1:7">
      <c r="A23" s="21" t="s">
        <v>91</v>
      </c>
      <c r="B23" s="22" t="s">
        <v>362</v>
      </c>
      <c r="C23" s="22" t="s">
        <v>392</v>
      </c>
      <c r="D23" s="23" t="s">
        <v>1036</v>
      </c>
      <c r="E23" s="24">
        <v>300000</v>
      </c>
      <c r="F23" s="25">
        <f t="shared" si="0"/>
        <v>300000</v>
      </c>
      <c r="G23" s="25">
        <f t="shared" si="1"/>
        <v>300000</v>
      </c>
    </row>
    <row r="24" s="1" customFormat="1" ht="15" customHeight="1" spans="1:7">
      <c r="A24" s="21" t="s">
        <v>91</v>
      </c>
      <c r="B24" s="22" t="s">
        <v>357</v>
      </c>
      <c r="C24" s="26" t="s">
        <v>394</v>
      </c>
      <c r="D24" s="23" t="s">
        <v>1036</v>
      </c>
      <c r="E24" s="24">
        <v>3273487</v>
      </c>
      <c r="F24" s="25">
        <f t="shared" si="0"/>
        <v>3273487</v>
      </c>
      <c r="G24" s="25">
        <f t="shared" si="1"/>
        <v>3273487</v>
      </c>
    </row>
    <row r="25" s="1" customFormat="1" ht="15" customHeight="1" spans="1:7">
      <c r="A25" s="21" t="s">
        <v>91</v>
      </c>
      <c r="B25" s="22" t="s">
        <v>362</v>
      </c>
      <c r="C25" s="22" t="s">
        <v>396</v>
      </c>
      <c r="D25" s="23" t="s">
        <v>1036</v>
      </c>
      <c r="E25" s="24">
        <v>50000</v>
      </c>
      <c r="F25" s="25">
        <f t="shared" si="0"/>
        <v>50000</v>
      </c>
      <c r="G25" s="25">
        <f t="shared" si="1"/>
        <v>50000</v>
      </c>
    </row>
    <row r="26" s="1" customFormat="1" ht="15" customHeight="1" spans="1:7">
      <c r="A26" s="21" t="s">
        <v>91</v>
      </c>
      <c r="B26" s="22" t="s">
        <v>357</v>
      </c>
      <c r="C26" s="22" t="s">
        <v>398</v>
      </c>
      <c r="D26" s="23" t="s">
        <v>1036</v>
      </c>
      <c r="E26" s="24">
        <v>11592</v>
      </c>
      <c r="F26" s="25">
        <f t="shared" si="0"/>
        <v>11592</v>
      </c>
      <c r="G26" s="25">
        <f t="shared" si="1"/>
        <v>11592</v>
      </c>
    </row>
    <row r="27" s="1" customFormat="1" ht="15" customHeight="1" spans="1:7">
      <c r="A27" s="21" t="s">
        <v>91</v>
      </c>
      <c r="B27" s="22" t="s">
        <v>357</v>
      </c>
      <c r="C27" s="22" t="s">
        <v>402</v>
      </c>
      <c r="D27" s="23" t="s">
        <v>1036</v>
      </c>
      <c r="E27" s="24">
        <v>20000</v>
      </c>
      <c r="F27" s="25">
        <f t="shared" si="0"/>
        <v>20000</v>
      </c>
      <c r="G27" s="25">
        <f t="shared" si="1"/>
        <v>20000</v>
      </c>
    </row>
    <row r="28" s="1" customFormat="1" ht="15" customHeight="1" spans="1:7">
      <c r="A28" s="21" t="s">
        <v>91</v>
      </c>
      <c r="B28" s="22" t="s">
        <v>357</v>
      </c>
      <c r="C28" s="26" t="s">
        <v>404</v>
      </c>
      <c r="D28" s="23" t="s">
        <v>1036</v>
      </c>
      <c r="E28" s="24">
        <v>147610</v>
      </c>
      <c r="F28" s="25">
        <f t="shared" si="0"/>
        <v>147610</v>
      </c>
      <c r="G28" s="25">
        <f t="shared" si="1"/>
        <v>147610</v>
      </c>
    </row>
    <row r="29" s="1" customFormat="1" ht="15" customHeight="1" spans="1:7">
      <c r="A29" s="21" t="s">
        <v>91</v>
      </c>
      <c r="B29" s="22" t="s">
        <v>357</v>
      </c>
      <c r="C29" s="22" t="s">
        <v>406</v>
      </c>
      <c r="D29" s="23" t="s">
        <v>1036</v>
      </c>
      <c r="E29" s="24">
        <v>116640</v>
      </c>
      <c r="F29" s="25">
        <f t="shared" si="0"/>
        <v>116640</v>
      </c>
      <c r="G29" s="25">
        <f t="shared" si="1"/>
        <v>116640</v>
      </c>
    </row>
    <row r="30" s="1" customFormat="1" ht="15" customHeight="1" spans="1:7">
      <c r="A30" s="21" t="s">
        <v>91</v>
      </c>
      <c r="B30" s="22" t="s">
        <v>407</v>
      </c>
      <c r="C30" s="22" t="s">
        <v>409</v>
      </c>
      <c r="D30" s="23" t="s">
        <v>1036</v>
      </c>
      <c r="E30" s="24">
        <v>3000000</v>
      </c>
      <c r="F30" s="25">
        <f t="shared" si="0"/>
        <v>3000000</v>
      </c>
      <c r="G30" s="25">
        <f t="shared" si="1"/>
        <v>3000000</v>
      </c>
    </row>
    <row r="31" s="1" customFormat="1" ht="15" customHeight="1" spans="1:7">
      <c r="A31" s="21" t="s">
        <v>91</v>
      </c>
      <c r="B31" s="22" t="s">
        <v>357</v>
      </c>
      <c r="C31" s="22" t="s">
        <v>411</v>
      </c>
      <c r="D31" s="23" t="s">
        <v>1036</v>
      </c>
      <c r="E31" s="24">
        <v>28227840</v>
      </c>
      <c r="F31" s="25">
        <f t="shared" si="0"/>
        <v>28227840</v>
      </c>
      <c r="G31" s="25">
        <f t="shared" si="1"/>
        <v>28227840</v>
      </c>
    </row>
    <row r="32" s="1" customFormat="1" ht="15" customHeight="1" spans="1:7">
      <c r="A32" s="21" t="s">
        <v>91</v>
      </c>
      <c r="B32" s="22" t="s">
        <v>357</v>
      </c>
      <c r="C32" s="22" t="s">
        <v>413</v>
      </c>
      <c r="D32" s="23" t="s">
        <v>1036</v>
      </c>
      <c r="E32" s="24">
        <v>7853400</v>
      </c>
      <c r="F32" s="25">
        <f t="shared" si="0"/>
        <v>7853400</v>
      </c>
      <c r="G32" s="25">
        <f t="shared" si="1"/>
        <v>7853400</v>
      </c>
    </row>
    <row r="33" s="1" customFormat="1" ht="15" customHeight="1" spans="1:7">
      <c r="A33" s="21" t="s">
        <v>91</v>
      </c>
      <c r="B33" s="22" t="s">
        <v>362</v>
      </c>
      <c r="C33" s="22" t="s">
        <v>417</v>
      </c>
      <c r="D33" s="23" t="s">
        <v>1036</v>
      </c>
      <c r="E33" s="24">
        <v>3875</v>
      </c>
      <c r="F33" s="25">
        <f t="shared" ref="F33:F45" si="2">E33</f>
        <v>3875</v>
      </c>
      <c r="G33" s="25">
        <f t="shared" ref="G33:G45" si="3">E33</f>
        <v>3875</v>
      </c>
    </row>
    <row r="34" s="1" customFormat="1" ht="15" customHeight="1" spans="1:7">
      <c r="A34" s="21" t="s">
        <v>91</v>
      </c>
      <c r="B34" s="22" t="s">
        <v>357</v>
      </c>
      <c r="C34" s="22" t="s">
        <v>427</v>
      </c>
      <c r="D34" s="23" t="s">
        <v>1036</v>
      </c>
      <c r="E34" s="24">
        <v>12805200</v>
      </c>
      <c r="F34" s="25">
        <f t="shared" si="2"/>
        <v>12805200</v>
      </c>
      <c r="G34" s="25">
        <f t="shared" si="3"/>
        <v>12805200</v>
      </c>
    </row>
    <row r="35" s="1" customFormat="1" ht="15" customHeight="1" spans="1:7">
      <c r="A35" s="21" t="s">
        <v>91</v>
      </c>
      <c r="B35" s="22" t="s">
        <v>357</v>
      </c>
      <c r="C35" s="22" t="s">
        <v>429</v>
      </c>
      <c r="D35" s="23" t="s">
        <v>1036</v>
      </c>
      <c r="E35" s="24">
        <v>271440</v>
      </c>
      <c r="F35" s="25">
        <f t="shared" si="2"/>
        <v>271440</v>
      </c>
      <c r="G35" s="25">
        <f t="shared" si="3"/>
        <v>271440</v>
      </c>
    </row>
    <row r="36" s="1" customFormat="1" ht="15" customHeight="1" spans="1:7">
      <c r="A36" s="21" t="s">
        <v>91</v>
      </c>
      <c r="B36" s="22" t="s">
        <v>357</v>
      </c>
      <c r="C36" s="22" t="s">
        <v>431</v>
      </c>
      <c r="D36" s="23" t="s">
        <v>1036</v>
      </c>
      <c r="E36" s="24">
        <v>89000</v>
      </c>
      <c r="F36" s="25">
        <f t="shared" si="2"/>
        <v>89000</v>
      </c>
      <c r="G36" s="25">
        <f t="shared" si="3"/>
        <v>89000</v>
      </c>
    </row>
    <row r="37" s="1" customFormat="1" ht="15" customHeight="1" spans="1:7">
      <c r="A37" s="21" t="s">
        <v>91</v>
      </c>
      <c r="B37" s="22" t="s">
        <v>357</v>
      </c>
      <c r="C37" s="26" t="s">
        <v>433</v>
      </c>
      <c r="D37" s="23" t="s">
        <v>1036</v>
      </c>
      <c r="E37" s="24">
        <v>181800</v>
      </c>
      <c r="F37" s="25">
        <f t="shared" si="2"/>
        <v>181800</v>
      </c>
      <c r="G37" s="25">
        <f t="shared" si="3"/>
        <v>181800</v>
      </c>
    </row>
    <row r="38" s="1" customFormat="1" ht="15" customHeight="1" spans="1:7">
      <c r="A38" s="21" t="s">
        <v>91</v>
      </c>
      <c r="B38" s="22" t="s">
        <v>357</v>
      </c>
      <c r="C38" s="22" t="s">
        <v>440</v>
      </c>
      <c r="D38" s="23" t="s">
        <v>1036</v>
      </c>
      <c r="E38" s="24">
        <v>991200</v>
      </c>
      <c r="F38" s="25">
        <f t="shared" si="2"/>
        <v>991200</v>
      </c>
      <c r="G38" s="25">
        <f t="shared" si="3"/>
        <v>991200</v>
      </c>
    </row>
    <row r="39" s="1" customFormat="1" ht="15" customHeight="1" spans="1:7">
      <c r="A39" s="21" t="s">
        <v>91</v>
      </c>
      <c r="B39" s="22" t="s">
        <v>357</v>
      </c>
      <c r="C39" s="26" t="s">
        <v>442</v>
      </c>
      <c r="D39" s="23" t="s">
        <v>1036</v>
      </c>
      <c r="E39" s="24">
        <v>186000</v>
      </c>
      <c r="F39" s="25">
        <f t="shared" si="2"/>
        <v>186000</v>
      </c>
      <c r="G39" s="25">
        <f t="shared" si="3"/>
        <v>186000</v>
      </c>
    </row>
    <row r="40" s="1" customFormat="1" ht="15" customHeight="1" spans="1:7">
      <c r="A40" s="21" t="s">
        <v>91</v>
      </c>
      <c r="B40" s="22" t="s">
        <v>357</v>
      </c>
      <c r="C40" s="22" t="s">
        <v>444</v>
      </c>
      <c r="D40" s="23" t="s">
        <v>1036</v>
      </c>
      <c r="E40" s="24">
        <v>560000</v>
      </c>
      <c r="F40" s="25">
        <f t="shared" si="2"/>
        <v>560000</v>
      </c>
      <c r="G40" s="25">
        <f t="shared" si="3"/>
        <v>560000</v>
      </c>
    </row>
    <row r="41" s="1" customFormat="1" ht="15" customHeight="1" spans="1:7">
      <c r="A41" s="21" t="s">
        <v>91</v>
      </c>
      <c r="B41" s="22" t="s">
        <v>407</v>
      </c>
      <c r="C41" s="22" t="s">
        <v>446</v>
      </c>
      <c r="D41" s="23" t="s">
        <v>1036</v>
      </c>
      <c r="E41" s="24">
        <v>40000</v>
      </c>
      <c r="F41" s="25">
        <f t="shared" si="2"/>
        <v>40000</v>
      </c>
      <c r="G41" s="25">
        <f t="shared" si="3"/>
        <v>40000</v>
      </c>
    </row>
    <row r="42" s="1" customFormat="1" ht="15" customHeight="1" spans="1:7">
      <c r="A42" s="21" t="s">
        <v>91</v>
      </c>
      <c r="B42" s="27" t="s">
        <v>357</v>
      </c>
      <c r="C42" s="27" t="s">
        <v>448</v>
      </c>
      <c r="D42" s="23" t="s">
        <v>1036</v>
      </c>
      <c r="E42" s="28">
        <v>1760000</v>
      </c>
      <c r="F42" s="25">
        <v>0</v>
      </c>
      <c r="G42" s="25">
        <v>0</v>
      </c>
    </row>
    <row r="43" s="1" customFormat="1" ht="15" customHeight="1" spans="1:7">
      <c r="A43" s="21" t="s">
        <v>91</v>
      </c>
      <c r="B43" s="27" t="s">
        <v>362</v>
      </c>
      <c r="C43" s="27" t="s">
        <v>456</v>
      </c>
      <c r="D43" s="23" t="s">
        <v>1036</v>
      </c>
      <c r="E43" s="28">
        <v>82</v>
      </c>
      <c r="F43" s="25">
        <v>0</v>
      </c>
      <c r="G43" s="25">
        <v>0</v>
      </c>
    </row>
    <row r="44" s="1" customFormat="1" ht="29.9" customHeight="1" spans="1:7">
      <c r="A44" s="21" t="s">
        <v>91</v>
      </c>
      <c r="B44" s="27" t="s">
        <v>357</v>
      </c>
      <c r="C44" s="29" t="s">
        <v>460</v>
      </c>
      <c r="D44" s="23" t="s">
        <v>1036</v>
      </c>
      <c r="E44" s="24">
        <v>1742000</v>
      </c>
      <c r="F44" s="25">
        <v>0</v>
      </c>
      <c r="G44" s="25">
        <v>0</v>
      </c>
    </row>
    <row r="45" s="1" customFormat="1" ht="18.75" customHeight="1" spans="1:7">
      <c r="A45" s="30" t="s">
        <v>77</v>
      </c>
      <c r="B45" s="31"/>
      <c r="C45" s="31"/>
      <c r="D45" s="32"/>
      <c r="E45" s="33">
        <f>SUM(E8:E44)</f>
        <v>106463882</v>
      </c>
      <c r="F45" s="25">
        <f t="shared" si="2"/>
        <v>106463882</v>
      </c>
      <c r="G45" s="25">
        <f t="shared" si="3"/>
        <v>106463882</v>
      </c>
    </row>
  </sheetData>
  <mergeCells count="11">
    <mergeCell ref="A2:G2"/>
    <mergeCell ref="A3:D3"/>
    <mergeCell ref="E4:G4"/>
    <mergeCell ref="A45:D45"/>
    <mergeCell ref="A4:A6"/>
    <mergeCell ref="B4:B6"/>
    <mergeCell ref="C4:C6"/>
    <mergeCell ref="D4:D6"/>
    <mergeCell ref="E5:E6"/>
    <mergeCell ref="F5:F6"/>
    <mergeCell ref="G5:G6"/>
  </mergeCells>
  <pageMargins left="0.75" right="0.75" top="1" bottom="1" header="0.5" footer="0.5"/>
  <headerFooter/>
  <ignoredErrors>
    <ignoredError sqref="E45"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B16" sqref="B16"/>
    </sheetView>
  </sheetViews>
  <sheetFormatPr defaultColWidth="8" defaultRowHeight="14.25" customHeight="1"/>
  <cols>
    <col min="1" max="1" width="21.1333333333333" style="84" customWidth="1"/>
    <col min="2" max="2" width="23.4285714285714" style="84" customWidth="1"/>
    <col min="3" max="3" width="17.552380952381" style="84" customWidth="1"/>
    <col min="4" max="5" width="15.447619047619" style="84" customWidth="1"/>
    <col min="6" max="6" width="14" style="84" customWidth="1"/>
    <col min="7" max="7" width="15.8857142857143" style="84" customWidth="1"/>
    <col min="8" max="8" width="12.5714285714286" style="84" customWidth="1"/>
    <col min="9" max="9" width="8.84761904761905" style="84" customWidth="1"/>
    <col min="10" max="14" width="12.5714285714286" style="84" customWidth="1"/>
    <col min="15" max="16" width="13.447619047619" style="68" customWidth="1"/>
    <col min="17" max="17" width="14" style="68" customWidth="1"/>
    <col min="18" max="18" width="15.8857142857143" style="68" customWidth="1"/>
    <col min="19" max="19" width="17.7809523809524" style="84" customWidth="1"/>
    <col min="20" max="20" width="8" style="68" customWidth="1"/>
    <col min="21" max="16384" width="8" style="68"/>
  </cols>
  <sheetData>
    <row r="1" ht="12" customHeight="1" spans="1:18">
      <c r="A1" s="334" t="s">
        <v>74</v>
      </c>
      <c r="B1" s="86"/>
      <c r="C1" s="86"/>
      <c r="D1" s="86"/>
      <c r="E1" s="86"/>
      <c r="F1" s="86"/>
      <c r="G1" s="86"/>
      <c r="H1" s="86"/>
      <c r="I1" s="86"/>
      <c r="J1" s="86"/>
      <c r="K1" s="86"/>
      <c r="L1" s="86"/>
      <c r="M1" s="86"/>
      <c r="N1" s="86"/>
      <c r="O1" s="347"/>
      <c r="P1" s="347"/>
      <c r="Q1" s="347"/>
      <c r="R1" s="347"/>
    </row>
    <row r="2" ht="36" customHeight="1" spans="1:19">
      <c r="A2" s="335" t="s">
        <v>3</v>
      </c>
      <c r="B2" s="70"/>
      <c r="C2" s="70"/>
      <c r="D2" s="70"/>
      <c r="E2" s="70"/>
      <c r="F2" s="70"/>
      <c r="G2" s="70"/>
      <c r="H2" s="70"/>
      <c r="I2" s="70"/>
      <c r="J2" s="70"/>
      <c r="K2" s="70"/>
      <c r="L2" s="70"/>
      <c r="M2" s="70"/>
      <c r="N2" s="70"/>
      <c r="O2" s="71"/>
      <c r="P2" s="71"/>
      <c r="Q2" s="71"/>
      <c r="R2" s="71"/>
      <c r="S2" s="70"/>
    </row>
    <row r="3" ht="20.25" customHeight="1" spans="1:19">
      <c r="A3" s="89" t="s">
        <v>22</v>
      </c>
      <c r="B3" s="90"/>
      <c r="C3" s="90"/>
      <c r="D3" s="90"/>
      <c r="E3" s="90"/>
      <c r="F3" s="90"/>
      <c r="G3" s="90"/>
      <c r="H3" s="90"/>
      <c r="I3" s="90"/>
      <c r="J3" s="90"/>
      <c r="K3" s="90"/>
      <c r="L3" s="90"/>
      <c r="M3" s="90"/>
      <c r="N3" s="90"/>
      <c r="O3" s="348"/>
      <c r="P3" s="348"/>
      <c r="Q3" s="348"/>
      <c r="R3" s="348"/>
      <c r="S3" s="354" t="s">
        <v>23</v>
      </c>
    </row>
    <row r="4" ht="18.75" customHeight="1" spans="1:19">
      <c r="A4" s="336" t="s">
        <v>75</v>
      </c>
      <c r="B4" s="337" t="s">
        <v>76</v>
      </c>
      <c r="C4" s="337" t="s">
        <v>77</v>
      </c>
      <c r="D4" s="266" t="s">
        <v>78</v>
      </c>
      <c r="E4" s="338"/>
      <c r="F4" s="338"/>
      <c r="G4" s="338"/>
      <c r="H4" s="338"/>
      <c r="I4" s="338"/>
      <c r="J4" s="338"/>
      <c r="K4" s="338"/>
      <c r="L4" s="338"/>
      <c r="M4" s="338"/>
      <c r="N4" s="338"/>
      <c r="O4" s="349" t="s">
        <v>67</v>
      </c>
      <c r="P4" s="349"/>
      <c r="Q4" s="349"/>
      <c r="R4" s="349"/>
      <c r="S4" s="355"/>
    </row>
    <row r="5" ht="18.75" customHeight="1" spans="1:19">
      <c r="A5" s="339"/>
      <c r="B5" s="340"/>
      <c r="C5" s="340"/>
      <c r="D5" s="341" t="s">
        <v>79</v>
      </c>
      <c r="E5" s="341" t="s">
        <v>80</v>
      </c>
      <c r="F5" s="341" t="s">
        <v>81</v>
      </c>
      <c r="G5" s="341" t="s">
        <v>82</v>
      </c>
      <c r="H5" s="341" t="s">
        <v>83</v>
      </c>
      <c r="I5" s="350" t="s">
        <v>84</v>
      </c>
      <c r="J5" s="338"/>
      <c r="K5" s="338"/>
      <c r="L5" s="338"/>
      <c r="M5" s="338"/>
      <c r="N5" s="338"/>
      <c r="O5" s="349" t="s">
        <v>79</v>
      </c>
      <c r="P5" s="349" t="s">
        <v>80</v>
      </c>
      <c r="Q5" s="349" t="s">
        <v>81</v>
      </c>
      <c r="R5" s="356" t="s">
        <v>82</v>
      </c>
      <c r="S5" s="349" t="s">
        <v>85</v>
      </c>
    </row>
    <row r="6" ht="33.75" customHeight="1" spans="1:19">
      <c r="A6" s="342"/>
      <c r="B6" s="343"/>
      <c r="C6" s="343"/>
      <c r="D6" s="342"/>
      <c r="E6" s="342"/>
      <c r="F6" s="342"/>
      <c r="G6" s="342"/>
      <c r="H6" s="342"/>
      <c r="I6" s="343" t="s">
        <v>79</v>
      </c>
      <c r="J6" s="343" t="s">
        <v>86</v>
      </c>
      <c r="K6" s="343" t="s">
        <v>87</v>
      </c>
      <c r="L6" s="343" t="s">
        <v>88</v>
      </c>
      <c r="M6" s="343" t="s">
        <v>89</v>
      </c>
      <c r="N6" s="351" t="s">
        <v>90</v>
      </c>
      <c r="O6" s="349"/>
      <c r="P6" s="349"/>
      <c r="Q6" s="349"/>
      <c r="R6" s="356"/>
      <c r="S6" s="349"/>
    </row>
    <row r="7" ht="16.5" customHeight="1" spans="1:19">
      <c r="A7" s="344">
        <v>1</v>
      </c>
      <c r="B7" s="344">
        <v>2</v>
      </c>
      <c r="C7" s="344">
        <v>3</v>
      </c>
      <c r="D7" s="344">
        <v>4</v>
      </c>
      <c r="E7" s="344">
        <v>5</v>
      </c>
      <c r="F7" s="344">
        <v>6</v>
      </c>
      <c r="G7" s="344">
        <v>7</v>
      </c>
      <c r="H7" s="344">
        <v>8</v>
      </c>
      <c r="I7" s="344">
        <v>9</v>
      </c>
      <c r="J7" s="344">
        <v>10</v>
      </c>
      <c r="K7" s="344">
        <v>11</v>
      </c>
      <c r="L7" s="344">
        <v>12</v>
      </c>
      <c r="M7" s="344">
        <v>13</v>
      </c>
      <c r="N7" s="344">
        <v>14</v>
      </c>
      <c r="O7" s="344">
        <v>15</v>
      </c>
      <c r="P7" s="344">
        <v>16</v>
      </c>
      <c r="Q7" s="344">
        <v>17</v>
      </c>
      <c r="R7" s="344">
        <v>18</v>
      </c>
      <c r="S7" s="126">
        <v>19</v>
      </c>
    </row>
    <row r="8" ht="16.5" customHeight="1" spans="1:19">
      <c r="A8" s="81">
        <v>118001</v>
      </c>
      <c r="B8" s="81" t="s">
        <v>91</v>
      </c>
      <c r="C8" s="292">
        <f>D8+O8</f>
        <v>113604754.7</v>
      </c>
      <c r="D8" s="292">
        <f>E8+G8</f>
        <v>108834299</v>
      </c>
      <c r="E8" s="315">
        <v>108561499</v>
      </c>
      <c r="F8" s="315"/>
      <c r="G8" s="315">
        <v>272800</v>
      </c>
      <c r="H8" s="315" t="s">
        <v>92</v>
      </c>
      <c r="I8" s="315" t="s">
        <v>92</v>
      </c>
      <c r="J8" s="315" t="s">
        <v>92</v>
      </c>
      <c r="K8" s="315" t="s">
        <v>92</v>
      </c>
      <c r="L8" s="315" t="s">
        <v>92</v>
      </c>
      <c r="M8" s="315" t="s">
        <v>92</v>
      </c>
      <c r="N8" s="352" t="s">
        <v>92</v>
      </c>
      <c r="O8" s="353">
        <f>P8+Q8+R8+S8</f>
        <v>4770455.7</v>
      </c>
      <c r="P8" s="353">
        <v>3502082</v>
      </c>
      <c r="Q8" s="353">
        <v>1177069</v>
      </c>
      <c r="R8" s="357">
        <v>33300</v>
      </c>
      <c r="S8" s="327">
        <v>58004.7</v>
      </c>
    </row>
    <row r="9" ht="16.5" customHeight="1" spans="1:19">
      <c r="A9" s="345" t="s">
        <v>77</v>
      </c>
      <c r="B9" s="346"/>
      <c r="C9" s="315">
        <f>C8</f>
        <v>113604754.7</v>
      </c>
      <c r="D9" s="315">
        <f t="shared" ref="D9:S9" si="0">D8</f>
        <v>108834299</v>
      </c>
      <c r="E9" s="315">
        <f t="shared" si="0"/>
        <v>108561499</v>
      </c>
      <c r="F9" s="315"/>
      <c r="G9" s="315">
        <f t="shared" si="0"/>
        <v>272800</v>
      </c>
      <c r="H9" s="315" t="str">
        <f t="shared" si="0"/>
        <v/>
      </c>
      <c r="I9" s="315" t="str">
        <f t="shared" si="0"/>
        <v/>
      </c>
      <c r="J9" s="315" t="str">
        <f t="shared" si="0"/>
        <v/>
      </c>
      <c r="K9" s="315" t="str">
        <f t="shared" si="0"/>
        <v/>
      </c>
      <c r="L9" s="315" t="str">
        <f t="shared" si="0"/>
        <v/>
      </c>
      <c r="M9" s="315" t="str">
        <f t="shared" si="0"/>
        <v/>
      </c>
      <c r="N9" s="315" t="str">
        <f t="shared" si="0"/>
        <v/>
      </c>
      <c r="O9" s="315">
        <f t="shared" si="0"/>
        <v>4770455.7</v>
      </c>
      <c r="P9" s="315">
        <f t="shared" si="0"/>
        <v>3502082</v>
      </c>
      <c r="Q9" s="315">
        <f t="shared" si="0"/>
        <v>1177069</v>
      </c>
      <c r="R9" s="315">
        <f t="shared" si="0"/>
        <v>33300</v>
      </c>
      <c r="S9" s="315">
        <f t="shared" si="0"/>
        <v>58004.7</v>
      </c>
    </row>
    <row r="10" customHeight="1" spans="19:19">
      <c r="S10" s="8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O8 C9:S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4"/>
  <sheetViews>
    <sheetView workbookViewId="0">
      <selection activeCell="D63" sqref="D63"/>
    </sheetView>
  </sheetViews>
  <sheetFormatPr defaultColWidth="8.88571428571429" defaultRowHeight="14.25" customHeight="1"/>
  <cols>
    <col min="1" max="1" width="16.447619047619" style="84" customWidth="1"/>
    <col min="2" max="2" width="33.3333333333333" style="84" customWidth="1"/>
    <col min="3" max="4" width="17.552380952381" style="84" customWidth="1"/>
    <col min="5" max="8" width="18.847619047619" style="84" customWidth="1"/>
    <col min="9" max="9" width="15.5714285714286" style="84" customWidth="1"/>
    <col min="10" max="10" width="14.1333333333333" style="84" customWidth="1"/>
    <col min="11" max="15" width="18.847619047619" style="84" customWidth="1"/>
    <col min="16" max="16" width="9.13333333333333" style="84" customWidth="1"/>
    <col min="17" max="16384" width="9.13333333333333" style="84"/>
  </cols>
  <sheetData>
    <row r="1" ht="15.75" customHeight="1" spans="1:14">
      <c r="A1" s="294" t="s">
        <v>93</v>
      </c>
      <c r="B1" s="86"/>
      <c r="C1" s="86"/>
      <c r="D1" s="86"/>
      <c r="E1" s="86"/>
      <c r="F1" s="86"/>
      <c r="G1" s="86"/>
      <c r="H1" s="86"/>
      <c r="I1" s="86"/>
      <c r="J1" s="86"/>
      <c r="K1" s="86"/>
      <c r="L1" s="86"/>
      <c r="M1" s="86"/>
      <c r="N1" s="86"/>
    </row>
    <row r="2" ht="28.5" customHeight="1" spans="1:15">
      <c r="A2" s="70" t="s">
        <v>4</v>
      </c>
      <c r="B2" s="70"/>
      <c r="C2" s="70"/>
      <c r="D2" s="70"/>
      <c r="E2" s="70"/>
      <c r="F2" s="70"/>
      <c r="G2" s="70"/>
      <c r="H2" s="70"/>
      <c r="I2" s="70"/>
      <c r="J2" s="70"/>
      <c r="K2" s="70"/>
      <c r="L2" s="70"/>
      <c r="M2" s="70"/>
      <c r="N2" s="70"/>
      <c r="O2" s="70"/>
    </row>
    <row r="3" ht="15" customHeight="1" spans="1:15">
      <c r="A3" s="322" t="s">
        <v>22</v>
      </c>
      <c r="B3" s="323"/>
      <c r="C3" s="130"/>
      <c r="D3" s="130"/>
      <c r="E3" s="130"/>
      <c r="F3" s="130"/>
      <c r="G3" s="130"/>
      <c r="H3" s="130"/>
      <c r="I3" s="130"/>
      <c r="J3" s="130"/>
      <c r="K3" s="130"/>
      <c r="L3" s="130"/>
      <c r="M3" s="90"/>
      <c r="N3" s="90"/>
      <c r="O3" s="166" t="s">
        <v>23</v>
      </c>
    </row>
    <row r="4" ht="17.25" customHeight="1" spans="1:15">
      <c r="A4" s="98" t="s">
        <v>94</v>
      </c>
      <c r="B4" s="98" t="s">
        <v>95</v>
      </c>
      <c r="C4" s="99" t="s">
        <v>77</v>
      </c>
      <c r="D4" s="119" t="s">
        <v>80</v>
      </c>
      <c r="E4" s="119"/>
      <c r="F4" s="119"/>
      <c r="G4" s="119" t="s">
        <v>81</v>
      </c>
      <c r="H4" s="119" t="s">
        <v>82</v>
      </c>
      <c r="I4" s="119" t="s">
        <v>96</v>
      </c>
      <c r="J4" s="119" t="s">
        <v>84</v>
      </c>
      <c r="K4" s="119"/>
      <c r="L4" s="119"/>
      <c r="M4" s="119"/>
      <c r="N4" s="119"/>
      <c r="O4" s="119"/>
    </row>
    <row r="5" ht="27" spans="1:15">
      <c r="A5" s="112"/>
      <c r="B5" s="112"/>
      <c r="C5" s="219"/>
      <c r="D5" s="119" t="s">
        <v>79</v>
      </c>
      <c r="E5" s="119" t="s">
        <v>97</v>
      </c>
      <c r="F5" s="119" t="s">
        <v>98</v>
      </c>
      <c r="G5" s="119"/>
      <c r="H5" s="119"/>
      <c r="I5" s="119"/>
      <c r="J5" s="119" t="s">
        <v>79</v>
      </c>
      <c r="K5" s="119" t="s">
        <v>99</v>
      </c>
      <c r="L5" s="119" t="s">
        <v>100</v>
      </c>
      <c r="M5" s="119" t="s">
        <v>101</v>
      </c>
      <c r="N5" s="119" t="s">
        <v>102</v>
      </c>
      <c r="O5" s="119" t="s">
        <v>103</v>
      </c>
    </row>
    <row r="6" ht="16.5" customHeight="1" spans="1:15">
      <c r="A6" s="113">
        <v>1</v>
      </c>
      <c r="B6" s="113">
        <v>2</v>
      </c>
      <c r="C6" s="113">
        <v>3</v>
      </c>
      <c r="D6" s="113">
        <v>4</v>
      </c>
      <c r="E6" s="113">
        <v>5</v>
      </c>
      <c r="F6" s="113">
        <v>6</v>
      </c>
      <c r="G6" s="113">
        <v>7</v>
      </c>
      <c r="H6" s="113">
        <v>8</v>
      </c>
      <c r="I6" s="113">
        <v>9</v>
      </c>
      <c r="J6" s="113">
        <v>10</v>
      </c>
      <c r="K6" s="113">
        <v>11</v>
      </c>
      <c r="L6" s="113">
        <v>12</v>
      </c>
      <c r="M6" s="113">
        <v>13</v>
      </c>
      <c r="N6" s="113">
        <v>14</v>
      </c>
      <c r="O6" s="113">
        <v>15</v>
      </c>
    </row>
    <row r="7" ht="16.5" customHeight="1" spans="1:15">
      <c r="A7" s="324" t="s">
        <v>104</v>
      </c>
      <c r="B7" s="324" t="s">
        <v>105</v>
      </c>
      <c r="C7" s="325">
        <f>D7+G7+H7+I7+J7</f>
        <v>8520</v>
      </c>
      <c r="D7" s="326">
        <f>E7+F7</f>
        <v>8520</v>
      </c>
      <c r="E7" s="327">
        <v>8520</v>
      </c>
      <c r="F7" s="327"/>
      <c r="G7" s="328"/>
      <c r="H7" s="329"/>
      <c r="I7" s="328"/>
      <c r="J7" s="328"/>
      <c r="K7" s="328"/>
      <c r="L7" s="328"/>
      <c r="M7" s="327"/>
      <c r="N7" s="328"/>
      <c r="O7" s="328"/>
    </row>
    <row r="8" ht="16.5" customHeight="1" spans="1:15">
      <c r="A8" s="330" t="s">
        <v>106</v>
      </c>
      <c r="B8" s="330" t="s">
        <v>107</v>
      </c>
      <c r="C8" s="325">
        <f t="shared" ref="C8:C39" si="0">D8+G8+H8+I8+J8</f>
        <v>8520</v>
      </c>
      <c r="D8" s="326">
        <f t="shared" ref="D8:D39" si="1">E8+F8</f>
        <v>8520</v>
      </c>
      <c r="E8" s="327">
        <v>8520</v>
      </c>
      <c r="F8" s="327"/>
      <c r="G8" s="328"/>
      <c r="H8" s="329"/>
      <c r="I8" s="328"/>
      <c r="J8" s="328"/>
      <c r="K8" s="328"/>
      <c r="L8" s="328"/>
      <c r="M8" s="327"/>
      <c r="N8" s="328"/>
      <c r="O8" s="328"/>
    </row>
    <row r="9" ht="16.5" customHeight="1" spans="1:15">
      <c r="A9" s="331" t="s">
        <v>108</v>
      </c>
      <c r="B9" s="331" t="s">
        <v>107</v>
      </c>
      <c r="C9" s="325">
        <f t="shared" si="0"/>
        <v>8520</v>
      </c>
      <c r="D9" s="326">
        <f t="shared" si="1"/>
        <v>8520</v>
      </c>
      <c r="E9" s="327">
        <v>8520</v>
      </c>
      <c r="F9" s="327"/>
      <c r="G9" s="328"/>
      <c r="H9" s="329"/>
      <c r="I9" s="328"/>
      <c r="J9" s="328"/>
      <c r="K9" s="328"/>
      <c r="L9" s="328"/>
      <c r="M9" s="327"/>
      <c r="N9" s="328"/>
      <c r="O9" s="328"/>
    </row>
    <row r="10" ht="16.5" customHeight="1" spans="1:15">
      <c r="A10" s="324" t="s">
        <v>109</v>
      </c>
      <c r="B10" s="324" t="s">
        <v>110</v>
      </c>
      <c r="C10" s="325">
        <f t="shared" si="0"/>
        <v>111613941.7</v>
      </c>
      <c r="D10" s="326">
        <f t="shared" si="1"/>
        <v>111555937</v>
      </c>
      <c r="E10" s="327">
        <v>5092055</v>
      </c>
      <c r="F10" s="327">
        <v>106463882</v>
      </c>
      <c r="G10" s="328"/>
      <c r="H10" s="329"/>
      <c r="I10" s="328"/>
      <c r="J10" s="327">
        <f>M10</f>
        <v>58004.7</v>
      </c>
      <c r="K10" s="328"/>
      <c r="L10" s="328"/>
      <c r="M10" s="327">
        <v>58004.7</v>
      </c>
      <c r="N10" s="328"/>
      <c r="O10" s="328"/>
    </row>
    <row r="11" ht="16.5" customHeight="1" spans="1:15">
      <c r="A11" s="330" t="s">
        <v>111</v>
      </c>
      <c r="B11" s="330" t="s">
        <v>112</v>
      </c>
      <c r="C11" s="325">
        <f t="shared" si="0"/>
        <v>14817915.7</v>
      </c>
      <c r="D11" s="326">
        <f t="shared" si="1"/>
        <v>14809911</v>
      </c>
      <c r="E11" s="327">
        <v>3433511</v>
      </c>
      <c r="F11" s="327">
        <v>11376400</v>
      </c>
      <c r="G11" s="328"/>
      <c r="H11" s="329"/>
      <c r="I11" s="328"/>
      <c r="J11" s="327">
        <f>M11</f>
        <v>8004.7</v>
      </c>
      <c r="K11" s="328"/>
      <c r="L11" s="328"/>
      <c r="M11" s="327">
        <v>8004.7</v>
      </c>
      <c r="N11" s="328"/>
      <c r="O11" s="328"/>
    </row>
    <row r="12" ht="16.5" customHeight="1" spans="1:15">
      <c r="A12" s="331" t="s">
        <v>113</v>
      </c>
      <c r="B12" s="331" t="s">
        <v>114</v>
      </c>
      <c r="C12" s="325">
        <f t="shared" si="0"/>
        <v>3433511</v>
      </c>
      <c r="D12" s="326">
        <f t="shared" si="1"/>
        <v>3433511</v>
      </c>
      <c r="E12" s="327">
        <v>3433511</v>
      </c>
      <c r="F12" s="327"/>
      <c r="G12" s="328"/>
      <c r="H12" s="329"/>
      <c r="I12" s="328"/>
      <c r="J12" s="327"/>
      <c r="K12" s="328"/>
      <c r="L12" s="328"/>
      <c r="M12" s="327"/>
      <c r="N12" s="328"/>
      <c r="O12" s="328"/>
    </row>
    <row r="13" ht="16.5" customHeight="1" spans="1:15">
      <c r="A13" s="331" t="s">
        <v>115</v>
      </c>
      <c r="B13" s="331" t="s">
        <v>116</v>
      </c>
      <c r="C13" s="325">
        <f t="shared" si="0"/>
        <v>8004.7</v>
      </c>
      <c r="D13" s="326">
        <f t="shared" si="1"/>
        <v>0</v>
      </c>
      <c r="E13" s="327"/>
      <c r="F13" s="327"/>
      <c r="G13" s="328"/>
      <c r="H13" s="329"/>
      <c r="I13" s="328"/>
      <c r="J13" s="327">
        <f>M13</f>
        <v>8004.7</v>
      </c>
      <c r="K13" s="328"/>
      <c r="L13" s="328"/>
      <c r="M13" s="327">
        <v>8004.7</v>
      </c>
      <c r="N13" s="328"/>
      <c r="O13" s="328"/>
    </row>
    <row r="14" ht="16.5" customHeight="1" spans="1:15">
      <c r="A14" s="331" t="s">
        <v>117</v>
      </c>
      <c r="B14" s="331" t="s">
        <v>118</v>
      </c>
      <c r="C14" s="325">
        <f t="shared" si="0"/>
        <v>20000</v>
      </c>
      <c r="D14" s="326">
        <f t="shared" si="1"/>
        <v>20000</v>
      </c>
      <c r="E14" s="327"/>
      <c r="F14" s="327">
        <v>20000</v>
      </c>
      <c r="G14" s="328"/>
      <c r="H14" s="329"/>
      <c r="I14" s="328"/>
      <c r="J14" s="327"/>
      <c r="K14" s="328"/>
      <c r="L14" s="328"/>
      <c r="M14" s="327"/>
      <c r="N14" s="328"/>
      <c r="O14" s="328"/>
    </row>
    <row r="15" ht="16.5" customHeight="1" spans="1:15">
      <c r="A15" s="331" t="s">
        <v>119</v>
      </c>
      <c r="B15" s="331" t="s">
        <v>120</v>
      </c>
      <c r="C15" s="325">
        <f t="shared" si="0"/>
        <v>300000</v>
      </c>
      <c r="D15" s="326">
        <f t="shared" si="1"/>
        <v>300000</v>
      </c>
      <c r="E15" s="327"/>
      <c r="F15" s="327">
        <v>300000</v>
      </c>
      <c r="G15" s="328"/>
      <c r="H15" s="329"/>
      <c r="I15" s="328"/>
      <c r="J15" s="327"/>
      <c r="K15" s="328"/>
      <c r="L15" s="328"/>
      <c r="M15" s="327"/>
      <c r="N15" s="328"/>
      <c r="O15" s="328"/>
    </row>
    <row r="16" ht="16.5" customHeight="1" spans="1:15">
      <c r="A16" s="331" t="s">
        <v>121</v>
      </c>
      <c r="B16" s="331" t="s">
        <v>122</v>
      </c>
      <c r="C16" s="325">
        <f t="shared" si="0"/>
        <v>11056400</v>
      </c>
      <c r="D16" s="326">
        <f t="shared" si="1"/>
        <v>11056400</v>
      </c>
      <c r="E16" s="327"/>
      <c r="F16" s="327">
        <v>11056400</v>
      </c>
      <c r="G16" s="328"/>
      <c r="H16" s="329"/>
      <c r="I16" s="328"/>
      <c r="J16" s="327"/>
      <c r="K16" s="328"/>
      <c r="L16" s="328"/>
      <c r="M16" s="327"/>
      <c r="N16" s="328"/>
      <c r="O16" s="328"/>
    </row>
    <row r="17" ht="16.5" customHeight="1" spans="1:15">
      <c r="A17" s="330" t="s">
        <v>123</v>
      </c>
      <c r="B17" s="330" t="s">
        <v>124</v>
      </c>
      <c r="C17" s="325">
        <f t="shared" si="0"/>
        <v>1658544</v>
      </c>
      <c r="D17" s="326">
        <f t="shared" si="1"/>
        <v>1658544</v>
      </c>
      <c r="E17" s="327">
        <v>1658544</v>
      </c>
      <c r="F17" s="327"/>
      <c r="G17" s="328"/>
      <c r="H17" s="329"/>
      <c r="I17" s="328"/>
      <c r="J17" s="327"/>
      <c r="K17" s="328"/>
      <c r="L17" s="328"/>
      <c r="M17" s="327"/>
      <c r="N17" s="328"/>
      <c r="O17" s="328"/>
    </row>
    <row r="18" ht="16.5" customHeight="1" spans="1:15">
      <c r="A18" s="331" t="s">
        <v>125</v>
      </c>
      <c r="B18" s="331" t="s">
        <v>126</v>
      </c>
      <c r="C18" s="325">
        <f t="shared" si="0"/>
        <v>704600</v>
      </c>
      <c r="D18" s="326">
        <f t="shared" si="1"/>
        <v>704600</v>
      </c>
      <c r="E18" s="327">
        <v>704600</v>
      </c>
      <c r="F18" s="327"/>
      <c r="G18" s="328"/>
      <c r="H18" s="329"/>
      <c r="I18" s="328"/>
      <c r="J18" s="327"/>
      <c r="K18" s="328"/>
      <c r="L18" s="328"/>
      <c r="M18" s="327"/>
      <c r="N18" s="328"/>
      <c r="O18" s="328"/>
    </row>
    <row r="19" ht="16.5" customHeight="1" spans="1:15">
      <c r="A19" s="331" t="s">
        <v>127</v>
      </c>
      <c r="B19" s="331" t="s">
        <v>128</v>
      </c>
      <c r="C19" s="325">
        <f t="shared" si="0"/>
        <v>612000</v>
      </c>
      <c r="D19" s="326">
        <f t="shared" si="1"/>
        <v>612000</v>
      </c>
      <c r="E19" s="327">
        <v>612000</v>
      </c>
      <c r="F19" s="327"/>
      <c r="G19" s="328"/>
      <c r="H19" s="329"/>
      <c r="I19" s="328"/>
      <c r="J19" s="327"/>
      <c r="K19" s="328"/>
      <c r="L19" s="328"/>
      <c r="M19" s="327"/>
      <c r="N19" s="328"/>
      <c r="O19" s="328"/>
    </row>
    <row r="20" ht="16.5" customHeight="1" spans="1:15">
      <c r="A20" s="331" t="s">
        <v>129</v>
      </c>
      <c r="B20" s="331" t="s">
        <v>130</v>
      </c>
      <c r="C20" s="325">
        <f t="shared" si="0"/>
        <v>238030</v>
      </c>
      <c r="D20" s="326">
        <f t="shared" si="1"/>
        <v>238030</v>
      </c>
      <c r="E20" s="327">
        <v>238030</v>
      </c>
      <c r="F20" s="327"/>
      <c r="G20" s="328"/>
      <c r="H20" s="329"/>
      <c r="I20" s="328"/>
      <c r="J20" s="327"/>
      <c r="K20" s="328"/>
      <c r="L20" s="328"/>
      <c r="M20" s="327"/>
      <c r="N20" s="328"/>
      <c r="O20" s="328"/>
    </row>
    <row r="21" ht="16.5" customHeight="1" spans="1:15">
      <c r="A21" s="331" t="s">
        <v>131</v>
      </c>
      <c r="B21" s="331" t="s">
        <v>132</v>
      </c>
      <c r="C21" s="325">
        <f t="shared" si="0"/>
        <v>103914</v>
      </c>
      <c r="D21" s="326">
        <f t="shared" si="1"/>
        <v>103914</v>
      </c>
      <c r="E21" s="327">
        <v>103914</v>
      </c>
      <c r="F21" s="327"/>
      <c r="G21" s="328"/>
      <c r="H21" s="329"/>
      <c r="I21" s="328"/>
      <c r="J21" s="327"/>
      <c r="K21" s="328"/>
      <c r="L21" s="328"/>
      <c r="M21" s="327"/>
      <c r="N21" s="328"/>
      <c r="O21" s="328"/>
    </row>
    <row r="22" ht="16.5" customHeight="1" spans="1:15">
      <c r="A22" s="330" t="s">
        <v>133</v>
      </c>
      <c r="B22" s="330" t="s">
        <v>134</v>
      </c>
      <c r="C22" s="325">
        <f t="shared" si="0"/>
        <v>3875</v>
      </c>
      <c r="D22" s="326">
        <f t="shared" si="1"/>
        <v>3875</v>
      </c>
      <c r="E22" s="327"/>
      <c r="F22" s="327">
        <v>3875</v>
      </c>
      <c r="G22" s="328"/>
      <c r="H22" s="329"/>
      <c r="I22" s="328"/>
      <c r="J22" s="327"/>
      <c r="K22" s="328"/>
      <c r="L22" s="328"/>
      <c r="M22" s="327"/>
      <c r="N22" s="328"/>
      <c r="O22" s="328"/>
    </row>
    <row r="23" ht="16.5" customHeight="1" spans="1:15">
      <c r="A23" s="331" t="s">
        <v>135</v>
      </c>
      <c r="B23" s="331" t="s">
        <v>136</v>
      </c>
      <c r="C23" s="325">
        <f t="shared" si="0"/>
        <v>3875</v>
      </c>
      <c r="D23" s="326">
        <f t="shared" si="1"/>
        <v>3875</v>
      </c>
      <c r="E23" s="327"/>
      <c r="F23" s="327">
        <v>3875</v>
      </c>
      <c r="G23" s="328"/>
      <c r="H23" s="329"/>
      <c r="I23" s="328"/>
      <c r="J23" s="327"/>
      <c r="K23" s="328"/>
      <c r="L23" s="328"/>
      <c r="M23" s="327"/>
      <c r="N23" s="328"/>
      <c r="O23" s="328"/>
    </row>
    <row r="24" ht="16.5" customHeight="1" spans="1:15">
      <c r="A24" s="330" t="s">
        <v>137</v>
      </c>
      <c r="B24" s="330" t="s">
        <v>138</v>
      </c>
      <c r="C24" s="325">
        <f t="shared" si="0"/>
        <v>11592</v>
      </c>
      <c r="D24" s="326">
        <f t="shared" si="1"/>
        <v>11592</v>
      </c>
      <c r="E24" s="327"/>
      <c r="F24" s="327">
        <v>11592</v>
      </c>
      <c r="G24" s="328"/>
      <c r="H24" s="329"/>
      <c r="I24" s="328"/>
      <c r="J24" s="327"/>
      <c r="K24" s="328"/>
      <c r="L24" s="328"/>
      <c r="M24" s="327"/>
      <c r="N24" s="328"/>
      <c r="O24" s="328"/>
    </row>
    <row r="25" ht="16.5" customHeight="1" spans="1:15">
      <c r="A25" s="331" t="s">
        <v>139</v>
      </c>
      <c r="B25" s="331" t="s">
        <v>140</v>
      </c>
      <c r="C25" s="325">
        <f t="shared" si="0"/>
        <v>11592</v>
      </c>
      <c r="D25" s="326">
        <f t="shared" si="1"/>
        <v>11592</v>
      </c>
      <c r="E25" s="327"/>
      <c r="F25" s="327">
        <v>11592</v>
      </c>
      <c r="G25" s="328"/>
      <c r="H25" s="329"/>
      <c r="I25" s="328"/>
      <c r="J25" s="327"/>
      <c r="K25" s="328"/>
      <c r="L25" s="328"/>
      <c r="M25" s="327"/>
      <c r="N25" s="328"/>
      <c r="O25" s="328"/>
    </row>
    <row r="26" ht="16.5" customHeight="1" spans="1:15">
      <c r="A26" s="330" t="s">
        <v>141</v>
      </c>
      <c r="B26" s="330" t="s">
        <v>142</v>
      </c>
      <c r="C26" s="325">
        <f t="shared" si="0"/>
        <v>73525793</v>
      </c>
      <c r="D26" s="326">
        <f t="shared" si="1"/>
        <v>73505793</v>
      </c>
      <c r="E26" s="327"/>
      <c r="F26" s="327">
        <v>73505793</v>
      </c>
      <c r="G26" s="328"/>
      <c r="H26" s="329"/>
      <c r="I26" s="328"/>
      <c r="J26" s="327">
        <f>M26</f>
        <v>20000</v>
      </c>
      <c r="K26" s="328"/>
      <c r="L26" s="328"/>
      <c r="M26" s="327">
        <v>20000</v>
      </c>
      <c r="N26" s="328"/>
      <c r="O26" s="328"/>
    </row>
    <row r="27" ht="16.5" customHeight="1" spans="1:15">
      <c r="A27" s="331" t="s">
        <v>143</v>
      </c>
      <c r="B27" s="331" t="s">
        <v>144</v>
      </c>
      <c r="C27" s="325">
        <f t="shared" si="0"/>
        <v>303426</v>
      </c>
      <c r="D27" s="326">
        <f t="shared" si="1"/>
        <v>298426</v>
      </c>
      <c r="E27" s="327"/>
      <c r="F27" s="327">
        <v>298426</v>
      </c>
      <c r="G27" s="328"/>
      <c r="H27" s="329"/>
      <c r="I27" s="328"/>
      <c r="J27" s="327">
        <f>M27</f>
        <v>5000</v>
      </c>
      <c r="K27" s="328"/>
      <c r="L27" s="328"/>
      <c r="M27" s="327">
        <v>5000</v>
      </c>
      <c r="N27" s="328"/>
      <c r="O27" s="328"/>
    </row>
    <row r="28" ht="16.5" customHeight="1" spans="1:15">
      <c r="A28" s="331" t="s">
        <v>145</v>
      </c>
      <c r="B28" s="331" t="s">
        <v>146</v>
      </c>
      <c r="C28" s="325">
        <f t="shared" si="0"/>
        <v>41260480</v>
      </c>
      <c r="D28" s="326">
        <f t="shared" si="1"/>
        <v>41245480</v>
      </c>
      <c r="E28" s="327"/>
      <c r="F28" s="327">
        <v>41245480</v>
      </c>
      <c r="G28" s="328"/>
      <c r="H28" s="329"/>
      <c r="I28" s="328"/>
      <c r="J28" s="327">
        <f>M28</f>
        <v>15000</v>
      </c>
      <c r="K28" s="328"/>
      <c r="L28" s="328"/>
      <c r="M28" s="327">
        <v>15000</v>
      </c>
      <c r="N28" s="328"/>
      <c r="O28" s="328"/>
    </row>
    <row r="29" ht="16.5" customHeight="1" spans="1:15">
      <c r="A29" s="331" t="s">
        <v>147</v>
      </c>
      <c r="B29" s="331" t="s">
        <v>148</v>
      </c>
      <c r="C29" s="325">
        <f t="shared" si="0"/>
        <v>8001400</v>
      </c>
      <c r="D29" s="326">
        <f t="shared" si="1"/>
        <v>8001400</v>
      </c>
      <c r="E29" s="327"/>
      <c r="F29" s="327">
        <v>8001400</v>
      </c>
      <c r="G29" s="328"/>
      <c r="H29" s="329"/>
      <c r="I29" s="328"/>
      <c r="J29" s="327"/>
      <c r="K29" s="328"/>
      <c r="L29" s="328"/>
      <c r="M29" s="327"/>
      <c r="N29" s="328"/>
      <c r="O29" s="328"/>
    </row>
    <row r="30" ht="16.5" customHeight="1" spans="1:15">
      <c r="A30" s="331" t="s">
        <v>149</v>
      </c>
      <c r="B30" s="331" t="s">
        <v>150</v>
      </c>
      <c r="C30" s="325">
        <f t="shared" si="0"/>
        <v>20760487</v>
      </c>
      <c r="D30" s="326">
        <f t="shared" si="1"/>
        <v>20760487</v>
      </c>
      <c r="E30" s="327"/>
      <c r="F30" s="327">
        <v>20760487</v>
      </c>
      <c r="G30" s="328"/>
      <c r="H30" s="329"/>
      <c r="I30" s="328"/>
      <c r="J30" s="327"/>
      <c r="K30" s="328"/>
      <c r="L30" s="328"/>
      <c r="M30" s="327"/>
      <c r="N30" s="328"/>
      <c r="O30" s="328"/>
    </row>
    <row r="31" ht="16.5" customHeight="1" spans="1:15">
      <c r="A31" s="331" t="s">
        <v>151</v>
      </c>
      <c r="B31" s="331" t="s">
        <v>152</v>
      </c>
      <c r="C31" s="325">
        <f t="shared" si="0"/>
        <v>3200000</v>
      </c>
      <c r="D31" s="326">
        <f t="shared" si="1"/>
        <v>3200000</v>
      </c>
      <c r="E31" s="327"/>
      <c r="F31" s="327">
        <v>3200000</v>
      </c>
      <c r="G31" s="328"/>
      <c r="H31" s="329"/>
      <c r="I31" s="328"/>
      <c r="J31" s="327"/>
      <c r="K31" s="328"/>
      <c r="L31" s="328"/>
      <c r="M31" s="327"/>
      <c r="N31" s="328"/>
      <c r="O31" s="328"/>
    </row>
    <row r="32" ht="16.5" customHeight="1" spans="1:15">
      <c r="A32" s="330" t="s">
        <v>153</v>
      </c>
      <c r="B32" s="330" t="s">
        <v>154</v>
      </c>
      <c r="C32" s="325">
        <f t="shared" si="0"/>
        <v>4797400</v>
      </c>
      <c r="D32" s="326">
        <f t="shared" si="1"/>
        <v>4767400</v>
      </c>
      <c r="E32" s="327"/>
      <c r="F32" s="327">
        <v>4767400</v>
      </c>
      <c r="G32" s="328"/>
      <c r="H32" s="329"/>
      <c r="I32" s="328"/>
      <c r="J32" s="327">
        <f>M32</f>
        <v>30000</v>
      </c>
      <c r="K32" s="328"/>
      <c r="L32" s="328"/>
      <c r="M32" s="327">
        <v>30000</v>
      </c>
      <c r="N32" s="328"/>
      <c r="O32" s="328"/>
    </row>
    <row r="33" ht="16.5" customHeight="1" spans="1:15">
      <c r="A33" s="331" t="s">
        <v>155</v>
      </c>
      <c r="B33" s="331" t="s">
        <v>156</v>
      </c>
      <c r="C33" s="325">
        <f t="shared" si="0"/>
        <v>30000</v>
      </c>
      <c r="D33" s="326">
        <f t="shared" si="1"/>
        <v>0</v>
      </c>
      <c r="E33" s="327"/>
      <c r="F33" s="327"/>
      <c r="G33" s="328"/>
      <c r="H33" s="329"/>
      <c r="I33" s="328"/>
      <c r="J33" s="327">
        <f>M33</f>
        <v>30000</v>
      </c>
      <c r="K33" s="328"/>
      <c r="L33" s="328"/>
      <c r="M33" s="327">
        <v>30000</v>
      </c>
      <c r="N33" s="328"/>
      <c r="O33" s="328"/>
    </row>
    <row r="34" ht="16.5" customHeight="1" spans="1:15">
      <c r="A34" s="331" t="s">
        <v>157</v>
      </c>
      <c r="B34" s="331" t="s">
        <v>158</v>
      </c>
      <c r="C34" s="325">
        <f t="shared" si="0"/>
        <v>4767400</v>
      </c>
      <c r="D34" s="326">
        <f t="shared" si="1"/>
        <v>4767400</v>
      </c>
      <c r="E34" s="327"/>
      <c r="F34" s="327">
        <v>4767400</v>
      </c>
      <c r="G34" s="328"/>
      <c r="H34" s="329"/>
      <c r="I34" s="328"/>
      <c r="J34" s="327"/>
      <c r="K34" s="328"/>
      <c r="L34" s="328"/>
      <c r="M34" s="327"/>
      <c r="N34" s="328"/>
      <c r="O34" s="328"/>
    </row>
    <row r="35" ht="16.5" customHeight="1" spans="1:15">
      <c r="A35" s="330" t="s">
        <v>159</v>
      </c>
      <c r="B35" s="330" t="s">
        <v>160</v>
      </c>
      <c r="C35" s="325">
        <f t="shared" si="0"/>
        <v>10528000</v>
      </c>
      <c r="D35" s="326">
        <f t="shared" si="1"/>
        <v>10528000</v>
      </c>
      <c r="E35" s="327"/>
      <c r="F35" s="327">
        <v>10528000</v>
      </c>
      <c r="G35" s="328"/>
      <c r="H35" s="329"/>
      <c r="I35" s="328"/>
      <c r="J35" s="327"/>
      <c r="K35" s="328"/>
      <c r="L35" s="328"/>
      <c r="M35" s="327"/>
      <c r="N35" s="328"/>
      <c r="O35" s="328"/>
    </row>
    <row r="36" ht="16.5" customHeight="1" spans="1:15">
      <c r="A36" s="331" t="s">
        <v>161</v>
      </c>
      <c r="B36" s="331" t="s">
        <v>162</v>
      </c>
      <c r="C36" s="325">
        <f t="shared" si="0"/>
        <v>6160000</v>
      </c>
      <c r="D36" s="326">
        <f t="shared" si="1"/>
        <v>6160000</v>
      </c>
      <c r="E36" s="327"/>
      <c r="F36" s="327">
        <v>6160000</v>
      </c>
      <c r="G36" s="328"/>
      <c r="H36" s="329"/>
      <c r="I36" s="328"/>
      <c r="J36" s="328"/>
      <c r="K36" s="328"/>
      <c r="L36" s="328"/>
      <c r="M36" s="327"/>
      <c r="N36" s="328"/>
      <c r="O36" s="328"/>
    </row>
    <row r="37" ht="16.5" customHeight="1" spans="1:15">
      <c r="A37" s="331" t="s">
        <v>163</v>
      </c>
      <c r="B37" s="331" t="s">
        <v>164</v>
      </c>
      <c r="C37" s="325">
        <f t="shared" si="0"/>
        <v>4368000</v>
      </c>
      <c r="D37" s="326">
        <f t="shared" si="1"/>
        <v>4368000</v>
      </c>
      <c r="E37" s="327"/>
      <c r="F37" s="327">
        <v>4368000</v>
      </c>
      <c r="G37" s="328"/>
      <c r="H37" s="329"/>
      <c r="I37" s="328"/>
      <c r="J37" s="328"/>
      <c r="K37" s="328"/>
      <c r="L37" s="328"/>
      <c r="M37" s="327"/>
      <c r="N37" s="328"/>
      <c r="O37" s="328"/>
    </row>
    <row r="38" ht="16.5" customHeight="1" spans="1:15">
      <c r="A38" s="330" t="s">
        <v>165</v>
      </c>
      <c r="B38" s="330" t="s">
        <v>166</v>
      </c>
      <c r="C38" s="325">
        <f t="shared" si="0"/>
        <v>3455000</v>
      </c>
      <c r="D38" s="326">
        <f t="shared" si="1"/>
        <v>3455000</v>
      </c>
      <c r="E38" s="327"/>
      <c r="F38" s="327">
        <v>3455000</v>
      </c>
      <c r="G38" s="328"/>
      <c r="H38" s="329"/>
      <c r="I38" s="328"/>
      <c r="J38" s="328"/>
      <c r="K38" s="328"/>
      <c r="L38" s="328"/>
      <c r="M38" s="327"/>
      <c r="N38" s="328"/>
      <c r="O38" s="328"/>
    </row>
    <row r="39" ht="16.5" customHeight="1" spans="1:15">
      <c r="A39" s="331" t="s">
        <v>167</v>
      </c>
      <c r="B39" s="331" t="s">
        <v>168</v>
      </c>
      <c r="C39" s="325">
        <f t="shared" si="0"/>
        <v>3450000</v>
      </c>
      <c r="D39" s="326">
        <f t="shared" si="1"/>
        <v>3450000</v>
      </c>
      <c r="E39" s="327"/>
      <c r="F39" s="327">
        <v>3450000</v>
      </c>
      <c r="G39" s="328"/>
      <c r="H39" s="329"/>
      <c r="I39" s="328"/>
      <c r="J39" s="328"/>
      <c r="K39" s="328"/>
      <c r="L39" s="328"/>
      <c r="M39" s="327"/>
      <c r="N39" s="328"/>
      <c r="O39" s="328"/>
    </row>
    <row r="40" ht="16.5" customHeight="1" spans="1:15">
      <c r="A40" s="331" t="s">
        <v>169</v>
      </c>
      <c r="B40" s="331" t="s">
        <v>170</v>
      </c>
      <c r="C40" s="325">
        <f t="shared" ref="C40:C62" si="2">D40+G40+H40+I40+J40</f>
        <v>5000</v>
      </c>
      <c r="D40" s="326">
        <f t="shared" ref="D40:D62" si="3">E40+F40</f>
        <v>5000</v>
      </c>
      <c r="E40" s="327"/>
      <c r="F40" s="327">
        <v>5000</v>
      </c>
      <c r="G40" s="328"/>
      <c r="H40" s="329"/>
      <c r="I40" s="328"/>
      <c r="J40" s="328"/>
      <c r="K40" s="328"/>
      <c r="L40" s="328"/>
      <c r="M40" s="327"/>
      <c r="N40" s="328"/>
      <c r="O40" s="328"/>
    </row>
    <row r="41" ht="16.5" customHeight="1" spans="1:15">
      <c r="A41" s="330" t="s">
        <v>171</v>
      </c>
      <c r="B41" s="330" t="s">
        <v>172</v>
      </c>
      <c r="C41" s="325">
        <f t="shared" si="2"/>
        <v>2176000</v>
      </c>
      <c r="D41" s="326">
        <f t="shared" si="3"/>
        <v>2176000</v>
      </c>
      <c r="E41" s="327"/>
      <c r="F41" s="327">
        <v>2176000</v>
      </c>
      <c r="G41" s="328"/>
      <c r="H41" s="329"/>
      <c r="I41" s="328"/>
      <c r="J41" s="328"/>
      <c r="K41" s="328"/>
      <c r="L41" s="328"/>
      <c r="M41" s="327"/>
      <c r="N41" s="328"/>
      <c r="O41" s="328"/>
    </row>
    <row r="42" ht="16.5" customHeight="1" spans="1:15">
      <c r="A42" s="331" t="s">
        <v>173</v>
      </c>
      <c r="B42" s="331" t="s">
        <v>174</v>
      </c>
      <c r="C42" s="325">
        <f t="shared" si="2"/>
        <v>1153000</v>
      </c>
      <c r="D42" s="326">
        <f t="shared" si="3"/>
        <v>1153000</v>
      </c>
      <c r="E42" s="327"/>
      <c r="F42" s="327">
        <v>1153000</v>
      </c>
      <c r="G42" s="328"/>
      <c r="H42" s="329"/>
      <c r="I42" s="328"/>
      <c r="J42" s="328"/>
      <c r="K42" s="328"/>
      <c r="L42" s="328"/>
      <c r="M42" s="327"/>
      <c r="N42" s="328"/>
      <c r="O42" s="328"/>
    </row>
    <row r="43" ht="16.5" customHeight="1" spans="1:15">
      <c r="A43" s="331" t="s">
        <v>175</v>
      </c>
      <c r="B43" s="331" t="s">
        <v>176</v>
      </c>
      <c r="C43" s="325">
        <f t="shared" si="2"/>
        <v>1023000</v>
      </c>
      <c r="D43" s="326">
        <f t="shared" si="3"/>
        <v>1023000</v>
      </c>
      <c r="E43" s="327"/>
      <c r="F43" s="327">
        <v>1023000</v>
      </c>
      <c r="G43" s="328"/>
      <c r="H43" s="329"/>
      <c r="I43" s="328"/>
      <c r="J43" s="328"/>
      <c r="K43" s="328"/>
      <c r="L43" s="328"/>
      <c r="M43" s="327"/>
      <c r="N43" s="328"/>
      <c r="O43" s="328"/>
    </row>
    <row r="44" ht="16.5" customHeight="1" spans="1:15">
      <c r="A44" s="330" t="s">
        <v>177</v>
      </c>
      <c r="B44" s="330" t="s">
        <v>178</v>
      </c>
      <c r="C44" s="325">
        <f t="shared" si="2"/>
        <v>639740</v>
      </c>
      <c r="D44" s="326">
        <f t="shared" si="3"/>
        <v>639740</v>
      </c>
      <c r="E44" s="327"/>
      <c r="F44" s="327">
        <v>639740</v>
      </c>
      <c r="G44" s="328"/>
      <c r="H44" s="329"/>
      <c r="I44" s="328"/>
      <c r="J44" s="328"/>
      <c r="K44" s="328"/>
      <c r="L44" s="328"/>
      <c r="M44" s="327"/>
      <c r="N44" s="328"/>
      <c r="O44" s="328"/>
    </row>
    <row r="45" ht="16.5" customHeight="1" spans="1:15">
      <c r="A45" s="331" t="s">
        <v>179</v>
      </c>
      <c r="B45" s="331" t="s">
        <v>180</v>
      </c>
      <c r="C45" s="325">
        <f t="shared" si="2"/>
        <v>639740</v>
      </c>
      <c r="D45" s="326">
        <f t="shared" si="3"/>
        <v>639740</v>
      </c>
      <c r="E45" s="327"/>
      <c r="F45" s="327">
        <v>639740</v>
      </c>
      <c r="G45" s="328"/>
      <c r="H45" s="329"/>
      <c r="I45" s="328"/>
      <c r="J45" s="328"/>
      <c r="K45" s="328"/>
      <c r="L45" s="328"/>
      <c r="M45" s="327"/>
      <c r="N45" s="328"/>
      <c r="O45" s="328"/>
    </row>
    <row r="46" ht="16.5" customHeight="1" spans="1:15">
      <c r="A46" s="330" t="s">
        <v>181</v>
      </c>
      <c r="B46" s="330" t="s">
        <v>182</v>
      </c>
      <c r="C46" s="325">
        <f t="shared" si="2"/>
        <v>82</v>
      </c>
      <c r="D46" s="326">
        <f t="shared" si="3"/>
        <v>82</v>
      </c>
      <c r="E46" s="327"/>
      <c r="F46" s="327">
        <v>82</v>
      </c>
      <c r="G46" s="328"/>
      <c r="H46" s="329"/>
      <c r="I46" s="328"/>
      <c r="J46" s="328"/>
      <c r="K46" s="328"/>
      <c r="L46" s="328"/>
      <c r="M46" s="327"/>
      <c r="N46" s="328"/>
      <c r="O46" s="328"/>
    </row>
    <row r="47" ht="16.5" customHeight="1" spans="1:15">
      <c r="A47" s="331" t="s">
        <v>183</v>
      </c>
      <c r="B47" s="331" t="s">
        <v>182</v>
      </c>
      <c r="C47" s="325">
        <f t="shared" si="2"/>
        <v>82</v>
      </c>
      <c r="D47" s="326">
        <f t="shared" si="3"/>
        <v>82</v>
      </c>
      <c r="E47" s="327"/>
      <c r="F47" s="327">
        <v>82</v>
      </c>
      <c r="G47" s="328"/>
      <c r="H47" s="329"/>
      <c r="I47" s="328"/>
      <c r="J47" s="328"/>
      <c r="K47" s="328"/>
      <c r="L47" s="328"/>
      <c r="M47" s="327"/>
      <c r="N47" s="328"/>
      <c r="O47" s="328"/>
    </row>
    <row r="48" ht="16.5" customHeight="1" spans="1:15">
      <c r="A48" s="324" t="s">
        <v>184</v>
      </c>
      <c r="B48" s="324" t="s">
        <v>185</v>
      </c>
      <c r="C48" s="325">
        <f t="shared" si="2"/>
        <v>312320</v>
      </c>
      <c r="D48" s="326">
        <f t="shared" si="3"/>
        <v>312320</v>
      </c>
      <c r="E48" s="327">
        <v>312320</v>
      </c>
      <c r="F48" s="327"/>
      <c r="G48" s="328"/>
      <c r="H48" s="329"/>
      <c r="I48" s="328"/>
      <c r="J48" s="328"/>
      <c r="K48" s="328"/>
      <c r="L48" s="328"/>
      <c r="M48" s="327"/>
      <c r="N48" s="328"/>
      <c r="O48" s="328"/>
    </row>
    <row r="49" ht="16.5" customHeight="1" spans="1:15">
      <c r="A49" s="330" t="s">
        <v>186</v>
      </c>
      <c r="B49" s="330" t="s">
        <v>187</v>
      </c>
      <c r="C49" s="325">
        <f t="shared" si="2"/>
        <v>312320</v>
      </c>
      <c r="D49" s="326">
        <f t="shared" si="3"/>
        <v>312320</v>
      </c>
      <c r="E49" s="327">
        <v>312320</v>
      </c>
      <c r="F49" s="327"/>
      <c r="G49" s="328"/>
      <c r="H49" s="329"/>
      <c r="I49" s="328"/>
      <c r="J49" s="328"/>
      <c r="K49" s="328"/>
      <c r="L49" s="328"/>
      <c r="M49" s="327"/>
      <c r="N49" s="328"/>
      <c r="O49" s="328"/>
    </row>
    <row r="50" ht="16.5" customHeight="1" spans="1:15">
      <c r="A50" s="331" t="s">
        <v>188</v>
      </c>
      <c r="B50" s="331" t="s">
        <v>189</v>
      </c>
      <c r="C50" s="325">
        <f t="shared" si="2"/>
        <v>123680</v>
      </c>
      <c r="D50" s="326">
        <f t="shared" si="3"/>
        <v>123680</v>
      </c>
      <c r="E50" s="327">
        <v>123680</v>
      </c>
      <c r="F50" s="327"/>
      <c r="G50" s="328"/>
      <c r="H50" s="329"/>
      <c r="I50" s="328"/>
      <c r="J50" s="328"/>
      <c r="K50" s="328"/>
      <c r="L50" s="328"/>
      <c r="M50" s="327"/>
      <c r="N50" s="328"/>
      <c r="O50" s="328"/>
    </row>
    <row r="51" ht="16.5" customHeight="1" spans="1:15">
      <c r="A51" s="331" t="s">
        <v>190</v>
      </c>
      <c r="B51" s="331" t="s">
        <v>191</v>
      </c>
      <c r="C51" s="325">
        <f t="shared" si="2"/>
        <v>9920</v>
      </c>
      <c r="D51" s="326">
        <f t="shared" si="3"/>
        <v>9920</v>
      </c>
      <c r="E51" s="327">
        <v>9920</v>
      </c>
      <c r="F51" s="327"/>
      <c r="G51" s="328"/>
      <c r="H51" s="329"/>
      <c r="I51" s="328"/>
      <c r="J51" s="328"/>
      <c r="K51" s="328"/>
      <c r="L51" s="328"/>
      <c r="M51" s="327"/>
      <c r="N51" s="328"/>
      <c r="O51" s="328"/>
    </row>
    <row r="52" ht="16.5" customHeight="1" spans="1:15">
      <c r="A52" s="331" t="s">
        <v>192</v>
      </c>
      <c r="B52" s="331" t="s">
        <v>193</v>
      </c>
      <c r="C52" s="325">
        <f t="shared" si="2"/>
        <v>175720</v>
      </c>
      <c r="D52" s="326">
        <f t="shared" si="3"/>
        <v>175720</v>
      </c>
      <c r="E52" s="327">
        <v>175720</v>
      </c>
      <c r="F52" s="327"/>
      <c r="G52" s="328"/>
      <c r="H52" s="329"/>
      <c r="I52" s="328"/>
      <c r="J52" s="328"/>
      <c r="K52" s="328"/>
      <c r="L52" s="328"/>
      <c r="M52" s="327"/>
      <c r="N52" s="328"/>
      <c r="O52" s="328"/>
    </row>
    <row r="53" ht="16.5" customHeight="1" spans="1:15">
      <c r="A53" s="331" t="s">
        <v>194</v>
      </c>
      <c r="B53" s="331" t="s">
        <v>195</v>
      </c>
      <c r="C53" s="325">
        <f t="shared" si="2"/>
        <v>3000</v>
      </c>
      <c r="D53" s="326">
        <f t="shared" si="3"/>
        <v>3000</v>
      </c>
      <c r="E53" s="327">
        <v>3000</v>
      </c>
      <c r="F53" s="327"/>
      <c r="G53" s="328"/>
      <c r="H53" s="329"/>
      <c r="I53" s="328"/>
      <c r="J53" s="328"/>
      <c r="K53" s="328"/>
      <c r="L53" s="328"/>
      <c r="M53" s="327"/>
      <c r="N53" s="328"/>
      <c r="O53" s="328"/>
    </row>
    <row r="54" ht="16.5" customHeight="1" spans="1:15">
      <c r="A54" s="324" t="s">
        <v>196</v>
      </c>
      <c r="B54" s="324" t="s">
        <v>197</v>
      </c>
      <c r="C54" s="325">
        <f t="shared" si="2"/>
        <v>186804</v>
      </c>
      <c r="D54" s="326">
        <f t="shared" si="3"/>
        <v>186804</v>
      </c>
      <c r="E54" s="327">
        <v>186804</v>
      </c>
      <c r="F54" s="327"/>
      <c r="G54" s="328"/>
      <c r="H54" s="329"/>
      <c r="I54" s="328"/>
      <c r="J54" s="328"/>
      <c r="K54" s="328"/>
      <c r="L54" s="328"/>
      <c r="M54" s="327"/>
      <c r="N54" s="328"/>
      <c r="O54" s="328"/>
    </row>
    <row r="55" ht="16.5" customHeight="1" spans="1:15">
      <c r="A55" s="330" t="s">
        <v>198</v>
      </c>
      <c r="B55" s="330" t="s">
        <v>199</v>
      </c>
      <c r="C55" s="325">
        <f t="shared" si="2"/>
        <v>186804</v>
      </c>
      <c r="D55" s="326">
        <f t="shared" si="3"/>
        <v>186804</v>
      </c>
      <c r="E55" s="327">
        <v>186804</v>
      </c>
      <c r="F55" s="327"/>
      <c r="G55" s="328"/>
      <c r="H55" s="329"/>
      <c r="I55" s="328"/>
      <c r="J55" s="328"/>
      <c r="K55" s="328"/>
      <c r="L55" s="328"/>
      <c r="M55" s="327"/>
      <c r="N55" s="328"/>
      <c r="O55" s="328"/>
    </row>
    <row r="56" ht="16.5" customHeight="1" spans="1:15">
      <c r="A56" s="331" t="s">
        <v>200</v>
      </c>
      <c r="B56" s="331" t="s">
        <v>201</v>
      </c>
      <c r="C56" s="325">
        <f t="shared" si="2"/>
        <v>186804</v>
      </c>
      <c r="D56" s="326">
        <f t="shared" si="3"/>
        <v>186804</v>
      </c>
      <c r="E56" s="327">
        <v>186804</v>
      </c>
      <c r="F56" s="327"/>
      <c r="G56" s="328"/>
      <c r="H56" s="329"/>
      <c r="I56" s="328"/>
      <c r="J56" s="328"/>
      <c r="K56" s="328"/>
      <c r="L56" s="328"/>
      <c r="M56" s="327"/>
      <c r="N56" s="328"/>
      <c r="O56" s="328"/>
    </row>
    <row r="57" ht="16.5" customHeight="1" spans="1:15">
      <c r="A57" s="324" t="s">
        <v>202</v>
      </c>
      <c r="B57" s="324" t="s">
        <v>203</v>
      </c>
      <c r="C57" s="325">
        <f t="shared" si="2"/>
        <v>306100</v>
      </c>
      <c r="D57" s="326"/>
      <c r="E57" s="327"/>
      <c r="F57" s="327"/>
      <c r="G57" s="328"/>
      <c r="H57" s="329">
        <v>306100</v>
      </c>
      <c r="I57" s="328"/>
      <c r="J57" s="328"/>
      <c r="K57" s="328"/>
      <c r="L57" s="328"/>
      <c r="M57" s="327"/>
      <c r="N57" s="328"/>
      <c r="O57" s="328"/>
    </row>
    <row r="58" ht="16.5" customHeight="1" spans="1:15">
      <c r="A58" s="330" t="s">
        <v>204</v>
      </c>
      <c r="B58" s="330" t="s">
        <v>205</v>
      </c>
      <c r="C58" s="325">
        <f t="shared" si="2"/>
        <v>306100</v>
      </c>
      <c r="D58" s="326"/>
      <c r="E58" s="327"/>
      <c r="F58" s="327"/>
      <c r="G58" s="328"/>
      <c r="H58" s="329">
        <v>306100</v>
      </c>
      <c r="I58" s="328"/>
      <c r="J58" s="328"/>
      <c r="K58" s="328"/>
      <c r="L58" s="328"/>
      <c r="M58" s="327"/>
      <c r="N58" s="328"/>
      <c r="O58" s="328"/>
    </row>
    <row r="59" ht="16.5" customHeight="1" spans="1:15">
      <c r="A59" s="331" t="s">
        <v>206</v>
      </c>
      <c r="B59" s="331" t="s">
        <v>207</v>
      </c>
      <c r="C59" s="325">
        <f t="shared" si="2"/>
        <v>306100</v>
      </c>
      <c r="D59" s="326"/>
      <c r="E59" s="327"/>
      <c r="F59" s="327"/>
      <c r="G59" s="328"/>
      <c r="H59" s="329">
        <v>306100</v>
      </c>
      <c r="I59" s="328"/>
      <c r="J59" s="328"/>
      <c r="K59" s="328"/>
      <c r="L59" s="328"/>
      <c r="M59" s="327"/>
      <c r="N59" s="328"/>
      <c r="O59" s="328"/>
    </row>
    <row r="60" ht="16.5" customHeight="1" spans="1:15">
      <c r="A60" s="324" t="s">
        <v>208</v>
      </c>
      <c r="B60" s="324" t="s">
        <v>103</v>
      </c>
      <c r="C60" s="325">
        <f t="shared" si="2"/>
        <v>1177069</v>
      </c>
      <c r="D60" s="326"/>
      <c r="E60" s="327"/>
      <c r="F60" s="327"/>
      <c r="G60" s="327">
        <v>1177069</v>
      </c>
      <c r="H60" s="329"/>
      <c r="I60" s="328"/>
      <c r="J60" s="328"/>
      <c r="K60" s="328"/>
      <c r="L60" s="328"/>
      <c r="M60" s="327"/>
      <c r="N60" s="328"/>
      <c r="O60" s="328"/>
    </row>
    <row r="61" ht="16.5" customHeight="1" spans="1:15">
      <c r="A61" s="330" t="s">
        <v>209</v>
      </c>
      <c r="B61" s="330" t="s">
        <v>210</v>
      </c>
      <c r="C61" s="325">
        <f t="shared" si="2"/>
        <v>1177069</v>
      </c>
      <c r="D61" s="326"/>
      <c r="E61" s="327"/>
      <c r="F61" s="327"/>
      <c r="G61" s="327">
        <v>1177069</v>
      </c>
      <c r="H61" s="329"/>
      <c r="I61" s="328"/>
      <c r="J61" s="328"/>
      <c r="K61" s="328"/>
      <c r="L61" s="328"/>
      <c r="M61" s="327"/>
      <c r="N61" s="328"/>
      <c r="O61" s="328"/>
    </row>
    <row r="62" ht="20.25" customHeight="1" spans="1:15">
      <c r="A62" s="331" t="s">
        <v>211</v>
      </c>
      <c r="B62" s="331" t="s">
        <v>212</v>
      </c>
      <c r="C62" s="325">
        <f>G62</f>
        <v>1177069</v>
      </c>
      <c r="D62" s="326"/>
      <c r="E62" s="327"/>
      <c r="F62" s="327"/>
      <c r="G62" s="327">
        <v>1177069</v>
      </c>
      <c r="H62" s="332"/>
      <c r="I62" s="327" t="s">
        <v>92</v>
      </c>
      <c r="J62" s="327"/>
      <c r="K62" s="327" t="s">
        <v>92</v>
      </c>
      <c r="L62" s="327" t="s">
        <v>92</v>
      </c>
      <c r="M62" s="327"/>
      <c r="N62" s="327" t="s">
        <v>92</v>
      </c>
      <c r="O62" s="327" t="s">
        <v>92</v>
      </c>
    </row>
    <row r="63" ht="17.25" customHeight="1" spans="1:15">
      <c r="A63" s="265" t="s">
        <v>213</v>
      </c>
      <c r="B63" s="333" t="s">
        <v>213</v>
      </c>
      <c r="C63" s="292">
        <f>C7+C10+C48+C54+C57+C60</f>
        <v>113604754.7</v>
      </c>
      <c r="D63" s="292">
        <f t="shared" ref="D63:O63" si="4">D7+D10+D48+D54+D57+D60</f>
        <v>112063581</v>
      </c>
      <c r="E63" s="292">
        <f t="shared" si="4"/>
        <v>5599699</v>
      </c>
      <c r="F63" s="292">
        <f t="shared" si="4"/>
        <v>106463882</v>
      </c>
      <c r="G63" s="292">
        <f t="shared" si="4"/>
        <v>1177069</v>
      </c>
      <c r="H63" s="292">
        <f t="shared" si="4"/>
        <v>306100</v>
      </c>
      <c r="I63" s="292"/>
      <c r="J63" s="292">
        <f t="shared" si="4"/>
        <v>58004.7</v>
      </c>
      <c r="K63" s="292"/>
      <c r="L63" s="292"/>
      <c r="M63" s="292">
        <f t="shared" si="4"/>
        <v>58004.7</v>
      </c>
      <c r="N63" s="292"/>
      <c r="O63" s="292"/>
    </row>
    <row r="64" customHeight="1" spans="4:8">
      <c r="D64" s="305"/>
      <c r="H64" s="305"/>
    </row>
  </sheetData>
  <mergeCells count="11">
    <mergeCell ref="A2:O2"/>
    <mergeCell ref="A3:L3"/>
    <mergeCell ref="D4:F4"/>
    <mergeCell ref="J4:O4"/>
    <mergeCell ref="A63:B6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B8" sqref="B12 B8"/>
    </sheetView>
  </sheetViews>
  <sheetFormatPr defaultColWidth="8.88571428571429" defaultRowHeight="14.25" customHeight="1" outlineLevelCol="3"/>
  <cols>
    <col min="1" max="1" width="49.2857142857143" style="67" customWidth="1"/>
    <col min="2" max="2" width="38.847619047619" style="67" customWidth="1"/>
    <col min="3" max="3" width="48.5714285714286" style="67" customWidth="1"/>
    <col min="4" max="4" width="36.4285714285714" style="67" customWidth="1"/>
    <col min="5" max="5" width="9.13333333333333" style="68" customWidth="1"/>
    <col min="6" max="16384" width="9.13333333333333" style="68"/>
  </cols>
  <sheetData>
    <row r="1" customHeight="1" spans="1:4">
      <c r="A1" s="306" t="s">
        <v>214</v>
      </c>
      <c r="B1" s="306"/>
      <c r="C1" s="306"/>
      <c r="D1" s="159"/>
    </row>
    <row r="2" ht="31.5" customHeight="1" spans="1:4">
      <c r="A2" s="69" t="s">
        <v>5</v>
      </c>
      <c r="B2" s="307"/>
      <c r="C2" s="307"/>
      <c r="D2" s="307"/>
    </row>
    <row r="3" ht="17.25" customHeight="1" spans="1:4">
      <c r="A3" s="169" t="s">
        <v>22</v>
      </c>
      <c r="B3" s="308"/>
      <c r="C3" s="308"/>
      <c r="D3" s="161" t="s">
        <v>23</v>
      </c>
    </row>
    <row r="4" ht="19.5" customHeight="1" spans="1:4">
      <c r="A4" s="93" t="s">
        <v>24</v>
      </c>
      <c r="B4" s="171"/>
      <c r="C4" s="93" t="s">
        <v>25</v>
      </c>
      <c r="D4" s="171"/>
    </row>
    <row r="5" ht="21.75" customHeight="1" spans="1:4">
      <c r="A5" s="92" t="s">
        <v>26</v>
      </c>
      <c r="B5" s="309" t="s">
        <v>27</v>
      </c>
      <c r="C5" s="92" t="s">
        <v>215</v>
      </c>
      <c r="D5" s="309" t="s">
        <v>27</v>
      </c>
    </row>
    <row r="6" ht="17.25" customHeight="1" spans="1:4">
      <c r="A6" s="96"/>
      <c r="B6" s="112"/>
      <c r="C6" s="96"/>
      <c r="D6" s="112"/>
    </row>
    <row r="7" ht="17.25" customHeight="1" spans="1:4">
      <c r="A7" s="310" t="s">
        <v>216</v>
      </c>
      <c r="B7" s="292">
        <f>B8+B9+B10</f>
        <v>108834299</v>
      </c>
      <c r="C7" s="311" t="s">
        <v>217</v>
      </c>
      <c r="D7" s="312">
        <f>D8+D15+D16+D26+D28+D31</f>
        <v>113546750</v>
      </c>
    </row>
    <row r="8" ht="17.25" customHeight="1" spans="1:4">
      <c r="A8" s="313" t="s">
        <v>218</v>
      </c>
      <c r="B8" s="292">
        <v>108561499</v>
      </c>
      <c r="C8" s="311" t="s">
        <v>219</v>
      </c>
      <c r="D8" s="312">
        <v>8520</v>
      </c>
    </row>
    <row r="9" ht="17.25" customHeight="1" spans="1:4">
      <c r="A9" s="313" t="s">
        <v>220</v>
      </c>
      <c r="B9" s="292"/>
      <c r="C9" s="311" t="s">
        <v>221</v>
      </c>
      <c r="D9" s="312"/>
    </row>
    <row r="10" ht="17.25" customHeight="1" spans="1:4">
      <c r="A10" s="313" t="s">
        <v>222</v>
      </c>
      <c r="B10" s="292">
        <v>272800</v>
      </c>
      <c r="C10" s="311" t="s">
        <v>223</v>
      </c>
      <c r="D10" s="312"/>
    </row>
    <row r="11" ht="17.25" customHeight="1" spans="1:4">
      <c r="A11" s="313" t="s">
        <v>224</v>
      </c>
      <c r="B11" s="292">
        <f>B12+B13+B14</f>
        <v>4712451</v>
      </c>
      <c r="C11" s="311" t="s">
        <v>225</v>
      </c>
      <c r="D11" s="312"/>
    </row>
    <row r="12" ht="17.25" customHeight="1" spans="1:4">
      <c r="A12" s="313" t="s">
        <v>218</v>
      </c>
      <c r="B12" s="292">
        <v>3502082</v>
      </c>
      <c r="C12" s="311" t="s">
        <v>226</v>
      </c>
      <c r="D12" s="312"/>
    </row>
    <row r="13" ht="17.25" customHeight="1" spans="1:4">
      <c r="A13" s="314" t="s">
        <v>220</v>
      </c>
      <c r="B13" s="315">
        <v>1177069</v>
      </c>
      <c r="C13" s="311" t="s">
        <v>227</v>
      </c>
      <c r="D13" s="312"/>
    </row>
    <row r="14" ht="17.25" customHeight="1" spans="1:4">
      <c r="A14" s="314" t="s">
        <v>222</v>
      </c>
      <c r="B14" s="315">
        <v>33300</v>
      </c>
      <c r="C14" s="311" t="s">
        <v>228</v>
      </c>
      <c r="D14" s="312"/>
    </row>
    <row r="15" ht="17.25" customHeight="1" spans="1:4">
      <c r="A15" s="313"/>
      <c r="B15" s="315"/>
      <c r="C15" s="311" t="s">
        <v>229</v>
      </c>
      <c r="D15" s="312">
        <v>111555937</v>
      </c>
    </row>
    <row r="16" ht="17.25" customHeight="1" spans="1:4">
      <c r="A16" s="313"/>
      <c r="B16" s="292"/>
      <c r="C16" s="311" t="s">
        <v>230</v>
      </c>
      <c r="D16" s="312">
        <v>312320</v>
      </c>
    </row>
    <row r="17" ht="17.25" customHeight="1" spans="1:4">
      <c r="A17" s="313"/>
      <c r="B17" s="316"/>
      <c r="C17" s="311" t="s">
        <v>231</v>
      </c>
      <c r="D17" s="312"/>
    </row>
    <row r="18" ht="17.25" customHeight="1" spans="1:4">
      <c r="A18" s="314"/>
      <c r="B18" s="316"/>
      <c r="C18" s="311" t="s">
        <v>232</v>
      </c>
      <c r="D18" s="312"/>
    </row>
    <row r="19" ht="17.25" customHeight="1" spans="1:4">
      <c r="A19" s="314"/>
      <c r="B19" s="317"/>
      <c r="C19" s="311" t="s">
        <v>233</v>
      </c>
      <c r="D19" s="312"/>
    </row>
    <row r="20" ht="17.25" customHeight="1" spans="1:4">
      <c r="A20" s="318"/>
      <c r="B20" s="317"/>
      <c r="C20" s="311" t="s">
        <v>234</v>
      </c>
      <c r="D20" s="312"/>
    </row>
    <row r="21" ht="17.25" customHeight="1" spans="1:4">
      <c r="A21" s="318"/>
      <c r="B21" s="317"/>
      <c r="C21" s="311" t="s">
        <v>235</v>
      </c>
      <c r="D21" s="312"/>
    </row>
    <row r="22" ht="17.25" customHeight="1" spans="1:4">
      <c r="A22" s="318"/>
      <c r="B22" s="317"/>
      <c r="C22" s="311" t="s">
        <v>236</v>
      </c>
      <c r="D22" s="312"/>
    </row>
    <row r="23" ht="17.25" customHeight="1" spans="1:4">
      <c r="A23" s="318"/>
      <c r="B23" s="317"/>
      <c r="C23" s="311" t="s">
        <v>237</v>
      </c>
      <c r="D23" s="312"/>
    </row>
    <row r="24" ht="17.25" customHeight="1" spans="1:4">
      <c r="A24" s="318"/>
      <c r="B24" s="317"/>
      <c r="C24" s="311" t="s">
        <v>238</v>
      </c>
      <c r="D24" s="312"/>
    </row>
    <row r="25" ht="17.25" customHeight="1" spans="1:4">
      <c r="A25" s="318"/>
      <c r="B25" s="317"/>
      <c r="C25" s="311" t="s">
        <v>239</v>
      </c>
      <c r="D25" s="312"/>
    </row>
    <row r="26" ht="17.25" customHeight="1" spans="1:4">
      <c r="A26" s="318"/>
      <c r="B26" s="317"/>
      <c r="C26" s="311" t="s">
        <v>240</v>
      </c>
      <c r="D26" s="312">
        <v>186804</v>
      </c>
    </row>
    <row r="27" ht="17.25" customHeight="1" spans="1:4">
      <c r="A27" s="318"/>
      <c r="B27" s="317"/>
      <c r="C27" s="311" t="s">
        <v>241</v>
      </c>
      <c r="D27" s="312"/>
    </row>
    <row r="28" ht="17.25" customHeight="1" spans="1:4">
      <c r="A28" s="318"/>
      <c r="B28" s="317"/>
      <c r="C28" s="311" t="s">
        <v>242</v>
      </c>
      <c r="D28" s="312">
        <v>306100</v>
      </c>
    </row>
    <row r="29" ht="17.25" customHeight="1" spans="1:4">
      <c r="A29" s="318"/>
      <c r="B29" s="317"/>
      <c r="C29" s="311" t="s">
        <v>243</v>
      </c>
      <c r="D29" s="312"/>
    </row>
    <row r="30" ht="17.25" customHeight="1" spans="1:4">
      <c r="A30" s="318"/>
      <c r="B30" s="317"/>
      <c r="C30" s="311" t="s">
        <v>244</v>
      </c>
      <c r="D30" s="312"/>
    </row>
    <row r="31" customHeight="1" spans="1:4">
      <c r="A31" s="319"/>
      <c r="B31" s="316"/>
      <c r="C31" s="311" t="s">
        <v>245</v>
      </c>
      <c r="D31" s="312">
        <v>1177069</v>
      </c>
    </row>
    <row r="32" customHeight="1" spans="1:4">
      <c r="A32" s="319"/>
      <c r="B32" s="316"/>
      <c r="C32" s="311" t="s">
        <v>246</v>
      </c>
      <c r="D32" s="312"/>
    </row>
    <row r="33" customHeight="1" spans="1:4">
      <c r="A33" s="319"/>
      <c r="B33" s="316"/>
      <c r="C33" s="311" t="s">
        <v>247</v>
      </c>
      <c r="D33" s="312"/>
    </row>
    <row r="34" customHeight="1" spans="1:4">
      <c r="A34" s="319"/>
      <c r="B34" s="316"/>
      <c r="C34" s="314" t="s">
        <v>248</v>
      </c>
      <c r="D34" s="320"/>
    </row>
    <row r="35" ht="17.25" customHeight="1" spans="1:4">
      <c r="A35" s="321" t="s">
        <v>249</v>
      </c>
      <c r="B35" s="316">
        <f>B7+B11</f>
        <v>113546750</v>
      </c>
      <c r="C35" s="319" t="s">
        <v>73</v>
      </c>
      <c r="D35" s="316">
        <f>D7+D34</f>
        <v>113546750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
  <sheetViews>
    <sheetView topLeftCell="A22" workbookViewId="0">
      <selection activeCell="G56" sqref="G56"/>
    </sheetView>
  </sheetViews>
  <sheetFormatPr defaultColWidth="8.88571428571429" defaultRowHeight="14.25" customHeight="1" outlineLevelCol="6"/>
  <cols>
    <col min="1" max="1" width="12.2190476190476" style="163" customWidth="1"/>
    <col min="2" max="2" width="37.2190476190476" style="163" customWidth="1"/>
    <col min="3" max="3" width="24.2857142857143" style="84" customWidth="1"/>
    <col min="4" max="4" width="16.5714285714286" style="84" customWidth="1"/>
    <col min="5" max="7" width="24.2857142857143" style="84" customWidth="1"/>
    <col min="8" max="8" width="9.13333333333333" style="84" customWidth="1"/>
    <col min="9" max="16384" width="9.13333333333333" style="84"/>
  </cols>
  <sheetData>
    <row r="1" ht="12" customHeight="1" spans="1:6">
      <c r="A1" s="294" t="s">
        <v>250</v>
      </c>
      <c r="D1" s="295"/>
      <c r="F1" s="87"/>
    </row>
    <row r="2" ht="39" customHeight="1" spans="1:7">
      <c r="A2" s="168" t="s">
        <v>6</v>
      </c>
      <c r="B2" s="168"/>
      <c r="C2" s="168"/>
      <c r="D2" s="168"/>
      <c r="E2" s="168"/>
      <c r="F2" s="168"/>
      <c r="G2" s="168"/>
    </row>
    <row r="3" ht="18" customHeight="1" spans="1:7">
      <c r="A3" s="169" t="s">
        <v>22</v>
      </c>
      <c r="F3" s="166"/>
      <c r="G3" s="166" t="s">
        <v>23</v>
      </c>
    </row>
    <row r="4" ht="20.25" customHeight="1" spans="1:7">
      <c r="A4" s="296" t="s">
        <v>251</v>
      </c>
      <c r="B4" s="297"/>
      <c r="C4" s="95" t="s">
        <v>77</v>
      </c>
      <c r="D4" s="95" t="s">
        <v>97</v>
      </c>
      <c r="E4" s="95"/>
      <c r="F4" s="95"/>
      <c r="G4" s="298" t="s">
        <v>98</v>
      </c>
    </row>
    <row r="5" ht="20.25" customHeight="1" spans="1:7">
      <c r="A5" s="173" t="s">
        <v>94</v>
      </c>
      <c r="B5" s="299" t="s">
        <v>95</v>
      </c>
      <c r="C5" s="95"/>
      <c r="D5" s="95" t="s">
        <v>79</v>
      </c>
      <c r="E5" s="95" t="s">
        <v>252</v>
      </c>
      <c r="F5" s="95" t="s">
        <v>253</v>
      </c>
      <c r="G5" s="300"/>
    </row>
    <row r="6" ht="13.5" customHeight="1" spans="1:7">
      <c r="A6" s="186">
        <v>1</v>
      </c>
      <c r="B6" s="186">
        <v>2</v>
      </c>
      <c r="C6" s="301">
        <v>3</v>
      </c>
      <c r="D6" s="301">
        <v>4</v>
      </c>
      <c r="E6" s="301">
        <v>5</v>
      </c>
      <c r="F6" s="301">
        <v>6</v>
      </c>
      <c r="G6" s="186">
        <v>7</v>
      </c>
    </row>
    <row r="7" ht="13.5" customHeight="1" spans="1:7">
      <c r="A7" s="188" t="s">
        <v>104</v>
      </c>
      <c r="B7" s="188" t="s">
        <v>105</v>
      </c>
      <c r="C7" s="302">
        <v>8520</v>
      </c>
      <c r="D7" s="302">
        <v>8520</v>
      </c>
      <c r="E7" s="302">
        <v>2520</v>
      </c>
      <c r="F7" s="302">
        <v>6000</v>
      </c>
      <c r="G7" s="302"/>
    </row>
    <row r="8" ht="13.5" customHeight="1" spans="1:7">
      <c r="A8" s="190" t="s">
        <v>106</v>
      </c>
      <c r="B8" s="190" t="s">
        <v>107</v>
      </c>
      <c r="C8" s="302">
        <v>8520</v>
      </c>
      <c r="D8" s="302">
        <v>8520</v>
      </c>
      <c r="E8" s="302">
        <v>2520</v>
      </c>
      <c r="F8" s="302">
        <v>6000</v>
      </c>
      <c r="G8" s="302"/>
    </row>
    <row r="9" ht="13.5" customHeight="1" spans="1:7">
      <c r="A9" s="193" t="s">
        <v>108</v>
      </c>
      <c r="B9" s="193" t="s">
        <v>107</v>
      </c>
      <c r="C9" s="302">
        <v>8520</v>
      </c>
      <c r="D9" s="302">
        <v>8520</v>
      </c>
      <c r="E9" s="302">
        <v>2520</v>
      </c>
      <c r="F9" s="302">
        <v>6000</v>
      </c>
      <c r="G9" s="302"/>
    </row>
    <row r="10" ht="13.5" customHeight="1" spans="1:7">
      <c r="A10" s="188" t="s">
        <v>109</v>
      </c>
      <c r="B10" s="188" t="s">
        <v>110</v>
      </c>
      <c r="C10" s="302">
        <v>111555937</v>
      </c>
      <c r="D10" s="302">
        <v>5092055</v>
      </c>
      <c r="E10" s="302">
        <v>4636155</v>
      </c>
      <c r="F10" s="302">
        <v>455900</v>
      </c>
      <c r="G10" s="302">
        <v>106463882</v>
      </c>
    </row>
    <row r="11" ht="13.5" customHeight="1" spans="1:7">
      <c r="A11" s="190" t="s">
        <v>111</v>
      </c>
      <c r="B11" s="190" t="s">
        <v>112</v>
      </c>
      <c r="C11" s="302">
        <v>14809911</v>
      </c>
      <c r="D11" s="302">
        <v>3433511</v>
      </c>
      <c r="E11" s="302">
        <v>3027011</v>
      </c>
      <c r="F11" s="302">
        <v>406500</v>
      </c>
      <c r="G11" s="302">
        <v>11376400</v>
      </c>
    </row>
    <row r="12" ht="13.5" customHeight="1" spans="1:7">
      <c r="A12" s="193" t="s">
        <v>113</v>
      </c>
      <c r="B12" s="193" t="s">
        <v>114</v>
      </c>
      <c r="C12" s="302">
        <v>3433511</v>
      </c>
      <c r="D12" s="302">
        <v>3433511</v>
      </c>
      <c r="E12" s="302">
        <v>3027011</v>
      </c>
      <c r="F12" s="302">
        <v>406500</v>
      </c>
      <c r="G12" s="302"/>
    </row>
    <row r="13" ht="13.5" customHeight="1" spans="1:7">
      <c r="A13" s="193" t="s">
        <v>117</v>
      </c>
      <c r="B13" s="193" t="s">
        <v>118</v>
      </c>
      <c r="C13" s="302">
        <v>20000</v>
      </c>
      <c r="D13" s="302"/>
      <c r="E13" s="302"/>
      <c r="F13" s="302"/>
      <c r="G13" s="302">
        <v>20000</v>
      </c>
    </row>
    <row r="14" ht="13.5" customHeight="1" spans="1:7">
      <c r="A14" s="193" t="s">
        <v>119</v>
      </c>
      <c r="B14" s="193" t="s">
        <v>120</v>
      </c>
      <c r="C14" s="302">
        <v>300000</v>
      </c>
      <c r="D14" s="302"/>
      <c r="E14" s="302"/>
      <c r="F14" s="302"/>
      <c r="G14" s="302">
        <v>300000</v>
      </c>
    </row>
    <row r="15" ht="13.5" customHeight="1" spans="1:7">
      <c r="A15" s="193" t="s">
        <v>121</v>
      </c>
      <c r="B15" s="193" t="s">
        <v>122</v>
      </c>
      <c r="C15" s="302">
        <v>11056400</v>
      </c>
      <c r="D15" s="302"/>
      <c r="E15" s="302"/>
      <c r="F15" s="302"/>
      <c r="G15" s="302">
        <v>11056400</v>
      </c>
    </row>
    <row r="16" ht="13.5" customHeight="1" spans="1:7">
      <c r="A16" s="190" t="s">
        <v>123</v>
      </c>
      <c r="B16" s="190" t="s">
        <v>124</v>
      </c>
      <c r="C16" s="302">
        <v>1658544</v>
      </c>
      <c r="D16" s="302">
        <v>1658544</v>
      </c>
      <c r="E16" s="302">
        <v>1609144</v>
      </c>
      <c r="F16" s="302">
        <v>49400</v>
      </c>
      <c r="G16" s="302"/>
    </row>
    <row r="17" ht="13.5" customHeight="1" spans="1:7">
      <c r="A17" s="193" t="s">
        <v>125</v>
      </c>
      <c r="B17" s="193" t="s">
        <v>126</v>
      </c>
      <c r="C17" s="302">
        <v>704600</v>
      </c>
      <c r="D17" s="302">
        <v>704600</v>
      </c>
      <c r="E17" s="302">
        <v>655200</v>
      </c>
      <c r="F17" s="302">
        <v>49400</v>
      </c>
      <c r="G17" s="302"/>
    </row>
    <row r="18" ht="13.5" customHeight="1" spans="1:7">
      <c r="A18" s="193" t="s">
        <v>127</v>
      </c>
      <c r="B18" s="193" t="s">
        <v>128</v>
      </c>
      <c r="C18" s="302">
        <v>612000</v>
      </c>
      <c r="D18" s="302">
        <v>612000</v>
      </c>
      <c r="E18" s="302">
        <v>612000</v>
      </c>
      <c r="F18" s="302"/>
      <c r="G18" s="302"/>
    </row>
    <row r="19" ht="13.5" customHeight="1" spans="1:7">
      <c r="A19" s="193" t="s">
        <v>129</v>
      </c>
      <c r="B19" s="193" t="s">
        <v>130</v>
      </c>
      <c r="C19" s="302">
        <v>238030</v>
      </c>
      <c r="D19" s="302">
        <v>238030</v>
      </c>
      <c r="E19" s="302">
        <v>238030</v>
      </c>
      <c r="F19" s="302"/>
      <c r="G19" s="302"/>
    </row>
    <row r="20" ht="13.5" customHeight="1" spans="1:7">
      <c r="A20" s="193" t="s">
        <v>131</v>
      </c>
      <c r="B20" s="193" t="s">
        <v>132</v>
      </c>
      <c r="C20" s="302">
        <v>103914</v>
      </c>
      <c r="D20" s="302">
        <v>103914</v>
      </c>
      <c r="E20" s="302">
        <v>103914</v>
      </c>
      <c r="F20" s="302"/>
      <c r="G20" s="302"/>
    </row>
    <row r="21" ht="13.5" customHeight="1" spans="1:7">
      <c r="A21" s="190" t="s">
        <v>133</v>
      </c>
      <c r="B21" s="190" t="s">
        <v>134</v>
      </c>
      <c r="C21" s="302">
        <v>3875</v>
      </c>
      <c r="D21" s="302"/>
      <c r="E21" s="302"/>
      <c r="F21" s="302"/>
      <c r="G21" s="302">
        <v>3875</v>
      </c>
    </row>
    <row r="22" ht="13.5" customHeight="1" spans="1:7">
      <c r="A22" s="193" t="s">
        <v>135</v>
      </c>
      <c r="B22" s="193" t="s">
        <v>136</v>
      </c>
      <c r="C22" s="302">
        <v>3875</v>
      </c>
      <c r="D22" s="302"/>
      <c r="E22" s="302"/>
      <c r="F22" s="302"/>
      <c r="G22" s="302">
        <v>3875</v>
      </c>
    </row>
    <row r="23" ht="13.5" customHeight="1" spans="1:7">
      <c r="A23" s="190" t="s">
        <v>137</v>
      </c>
      <c r="B23" s="190" t="s">
        <v>138</v>
      </c>
      <c r="C23" s="302">
        <v>11592</v>
      </c>
      <c r="D23" s="302"/>
      <c r="E23" s="302"/>
      <c r="F23" s="302"/>
      <c r="G23" s="302">
        <v>11592</v>
      </c>
    </row>
    <row r="24" ht="13.5" customHeight="1" spans="1:7">
      <c r="A24" s="193" t="s">
        <v>139</v>
      </c>
      <c r="B24" s="193" t="s">
        <v>140</v>
      </c>
      <c r="C24" s="302">
        <v>11592</v>
      </c>
      <c r="D24" s="302"/>
      <c r="E24" s="302"/>
      <c r="F24" s="302"/>
      <c r="G24" s="302">
        <v>11592</v>
      </c>
    </row>
    <row r="25" ht="13.5" customHeight="1" spans="1:7">
      <c r="A25" s="190" t="s">
        <v>141</v>
      </c>
      <c r="B25" s="190" t="s">
        <v>142</v>
      </c>
      <c r="C25" s="302">
        <v>73505793</v>
      </c>
      <c r="D25" s="302"/>
      <c r="E25" s="302"/>
      <c r="F25" s="302"/>
      <c r="G25" s="302">
        <v>73505793</v>
      </c>
    </row>
    <row r="26" ht="13.5" customHeight="1" spans="1:7">
      <c r="A26" s="193" t="s">
        <v>143</v>
      </c>
      <c r="B26" s="193" t="s">
        <v>144</v>
      </c>
      <c r="C26" s="302">
        <v>298426</v>
      </c>
      <c r="D26" s="302"/>
      <c r="E26" s="302"/>
      <c r="F26" s="302"/>
      <c r="G26" s="302">
        <v>298426</v>
      </c>
    </row>
    <row r="27" ht="13.5" customHeight="1" spans="1:7">
      <c r="A27" s="193" t="s">
        <v>145</v>
      </c>
      <c r="B27" s="193" t="s">
        <v>146</v>
      </c>
      <c r="C27" s="302">
        <v>41245480</v>
      </c>
      <c r="D27" s="302"/>
      <c r="E27" s="302"/>
      <c r="F27" s="302"/>
      <c r="G27" s="302">
        <v>41245480</v>
      </c>
    </row>
    <row r="28" ht="13.5" customHeight="1" spans="1:7">
      <c r="A28" s="193" t="s">
        <v>147</v>
      </c>
      <c r="B28" s="193" t="s">
        <v>148</v>
      </c>
      <c r="C28" s="302">
        <v>8001400</v>
      </c>
      <c r="D28" s="302"/>
      <c r="E28" s="302"/>
      <c r="F28" s="302"/>
      <c r="G28" s="302">
        <v>8001400</v>
      </c>
    </row>
    <row r="29" ht="13.5" customHeight="1" spans="1:7">
      <c r="A29" s="193" t="s">
        <v>149</v>
      </c>
      <c r="B29" s="193" t="s">
        <v>150</v>
      </c>
      <c r="C29" s="302">
        <v>20760487</v>
      </c>
      <c r="D29" s="302"/>
      <c r="E29" s="302"/>
      <c r="F29" s="302"/>
      <c r="G29" s="302">
        <v>20760487</v>
      </c>
    </row>
    <row r="30" ht="13.5" customHeight="1" spans="1:7">
      <c r="A30" s="193" t="s">
        <v>151</v>
      </c>
      <c r="B30" s="193" t="s">
        <v>152</v>
      </c>
      <c r="C30" s="302">
        <v>3200000</v>
      </c>
      <c r="D30" s="302"/>
      <c r="E30" s="302"/>
      <c r="F30" s="302"/>
      <c r="G30" s="302">
        <v>3200000</v>
      </c>
    </row>
    <row r="31" ht="13.5" customHeight="1" spans="1:7">
      <c r="A31" s="190" t="s">
        <v>153</v>
      </c>
      <c r="B31" s="190" t="s">
        <v>154</v>
      </c>
      <c r="C31" s="302">
        <v>4767400</v>
      </c>
      <c r="D31" s="302"/>
      <c r="E31" s="302"/>
      <c r="F31" s="302"/>
      <c r="G31" s="302">
        <v>4767400</v>
      </c>
    </row>
    <row r="32" ht="13.5" customHeight="1" spans="1:7">
      <c r="A32" s="193" t="s">
        <v>155</v>
      </c>
      <c r="B32" s="193" t="s">
        <v>156</v>
      </c>
      <c r="C32" s="302"/>
      <c r="D32" s="302"/>
      <c r="E32" s="302"/>
      <c r="F32" s="302"/>
      <c r="G32" s="302"/>
    </row>
    <row r="33" ht="13.5" customHeight="1" spans="1:7">
      <c r="A33" s="193" t="s">
        <v>157</v>
      </c>
      <c r="B33" s="193" t="s">
        <v>158</v>
      </c>
      <c r="C33" s="302">
        <v>4767400</v>
      </c>
      <c r="D33" s="302"/>
      <c r="E33" s="302"/>
      <c r="F33" s="302"/>
      <c r="G33" s="302">
        <v>4767400</v>
      </c>
    </row>
    <row r="34" ht="13.5" customHeight="1" spans="1:7">
      <c r="A34" s="190" t="s">
        <v>159</v>
      </c>
      <c r="B34" s="190" t="s">
        <v>160</v>
      </c>
      <c r="C34" s="302">
        <v>10528000</v>
      </c>
      <c r="D34" s="302"/>
      <c r="E34" s="302"/>
      <c r="F34" s="302"/>
      <c r="G34" s="302">
        <v>10528000</v>
      </c>
    </row>
    <row r="35" ht="13.5" customHeight="1" spans="1:7">
      <c r="A35" s="193" t="s">
        <v>161</v>
      </c>
      <c r="B35" s="193" t="s">
        <v>162</v>
      </c>
      <c r="C35" s="302">
        <v>6160000</v>
      </c>
      <c r="D35" s="302"/>
      <c r="E35" s="302"/>
      <c r="F35" s="302"/>
      <c r="G35" s="302">
        <v>6160000</v>
      </c>
    </row>
    <row r="36" ht="13.5" customHeight="1" spans="1:7">
      <c r="A36" s="193" t="s">
        <v>163</v>
      </c>
      <c r="B36" s="193" t="s">
        <v>164</v>
      </c>
      <c r="C36" s="302">
        <v>4368000</v>
      </c>
      <c r="D36" s="302"/>
      <c r="E36" s="302"/>
      <c r="F36" s="302"/>
      <c r="G36" s="302">
        <v>4368000</v>
      </c>
    </row>
    <row r="37" ht="13.5" customHeight="1" spans="1:7">
      <c r="A37" s="190" t="s">
        <v>165</v>
      </c>
      <c r="B37" s="190" t="s">
        <v>166</v>
      </c>
      <c r="C37" s="302">
        <v>3455000</v>
      </c>
      <c r="D37" s="302"/>
      <c r="E37" s="302"/>
      <c r="F37" s="302"/>
      <c r="G37" s="302">
        <v>3455000</v>
      </c>
    </row>
    <row r="38" ht="13.5" customHeight="1" spans="1:7">
      <c r="A38" s="193" t="s">
        <v>167</v>
      </c>
      <c r="B38" s="193" t="s">
        <v>168</v>
      </c>
      <c r="C38" s="302">
        <v>3450000</v>
      </c>
      <c r="D38" s="302"/>
      <c r="E38" s="302"/>
      <c r="F38" s="302"/>
      <c r="G38" s="302">
        <v>3450000</v>
      </c>
    </row>
    <row r="39" ht="13.5" customHeight="1" spans="1:7">
      <c r="A39" s="193" t="s">
        <v>169</v>
      </c>
      <c r="B39" s="193" t="s">
        <v>170</v>
      </c>
      <c r="C39" s="302">
        <v>5000</v>
      </c>
      <c r="D39" s="302"/>
      <c r="E39" s="302"/>
      <c r="F39" s="302"/>
      <c r="G39" s="302">
        <v>5000</v>
      </c>
    </row>
    <row r="40" ht="13.5" customHeight="1" spans="1:7">
      <c r="A40" s="190" t="s">
        <v>171</v>
      </c>
      <c r="B40" s="190" t="s">
        <v>172</v>
      </c>
      <c r="C40" s="302">
        <v>2176000</v>
      </c>
      <c r="D40" s="302"/>
      <c r="E40" s="302"/>
      <c r="F40" s="302"/>
      <c r="G40" s="302">
        <v>2176000</v>
      </c>
    </row>
    <row r="41" ht="13.5" customHeight="1" spans="1:7">
      <c r="A41" s="193" t="s">
        <v>173</v>
      </c>
      <c r="B41" s="193" t="s">
        <v>174</v>
      </c>
      <c r="C41" s="302">
        <v>1153000</v>
      </c>
      <c r="D41" s="302"/>
      <c r="E41" s="302"/>
      <c r="F41" s="302"/>
      <c r="G41" s="302">
        <v>1153000</v>
      </c>
    </row>
    <row r="42" ht="13.5" customHeight="1" spans="1:7">
      <c r="A42" s="193" t="s">
        <v>175</v>
      </c>
      <c r="B42" s="193" t="s">
        <v>176</v>
      </c>
      <c r="C42" s="302">
        <v>1023000</v>
      </c>
      <c r="D42" s="302"/>
      <c r="E42" s="302"/>
      <c r="F42" s="302"/>
      <c r="G42" s="302">
        <v>1023000</v>
      </c>
    </row>
    <row r="43" ht="13.5" customHeight="1" spans="1:7">
      <c r="A43" s="190" t="s">
        <v>177</v>
      </c>
      <c r="B43" s="190" t="s">
        <v>178</v>
      </c>
      <c r="C43" s="302">
        <v>639740</v>
      </c>
      <c r="D43" s="302"/>
      <c r="E43" s="302"/>
      <c r="F43" s="302"/>
      <c r="G43" s="302">
        <v>639740</v>
      </c>
    </row>
    <row r="44" ht="13.5" customHeight="1" spans="1:7">
      <c r="A44" s="193" t="s">
        <v>179</v>
      </c>
      <c r="B44" s="193" t="s">
        <v>180</v>
      </c>
      <c r="C44" s="302">
        <v>639740</v>
      </c>
      <c r="D44" s="302"/>
      <c r="E44" s="302"/>
      <c r="F44" s="302"/>
      <c r="G44" s="302">
        <v>639740</v>
      </c>
    </row>
    <row r="45" ht="13.5" customHeight="1" spans="1:7">
      <c r="A45" s="190" t="s">
        <v>181</v>
      </c>
      <c r="B45" s="190" t="s">
        <v>182</v>
      </c>
      <c r="C45" s="302">
        <v>82</v>
      </c>
      <c r="D45" s="302"/>
      <c r="E45" s="302"/>
      <c r="F45" s="302"/>
      <c r="G45" s="302">
        <v>82</v>
      </c>
    </row>
    <row r="46" ht="13.5" customHeight="1" spans="1:7">
      <c r="A46" s="193" t="s">
        <v>183</v>
      </c>
      <c r="B46" s="193" t="s">
        <v>182</v>
      </c>
      <c r="C46" s="302">
        <v>82</v>
      </c>
      <c r="D46" s="302"/>
      <c r="E46" s="302"/>
      <c r="F46" s="302"/>
      <c r="G46" s="302">
        <v>82</v>
      </c>
    </row>
    <row r="47" ht="13.5" customHeight="1" spans="1:7">
      <c r="A47" s="188" t="s">
        <v>184</v>
      </c>
      <c r="B47" s="188" t="s">
        <v>185</v>
      </c>
      <c r="C47" s="302">
        <v>312320</v>
      </c>
      <c r="D47" s="302">
        <v>312320</v>
      </c>
      <c r="E47" s="302">
        <v>312320</v>
      </c>
      <c r="F47" s="302"/>
      <c r="G47" s="302"/>
    </row>
    <row r="48" ht="13.5" customHeight="1" spans="1:7">
      <c r="A48" s="190" t="s">
        <v>186</v>
      </c>
      <c r="B48" s="190" t="s">
        <v>187</v>
      </c>
      <c r="C48" s="302">
        <v>312320</v>
      </c>
      <c r="D48" s="302">
        <v>312320</v>
      </c>
      <c r="E48" s="302">
        <v>312320</v>
      </c>
      <c r="F48" s="302"/>
      <c r="G48" s="302"/>
    </row>
    <row r="49" ht="13.5" customHeight="1" spans="1:7">
      <c r="A49" s="193" t="s">
        <v>188</v>
      </c>
      <c r="B49" s="193" t="s">
        <v>189</v>
      </c>
      <c r="C49" s="302">
        <v>123680</v>
      </c>
      <c r="D49" s="302">
        <v>123680</v>
      </c>
      <c r="E49" s="302">
        <v>123680</v>
      </c>
      <c r="F49" s="302"/>
      <c r="G49" s="302"/>
    </row>
    <row r="50" ht="13.5" customHeight="1" spans="1:7">
      <c r="A50" s="193" t="s">
        <v>190</v>
      </c>
      <c r="B50" s="193" t="s">
        <v>191</v>
      </c>
      <c r="C50" s="302">
        <v>9920</v>
      </c>
      <c r="D50" s="302">
        <v>9920</v>
      </c>
      <c r="E50" s="302">
        <v>9920</v>
      </c>
      <c r="F50" s="302"/>
      <c r="G50" s="302"/>
    </row>
    <row r="51" ht="13.5" customHeight="1" spans="1:7">
      <c r="A51" s="193" t="s">
        <v>192</v>
      </c>
      <c r="B51" s="193" t="s">
        <v>193</v>
      </c>
      <c r="C51" s="302">
        <v>175720</v>
      </c>
      <c r="D51" s="302">
        <v>175720</v>
      </c>
      <c r="E51" s="302">
        <v>175720</v>
      </c>
      <c r="F51" s="302"/>
      <c r="G51" s="302"/>
    </row>
    <row r="52" ht="13.5" customHeight="1" spans="1:7">
      <c r="A52" s="193" t="s">
        <v>194</v>
      </c>
      <c r="B52" s="193" t="s">
        <v>195</v>
      </c>
      <c r="C52" s="302">
        <v>3000</v>
      </c>
      <c r="D52" s="302">
        <v>3000</v>
      </c>
      <c r="E52" s="302">
        <v>3000</v>
      </c>
      <c r="F52" s="302"/>
      <c r="G52" s="302"/>
    </row>
    <row r="53" ht="13.5" customHeight="1" spans="1:7">
      <c r="A53" s="188" t="s">
        <v>196</v>
      </c>
      <c r="B53" s="188" t="s">
        <v>197</v>
      </c>
      <c r="C53" s="302">
        <v>186804</v>
      </c>
      <c r="D53" s="302">
        <v>186804</v>
      </c>
      <c r="E53" s="302">
        <v>186804</v>
      </c>
      <c r="F53" s="302"/>
      <c r="G53" s="302"/>
    </row>
    <row r="54" ht="13.5" customHeight="1" spans="1:7">
      <c r="A54" s="190" t="s">
        <v>198</v>
      </c>
      <c r="B54" s="190" t="s">
        <v>199</v>
      </c>
      <c r="C54" s="302">
        <v>186804</v>
      </c>
      <c r="D54" s="302">
        <v>186804</v>
      </c>
      <c r="E54" s="302">
        <v>186804</v>
      </c>
      <c r="F54" s="302"/>
      <c r="G54" s="302"/>
    </row>
    <row r="55" ht="18" customHeight="1" spans="1:7">
      <c r="A55" s="193" t="s">
        <v>200</v>
      </c>
      <c r="B55" s="193" t="s">
        <v>201</v>
      </c>
      <c r="C55" s="302">
        <v>186804</v>
      </c>
      <c r="D55" s="302">
        <v>186804</v>
      </c>
      <c r="E55" s="302">
        <v>186804</v>
      </c>
      <c r="F55" s="302"/>
      <c r="G55" s="302"/>
    </row>
    <row r="56" ht="18" customHeight="1" spans="1:7">
      <c r="A56" s="101" t="s">
        <v>213</v>
      </c>
      <c r="B56" s="303" t="s">
        <v>213</v>
      </c>
      <c r="C56" s="269">
        <v>112063581</v>
      </c>
      <c r="D56" s="304">
        <v>5599699</v>
      </c>
      <c r="E56" s="269">
        <v>5137799</v>
      </c>
      <c r="F56" s="269">
        <v>461900</v>
      </c>
      <c r="G56" s="269">
        <v>106463882</v>
      </c>
    </row>
    <row r="57" customHeight="1" spans="2:4">
      <c r="B57" s="184"/>
      <c r="C57" s="305"/>
      <c r="D57" s="305"/>
    </row>
    <row r="60" customHeight="1" spans="1:1">
      <c r="A60" s="84"/>
    </row>
  </sheetData>
  <mergeCells count="7">
    <mergeCell ref="A2:G2"/>
    <mergeCell ref="A3:E3"/>
    <mergeCell ref="A4:B4"/>
    <mergeCell ref="D4:F4"/>
    <mergeCell ref="A56:B5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C7" sqref="C7"/>
    </sheetView>
  </sheetViews>
  <sheetFormatPr defaultColWidth="8.88571428571429" defaultRowHeight="14.25" outlineLevelRow="6" outlineLevelCol="5"/>
  <cols>
    <col min="1" max="2" width="27.4285714285714" style="282" customWidth="1"/>
    <col min="3" max="3" width="17.2857142857143" style="283" customWidth="1"/>
    <col min="4" max="5" width="26.2857142857143" style="284" customWidth="1"/>
    <col min="6" max="6" width="18.7142857142857" style="284" customWidth="1"/>
    <col min="7" max="7" width="9.13333333333333" style="84" customWidth="1"/>
    <col min="8" max="16384" width="9.13333333333333" style="84"/>
  </cols>
  <sheetData>
    <row r="1" ht="12" customHeight="1" spans="1:5">
      <c r="A1" s="285" t="s">
        <v>254</v>
      </c>
      <c r="B1" s="286"/>
      <c r="C1" s="129"/>
      <c r="D1" s="84"/>
      <c r="E1" s="84"/>
    </row>
    <row r="2" ht="25.5" customHeight="1" spans="1:6">
      <c r="A2" s="287" t="s">
        <v>7</v>
      </c>
      <c r="B2" s="287"/>
      <c r="C2" s="287"/>
      <c r="D2" s="287"/>
      <c r="E2" s="287"/>
      <c r="F2" s="287"/>
    </row>
    <row r="3" ht="15.75" customHeight="1" spans="1:6">
      <c r="A3" s="169" t="s">
        <v>22</v>
      </c>
      <c r="B3" s="286"/>
      <c r="C3" s="129"/>
      <c r="D3" s="84"/>
      <c r="E3" s="84"/>
      <c r="F3" s="288" t="s">
        <v>255</v>
      </c>
    </row>
    <row r="4" s="281" customFormat="1" ht="19.5" customHeight="1" spans="1:6">
      <c r="A4" s="289" t="s">
        <v>256</v>
      </c>
      <c r="B4" s="92" t="s">
        <v>257</v>
      </c>
      <c r="C4" s="93" t="s">
        <v>258</v>
      </c>
      <c r="D4" s="94"/>
      <c r="E4" s="171"/>
      <c r="F4" s="92" t="s">
        <v>259</v>
      </c>
    </row>
    <row r="5" s="281" customFormat="1" ht="19.5" customHeight="1" spans="1:6">
      <c r="A5" s="112"/>
      <c r="B5" s="96"/>
      <c r="C5" s="113" t="s">
        <v>79</v>
      </c>
      <c r="D5" s="113" t="s">
        <v>260</v>
      </c>
      <c r="E5" s="113" t="s">
        <v>261</v>
      </c>
      <c r="F5" s="96"/>
    </row>
    <row r="6" s="281" customFormat="1" ht="18.75" customHeight="1" spans="1:6">
      <c r="A6" s="290">
        <v>1</v>
      </c>
      <c r="B6" s="290">
        <v>2</v>
      </c>
      <c r="C6" s="291">
        <v>3</v>
      </c>
      <c r="D6" s="290">
        <v>4</v>
      </c>
      <c r="E6" s="290">
        <v>5</v>
      </c>
      <c r="F6" s="290">
        <v>6</v>
      </c>
    </row>
    <row r="7" ht="18.75" customHeight="1" spans="1:6">
      <c r="A7" s="292">
        <f>B7+C7+F7</f>
        <v>65000</v>
      </c>
      <c r="B7" s="292"/>
      <c r="C7" s="293">
        <f>D7+E7</f>
        <v>15000</v>
      </c>
      <c r="D7" s="292"/>
      <c r="E7" s="292">
        <v>15000</v>
      </c>
      <c r="F7" s="292">
        <v>50000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3"/>
  <sheetViews>
    <sheetView workbookViewId="0">
      <selection activeCell="I43" sqref="I43"/>
    </sheetView>
  </sheetViews>
  <sheetFormatPr defaultColWidth="8.88571428571429" defaultRowHeight="14.25" customHeight="1"/>
  <cols>
    <col min="1" max="1" width="19.2857142857143" style="84" customWidth="1"/>
    <col min="2" max="2" width="14.847619047619" style="163" customWidth="1"/>
    <col min="3" max="3" width="24.1142857142857" style="163" customWidth="1"/>
    <col min="4" max="4" width="17.6666666666667" style="163" customWidth="1"/>
    <col min="5" max="5" width="12.7809523809524" style="163" customWidth="1"/>
    <col min="6" max="6" width="19.7809523809524" style="163" customWidth="1"/>
    <col min="7" max="8" width="16.7809523809524" style="163" customWidth="1"/>
    <col min="9" max="10" width="15.2190476190476" style="129" customWidth="1"/>
    <col min="11" max="12" width="12.1333333333333" style="129" customWidth="1"/>
    <col min="13" max="13" width="15.2190476190476" style="129" customWidth="1"/>
    <col min="14" max="24" width="12.1333333333333" style="129" customWidth="1"/>
    <col min="25" max="25" width="9.13333333333333" style="84" customWidth="1"/>
    <col min="26" max="16384" width="9.13333333333333" style="84"/>
  </cols>
  <sheetData>
    <row r="1" ht="12" customHeight="1" spans="1:1">
      <c r="A1" s="270" t="s">
        <v>262</v>
      </c>
    </row>
    <row r="2" ht="39" customHeight="1" spans="1:24">
      <c r="A2" s="271" t="s">
        <v>8</v>
      </c>
      <c r="B2" s="271"/>
      <c r="C2" s="271"/>
      <c r="D2" s="271"/>
      <c r="E2" s="271"/>
      <c r="F2" s="271"/>
      <c r="G2" s="271"/>
      <c r="H2" s="271"/>
      <c r="I2" s="271"/>
      <c r="J2" s="271"/>
      <c r="K2" s="271"/>
      <c r="L2" s="271"/>
      <c r="M2" s="271"/>
      <c r="N2" s="271"/>
      <c r="O2" s="271"/>
      <c r="P2" s="271"/>
      <c r="Q2" s="271"/>
      <c r="R2" s="271"/>
      <c r="S2" s="271"/>
      <c r="T2" s="271"/>
      <c r="U2" s="271"/>
      <c r="V2" s="271"/>
      <c r="W2" s="271"/>
      <c r="X2" s="271"/>
    </row>
    <row r="3" ht="18" customHeight="1" spans="1:24">
      <c r="A3" s="272" t="s">
        <v>22</v>
      </c>
      <c r="B3" s="272"/>
      <c r="C3" s="272"/>
      <c r="D3" s="272"/>
      <c r="E3" s="272"/>
      <c r="F3" s="272"/>
      <c r="G3" s="272"/>
      <c r="H3" s="272"/>
      <c r="I3" s="272"/>
      <c r="J3" s="272"/>
      <c r="K3" s="84"/>
      <c r="L3" s="84"/>
      <c r="M3" s="84"/>
      <c r="N3" s="84"/>
      <c r="O3" s="84"/>
      <c r="P3" s="84"/>
      <c r="Q3" s="84"/>
      <c r="X3" s="280" t="s">
        <v>23</v>
      </c>
    </row>
    <row r="4" ht="13.5" spans="1:24">
      <c r="A4" s="205" t="s">
        <v>263</v>
      </c>
      <c r="B4" s="205" t="s">
        <v>264</v>
      </c>
      <c r="C4" s="205" t="s">
        <v>265</v>
      </c>
      <c r="D4" s="205" t="s">
        <v>266</v>
      </c>
      <c r="E4" s="205" t="s">
        <v>267</v>
      </c>
      <c r="F4" s="205" t="s">
        <v>268</v>
      </c>
      <c r="G4" s="205" t="s">
        <v>269</v>
      </c>
      <c r="H4" s="205" t="s">
        <v>270</v>
      </c>
      <c r="I4" s="119" t="s">
        <v>271</v>
      </c>
      <c r="J4" s="119"/>
      <c r="K4" s="119"/>
      <c r="L4" s="119"/>
      <c r="M4" s="119"/>
      <c r="N4" s="119"/>
      <c r="O4" s="119"/>
      <c r="P4" s="119"/>
      <c r="Q4" s="119"/>
      <c r="R4" s="119"/>
      <c r="S4" s="119"/>
      <c r="T4" s="119"/>
      <c r="U4" s="119"/>
      <c r="V4" s="119"/>
      <c r="W4" s="119"/>
      <c r="X4" s="119"/>
    </row>
    <row r="5" ht="13.5" spans="1:24">
      <c r="A5" s="205"/>
      <c r="B5" s="205"/>
      <c r="C5" s="205"/>
      <c r="D5" s="205"/>
      <c r="E5" s="205"/>
      <c r="F5" s="205"/>
      <c r="G5" s="205"/>
      <c r="H5" s="205"/>
      <c r="I5" s="119" t="s">
        <v>272</v>
      </c>
      <c r="J5" s="119" t="s">
        <v>273</v>
      </c>
      <c r="K5" s="119"/>
      <c r="L5" s="119"/>
      <c r="M5" s="119"/>
      <c r="N5" s="119"/>
      <c r="O5" s="95" t="s">
        <v>274</v>
      </c>
      <c r="P5" s="95"/>
      <c r="Q5" s="95"/>
      <c r="R5" s="119" t="s">
        <v>83</v>
      </c>
      <c r="S5" s="119" t="s">
        <v>84</v>
      </c>
      <c r="T5" s="119"/>
      <c r="U5" s="119"/>
      <c r="V5" s="119"/>
      <c r="W5" s="119"/>
      <c r="X5" s="119"/>
    </row>
    <row r="6" ht="13.5" customHeight="1" spans="1:24">
      <c r="A6" s="205"/>
      <c r="B6" s="205"/>
      <c r="C6" s="205"/>
      <c r="D6" s="205"/>
      <c r="E6" s="205"/>
      <c r="F6" s="205"/>
      <c r="G6" s="205"/>
      <c r="H6" s="205"/>
      <c r="I6" s="119"/>
      <c r="J6" s="120" t="s">
        <v>275</v>
      </c>
      <c r="K6" s="119" t="s">
        <v>276</v>
      </c>
      <c r="L6" s="119" t="s">
        <v>277</v>
      </c>
      <c r="M6" s="119" t="s">
        <v>278</v>
      </c>
      <c r="N6" s="119" t="s">
        <v>279</v>
      </c>
      <c r="O6" s="277" t="s">
        <v>80</v>
      </c>
      <c r="P6" s="277" t="s">
        <v>81</v>
      </c>
      <c r="Q6" s="277" t="s">
        <v>82</v>
      </c>
      <c r="R6" s="119"/>
      <c r="S6" s="119" t="s">
        <v>79</v>
      </c>
      <c r="T6" s="119" t="s">
        <v>86</v>
      </c>
      <c r="U6" s="119" t="s">
        <v>87</v>
      </c>
      <c r="V6" s="119" t="s">
        <v>88</v>
      </c>
      <c r="W6" s="119" t="s">
        <v>89</v>
      </c>
      <c r="X6" s="119" t="s">
        <v>90</v>
      </c>
    </row>
    <row r="7" ht="12.75" spans="1:24">
      <c r="A7" s="205"/>
      <c r="B7" s="205"/>
      <c r="C7" s="205"/>
      <c r="D7" s="205"/>
      <c r="E7" s="205"/>
      <c r="F7" s="205"/>
      <c r="G7" s="205"/>
      <c r="H7" s="205"/>
      <c r="I7" s="119"/>
      <c r="J7" s="123"/>
      <c r="K7" s="119"/>
      <c r="L7" s="119"/>
      <c r="M7" s="119"/>
      <c r="N7" s="119"/>
      <c r="O7" s="278"/>
      <c r="P7" s="278"/>
      <c r="Q7" s="278"/>
      <c r="R7" s="119"/>
      <c r="S7" s="119"/>
      <c r="T7" s="119"/>
      <c r="U7" s="119"/>
      <c r="V7" s="119"/>
      <c r="W7" s="119"/>
      <c r="X7" s="119"/>
    </row>
    <row r="8" ht="13.5" customHeight="1" spans="1:24">
      <c r="A8" s="273">
        <v>1</v>
      </c>
      <c r="B8" s="273">
        <v>2</v>
      </c>
      <c r="C8" s="273">
        <v>3</v>
      </c>
      <c r="D8" s="273">
        <v>4</v>
      </c>
      <c r="E8" s="273">
        <v>5</v>
      </c>
      <c r="F8" s="273">
        <v>6</v>
      </c>
      <c r="G8" s="273">
        <v>7</v>
      </c>
      <c r="H8" s="273">
        <v>8</v>
      </c>
      <c r="I8" s="273">
        <v>9</v>
      </c>
      <c r="J8" s="273">
        <v>10</v>
      </c>
      <c r="K8" s="273">
        <v>11</v>
      </c>
      <c r="L8" s="273">
        <v>12</v>
      </c>
      <c r="M8" s="273">
        <v>13</v>
      </c>
      <c r="N8" s="273">
        <v>14</v>
      </c>
      <c r="O8" s="273">
        <v>15</v>
      </c>
      <c r="P8" s="273">
        <v>16</v>
      </c>
      <c r="Q8" s="273">
        <v>17</v>
      </c>
      <c r="R8" s="273">
        <v>18</v>
      </c>
      <c r="S8" s="273">
        <v>19</v>
      </c>
      <c r="T8" s="273">
        <v>20</v>
      </c>
      <c r="U8" s="273">
        <v>21</v>
      </c>
      <c r="V8" s="273">
        <v>22</v>
      </c>
      <c r="W8" s="273">
        <v>23</v>
      </c>
      <c r="X8" s="273">
        <v>24</v>
      </c>
    </row>
    <row r="9" ht="13.5" customHeight="1" spans="1:24">
      <c r="A9" s="273" t="s">
        <v>91</v>
      </c>
      <c r="B9" s="273" t="s">
        <v>91</v>
      </c>
      <c r="C9" s="144" t="s">
        <v>280</v>
      </c>
      <c r="D9" s="144" t="s">
        <v>281</v>
      </c>
      <c r="E9" s="144" t="s">
        <v>113</v>
      </c>
      <c r="F9" s="144" t="s">
        <v>114</v>
      </c>
      <c r="G9" s="144" t="s">
        <v>282</v>
      </c>
      <c r="H9" s="144" t="s">
        <v>283</v>
      </c>
      <c r="I9" s="135">
        <f>J9</f>
        <v>408684</v>
      </c>
      <c r="J9" s="135">
        <v>408684</v>
      </c>
      <c r="K9" s="279"/>
      <c r="L9" s="279"/>
      <c r="M9" s="135">
        <v>408684</v>
      </c>
      <c r="N9" s="279"/>
      <c r="O9" s="279"/>
      <c r="P9" s="279"/>
      <c r="Q9" s="279"/>
      <c r="R9" s="279"/>
      <c r="S9" s="279"/>
      <c r="T9" s="279"/>
      <c r="U9" s="279"/>
      <c r="V9" s="279"/>
      <c r="W9" s="279"/>
      <c r="X9" s="279"/>
    </row>
    <row r="10" ht="13.5" customHeight="1" spans="1:24">
      <c r="A10" s="273" t="s">
        <v>91</v>
      </c>
      <c r="B10" s="273" t="s">
        <v>91</v>
      </c>
      <c r="C10" s="144" t="s">
        <v>280</v>
      </c>
      <c r="D10" s="144" t="s">
        <v>281</v>
      </c>
      <c r="E10" s="144" t="s">
        <v>113</v>
      </c>
      <c r="F10" s="144" t="s">
        <v>114</v>
      </c>
      <c r="G10" s="144" t="s">
        <v>284</v>
      </c>
      <c r="H10" s="144" t="s">
        <v>285</v>
      </c>
      <c r="I10" s="135">
        <f t="shared" ref="I10:I42" si="0">J10</f>
        <v>672288</v>
      </c>
      <c r="J10" s="135">
        <v>672288</v>
      </c>
      <c r="K10" s="279"/>
      <c r="L10" s="279"/>
      <c r="M10" s="135">
        <v>672288</v>
      </c>
      <c r="N10" s="279"/>
      <c r="O10" s="279"/>
      <c r="P10" s="279"/>
      <c r="Q10" s="279"/>
      <c r="R10" s="279"/>
      <c r="S10" s="279"/>
      <c r="T10" s="279"/>
      <c r="U10" s="279"/>
      <c r="V10" s="279"/>
      <c r="W10" s="279"/>
      <c r="X10" s="279"/>
    </row>
    <row r="11" ht="13.5" customHeight="1" spans="1:24">
      <c r="A11" s="273" t="s">
        <v>91</v>
      </c>
      <c r="B11" s="273" t="s">
        <v>91</v>
      </c>
      <c r="C11" s="144" t="s">
        <v>280</v>
      </c>
      <c r="D11" s="144" t="s">
        <v>281</v>
      </c>
      <c r="E11" s="144" t="s">
        <v>113</v>
      </c>
      <c r="F11" s="144" t="s">
        <v>114</v>
      </c>
      <c r="G11" s="144" t="s">
        <v>286</v>
      </c>
      <c r="H11" s="144" t="s">
        <v>287</v>
      </c>
      <c r="I11" s="135">
        <f t="shared" si="0"/>
        <v>34057</v>
      </c>
      <c r="J11" s="135">
        <v>34057</v>
      </c>
      <c r="K11" s="279"/>
      <c r="L11" s="279"/>
      <c r="M11" s="135">
        <v>34057</v>
      </c>
      <c r="N11" s="279"/>
      <c r="O11" s="279"/>
      <c r="P11" s="279"/>
      <c r="Q11" s="279"/>
      <c r="R11" s="279"/>
      <c r="S11" s="279"/>
      <c r="T11" s="279"/>
      <c r="U11" s="279"/>
      <c r="V11" s="279"/>
      <c r="W11" s="279"/>
      <c r="X11" s="279"/>
    </row>
    <row r="12" ht="13.5" customHeight="1" spans="1:24">
      <c r="A12" s="273" t="s">
        <v>91</v>
      </c>
      <c r="B12" s="273" t="s">
        <v>91</v>
      </c>
      <c r="C12" s="144" t="s">
        <v>288</v>
      </c>
      <c r="D12" s="144" t="s">
        <v>289</v>
      </c>
      <c r="E12" s="144" t="s">
        <v>113</v>
      </c>
      <c r="F12" s="144" t="s">
        <v>114</v>
      </c>
      <c r="G12" s="144" t="s">
        <v>282</v>
      </c>
      <c r="H12" s="144" t="s">
        <v>283</v>
      </c>
      <c r="I12" s="135">
        <f t="shared" si="0"/>
        <v>30504</v>
      </c>
      <c r="J12" s="135">
        <v>30504</v>
      </c>
      <c r="K12" s="279"/>
      <c r="L12" s="279"/>
      <c r="M12" s="135">
        <v>30504</v>
      </c>
      <c r="N12" s="279"/>
      <c r="O12" s="279"/>
      <c r="P12" s="279"/>
      <c r="Q12" s="279"/>
      <c r="R12" s="279"/>
      <c r="S12" s="279"/>
      <c r="T12" s="279"/>
      <c r="U12" s="279"/>
      <c r="V12" s="279"/>
      <c r="W12" s="279"/>
      <c r="X12" s="279"/>
    </row>
    <row r="13" ht="13.5" customHeight="1" spans="1:24">
      <c r="A13" s="273" t="s">
        <v>91</v>
      </c>
      <c r="B13" s="273" t="s">
        <v>91</v>
      </c>
      <c r="C13" s="144" t="s">
        <v>288</v>
      </c>
      <c r="D13" s="144" t="s">
        <v>289</v>
      </c>
      <c r="E13" s="144" t="s">
        <v>113</v>
      </c>
      <c r="F13" s="144" t="s">
        <v>114</v>
      </c>
      <c r="G13" s="144" t="s">
        <v>286</v>
      </c>
      <c r="H13" s="144" t="s">
        <v>287</v>
      </c>
      <c r="I13" s="135">
        <f t="shared" si="0"/>
        <v>2542</v>
      </c>
      <c r="J13" s="135">
        <v>2542</v>
      </c>
      <c r="K13" s="279"/>
      <c r="L13" s="279"/>
      <c r="M13" s="135">
        <v>2542</v>
      </c>
      <c r="N13" s="279"/>
      <c r="O13" s="279"/>
      <c r="P13" s="279"/>
      <c r="Q13" s="279"/>
      <c r="R13" s="279"/>
      <c r="S13" s="279"/>
      <c r="T13" s="279"/>
      <c r="U13" s="279"/>
      <c r="V13" s="279"/>
      <c r="W13" s="279"/>
      <c r="X13" s="279"/>
    </row>
    <row r="14" ht="13.5" customHeight="1" spans="1:24">
      <c r="A14" s="273" t="s">
        <v>91</v>
      </c>
      <c r="B14" s="273" t="s">
        <v>91</v>
      </c>
      <c r="C14" s="144" t="s">
        <v>288</v>
      </c>
      <c r="D14" s="144" t="s">
        <v>289</v>
      </c>
      <c r="E14" s="144" t="s">
        <v>113</v>
      </c>
      <c r="F14" s="144" t="s">
        <v>114</v>
      </c>
      <c r="G14" s="144" t="s">
        <v>290</v>
      </c>
      <c r="H14" s="144" t="s">
        <v>291</v>
      </c>
      <c r="I14" s="135">
        <f t="shared" si="0"/>
        <v>55296</v>
      </c>
      <c r="J14" s="135">
        <v>55296</v>
      </c>
      <c r="K14" s="279"/>
      <c r="L14" s="279"/>
      <c r="M14" s="135">
        <v>55296</v>
      </c>
      <c r="N14" s="279"/>
      <c r="O14" s="279"/>
      <c r="P14" s="279"/>
      <c r="Q14" s="279"/>
      <c r="R14" s="279"/>
      <c r="S14" s="279"/>
      <c r="T14" s="279"/>
      <c r="U14" s="279"/>
      <c r="V14" s="279"/>
      <c r="W14" s="279"/>
      <c r="X14" s="279"/>
    </row>
    <row r="15" ht="13.5" customHeight="1" spans="1:24">
      <c r="A15" s="273" t="s">
        <v>91</v>
      </c>
      <c r="B15" s="273" t="s">
        <v>91</v>
      </c>
      <c r="C15" s="144" t="s">
        <v>292</v>
      </c>
      <c r="D15" s="144" t="s">
        <v>293</v>
      </c>
      <c r="E15" s="144" t="s">
        <v>113</v>
      </c>
      <c r="F15" s="144" t="s">
        <v>114</v>
      </c>
      <c r="G15" s="144" t="s">
        <v>294</v>
      </c>
      <c r="H15" s="144" t="s">
        <v>295</v>
      </c>
      <c r="I15" s="135">
        <f t="shared" si="0"/>
        <v>720</v>
      </c>
      <c r="J15" s="135">
        <v>720</v>
      </c>
      <c r="K15" s="279"/>
      <c r="L15" s="279"/>
      <c r="M15" s="135">
        <v>720</v>
      </c>
      <c r="N15" s="279"/>
      <c r="O15" s="279"/>
      <c r="P15" s="279"/>
      <c r="Q15" s="279"/>
      <c r="R15" s="279"/>
      <c r="S15" s="279"/>
      <c r="T15" s="279"/>
      <c r="U15" s="279"/>
      <c r="V15" s="279"/>
      <c r="W15" s="279"/>
      <c r="X15" s="279"/>
    </row>
    <row r="16" ht="13.5" customHeight="1" spans="1:24">
      <c r="A16" s="273" t="s">
        <v>91</v>
      </c>
      <c r="B16" s="273" t="s">
        <v>91</v>
      </c>
      <c r="C16" s="144" t="s">
        <v>292</v>
      </c>
      <c r="D16" s="144" t="s">
        <v>293</v>
      </c>
      <c r="E16" s="144" t="s">
        <v>129</v>
      </c>
      <c r="F16" s="144" t="s">
        <v>130</v>
      </c>
      <c r="G16" s="144" t="s">
        <v>296</v>
      </c>
      <c r="H16" s="144" t="s">
        <v>297</v>
      </c>
      <c r="I16" s="135">
        <f t="shared" si="0"/>
        <v>238030</v>
      </c>
      <c r="J16" s="135">
        <v>238030</v>
      </c>
      <c r="K16" s="279"/>
      <c r="L16" s="279"/>
      <c r="M16" s="135">
        <v>238030</v>
      </c>
      <c r="N16" s="279"/>
      <c r="O16" s="279"/>
      <c r="P16" s="279"/>
      <c r="Q16" s="279"/>
      <c r="R16" s="279"/>
      <c r="S16" s="279"/>
      <c r="T16" s="279"/>
      <c r="U16" s="279"/>
      <c r="V16" s="279"/>
      <c r="W16" s="279"/>
      <c r="X16" s="279"/>
    </row>
    <row r="17" ht="13.5" customHeight="1" spans="1:24">
      <c r="A17" s="273" t="s">
        <v>91</v>
      </c>
      <c r="B17" s="273" t="s">
        <v>91</v>
      </c>
      <c r="C17" s="144" t="s">
        <v>292</v>
      </c>
      <c r="D17" s="144" t="s">
        <v>293</v>
      </c>
      <c r="E17" s="144" t="s">
        <v>131</v>
      </c>
      <c r="F17" s="144" t="s">
        <v>132</v>
      </c>
      <c r="G17" s="144" t="s">
        <v>298</v>
      </c>
      <c r="H17" s="144" t="s">
        <v>299</v>
      </c>
      <c r="I17" s="135">
        <f t="shared" si="0"/>
        <v>103914</v>
      </c>
      <c r="J17" s="135">
        <v>103914</v>
      </c>
      <c r="K17" s="279"/>
      <c r="L17" s="279"/>
      <c r="M17" s="135">
        <v>103914</v>
      </c>
      <c r="N17" s="279"/>
      <c r="O17" s="279"/>
      <c r="P17" s="279"/>
      <c r="Q17" s="279"/>
      <c r="R17" s="279"/>
      <c r="S17" s="279"/>
      <c r="T17" s="279"/>
      <c r="U17" s="279"/>
      <c r="V17" s="279"/>
      <c r="W17" s="279"/>
      <c r="X17" s="279"/>
    </row>
    <row r="18" ht="13.5" customHeight="1" spans="1:24">
      <c r="A18" s="273" t="s">
        <v>91</v>
      </c>
      <c r="B18" s="273" t="s">
        <v>91</v>
      </c>
      <c r="C18" s="144" t="s">
        <v>292</v>
      </c>
      <c r="D18" s="144" t="s">
        <v>293</v>
      </c>
      <c r="E18" s="144" t="s">
        <v>188</v>
      </c>
      <c r="F18" s="144" t="s">
        <v>189</v>
      </c>
      <c r="G18" s="144" t="s">
        <v>300</v>
      </c>
      <c r="H18" s="144" t="s">
        <v>301</v>
      </c>
      <c r="I18" s="135">
        <f t="shared" si="0"/>
        <v>123680</v>
      </c>
      <c r="J18" s="135">
        <v>123680</v>
      </c>
      <c r="K18" s="279"/>
      <c r="L18" s="279"/>
      <c r="M18" s="135">
        <v>123680</v>
      </c>
      <c r="N18" s="279"/>
      <c r="O18" s="279"/>
      <c r="P18" s="279"/>
      <c r="Q18" s="279"/>
      <c r="R18" s="279"/>
      <c r="S18" s="279"/>
      <c r="T18" s="279"/>
      <c r="U18" s="279"/>
      <c r="V18" s="279"/>
      <c r="W18" s="279"/>
      <c r="X18" s="279"/>
    </row>
    <row r="19" ht="13.5" customHeight="1" spans="1:24">
      <c r="A19" s="273" t="s">
        <v>91</v>
      </c>
      <c r="B19" s="273" t="s">
        <v>91</v>
      </c>
      <c r="C19" s="144" t="s">
        <v>292</v>
      </c>
      <c r="D19" s="144" t="s">
        <v>293</v>
      </c>
      <c r="E19" s="144" t="s">
        <v>190</v>
      </c>
      <c r="F19" s="144" t="s">
        <v>191</v>
      </c>
      <c r="G19" s="144" t="s">
        <v>300</v>
      </c>
      <c r="H19" s="144" t="s">
        <v>301</v>
      </c>
      <c r="I19" s="135">
        <f t="shared" si="0"/>
        <v>9920</v>
      </c>
      <c r="J19" s="135">
        <v>9920</v>
      </c>
      <c r="K19" s="279"/>
      <c r="L19" s="279"/>
      <c r="M19" s="135">
        <v>9920</v>
      </c>
      <c r="N19" s="279"/>
      <c r="O19" s="279"/>
      <c r="P19" s="279"/>
      <c r="Q19" s="279"/>
      <c r="R19" s="279"/>
      <c r="S19" s="279"/>
      <c r="T19" s="279"/>
      <c r="U19" s="279"/>
      <c r="V19" s="279"/>
      <c r="W19" s="279"/>
      <c r="X19" s="279"/>
    </row>
    <row r="20" ht="13.5" customHeight="1" spans="1:24">
      <c r="A20" s="273" t="s">
        <v>91</v>
      </c>
      <c r="B20" s="273" t="s">
        <v>91</v>
      </c>
      <c r="C20" s="144" t="s">
        <v>292</v>
      </c>
      <c r="D20" s="144" t="s">
        <v>293</v>
      </c>
      <c r="E20" s="144" t="s">
        <v>192</v>
      </c>
      <c r="F20" s="144" t="s">
        <v>193</v>
      </c>
      <c r="G20" s="144" t="s">
        <v>302</v>
      </c>
      <c r="H20" s="144" t="s">
        <v>303</v>
      </c>
      <c r="I20" s="135">
        <f t="shared" si="0"/>
        <v>175720</v>
      </c>
      <c r="J20" s="135">
        <v>175720</v>
      </c>
      <c r="K20" s="279"/>
      <c r="L20" s="279"/>
      <c r="M20" s="135">
        <v>175720</v>
      </c>
      <c r="N20" s="279"/>
      <c r="O20" s="279"/>
      <c r="P20" s="279"/>
      <c r="Q20" s="279"/>
      <c r="R20" s="279"/>
      <c r="S20" s="279"/>
      <c r="T20" s="279"/>
      <c r="U20" s="279"/>
      <c r="V20" s="279"/>
      <c r="W20" s="279"/>
      <c r="X20" s="279"/>
    </row>
    <row r="21" ht="13.5" customHeight="1" spans="1:24">
      <c r="A21" s="273" t="s">
        <v>91</v>
      </c>
      <c r="B21" s="273" t="s">
        <v>91</v>
      </c>
      <c r="C21" s="144" t="s">
        <v>292</v>
      </c>
      <c r="D21" s="144" t="s">
        <v>293</v>
      </c>
      <c r="E21" s="144" t="s">
        <v>194</v>
      </c>
      <c r="F21" s="144" t="s">
        <v>195</v>
      </c>
      <c r="G21" s="144" t="s">
        <v>294</v>
      </c>
      <c r="H21" s="144" t="s">
        <v>295</v>
      </c>
      <c r="I21" s="135">
        <f t="shared" si="0"/>
        <v>3000</v>
      </c>
      <c r="J21" s="135">
        <v>3000</v>
      </c>
      <c r="K21" s="279"/>
      <c r="L21" s="279"/>
      <c r="M21" s="135">
        <v>3000</v>
      </c>
      <c r="N21" s="279"/>
      <c r="O21" s="279"/>
      <c r="P21" s="279"/>
      <c r="Q21" s="279"/>
      <c r="R21" s="279"/>
      <c r="S21" s="279"/>
      <c r="T21" s="279"/>
      <c r="U21" s="279"/>
      <c r="V21" s="279"/>
      <c r="W21" s="279"/>
      <c r="X21" s="279"/>
    </row>
    <row r="22" ht="13.5" customHeight="1" spans="1:24">
      <c r="A22" s="273" t="s">
        <v>91</v>
      </c>
      <c r="B22" s="273" t="s">
        <v>91</v>
      </c>
      <c r="C22" s="144" t="s">
        <v>304</v>
      </c>
      <c r="D22" s="144" t="s">
        <v>201</v>
      </c>
      <c r="E22" s="144" t="s">
        <v>200</v>
      </c>
      <c r="F22" s="144" t="s">
        <v>201</v>
      </c>
      <c r="G22" s="144" t="s">
        <v>305</v>
      </c>
      <c r="H22" s="144" t="s">
        <v>201</v>
      </c>
      <c r="I22" s="135">
        <f t="shared" si="0"/>
        <v>186804</v>
      </c>
      <c r="J22" s="135">
        <v>186804</v>
      </c>
      <c r="K22" s="279"/>
      <c r="L22" s="279"/>
      <c r="M22" s="135">
        <v>186804</v>
      </c>
      <c r="N22" s="279"/>
      <c r="O22" s="279"/>
      <c r="P22" s="279"/>
      <c r="Q22" s="279"/>
      <c r="R22" s="279"/>
      <c r="S22" s="279"/>
      <c r="T22" s="279"/>
      <c r="U22" s="279"/>
      <c r="V22" s="279"/>
      <c r="W22" s="279"/>
      <c r="X22" s="279"/>
    </row>
    <row r="23" ht="13.5" customHeight="1" spans="1:24">
      <c r="A23" s="273" t="s">
        <v>91</v>
      </c>
      <c r="B23" s="273" t="s">
        <v>91</v>
      </c>
      <c r="C23" s="144" t="s">
        <v>306</v>
      </c>
      <c r="D23" s="144" t="s">
        <v>307</v>
      </c>
      <c r="E23" s="144" t="s">
        <v>125</v>
      </c>
      <c r="F23" s="144" t="s">
        <v>126</v>
      </c>
      <c r="G23" s="144" t="s">
        <v>308</v>
      </c>
      <c r="H23" s="144" t="s">
        <v>309</v>
      </c>
      <c r="I23" s="135">
        <f t="shared" si="0"/>
        <v>655200</v>
      </c>
      <c r="J23" s="135">
        <v>655200</v>
      </c>
      <c r="K23" s="279"/>
      <c r="L23" s="279"/>
      <c r="M23" s="135">
        <v>655200</v>
      </c>
      <c r="N23" s="279"/>
      <c r="O23" s="279"/>
      <c r="P23" s="279"/>
      <c r="Q23" s="279"/>
      <c r="R23" s="279"/>
      <c r="S23" s="279"/>
      <c r="T23" s="279"/>
      <c r="U23" s="279"/>
      <c r="V23" s="279"/>
      <c r="W23" s="279"/>
      <c r="X23" s="279"/>
    </row>
    <row r="24" ht="13.5" customHeight="1" spans="1:24">
      <c r="A24" s="273" t="s">
        <v>91</v>
      </c>
      <c r="B24" s="273" t="s">
        <v>91</v>
      </c>
      <c r="C24" s="144" t="s">
        <v>306</v>
      </c>
      <c r="D24" s="144" t="s">
        <v>307</v>
      </c>
      <c r="E24" s="144" t="s">
        <v>127</v>
      </c>
      <c r="F24" s="144" t="s">
        <v>128</v>
      </c>
      <c r="G24" s="144" t="s">
        <v>308</v>
      </c>
      <c r="H24" s="144" t="s">
        <v>309</v>
      </c>
      <c r="I24" s="135">
        <f t="shared" si="0"/>
        <v>612000</v>
      </c>
      <c r="J24" s="135">
        <v>612000</v>
      </c>
      <c r="K24" s="279"/>
      <c r="L24" s="279"/>
      <c r="M24" s="135">
        <v>612000</v>
      </c>
      <c r="N24" s="279"/>
      <c r="O24" s="279"/>
      <c r="P24" s="279"/>
      <c r="Q24" s="279"/>
      <c r="R24" s="279"/>
      <c r="S24" s="279"/>
      <c r="T24" s="279"/>
      <c r="U24" s="279"/>
      <c r="V24" s="279"/>
      <c r="W24" s="279"/>
      <c r="X24" s="279"/>
    </row>
    <row r="25" ht="13.5" customHeight="1" spans="1:24">
      <c r="A25" s="273" t="s">
        <v>91</v>
      </c>
      <c r="B25" s="273" t="s">
        <v>91</v>
      </c>
      <c r="C25" s="144" t="s">
        <v>310</v>
      </c>
      <c r="D25" s="144" t="s">
        <v>311</v>
      </c>
      <c r="E25" s="144" t="s">
        <v>113</v>
      </c>
      <c r="F25" s="144" t="s">
        <v>114</v>
      </c>
      <c r="G25" s="144" t="s">
        <v>312</v>
      </c>
      <c r="H25" s="144" t="s">
        <v>313</v>
      </c>
      <c r="I25" s="135">
        <f t="shared" si="0"/>
        <v>15000</v>
      </c>
      <c r="J25" s="135">
        <v>15000</v>
      </c>
      <c r="K25" s="279"/>
      <c r="L25" s="279"/>
      <c r="M25" s="135">
        <v>15000</v>
      </c>
      <c r="N25" s="279"/>
      <c r="O25" s="279"/>
      <c r="P25" s="279"/>
      <c r="Q25" s="279"/>
      <c r="R25" s="279"/>
      <c r="S25" s="279"/>
      <c r="T25" s="279"/>
      <c r="U25" s="279"/>
      <c r="V25" s="279"/>
      <c r="W25" s="279"/>
      <c r="X25" s="279"/>
    </row>
    <row r="26" ht="13.5" customHeight="1" spans="1:24">
      <c r="A26" s="273" t="s">
        <v>91</v>
      </c>
      <c r="B26" s="273" t="s">
        <v>91</v>
      </c>
      <c r="C26" s="144" t="s">
        <v>314</v>
      </c>
      <c r="D26" s="144" t="s">
        <v>315</v>
      </c>
      <c r="E26" s="144" t="s">
        <v>113</v>
      </c>
      <c r="F26" s="144" t="s">
        <v>114</v>
      </c>
      <c r="G26" s="144" t="s">
        <v>316</v>
      </c>
      <c r="H26" s="144" t="s">
        <v>317</v>
      </c>
      <c r="I26" s="135">
        <f t="shared" si="0"/>
        <v>104400</v>
      </c>
      <c r="J26" s="135">
        <v>104400</v>
      </c>
      <c r="K26" s="279"/>
      <c r="L26" s="279"/>
      <c r="M26" s="135">
        <v>104400</v>
      </c>
      <c r="N26" s="279"/>
      <c r="O26" s="279"/>
      <c r="P26" s="279"/>
      <c r="Q26" s="279"/>
      <c r="R26" s="279"/>
      <c r="S26" s="279"/>
      <c r="T26" s="279"/>
      <c r="U26" s="279"/>
      <c r="V26" s="279"/>
      <c r="W26" s="279"/>
      <c r="X26" s="279"/>
    </row>
    <row r="27" ht="13.5" customHeight="1" spans="1:24">
      <c r="A27" s="273" t="s">
        <v>91</v>
      </c>
      <c r="B27" s="273" t="s">
        <v>91</v>
      </c>
      <c r="C27" s="144" t="s">
        <v>318</v>
      </c>
      <c r="D27" s="144" t="s">
        <v>319</v>
      </c>
      <c r="E27" s="144" t="s">
        <v>108</v>
      </c>
      <c r="F27" s="144" t="s">
        <v>107</v>
      </c>
      <c r="G27" s="144" t="s">
        <v>320</v>
      </c>
      <c r="H27" s="144" t="s">
        <v>321</v>
      </c>
      <c r="I27" s="135">
        <f t="shared" si="0"/>
        <v>6000</v>
      </c>
      <c r="J27" s="135">
        <v>6000</v>
      </c>
      <c r="K27" s="279"/>
      <c r="L27" s="279"/>
      <c r="M27" s="135">
        <v>6000</v>
      </c>
      <c r="N27" s="279"/>
      <c r="O27" s="279"/>
      <c r="P27" s="279"/>
      <c r="Q27" s="279"/>
      <c r="R27" s="279"/>
      <c r="S27" s="279"/>
      <c r="T27" s="279"/>
      <c r="U27" s="279"/>
      <c r="V27" s="279"/>
      <c r="W27" s="279"/>
      <c r="X27" s="279"/>
    </row>
    <row r="28" ht="13.5" customHeight="1" spans="1:24">
      <c r="A28" s="273" t="s">
        <v>91</v>
      </c>
      <c r="B28" s="273" t="s">
        <v>91</v>
      </c>
      <c r="C28" s="144" t="s">
        <v>318</v>
      </c>
      <c r="D28" s="144" t="s">
        <v>319</v>
      </c>
      <c r="E28" s="144" t="s">
        <v>113</v>
      </c>
      <c r="F28" s="144" t="s">
        <v>114</v>
      </c>
      <c r="G28" s="144" t="s">
        <v>322</v>
      </c>
      <c r="H28" s="144" t="s">
        <v>323</v>
      </c>
      <c r="I28" s="135">
        <f t="shared" si="0"/>
        <v>36000</v>
      </c>
      <c r="J28" s="135">
        <v>36000</v>
      </c>
      <c r="K28" s="279"/>
      <c r="L28" s="279"/>
      <c r="M28" s="135">
        <v>36000</v>
      </c>
      <c r="N28" s="279"/>
      <c r="O28" s="279"/>
      <c r="P28" s="279"/>
      <c r="Q28" s="279"/>
      <c r="R28" s="279"/>
      <c r="S28" s="279"/>
      <c r="T28" s="279"/>
      <c r="U28" s="279"/>
      <c r="V28" s="279"/>
      <c r="W28" s="279"/>
      <c r="X28" s="279"/>
    </row>
    <row r="29" ht="13.5" customHeight="1" spans="1:24">
      <c r="A29" s="273" t="s">
        <v>91</v>
      </c>
      <c r="B29" s="273" t="s">
        <v>91</v>
      </c>
      <c r="C29" s="144" t="s">
        <v>318</v>
      </c>
      <c r="D29" s="144" t="s">
        <v>319</v>
      </c>
      <c r="E29" s="144" t="s">
        <v>113</v>
      </c>
      <c r="F29" s="144" t="s">
        <v>114</v>
      </c>
      <c r="G29" s="144" t="s">
        <v>324</v>
      </c>
      <c r="H29" s="144" t="s">
        <v>325</v>
      </c>
      <c r="I29" s="135">
        <f t="shared" si="0"/>
        <v>2400</v>
      </c>
      <c r="J29" s="135">
        <v>2400</v>
      </c>
      <c r="K29" s="279"/>
      <c r="L29" s="279"/>
      <c r="M29" s="135">
        <v>2400</v>
      </c>
      <c r="N29" s="279"/>
      <c r="O29" s="279"/>
      <c r="P29" s="279"/>
      <c r="Q29" s="279"/>
      <c r="R29" s="279"/>
      <c r="S29" s="279"/>
      <c r="T29" s="279"/>
      <c r="U29" s="279"/>
      <c r="V29" s="279"/>
      <c r="W29" s="279"/>
      <c r="X29" s="279"/>
    </row>
    <row r="30" ht="13.5" customHeight="1" spans="1:24">
      <c r="A30" s="273" t="s">
        <v>91</v>
      </c>
      <c r="B30" s="273" t="s">
        <v>91</v>
      </c>
      <c r="C30" s="144" t="s">
        <v>318</v>
      </c>
      <c r="D30" s="144" t="s">
        <v>319</v>
      </c>
      <c r="E30" s="144" t="s">
        <v>113</v>
      </c>
      <c r="F30" s="144" t="s">
        <v>114</v>
      </c>
      <c r="G30" s="144" t="s">
        <v>326</v>
      </c>
      <c r="H30" s="144" t="s">
        <v>327</v>
      </c>
      <c r="I30" s="135">
        <f t="shared" si="0"/>
        <v>24000</v>
      </c>
      <c r="J30" s="135">
        <v>24000</v>
      </c>
      <c r="K30" s="279"/>
      <c r="L30" s="279"/>
      <c r="M30" s="135">
        <v>24000</v>
      </c>
      <c r="N30" s="279"/>
      <c r="O30" s="279"/>
      <c r="P30" s="279"/>
      <c r="Q30" s="279"/>
      <c r="R30" s="279"/>
      <c r="S30" s="279"/>
      <c r="T30" s="279"/>
      <c r="U30" s="279"/>
      <c r="V30" s="279"/>
      <c r="W30" s="279"/>
      <c r="X30" s="279"/>
    </row>
    <row r="31" ht="13.5" customHeight="1" spans="1:24">
      <c r="A31" s="273" t="s">
        <v>91</v>
      </c>
      <c r="B31" s="273" t="s">
        <v>91</v>
      </c>
      <c r="C31" s="144" t="s">
        <v>318</v>
      </c>
      <c r="D31" s="144" t="s">
        <v>319</v>
      </c>
      <c r="E31" s="144" t="s">
        <v>113</v>
      </c>
      <c r="F31" s="144" t="s">
        <v>114</v>
      </c>
      <c r="G31" s="144" t="s">
        <v>328</v>
      </c>
      <c r="H31" s="144" t="s">
        <v>329</v>
      </c>
      <c r="I31" s="135">
        <f t="shared" si="0"/>
        <v>3240</v>
      </c>
      <c r="J31" s="135">
        <v>3240</v>
      </c>
      <c r="K31" s="279"/>
      <c r="L31" s="279"/>
      <c r="M31" s="135">
        <v>3240</v>
      </c>
      <c r="N31" s="279"/>
      <c r="O31" s="279"/>
      <c r="P31" s="279"/>
      <c r="Q31" s="279"/>
      <c r="R31" s="279"/>
      <c r="S31" s="279"/>
      <c r="T31" s="279"/>
      <c r="U31" s="279"/>
      <c r="V31" s="279"/>
      <c r="W31" s="279"/>
      <c r="X31" s="279"/>
    </row>
    <row r="32" ht="13.5" customHeight="1" spans="1:24">
      <c r="A32" s="273" t="s">
        <v>91</v>
      </c>
      <c r="B32" s="273" t="s">
        <v>91</v>
      </c>
      <c r="C32" s="144" t="s">
        <v>318</v>
      </c>
      <c r="D32" s="144" t="s">
        <v>319</v>
      </c>
      <c r="E32" s="144" t="s">
        <v>113</v>
      </c>
      <c r="F32" s="144" t="s">
        <v>114</v>
      </c>
      <c r="G32" s="144" t="s">
        <v>330</v>
      </c>
      <c r="H32" s="144" t="s">
        <v>331</v>
      </c>
      <c r="I32" s="135">
        <f t="shared" si="0"/>
        <v>28800</v>
      </c>
      <c r="J32" s="135">
        <v>28800</v>
      </c>
      <c r="K32" s="279"/>
      <c r="L32" s="279"/>
      <c r="M32" s="135">
        <v>28800</v>
      </c>
      <c r="N32" s="279"/>
      <c r="O32" s="279"/>
      <c r="P32" s="279"/>
      <c r="Q32" s="279"/>
      <c r="R32" s="279"/>
      <c r="S32" s="279"/>
      <c r="T32" s="279"/>
      <c r="U32" s="279"/>
      <c r="V32" s="279"/>
      <c r="W32" s="279"/>
      <c r="X32" s="279"/>
    </row>
    <row r="33" ht="13.5" customHeight="1" spans="1:24">
      <c r="A33" s="273" t="s">
        <v>91</v>
      </c>
      <c r="B33" s="273" t="s">
        <v>91</v>
      </c>
      <c r="C33" s="144" t="s">
        <v>318</v>
      </c>
      <c r="D33" s="144" t="s">
        <v>319</v>
      </c>
      <c r="E33" s="144" t="s">
        <v>113</v>
      </c>
      <c r="F33" s="144" t="s">
        <v>114</v>
      </c>
      <c r="G33" s="144" t="s">
        <v>316</v>
      </c>
      <c r="H33" s="144" t="s">
        <v>317</v>
      </c>
      <c r="I33" s="135">
        <f t="shared" si="0"/>
        <v>11340</v>
      </c>
      <c r="J33" s="135">
        <v>11340</v>
      </c>
      <c r="K33" s="279"/>
      <c r="L33" s="279"/>
      <c r="M33" s="135">
        <v>11340</v>
      </c>
      <c r="N33" s="279"/>
      <c r="O33" s="279"/>
      <c r="P33" s="279"/>
      <c r="Q33" s="279"/>
      <c r="R33" s="279"/>
      <c r="S33" s="279"/>
      <c r="T33" s="279"/>
      <c r="U33" s="279"/>
      <c r="V33" s="279"/>
      <c r="W33" s="279"/>
      <c r="X33" s="279"/>
    </row>
    <row r="34" ht="13.5" customHeight="1" spans="1:24">
      <c r="A34" s="273" t="s">
        <v>91</v>
      </c>
      <c r="B34" s="273" t="s">
        <v>91</v>
      </c>
      <c r="C34" s="144" t="s">
        <v>318</v>
      </c>
      <c r="D34" s="144" t="s">
        <v>319</v>
      </c>
      <c r="E34" s="144" t="s">
        <v>113</v>
      </c>
      <c r="F34" s="144" t="s">
        <v>114</v>
      </c>
      <c r="G34" s="144" t="s">
        <v>320</v>
      </c>
      <c r="H34" s="144" t="s">
        <v>321</v>
      </c>
      <c r="I34" s="135">
        <f t="shared" si="0"/>
        <v>17000</v>
      </c>
      <c r="J34" s="135">
        <v>17000</v>
      </c>
      <c r="K34" s="279"/>
      <c r="L34" s="279"/>
      <c r="M34" s="135">
        <v>17000</v>
      </c>
      <c r="N34" s="279"/>
      <c r="O34" s="279"/>
      <c r="P34" s="279"/>
      <c r="Q34" s="279"/>
      <c r="R34" s="279"/>
      <c r="S34" s="279"/>
      <c r="T34" s="279"/>
      <c r="U34" s="279"/>
      <c r="V34" s="279"/>
      <c r="W34" s="279"/>
      <c r="X34" s="279"/>
    </row>
    <row r="35" ht="13.5" customHeight="1" spans="1:24">
      <c r="A35" s="273" t="s">
        <v>91</v>
      </c>
      <c r="B35" s="273" t="s">
        <v>91</v>
      </c>
      <c r="C35" s="144" t="s">
        <v>318</v>
      </c>
      <c r="D35" s="144" t="s">
        <v>319</v>
      </c>
      <c r="E35" s="144" t="s">
        <v>125</v>
      </c>
      <c r="F35" s="144" t="s">
        <v>126</v>
      </c>
      <c r="G35" s="144" t="s">
        <v>330</v>
      </c>
      <c r="H35" s="144" t="s">
        <v>331</v>
      </c>
      <c r="I35" s="135">
        <f t="shared" si="0"/>
        <v>7800</v>
      </c>
      <c r="J35" s="135">
        <v>7800</v>
      </c>
      <c r="K35" s="279"/>
      <c r="L35" s="279"/>
      <c r="M35" s="135">
        <v>7800</v>
      </c>
      <c r="N35" s="279"/>
      <c r="O35" s="279"/>
      <c r="P35" s="279"/>
      <c r="Q35" s="279"/>
      <c r="R35" s="279"/>
      <c r="S35" s="279"/>
      <c r="T35" s="279"/>
      <c r="U35" s="279"/>
      <c r="V35" s="279"/>
      <c r="W35" s="279"/>
      <c r="X35" s="279"/>
    </row>
    <row r="36" ht="13.5" customHeight="1" spans="1:24">
      <c r="A36" s="273" t="s">
        <v>91</v>
      </c>
      <c r="B36" s="273" t="s">
        <v>91</v>
      </c>
      <c r="C36" s="144" t="s">
        <v>318</v>
      </c>
      <c r="D36" s="144" t="s">
        <v>319</v>
      </c>
      <c r="E36" s="144" t="s">
        <v>125</v>
      </c>
      <c r="F36" s="144" t="s">
        <v>126</v>
      </c>
      <c r="G36" s="144" t="s">
        <v>320</v>
      </c>
      <c r="H36" s="144" t="s">
        <v>321</v>
      </c>
      <c r="I36" s="135">
        <f t="shared" si="0"/>
        <v>41600</v>
      </c>
      <c r="J36" s="135">
        <v>41600</v>
      </c>
      <c r="K36" s="279"/>
      <c r="L36" s="279"/>
      <c r="M36" s="135">
        <v>41600</v>
      </c>
      <c r="N36" s="279"/>
      <c r="O36" s="279"/>
      <c r="P36" s="279"/>
      <c r="Q36" s="279"/>
      <c r="R36" s="279"/>
      <c r="S36" s="279"/>
      <c r="T36" s="279"/>
      <c r="U36" s="279"/>
      <c r="V36" s="279"/>
      <c r="W36" s="279"/>
      <c r="X36" s="279"/>
    </row>
    <row r="37" ht="13.5" customHeight="1" spans="1:24">
      <c r="A37" s="273" t="s">
        <v>91</v>
      </c>
      <c r="B37" s="273" t="s">
        <v>91</v>
      </c>
      <c r="C37" s="144" t="s">
        <v>332</v>
      </c>
      <c r="D37" s="144" t="s">
        <v>333</v>
      </c>
      <c r="E37" s="144" t="s">
        <v>113</v>
      </c>
      <c r="F37" s="144" t="s">
        <v>114</v>
      </c>
      <c r="G37" s="144" t="s">
        <v>334</v>
      </c>
      <c r="H37" s="144" t="s">
        <v>333</v>
      </c>
      <c r="I37" s="135">
        <f t="shared" si="0"/>
        <v>4320</v>
      </c>
      <c r="J37" s="135">
        <v>4320</v>
      </c>
      <c r="K37" s="279"/>
      <c r="L37" s="279"/>
      <c r="M37" s="135">
        <v>4320</v>
      </c>
      <c r="N37" s="279"/>
      <c r="O37" s="279"/>
      <c r="P37" s="279"/>
      <c r="Q37" s="279"/>
      <c r="R37" s="279"/>
      <c r="S37" s="279"/>
      <c r="T37" s="279"/>
      <c r="U37" s="279"/>
      <c r="V37" s="279"/>
      <c r="W37" s="279"/>
      <c r="X37" s="279"/>
    </row>
    <row r="38" ht="13.5" customHeight="1" spans="1:24">
      <c r="A38" s="273" t="s">
        <v>91</v>
      </c>
      <c r="B38" s="273" t="s">
        <v>91</v>
      </c>
      <c r="C38" s="144" t="s">
        <v>335</v>
      </c>
      <c r="D38" s="144" t="s">
        <v>336</v>
      </c>
      <c r="E38" s="144" t="s">
        <v>113</v>
      </c>
      <c r="F38" s="144" t="s">
        <v>114</v>
      </c>
      <c r="G38" s="144" t="s">
        <v>286</v>
      </c>
      <c r="H38" s="144" t="s">
        <v>287</v>
      </c>
      <c r="I38" s="135">
        <f t="shared" si="0"/>
        <v>449100</v>
      </c>
      <c r="J38" s="135">
        <v>449100</v>
      </c>
      <c r="K38" s="279"/>
      <c r="L38" s="279"/>
      <c r="M38" s="135">
        <v>449100</v>
      </c>
      <c r="N38" s="279"/>
      <c r="O38" s="279"/>
      <c r="P38" s="279"/>
      <c r="Q38" s="279"/>
      <c r="R38" s="279"/>
      <c r="S38" s="279"/>
      <c r="T38" s="279"/>
      <c r="U38" s="279"/>
      <c r="V38" s="279"/>
      <c r="W38" s="279"/>
      <c r="X38" s="279"/>
    </row>
    <row r="39" ht="13.5" customHeight="1" spans="1:24">
      <c r="A39" s="273" t="s">
        <v>91</v>
      </c>
      <c r="B39" s="273" t="s">
        <v>91</v>
      </c>
      <c r="C39" s="144" t="s">
        <v>337</v>
      </c>
      <c r="D39" s="144" t="s">
        <v>338</v>
      </c>
      <c r="E39" s="144" t="s">
        <v>113</v>
      </c>
      <c r="F39" s="144" t="s">
        <v>114</v>
      </c>
      <c r="G39" s="144" t="s">
        <v>290</v>
      </c>
      <c r="H39" s="144" t="s">
        <v>291</v>
      </c>
      <c r="I39" s="135">
        <f t="shared" si="0"/>
        <v>38820</v>
      </c>
      <c r="J39" s="135">
        <v>38820</v>
      </c>
      <c r="K39" s="279"/>
      <c r="L39" s="279"/>
      <c r="M39" s="135">
        <v>38820</v>
      </c>
      <c r="N39" s="279"/>
      <c r="O39" s="279"/>
      <c r="P39" s="279"/>
      <c r="Q39" s="279"/>
      <c r="R39" s="279"/>
      <c r="S39" s="279"/>
      <c r="T39" s="279"/>
      <c r="U39" s="279"/>
      <c r="V39" s="279"/>
      <c r="W39" s="279"/>
      <c r="X39" s="279"/>
    </row>
    <row r="40" ht="13.5" customHeight="1" spans="1:24">
      <c r="A40" s="273" t="s">
        <v>91</v>
      </c>
      <c r="B40" s="273" t="s">
        <v>91</v>
      </c>
      <c r="C40" s="144" t="s">
        <v>339</v>
      </c>
      <c r="D40" s="144" t="s">
        <v>340</v>
      </c>
      <c r="E40" s="144" t="s">
        <v>113</v>
      </c>
      <c r="F40" s="144" t="s">
        <v>114</v>
      </c>
      <c r="G40" s="144" t="s">
        <v>341</v>
      </c>
      <c r="H40" s="144" t="s">
        <v>342</v>
      </c>
      <c r="I40" s="135">
        <f t="shared" si="0"/>
        <v>1335000</v>
      </c>
      <c r="J40" s="135">
        <v>1335000</v>
      </c>
      <c r="K40" s="279"/>
      <c r="L40" s="279"/>
      <c r="M40" s="135">
        <v>1335000</v>
      </c>
      <c r="N40" s="279"/>
      <c r="O40" s="279"/>
      <c r="P40" s="279"/>
      <c r="Q40" s="279"/>
      <c r="R40" s="279"/>
      <c r="S40" s="279"/>
      <c r="T40" s="279"/>
      <c r="U40" s="279"/>
      <c r="V40" s="279"/>
      <c r="W40" s="279"/>
      <c r="X40" s="279"/>
    </row>
    <row r="41" ht="13.5" customHeight="1" spans="1:24">
      <c r="A41" s="273" t="s">
        <v>91</v>
      </c>
      <c r="B41" s="273" t="s">
        <v>91</v>
      </c>
      <c r="C41" s="144" t="s">
        <v>343</v>
      </c>
      <c r="D41" s="144" t="s">
        <v>344</v>
      </c>
      <c r="E41" s="144" t="s">
        <v>113</v>
      </c>
      <c r="F41" s="144" t="s">
        <v>114</v>
      </c>
      <c r="G41" s="144" t="s">
        <v>345</v>
      </c>
      <c r="H41" s="144" t="s">
        <v>346</v>
      </c>
      <c r="I41" s="135">
        <f t="shared" si="0"/>
        <v>160000</v>
      </c>
      <c r="J41" s="135">
        <v>160000</v>
      </c>
      <c r="K41" s="279"/>
      <c r="L41" s="279"/>
      <c r="M41" s="135">
        <v>160000</v>
      </c>
      <c r="N41" s="279"/>
      <c r="O41" s="279"/>
      <c r="P41" s="279"/>
      <c r="Q41" s="279"/>
      <c r="R41" s="279"/>
      <c r="S41" s="279"/>
      <c r="T41" s="279"/>
      <c r="U41" s="279"/>
      <c r="V41" s="279"/>
      <c r="W41" s="279"/>
      <c r="X41" s="279"/>
    </row>
    <row r="42" ht="18" customHeight="1" spans="1:24">
      <c r="A42" s="273" t="s">
        <v>91</v>
      </c>
      <c r="B42" s="273" t="s">
        <v>91</v>
      </c>
      <c r="C42" s="144" t="s">
        <v>347</v>
      </c>
      <c r="D42" s="144" t="s">
        <v>348</v>
      </c>
      <c r="E42" s="144" t="s">
        <v>108</v>
      </c>
      <c r="F42" s="144" t="s">
        <v>107</v>
      </c>
      <c r="G42" s="144" t="s">
        <v>308</v>
      </c>
      <c r="H42" s="144" t="s">
        <v>309</v>
      </c>
      <c r="I42" s="135">
        <f t="shared" si="0"/>
        <v>2520</v>
      </c>
      <c r="J42" s="231">
        <v>2520</v>
      </c>
      <c r="K42" s="231"/>
      <c r="L42" s="231"/>
      <c r="M42" s="231">
        <v>2520</v>
      </c>
      <c r="N42" s="231"/>
      <c r="O42" s="231"/>
      <c r="P42" s="231"/>
      <c r="Q42" s="231"/>
      <c r="R42" s="231"/>
      <c r="S42" s="231"/>
      <c r="T42" s="231"/>
      <c r="U42" s="231"/>
      <c r="V42" s="231"/>
      <c r="W42" s="231"/>
      <c r="X42" s="231" t="s">
        <v>92</v>
      </c>
    </row>
    <row r="43" ht="18" customHeight="1" spans="1:24">
      <c r="A43" s="274" t="s">
        <v>213</v>
      </c>
      <c r="B43" s="275"/>
      <c r="C43" s="275"/>
      <c r="D43" s="275"/>
      <c r="E43" s="275"/>
      <c r="F43" s="275"/>
      <c r="G43" s="275"/>
      <c r="H43" s="276"/>
      <c r="I43" s="208">
        <f>SUM(I9:I42)</f>
        <v>5599699</v>
      </c>
      <c r="J43" s="208">
        <f>SUM(J9:J42)</f>
        <v>5599699</v>
      </c>
      <c r="K43" s="208"/>
      <c r="L43" s="208"/>
      <c r="M43" s="208">
        <f>SUM(M9:M42)</f>
        <v>5599699</v>
      </c>
      <c r="N43" s="208"/>
      <c r="O43" s="208"/>
      <c r="P43" s="208"/>
      <c r="Q43" s="208"/>
      <c r="R43" s="208"/>
      <c r="S43" s="208"/>
      <c r="T43" s="208"/>
      <c r="U43" s="208"/>
      <c r="V43" s="208"/>
      <c r="W43" s="208"/>
      <c r="X43" s="208" t="s">
        <v>92</v>
      </c>
    </row>
  </sheetData>
  <mergeCells count="31">
    <mergeCell ref="A2:X2"/>
    <mergeCell ref="A3:J3"/>
    <mergeCell ref="I4:X4"/>
    <mergeCell ref="J5:N5"/>
    <mergeCell ref="O5:Q5"/>
    <mergeCell ref="S5:X5"/>
    <mergeCell ref="A43:H4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M43 J43" formulaRange="1" unlockedFormula="1"/>
    <ignoredError sqref="I43 K43:L43"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1"/>
  <sheetViews>
    <sheetView zoomScale="90" zoomScaleNormal="90" topLeftCell="D1" workbookViewId="0">
      <selection activeCell="D1" sqref="A$1:W$1048576"/>
    </sheetView>
  </sheetViews>
  <sheetFormatPr defaultColWidth="8.88571428571429" defaultRowHeight="14.25" customHeight="1"/>
  <cols>
    <col min="1" max="1" width="15.7809523809524" style="84" customWidth="1"/>
    <col min="2" max="2" width="24.1142857142857" style="84" customWidth="1"/>
    <col min="3" max="3" width="74.6666666666667" style="84" customWidth="1"/>
    <col min="4" max="4" width="19.6761904761905" style="84" customWidth="1"/>
    <col min="5" max="5" width="12.7809523809524" style="84" customWidth="1"/>
    <col min="6" max="6" width="36.6666666666667" style="84" customWidth="1"/>
    <col min="7" max="7" width="12.7809523809524" style="84" customWidth="1"/>
    <col min="8" max="8" width="13.447619047619" style="84" customWidth="1"/>
    <col min="9" max="9" width="17.552380952381" style="84" customWidth="1"/>
    <col min="10" max="10" width="17.7714285714286" style="84" customWidth="1"/>
    <col min="11" max="11" width="17.6190476190476" style="84" customWidth="1"/>
    <col min="12" max="12" width="10" style="84" customWidth="1"/>
    <col min="13" max="13" width="16.7809523809524" style="84" customWidth="1"/>
    <col min="14" max="14" width="15.6666666666667" style="84" customWidth="1"/>
    <col min="15" max="15" width="15.7142857142857" style="84" customWidth="1"/>
    <col min="16" max="17" width="16.7809523809524" style="84" customWidth="1"/>
    <col min="18" max="18" width="11.8857142857143" style="84" customWidth="1"/>
    <col min="19" max="20" width="8.78095238095238" style="84" customWidth="1"/>
    <col min="21" max="21" width="12.7809523809524" style="84" customWidth="1"/>
    <col min="22" max="22" width="16.7809523809524" style="84" customWidth="1"/>
    <col min="23" max="23" width="9.21904761904762" style="84" customWidth="1"/>
    <col min="24" max="24" width="9.13333333333333" style="84" customWidth="1"/>
    <col min="25" max="16384" width="9.13333333333333" style="84"/>
  </cols>
  <sheetData>
    <row r="1" ht="13.5" customHeight="1" spans="1:23">
      <c r="A1" s="84" t="s">
        <v>349</v>
      </c>
      <c r="E1" s="256"/>
      <c r="F1" s="256"/>
      <c r="G1" s="256"/>
      <c r="H1" s="256"/>
      <c r="I1" s="86"/>
      <c r="J1" s="86"/>
      <c r="K1" s="86"/>
      <c r="L1" s="86"/>
      <c r="M1" s="86"/>
      <c r="N1" s="86"/>
      <c r="O1" s="86"/>
      <c r="P1" s="86"/>
      <c r="Q1" s="86"/>
      <c r="W1" s="87"/>
    </row>
    <row r="2" ht="27.75" customHeight="1" spans="1:23">
      <c r="A2" s="70" t="s">
        <v>9</v>
      </c>
      <c r="B2" s="70"/>
      <c r="C2" s="70"/>
      <c r="D2" s="70"/>
      <c r="E2" s="70"/>
      <c r="F2" s="70"/>
      <c r="G2" s="70"/>
      <c r="H2" s="70"/>
      <c r="I2" s="70"/>
      <c r="J2" s="70"/>
      <c r="K2" s="70"/>
      <c r="L2" s="70"/>
      <c r="M2" s="70"/>
      <c r="N2" s="70"/>
      <c r="O2" s="70"/>
      <c r="P2" s="70"/>
      <c r="Q2" s="70"/>
      <c r="R2" s="70"/>
      <c r="S2" s="70"/>
      <c r="T2" s="70"/>
      <c r="U2" s="70"/>
      <c r="V2" s="70"/>
      <c r="W2" s="70"/>
    </row>
    <row r="3" ht="13.5" customHeight="1" spans="1:23">
      <c r="A3" s="169" t="s">
        <v>22</v>
      </c>
      <c r="B3" s="169"/>
      <c r="C3" s="257"/>
      <c r="D3" s="257"/>
      <c r="E3" s="257"/>
      <c r="F3" s="257"/>
      <c r="G3" s="257"/>
      <c r="H3" s="257"/>
      <c r="I3" s="90"/>
      <c r="J3" s="90"/>
      <c r="K3" s="90"/>
      <c r="L3" s="90"/>
      <c r="M3" s="90"/>
      <c r="N3" s="90"/>
      <c r="O3" s="90"/>
      <c r="P3" s="90"/>
      <c r="Q3" s="90"/>
      <c r="W3" s="166" t="s">
        <v>255</v>
      </c>
    </row>
    <row r="4" ht="15.75" customHeight="1" spans="1:23">
      <c r="A4" s="131" t="s">
        <v>350</v>
      </c>
      <c r="B4" s="131" t="s">
        <v>265</v>
      </c>
      <c r="C4" s="131" t="s">
        <v>266</v>
      </c>
      <c r="D4" s="131" t="s">
        <v>351</v>
      </c>
      <c r="E4" s="131" t="s">
        <v>267</v>
      </c>
      <c r="F4" s="131" t="s">
        <v>268</v>
      </c>
      <c r="G4" s="131" t="s">
        <v>352</v>
      </c>
      <c r="H4" s="131" t="s">
        <v>353</v>
      </c>
      <c r="I4" s="131" t="s">
        <v>77</v>
      </c>
      <c r="J4" s="95" t="s">
        <v>354</v>
      </c>
      <c r="K4" s="95"/>
      <c r="L4" s="95"/>
      <c r="M4" s="95"/>
      <c r="N4" s="95" t="s">
        <v>274</v>
      </c>
      <c r="O4" s="95"/>
      <c r="P4" s="95"/>
      <c r="Q4" s="207" t="s">
        <v>83</v>
      </c>
      <c r="R4" s="95" t="s">
        <v>84</v>
      </c>
      <c r="S4" s="95"/>
      <c r="T4" s="95"/>
      <c r="U4" s="95"/>
      <c r="V4" s="95"/>
      <c r="W4" s="95"/>
    </row>
    <row r="5" ht="17.25" customHeight="1" spans="1:23">
      <c r="A5" s="131"/>
      <c r="B5" s="131"/>
      <c r="C5" s="131"/>
      <c r="D5" s="131"/>
      <c r="E5" s="131"/>
      <c r="F5" s="131"/>
      <c r="G5" s="131"/>
      <c r="H5" s="131"/>
      <c r="I5" s="131"/>
      <c r="J5" s="95" t="s">
        <v>80</v>
      </c>
      <c r="K5" s="95"/>
      <c r="L5" s="207" t="s">
        <v>81</v>
      </c>
      <c r="M5" s="207" t="s">
        <v>82</v>
      </c>
      <c r="N5" s="207" t="s">
        <v>80</v>
      </c>
      <c r="O5" s="207" t="s">
        <v>81</v>
      </c>
      <c r="P5" s="207" t="s">
        <v>82</v>
      </c>
      <c r="Q5" s="207"/>
      <c r="R5" s="207" t="s">
        <v>79</v>
      </c>
      <c r="S5" s="207" t="s">
        <v>86</v>
      </c>
      <c r="T5" s="207" t="s">
        <v>355</v>
      </c>
      <c r="U5" s="264" t="s">
        <v>88</v>
      </c>
      <c r="V5" s="207" t="s">
        <v>89</v>
      </c>
      <c r="W5" s="207" t="s">
        <v>90</v>
      </c>
    </row>
    <row r="6" ht="13.5" spans="1:23">
      <c r="A6" s="131"/>
      <c r="B6" s="131"/>
      <c r="C6" s="131"/>
      <c r="D6" s="131"/>
      <c r="E6" s="131"/>
      <c r="F6" s="131"/>
      <c r="G6" s="131"/>
      <c r="H6" s="131"/>
      <c r="I6" s="131"/>
      <c r="J6" s="261" t="s">
        <v>79</v>
      </c>
      <c r="K6" s="261" t="s">
        <v>356</v>
      </c>
      <c r="L6" s="207"/>
      <c r="M6" s="207"/>
      <c r="N6" s="207"/>
      <c r="O6" s="207"/>
      <c r="P6" s="207"/>
      <c r="Q6" s="207"/>
      <c r="R6" s="207"/>
      <c r="S6" s="207"/>
      <c r="T6" s="207"/>
      <c r="U6" s="264"/>
      <c r="V6" s="207"/>
      <c r="W6" s="207"/>
    </row>
    <row r="7" ht="15" customHeight="1" spans="1:23">
      <c r="A7" s="126">
        <v>1</v>
      </c>
      <c r="B7" s="126">
        <v>2</v>
      </c>
      <c r="C7" s="126">
        <v>3</v>
      </c>
      <c r="D7" s="126">
        <v>4</v>
      </c>
      <c r="E7" s="126">
        <v>5</v>
      </c>
      <c r="F7" s="126">
        <v>6</v>
      </c>
      <c r="G7" s="126">
        <v>7</v>
      </c>
      <c r="H7" s="126">
        <v>8</v>
      </c>
      <c r="I7" s="126">
        <v>9</v>
      </c>
      <c r="J7" s="126">
        <v>10</v>
      </c>
      <c r="K7" s="126">
        <v>11</v>
      </c>
      <c r="L7" s="126">
        <v>12</v>
      </c>
      <c r="M7" s="126">
        <v>13</v>
      </c>
      <c r="N7" s="126">
        <v>14</v>
      </c>
      <c r="O7" s="126">
        <v>15</v>
      </c>
      <c r="P7" s="126">
        <v>16</v>
      </c>
      <c r="Q7" s="126">
        <v>17</v>
      </c>
      <c r="R7" s="126">
        <v>18</v>
      </c>
      <c r="S7" s="126">
        <v>19</v>
      </c>
      <c r="T7" s="126">
        <v>20</v>
      </c>
      <c r="U7" s="126">
        <v>21</v>
      </c>
      <c r="V7" s="126">
        <v>22</v>
      </c>
      <c r="W7" s="126">
        <v>23</v>
      </c>
    </row>
    <row r="8" ht="15" customHeight="1" spans="1:23">
      <c r="A8" s="145" t="s">
        <v>357</v>
      </c>
      <c r="B8" s="145" t="s">
        <v>358</v>
      </c>
      <c r="C8" s="145" t="s">
        <v>359</v>
      </c>
      <c r="D8" s="145" t="s">
        <v>91</v>
      </c>
      <c r="E8" s="145" t="s">
        <v>167</v>
      </c>
      <c r="F8" s="145" t="s">
        <v>168</v>
      </c>
      <c r="G8" s="145" t="s">
        <v>308</v>
      </c>
      <c r="H8" s="145" t="s">
        <v>309</v>
      </c>
      <c r="I8" s="262">
        <v>2850000</v>
      </c>
      <c r="J8" s="263">
        <v>2850000</v>
      </c>
      <c r="K8" s="263">
        <v>2850000</v>
      </c>
      <c r="L8" s="263"/>
      <c r="M8" s="263"/>
      <c r="N8" s="263"/>
      <c r="O8" s="263"/>
      <c r="P8" s="263"/>
      <c r="Q8" s="263"/>
      <c r="R8" s="263"/>
      <c r="S8" s="263"/>
      <c r="T8" s="263"/>
      <c r="U8" s="263"/>
      <c r="V8" s="263"/>
      <c r="W8" s="263"/>
    </row>
    <row r="9" ht="15" customHeight="1" spans="1:23">
      <c r="A9" s="145" t="s">
        <v>357</v>
      </c>
      <c r="B9" s="145" t="s">
        <v>360</v>
      </c>
      <c r="C9" s="145" t="s">
        <v>361</v>
      </c>
      <c r="D9" s="145" t="s">
        <v>91</v>
      </c>
      <c r="E9" s="145" t="s">
        <v>143</v>
      </c>
      <c r="F9" s="145" t="s">
        <v>144</v>
      </c>
      <c r="G9" s="145" t="s">
        <v>308</v>
      </c>
      <c r="H9" s="145" t="s">
        <v>309</v>
      </c>
      <c r="I9" s="262">
        <v>150816</v>
      </c>
      <c r="J9" s="263">
        <v>150816</v>
      </c>
      <c r="K9" s="263">
        <v>150816</v>
      </c>
      <c r="L9" s="263"/>
      <c r="M9" s="263"/>
      <c r="N9" s="263"/>
      <c r="O9" s="263"/>
      <c r="P9" s="263"/>
      <c r="Q9" s="263"/>
      <c r="R9" s="263"/>
      <c r="S9" s="263"/>
      <c r="T9" s="263"/>
      <c r="U9" s="263"/>
      <c r="V9" s="263"/>
      <c r="W9" s="263"/>
    </row>
    <row r="10" ht="15" customHeight="1" spans="1:23">
      <c r="A10" s="145" t="s">
        <v>362</v>
      </c>
      <c r="B10" s="145" t="s">
        <v>363</v>
      </c>
      <c r="C10" s="258" t="s">
        <v>364</v>
      </c>
      <c r="D10" s="145" t="s">
        <v>91</v>
      </c>
      <c r="E10" s="145" t="s">
        <v>121</v>
      </c>
      <c r="F10" s="145" t="s">
        <v>122</v>
      </c>
      <c r="G10" s="145" t="s">
        <v>365</v>
      </c>
      <c r="H10" s="145" t="s">
        <v>366</v>
      </c>
      <c r="I10" s="262">
        <v>80000</v>
      </c>
      <c r="J10" s="263">
        <v>80000</v>
      </c>
      <c r="K10" s="263">
        <v>80000</v>
      </c>
      <c r="L10" s="263"/>
      <c r="M10" s="263"/>
      <c r="N10" s="263"/>
      <c r="O10" s="263"/>
      <c r="P10" s="263"/>
      <c r="Q10" s="263"/>
      <c r="R10" s="263"/>
      <c r="S10" s="263"/>
      <c r="T10" s="263"/>
      <c r="U10" s="263"/>
      <c r="V10" s="263"/>
      <c r="W10" s="263"/>
    </row>
    <row r="11" ht="15" customHeight="1" spans="1:23">
      <c r="A11" s="145" t="s">
        <v>362</v>
      </c>
      <c r="B11" s="145" t="s">
        <v>363</v>
      </c>
      <c r="C11" s="258" t="s">
        <v>364</v>
      </c>
      <c r="D11" s="145" t="s">
        <v>91</v>
      </c>
      <c r="E11" s="145" t="s">
        <v>121</v>
      </c>
      <c r="F11" s="145" t="s">
        <v>122</v>
      </c>
      <c r="G11" s="145" t="s">
        <v>322</v>
      </c>
      <c r="H11" s="145" t="s">
        <v>323</v>
      </c>
      <c r="I11" s="262">
        <v>50000</v>
      </c>
      <c r="J11" s="263">
        <v>50000</v>
      </c>
      <c r="K11" s="263">
        <v>50000</v>
      </c>
      <c r="L11" s="263"/>
      <c r="M11" s="263"/>
      <c r="N11" s="263"/>
      <c r="O11" s="263"/>
      <c r="P11" s="263"/>
      <c r="Q11" s="263"/>
      <c r="R11" s="263"/>
      <c r="S11" s="263"/>
      <c r="T11" s="263"/>
      <c r="U11" s="263"/>
      <c r="V11" s="263"/>
      <c r="W11" s="263"/>
    </row>
    <row r="12" ht="15" customHeight="1" spans="1:23">
      <c r="A12" s="145" t="s">
        <v>357</v>
      </c>
      <c r="B12" s="145" t="s">
        <v>367</v>
      </c>
      <c r="C12" s="145" t="s">
        <v>368</v>
      </c>
      <c r="D12" s="145" t="s">
        <v>91</v>
      </c>
      <c r="E12" s="145" t="s">
        <v>163</v>
      </c>
      <c r="F12" s="145" t="s">
        <v>164</v>
      </c>
      <c r="G12" s="145" t="s">
        <v>308</v>
      </c>
      <c r="H12" s="145" t="s">
        <v>309</v>
      </c>
      <c r="I12" s="262">
        <v>4368000</v>
      </c>
      <c r="J12" s="263">
        <v>4368000</v>
      </c>
      <c r="K12" s="263">
        <v>4368000</v>
      </c>
      <c r="L12" s="263"/>
      <c r="M12" s="263"/>
      <c r="N12" s="263"/>
      <c r="O12" s="263"/>
      <c r="P12" s="263"/>
      <c r="Q12" s="263"/>
      <c r="R12" s="263"/>
      <c r="S12" s="263"/>
      <c r="T12" s="263"/>
      <c r="U12" s="263"/>
      <c r="V12" s="263"/>
      <c r="W12" s="263"/>
    </row>
    <row r="13" ht="15" customHeight="1" spans="1:23">
      <c r="A13" s="145" t="s">
        <v>357</v>
      </c>
      <c r="B13" s="145" t="s">
        <v>369</v>
      </c>
      <c r="C13" s="258" t="s">
        <v>370</v>
      </c>
      <c r="D13" s="145" t="s">
        <v>91</v>
      </c>
      <c r="E13" s="145" t="s">
        <v>145</v>
      </c>
      <c r="F13" s="145" t="s">
        <v>146</v>
      </c>
      <c r="G13" s="145" t="s">
        <v>322</v>
      </c>
      <c r="H13" s="145" t="s">
        <v>323</v>
      </c>
      <c r="I13" s="262">
        <v>50000</v>
      </c>
      <c r="J13" s="263">
        <v>50000</v>
      </c>
      <c r="K13" s="263">
        <v>50000</v>
      </c>
      <c r="L13" s="263"/>
      <c r="M13" s="263"/>
      <c r="N13" s="263"/>
      <c r="O13" s="263"/>
      <c r="P13" s="263"/>
      <c r="Q13" s="263"/>
      <c r="R13" s="263"/>
      <c r="S13" s="263"/>
      <c r="T13" s="263"/>
      <c r="U13" s="263"/>
      <c r="V13" s="263"/>
      <c r="W13" s="263"/>
    </row>
    <row r="14" ht="15" customHeight="1" spans="1:23">
      <c r="A14" s="145" t="s">
        <v>357</v>
      </c>
      <c r="B14" s="145" t="s">
        <v>369</v>
      </c>
      <c r="C14" s="258" t="s">
        <v>370</v>
      </c>
      <c r="D14" s="145" t="s">
        <v>91</v>
      </c>
      <c r="E14" s="145" t="s">
        <v>145</v>
      </c>
      <c r="F14" s="145" t="s">
        <v>146</v>
      </c>
      <c r="G14" s="145" t="s">
        <v>308</v>
      </c>
      <c r="H14" s="145" t="s">
        <v>309</v>
      </c>
      <c r="I14" s="262">
        <v>28800</v>
      </c>
      <c r="J14" s="263">
        <v>28800</v>
      </c>
      <c r="K14" s="263">
        <v>28800</v>
      </c>
      <c r="L14" s="263"/>
      <c r="M14" s="263"/>
      <c r="N14" s="263"/>
      <c r="O14" s="263"/>
      <c r="P14" s="263"/>
      <c r="Q14" s="263"/>
      <c r="R14" s="263"/>
      <c r="S14" s="263"/>
      <c r="T14" s="263"/>
      <c r="U14" s="263"/>
      <c r="V14" s="263"/>
      <c r="W14" s="263"/>
    </row>
    <row r="15" ht="15" customHeight="1" spans="1:23">
      <c r="A15" s="145" t="s">
        <v>357</v>
      </c>
      <c r="B15" s="145" t="s">
        <v>371</v>
      </c>
      <c r="C15" s="145" t="s">
        <v>372</v>
      </c>
      <c r="D15" s="145" t="s">
        <v>91</v>
      </c>
      <c r="E15" s="145" t="s">
        <v>161</v>
      </c>
      <c r="F15" s="145" t="s">
        <v>162</v>
      </c>
      <c r="G15" s="145" t="s">
        <v>308</v>
      </c>
      <c r="H15" s="145" t="s">
        <v>309</v>
      </c>
      <c r="I15" s="262">
        <v>6160000</v>
      </c>
      <c r="J15" s="263">
        <v>6160000</v>
      </c>
      <c r="K15" s="263">
        <v>6160000</v>
      </c>
      <c r="L15" s="263"/>
      <c r="M15" s="263"/>
      <c r="N15" s="263"/>
      <c r="O15" s="263"/>
      <c r="P15" s="263"/>
      <c r="Q15" s="263"/>
      <c r="R15" s="263"/>
      <c r="S15" s="263"/>
      <c r="T15" s="263"/>
      <c r="U15" s="263"/>
      <c r="V15" s="263"/>
      <c r="W15" s="263"/>
    </row>
    <row r="16" ht="15" customHeight="1" spans="1:23">
      <c r="A16" s="145" t="s">
        <v>357</v>
      </c>
      <c r="B16" s="145" t="s">
        <v>373</v>
      </c>
      <c r="C16" s="258" t="s">
        <v>374</v>
      </c>
      <c r="D16" s="145" t="s">
        <v>91</v>
      </c>
      <c r="E16" s="145" t="s">
        <v>147</v>
      </c>
      <c r="F16" s="145" t="s">
        <v>148</v>
      </c>
      <c r="G16" s="145" t="s">
        <v>322</v>
      </c>
      <c r="H16" s="145" t="s">
        <v>323</v>
      </c>
      <c r="I16" s="262">
        <v>10000</v>
      </c>
      <c r="J16" s="263">
        <v>10000</v>
      </c>
      <c r="K16" s="263">
        <v>10000</v>
      </c>
      <c r="L16" s="263"/>
      <c r="M16" s="263"/>
      <c r="N16" s="263"/>
      <c r="O16" s="263"/>
      <c r="P16" s="263"/>
      <c r="Q16" s="263"/>
      <c r="R16" s="263"/>
      <c r="S16" s="263"/>
      <c r="T16" s="263"/>
      <c r="U16" s="263"/>
      <c r="V16" s="263"/>
      <c r="W16" s="263"/>
    </row>
    <row r="17" ht="15" customHeight="1" spans="1:23">
      <c r="A17" s="145" t="s">
        <v>357</v>
      </c>
      <c r="B17" s="145" t="s">
        <v>373</v>
      </c>
      <c r="C17" s="258" t="s">
        <v>374</v>
      </c>
      <c r="D17" s="145" t="s">
        <v>91</v>
      </c>
      <c r="E17" s="145" t="s">
        <v>147</v>
      </c>
      <c r="F17" s="145" t="s">
        <v>148</v>
      </c>
      <c r="G17" s="145" t="s">
        <v>365</v>
      </c>
      <c r="H17" s="145" t="s">
        <v>366</v>
      </c>
      <c r="I17" s="262">
        <v>780000</v>
      </c>
      <c r="J17" s="263">
        <v>780000</v>
      </c>
      <c r="K17" s="263">
        <v>780000</v>
      </c>
      <c r="L17" s="263"/>
      <c r="M17" s="263"/>
      <c r="N17" s="263"/>
      <c r="O17" s="263"/>
      <c r="P17" s="263"/>
      <c r="Q17" s="263"/>
      <c r="R17" s="263"/>
      <c r="S17" s="263"/>
      <c r="T17" s="263"/>
      <c r="U17" s="263"/>
      <c r="V17" s="263"/>
      <c r="W17" s="263"/>
    </row>
    <row r="18" ht="15" customHeight="1" spans="1:23">
      <c r="A18" s="145" t="s">
        <v>357</v>
      </c>
      <c r="B18" s="145" t="s">
        <v>373</v>
      </c>
      <c r="C18" s="258" t="s">
        <v>374</v>
      </c>
      <c r="D18" s="145" t="s">
        <v>91</v>
      </c>
      <c r="E18" s="145" t="s">
        <v>147</v>
      </c>
      <c r="F18" s="145" t="s">
        <v>148</v>
      </c>
      <c r="G18" s="145" t="s">
        <v>308</v>
      </c>
      <c r="H18" s="145" t="s">
        <v>309</v>
      </c>
      <c r="I18" s="262">
        <v>4211400</v>
      </c>
      <c r="J18" s="263">
        <v>4211400</v>
      </c>
      <c r="K18" s="263">
        <v>4211400</v>
      </c>
      <c r="L18" s="263"/>
      <c r="M18" s="263"/>
      <c r="N18" s="263"/>
      <c r="O18" s="263"/>
      <c r="P18" s="263"/>
      <c r="Q18" s="263"/>
      <c r="R18" s="263"/>
      <c r="S18" s="263"/>
      <c r="T18" s="263"/>
      <c r="U18" s="263"/>
      <c r="V18" s="263"/>
      <c r="W18" s="263"/>
    </row>
    <row r="19" ht="15" customHeight="1" spans="1:23">
      <c r="A19" s="145" t="s">
        <v>357</v>
      </c>
      <c r="B19" s="145" t="s">
        <v>375</v>
      </c>
      <c r="C19" s="145" t="s">
        <v>376</v>
      </c>
      <c r="D19" s="145" t="s">
        <v>91</v>
      </c>
      <c r="E19" s="145" t="s">
        <v>179</v>
      </c>
      <c r="F19" s="145" t="s">
        <v>180</v>
      </c>
      <c r="G19" s="145" t="s">
        <v>308</v>
      </c>
      <c r="H19" s="145" t="s">
        <v>309</v>
      </c>
      <c r="I19" s="262">
        <v>210000</v>
      </c>
      <c r="J19" s="263">
        <v>210000</v>
      </c>
      <c r="K19" s="263">
        <v>210000</v>
      </c>
      <c r="L19" s="263"/>
      <c r="M19" s="263"/>
      <c r="N19" s="263"/>
      <c r="O19" s="263"/>
      <c r="P19" s="263"/>
      <c r="Q19" s="263"/>
      <c r="R19" s="263"/>
      <c r="S19" s="263"/>
      <c r="T19" s="263"/>
      <c r="U19" s="263"/>
      <c r="V19" s="263"/>
      <c r="W19" s="263"/>
    </row>
    <row r="20" ht="15" customHeight="1" spans="1:23">
      <c r="A20" s="145" t="s">
        <v>357</v>
      </c>
      <c r="B20" s="145" t="s">
        <v>377</v>
      </c>
      <c r="C20" s="145" t="s">
        <v>378</v>
      </c>
      <c r="D20" s="145" t="s">
        <v>91</v>
      </c>
      <c r="E20" s="145" t="s">
        <v>149</v>
      </c>
      <c r="F20" s="145" t="s">
        <v>150</v>
      </c>
      <c r="G20" s="145" t="s">
        <v>308</v>
      </c>
      <c r="H20" s="145" t="s">
        <v>309</v>
      </c>
      <c r="I20" s="262">
        <v>15552000</v>
      </c>
      <c r="J20" s="263">
        <v>15552000</v>
      </c>
      <c r="K20" s="263">
        <v>15552000</v>
      </c>
      <c r="L20" s="263"/>
      <c r="M20" s="263"/>
      <c r="N20" s="263"/>
      <c r="O20" s="263"/>
      <c r="P20" s="263"/>
      <c r="Q20" s="263"/>
      <c r="R20" s="263"/>
      <c r="S20" s="263"/>
      <c r="T20" s="263"/>
      <c r="U20" s="263"/>
      <c r="V20" s="263"/>
      <c r="W20" s="263"/>
    </row>
    <row r="21" ht="15" customHeight="1" spans="1:23">
      <c r="A21" s="145" t="s">
        <v>357</v>
      </c>
      <c r="B21" s="145" t="s">
        <v>379</v>
      </c>
      <c r="C21" s="145" t="s">
        <v>380</v>
      </c>
      <c r="D21" s="145" t="s">
        <v>91</v>
      </c>
      <c r="E21" s="145" t="s">
        <v>121</v>
      </c>
      <c r="F21" s="145" t="s">
        <v>122</v>
      </c>
      <c r="G21" s="145" t="s">
        <v>365</v>
      </c>
      <c r="H21" s="145" t="s">
        <v>366</v>
      </c>
      <c r="I21" s="262">
        <v>300000</v>
      </c>
      <c r="J21" s="263">
        <v>300000</v>
      </c>
      <c r="K21" s="263">
        <v>300000</v>
      </c>
      <c r="L21" s="263"/>
      <c r="M21" s="263"/>
      <c r="N21" s="263"/>
      <c r="O21" s="263"/>
      <c r="P21" s="263"/>
      <c r="Q21" s="263"/>
      <c r="R21" s="263"/>
      <c r="S21" s="263"/>
      <c r="T21" s="263"/>
      <c r="U21" s="263"/>
      <c r="V21" s="263"/>
      <c r="W21" s="263"/>
    </row>
    <row r="22" ht="15" customHeight="1" spans="1:23">
      <c r="A22" s="145" t="s">
        <v>357</v>
      </c>
      <c r="B22" s="145" t="s">
        <v>381</v>
      </c>
      <c r="C22" s="145" t="s">
        <v>382</v>
      </c>
      <c r="D22" s="145" t="s">
        <v>91</v>
      </c>
      <c r="E22" s="145" t="s">
        <v>157</v>
      </c>
      <c r="F22" s="145" t="s">
        <v>158</v>
      </c>
      <c r="G22" s="145" t="s">
        <v>308</v>
      </c>
      <c r="H22" s="145" t="s">
        <v>309</v>
      </c>
      <c r="I22" s="262">
        <v>4767400</v>
      </c>
      <c r="J22" s="263">
        <v>4767400</v>
      </c>
      <c r="K22" s="263">
        <v>4767400</v>
      </c>
      <c r="L22" s="263"/>
      <c r="M22" s="263"/>
      <c r="N22" s="263"/>
      <c r="O22" s="263"/>
      <c r="P22" s="263"/>
      <c r="Q22" s="263"/>
      <c r="R22" s="263"/>
      <c r="S22" s="263"/>
      <c r="T22" s="263"/>
      <c r="U22" s="263"/>
      <c r="V22" s="263"/>
      <c r="W22" s="263"/>
    </row>
    <row r="23" ht="15" customHeight="1" spans="1:23">
      <c r="A23" s="145" t="s">
        <v>357</v>
      </c>
      <c r="B23" s="145" t="s">
        <v>383</v>
      </c>
      <c r="C23" s="145" t="s">
        <v>384</v>
      </c>
      <c r="D23" s="145" t="s">
        <v>91</v>
      </c>
      <c r="E23" s="145" t="s">
        <v>151</v>
      </c>
      <c r="F23" s="145" t="s">
        <v>152</v>
      </c>
      <c r="G23" s="145" t="s">
        <v>308</v>
      </c>
      <c r="H23" s="145" t="s">
        <v>309</v>
      </c>
      <c r="I23" s="262">
        <v>3200000</v>
      </c>
      <c r="J23" s="263">
        <v>3200000</v>
      </c>
      <c r="K23" s="263">
        <v>3200000</v>
      </c>
      <c r="L23" s="263"/>
      <c r="M23" s="263"/>
      <c r="N23" s="263"/>
      <c r="O23" s="263"/>
      <c r="P23" s="263"/>
      <c r="Q23" s="263"/>
      <c r="R23" s="263"/>
      <c r="S23" s="263"/>
      <c r="T23" s="263"/>
      <c r="U23" s="263"/>
      <c r="V23" s="263"/>
      <c r="W23" s="263"/>
    </row>
    <row r="24" ht="15" customHeight="1" spans="1:23">
      <c r="A24" s="145" t="s">
        <v>357</v>
      </c>
      <c r="B24" s="145" t="s">
        <v>385</v>
      </c>
      <c r="C24" s="258" t="s">
        <v>386</v>
      </c>
      <c r="D24" s="145" t="s">
        <v>91</v>
      </c>
      <c r="E24" s="145" t="s">
        <v>175</v>
      </c>
      <c r="F24" s="145" t="s">
        <v>176</v>
      </c>
      <c r="G24" s="145" t="s">
        <v>308</v>
      </c>
      <c r="H24" s="145" t="s">
        <v>309</v>
      </c>
      <c r="I24" s="262">
        <v>930000</v>
      </c>
      <c r="J24" s="263">
        <v>930000</v>
      </c>
      <c r="K24" s="263">
        <v>930000</v>
      </c>
      <c r="L24" s="263"/>
      <c r="M24" s="263"/>
      <c r="N24" s="263"/>
      <c r="O24" s="263"/>
      <c r="P24" s="263"/>
      <c r="Q24" s="263"/>
      <c r="R24" s="263"/>
      <c r="S24" s="263"/>
      <c r="T24" s="263"/>
      <c r="U24" s="263"/>
      <c r="V24" s="263"/>
      <c r="W24" s="263"/>
    </row>
    <row r="25" ht="15" customHeight="1" spans="1:23">
      <c r="A25" s="145" t="s">
        <v>357</v>
      </c>
      <c r="B25" s="145" t="s">
        <v>385</v>
      </c>
      <c r="C25" s="258" t="s">
        <v>386</v>
      </c>
      <c r="D25" s="145" t="s">
        <v>91</v>
      </c>
      <c r="E25" s="145" t="s">
        <v>173</v>
      </c>
      <c r="F25" s="145" t="s">
        <v>174</v>
      </c>
      <c r="G25" s="145" t="s">
        <v>308</v>
      </c>
      <c r="H25" s="145" t="s">
        <v>309</v>
      </c>
      <c r="I25" s="262">
        <v>1060000</v>
      </c>
      <c r="J25" s="263">
        <v>1060000</v>
      </c>
      <c r="K25" s="263">
        <v>1060000</v>
      </c>
      <c r="L25" s="263"/>
      <c r="M25" s="263"/>
      <c r="N25" s="263"/>
      <c r="O25" s="263"/>
      <c r="P25" s="263"/>
      <c r="Q25" s="263"/>
      <c r="R25" s="263"/>
      <c r="S25" s="263"/>
      <c r="T25" s="263"/>
      <c r="U25" s="263"/>
      <c r="V25" s="263"/>
      <c r="W25" s="263"/>
    </row>
    <row r="26" ht="15" customHeight="1" spans="1:23">
      <c r="A26" s="145" t="s">
        <v>357</v>
      </c>
      <c r="B26" s="145" t="s">
        <v>387</v>
      </c>
      <c r="C26" s="145" t="s">
        <v>388</v>
      </c>
      <c r="D26" s="145" t="s">
        <v>91</v>
      </c>
      <c r="E26" s="145" t="s">
        <v>179</v>
      </c>
      <c r="F26" s="145" t="s">
        <v>180</v>
      </c>
      <c r="G26" s="145" t="s">
        <v>308</v>
      </c>
      <c r="H26" s="145" t="s">
        <v>309</v>
      </c>
      <c r="I26" s="262">
        <v>69300</v>
      </c>
      <c r="J26" s="263">
        <v>69300</v>
      </c>
      <c r="K26" s="263">
        <v>69300</v>
      </c>
      <c r="L26" s="263"/>
      <c r="M26" s="263"/>
      <c r="N26" s="263"/>
      <c r="O26" s="263"/>
      <c r="P26" s="263"/>
      <c r="Q26" s="263"/>
      <c r="R26" s="263"/>
      <c r="S26" s="263"/>
      <c r="T26" s="263"/>
      <c r="U26" s="263"/>
      <c r="V26" s="263"/>
      <c r="W26" s="263"/>
    </row>
    <row r="27" ht="15" customHeight="1" spans="1:23">
      <c r="A27" s="145" t="s">
        <v>357</v>
      </c>
      <c r="B27" s="145" t="s">
        <v>389</v>
      </c>
      <c r="C27" s="145" t="s">
        <v>390</v>
      </c>
      <c r="D27" s="145" t="s">
        <v>91</v>
      </c>
      <c r="E27" s="145" t="s">
        <v>169</v>
      </c>
      <c r="F27" s="145" t="s">
        <v>170</v>
      </c>
      <c r="G27" s="145" t="s">
        <v>308</v>
      </c>
      <c r="H27" s="145" t="s">
        <v>309</v>
      </c>
      <c r="I27" s="262">
        <v>5000</v>
      </c>
      <c r="J27" s="263">
        <v>5000</v>
      </c>
      <c r="K27" s="263">
        <v>5000</v>
      </c>
      <c r="L27" s="263"/>
      <c r="M27" s="263"/>
      <c r="N27" s="263"/>
      <c r="O27" s="263"/>
      <c r="P27" s="263"/>
      <c r="Q27" s="263"/>
      <c r="R27" s="263"/>
      <c r="S27" s="263"/>
      <c r="T27" s="263"/>
      <c r="U27" s="263"/>
      <c r="V27" s="263"/>
      <c r="W27" s="263"/>
    </row>
    <row r="28" ht="15" customHeight="1" spans="1:23">
      <c r="A28" s="145" t="s">
        <v>362</v>
      </c>
      <c r="B28" s="145" t="s">
        <v>391</v>
      </c>
      <c r="C28" s="145" t="s">
        <v>392</v>
      </c>
      <c r="D28" s="145" t="s">
        <v>91</v>
      </c>
      <c r="E28" s="145" t="s">
        <v>119</v>
      </c>
      <c r="F28" s="145" t="s">
        <v>120</v>
      </c>
      <c r="G28" s="145" t="s">
        <v>365</v>
      </c>
      <c r="H28" s="145" t="s">
        <v>366</v>
      </c>
      <c r="I28" s="262">
        <v>300000</v>
      </c>
      <c r="J28" s="263">
        <v>300000</v>
      </c>
      <c r="K28" s="263">
        <v>300000</v>
      </c>
      <c r="L28" s="263"/>
      <c r="M28" s="263"/>
      <c r="N28" s="263"/>
      <c r="O28" s="263"/>
      <c r="P28" s="263"/>
      <c r="Q28" s="263"/>
      <c r="R28" s="263"/>
      <c r="S28" s="263"/>
      <c r="T28" s="263"/>
      <c r="U28" s="263"/>
      <c r="V28" s="263"/>
      <c r="W28" s="263"/>
    </row>
    <row r="29" ht="15" customHeight="1" spans="1:23">
      <c r="A29" s="145" t="s">
        <v>357</v>
      </c>
      <c r="B29" s="145" t="s">
        <v>393</v>
      </c>
      <c r="C29" s="259" t="s">
        <v>394</v>
      </c>
      <c r="D29" s="145" t="s">
        <v>91</v>
      </c>
      <c r="E29" s="145" t="s">
        <v>149</v>
      </c>
      <c r="F29" s="145" t="s">
        <v>150</v>
      </c>
      <c r="G29" s="145" t="s">
        <v>365</v>
      </c>
      <c r="H29" s="145" t="s">
        <v>366</v>
      </c>
      <c r="I29" s="262">
        <v>169507</v>
      </c>
      <c r="J29" s="263">
        <v>169507</v>
      </c>
      <c r="K29" s="263">
        <v>169507</v>
      </c>
      <c r="L29" s="263"/>
      <c r="M29" s="263"/>
      <c r="N29" s="263"/>
      <c r="O29" s="263"/>
      <c r="P29" s="263"/>
      <c r="Q29" s="263"/>
      <c r="R29" s="263"/>
      <c r="S29" s="263"/>
      <c r="T29" s="263"/>
      <c r="U29" s="263"/>
      <c r="V29" s="263"/>
      <c r="W29" s="263"/>
    </row>
    <row r="30" ht="15" customHeight="1" spans="1:23">
      <c r="A30" s="145" t="s">
        <v>357</v>
      </c>
      <c r="B30" s="145" t="s">
        <v>393</v>
      </c>
      <c r="C30" s="259" t="s">
        <v>394</v>
      </c>
      <c r="D30" s="145" t="s">
        <v>91</v>
      </c>
      <c r="E30" s="145" t="s">
        <v>149</v>
      </c>
      <c r="F30" s="145" t="s">
        <v>150</v>
      </c>
      <c r="G30" s="145" t="s">
        <v>308</v>
      </c>
      <c r="H30" s="145" t="s">
        <v>309</v>
      </c>
      <c r="I30" s="262">
        <v>3103980</v>
      </c>
      <c r="J30" s="263">
        <v>3103980</v>
      </c>
      <c r="K30" s="263">
        <v>3103980</v>
      </c>
      <c r="L30" s="263"/>
      <c r="M30" s="263"/>
      <c r="N30" s="263"/>
      <c r="O30" s="263"/>
      <c r="P30" s="263"/>
      <c r="Q30" s="263"/>
      <c r="R30" s="263"/>
      <c r="S30" s="263"/>
      <c r="T30" s="263"/>
      <c r="U30" s="263"/>
      <c r="V30" s="263"/>
      <c r="W30" s="263"/>
    </row>
    <row r="31" ht="15" customHeight="1" spans="1:23">
      <c r="A31" s="145" t="s">
        <v>362</v>
      </c>
      <c r="B31" s="145" t="s">
        <v>395</v>
      </c>
      <c r="C31" s="145" t="s">
        <v>396</v>
      </c>
      <c r="D31" s="145" t="s">
        <v>91</v>
      </c>
      <c r="E31" s="145" t="s">
        <v>121</v>
      </c>
      <c r="F31" s="145" t="s">
        <v>122</v>
      </c>
      <c r="G31" s="145" t="s">
        <v>365</v>
      </c>
      <c r="H31" s="145" t="s">
        <v>366</v>
      </c>
      <c r="I31" s="262">
        <v>50000</v>
      </c>
      <c r="J31" s="263">
        <v>50000</v>
      </c>
      <c r="K31" s="263">
        <v>50000</v>
      </c>
      <c r="L31" s="263"/>
      <c r="M31" s="263"/>
      <c r="N31" s="263"/>
      <c r="O31" s="263"/>
      <c r="P31" s="263"/>
      <c r="Q31" s="263"/>
      <c r="R31" s="263"/>
      <c r="S31" s="263"/>
      <c r="T31" s="263"/>
      <c r="U31" s="263"/>
      <c r="V31" s="263"/>
      <c r="W31" s="263"/>
    </row>
    <row r="32" ht="15" customHeight="1" spans="1:23">
      <c r="A32" s="145" t="s">
        <v>357</v>
      </c>
      <c r="B32" s="145" t="s">
        <v>397</v>
      </c>
      <c r="C32" s="145" t="s">
        <v>398</v>
      </c>
      <c r="D32" s="145" t="s">
        <v>91</v>
      </c>
      <c r="E32" s="145" t="s">
        <v>139</v>
      </c>
      <c r="F32" s="145" t="s">
        <v>140</v>
      </c>
      <c r="G32" s="145" t="s">
        <v>399</v>
      </c>
      <c r="H32" s="145" t="s">
        <v>400</v>
      </c>
      <c r="I32" s="262">
        <v>11592</v>
      </c>
      <c r="J32" s="263">
        <v>11592</v>
      </c>
      <c r="K32" s="263">
        <v>11592</v>
      </c>
      <c r="L32" s="263"/>
      <c r="M32" s="263"/>
      <c r="N32" s="263"/>
      <c r="O32" s="263"/>
      <c r="P32" s="263"/>
      <c r="Q32" s="263"/>
      <c r="R32" s="263"/>
      <c r="S32" s="263"/>
      <c r="T32" s="263"/>
      <c r="U32" s="263"/>
      <c r="V32" s="263"/>
      <c r="W32" s="263"/>
    </row>
    <row r="33" ht="15" customHeight="1" spans="1:23">
      <c r="A33" s="145" t="s">
        <v>357</v>
      </c>
      <c r="B33" s="145" t="s">
        <v>401</v>
      </c>
      <c r="C33" s="145" t="s">
        <v>402</v>
      </c>
      <c r="D33" s="145" t="s">
        <v>91</v>
      </c>
      <c r="E33" s="145" t="s">
        <v>117</v>
      </c>
      <c r="F33" s="145" t="s">
        <v>118</v>
      </c>
      <c r="G33" s="145" t="s">
        <v>365</v>
      </c>
      <c r="H33" s="145" t="s">
        <v>366</v>
      </c>
      <c r="I33" s="262">
        <v>20000</v>
      </c>
      <c r="J33" s="263">
        <v>20000</v>
      </c>
      <c r="K33" s="263">
        <v>20000</v>
      </c>
      <c r="L33" s="263"/>
      <c r="M33" s="263"/>
      <c r="N33" s="263"/>
      <c r="O33" s="263"/>
      <c r="P33" s="263"/>
      <c r="Q33" s="263"/>
      <c r="R33" s="263"/>
      <c r="S33" s="263"/>
      <c r="T33" s="263"/>
      <c r="U33" s="263"/>
      <c r="V33" s="263"/>
      <c r="W33" s="263"/>
    </row>
    <row r="34" ht="15" customHeight="1" spans="1:23">
      <c r="A34" s="145" t="s">
        <v>357</v>
      </c>
      <c r="B34" s="145" t="s">
        <v>403</v>
      </c>
      <c r="C34" s="258" t="s">
        <v>404</v>
      </c>
      <c r="D34" s="145" t="s">
        <v>91</v>
      </c>
      <c r="E34" s="145" t="s">
        <v>143</v>
      </c>
      <c r="F34" s="145" t="s">
        <v>144</v>
      </c>
      <c r="G34" s="145" t="s">
        <v>365</v>
      </c>
      <c r="H34" s="145" t="s">
        <v>366</v>
      </c>
      <c r="I34" s="262">
        <v>127610</v>
      </c>
      <c r="J34" s="263">
        <v>127610</v>
      </c>
      <c r="K34" s="263">
        <v>127610</v>
      </c>
      <c r="L34" s="263"/>
      <c r="M34" s="263"/>
      <c r="N34" s="263"/>
      <c r="O34" s="263"/>
      <c r="P34" s="263"/>
      <c r="Q34" s="263"/>
      <c r="R34" s="263"/>
      <c r="S34" s="263"/>
      <c r="T34" s="263"/>
      <c r="U34" s="263"/>
      <c r="V34" s="263"/>
      <c r="W34" s="263"/>
    </row>
    <row r="35" ht="15" customHeight="1" spans="1:23">
      <c r="A35" s="145" t="s">
        <v>357</v>
      </c>
      <c r="B35" s="145" t="s">
        <v>403</v>
      </c>
      <c r="C35" s="258" t="s">
        <v>404</v>
      </c>
      <c r="D35" s="145" t="s">
        <v>91</v>
      </c>
      <c r="E35" s="145" t="s">
        <v>143</v>
      </c>
      <c r="F35" s="145" t="s">
        <v>144</v>
      </c>
      <c r="G35" s="145" t="s">
        <v>328</v>
      </c>
      <c r="H35" s="145" t="s">
        <v>329</v>
      </c>
      <c r="I35" s="262">
        <v>20000</v>
      </c>
      <c r="J35" s="263">
        <v>20000</v>
      </c>
      <c r="K35" s="263">
        <v>20000</v>
      </c>
      <c r="L35" s="263"/>
      <c r="M35" s="263"/>
      <c r="N35" s="263"/>
      <c r="O35" s="263"/>
      <c r="P35" s="263"/>
      <c r="Q35" s="263"/>
      <c r="R35" s="263"/>
      <c r="S35" s="263"/>
      <c r="T35" s="263"/>
      <c r="U35" s="263"/>
      <c r="V35" s="263"/>
      <c r="W35" s="263"/>
    </row>
    <row r="36" ht="15" customHeight="1" spans="1:23">
      <c r="A36" s="145" t="s">
        <v>357</v>
      </c>
      <c r="B36" s="145" t="s">
        <v>405</v>
      </c>
      <c r="C36" s="145" t="s">
        <v>406</v>
      </c>
      <c r="D36" s="145" t="s">
        <v>91</v>
      </c>
      <c r="E36" s="145" t="s">
        <v>145</v>
      </c>
      <c r="F36" s="145" t="s">
        <v>146</v>
      </c>
      <c r="G36" s="145" t="s">
        <v>308</v>
      </c>
      <c r="H36" s="145" t="s">
        <v>309</v>
      </c>
      <c r="I36" s="262">
        <v>116640</v>
      </c>
      <c r="J36" s="263">
        <v>116640</v>
      </c>
      <c r="K36" s="263">
        <v>116640</v>
      </c>
      <c r="L36" s="263"/>
      <c r="M36" s="263"/>
      <c r="N36" s="263"/>
      <c r="O36" s="263"/>
      <c r="P36" s="263"/>
      <c r="Q36" s="263"/>
      <c r="R36" s="263"/>
      <c r="S36" s="263"/>
      <c r="T36" s="263"/>
      <c r="U36" s="263"/>
      <c r="V36" s="263"/>
      <c r="W36" s="263"/>
    </row>
    <row r="37" ht="15" customHeight="1" spans="1:23">
      <c r="A37" s="145" t="s">
        <v>407</v>
      </c>
      <c r="B37" s="145" t="s">
        <v>408</v>
      </c>
      <c r="C37" s="145" t="s">
        <v>409</v>
      </c>
      <c r="D37" s="145" t="s">
        <v>91</v>
      </c>
      <c r="E37" s="145" t="s">
        <v>147</v>
      </c>
      <c r="F37" s="145" t="s">
        <v>148</v>
      </c>
      <c r="G37" s="145" t="s">
        <v>365</v>
      </c>
      <c r="H37" s="145" t="s">
        <v>366</v>
      </c>
      <c r="I37" s="262">
        <v>3000000</v>
      </c>
      <c r="J37" s="263">
        <v>3000000</v>
      </c>
      <c r="K37" s="263">
        <v>3000000</v>
      </c>
      <c r="L37" s="263"/>
      <c r="M37" s="263"/>
      <c r="N37" s="263"/>
      <c r="O37" s="263"/>
      <c r="P37" s="263"/>
      <c r="Q37" s="263"/>
      <c r="R37" s="263"/>
      <c r="S37" s="263"/>
      <c r="T37" s="263"/>
      <c r="U37" s="263"/>
      <c r="V37" s="263"/>
      <c r="W37" s="263"/>
    </row>
    <row r="38" ht="15" customHeight="1" spans="1:23">
      <c r="A38" s="145" t="s">
        <v>357</v>
      </c>
      <c r="B38" s="145" t="s">
        <v>410</v>
      </c>
      <c r="C38" s="145" t="s">
        <v>411</v>
      </c>
      <c r="D38" s="145" t="s">
        <v>91</v>
      </c>
      <c r="E38" s="145" t="s">
        <v>145</v>
      </c>
      <c r="F38" s="145" t="s">
        <v>146</v>
      </c>
      <c r="G38" s="145" t="s">
        <v>308</v>
      </c>
      <c r="H38" s="145" t="s">
        <v>309</v>
      </c>
      <c r="I38" s="262">
        <v>28227840</v>
      </c>
      <c r="J38" s="263">
        <v>28227840</v>
      </c>
      <c r="K38" s="263">
        <v>28227840</v>
      </c>
      <c r="L38" s="263"/>
      <c r="M38" s="263"/>
      <c r="N38" s="263"/>
      <c r="O38" s="263"/>
      <c r="P38" s="263"/>
      <c r="Q38" s="263"/>
      <c r="R38" s="263"/>
      <c r="S38" s="263"/>
      <c r="T38" s="263"/>
      <c r="U38" s="263"/>
      <c r="V38" s="263"/>
      <c r="W38" s="263"/>
    </row>
    <row r="39" ht="15" customHeight="1" spans="1:23">
      <c r="A39" s="145" t="s">
        <v>357</v>
      </c>
      <c r="B39" s="145" t="s">
        <v>412</v>
      </c>
      <c r="C39" s="145" t="s">
        <v>413</v>
      </c>
      <c r="D39" s="145" t="s">
        <v>91</v>
      </c>
      <c r="E39" s="145" t="s">
        <v>121</v>
      </c>
      <c r="F39" s="145" t="s">
        <v>122</v>
      </c>
      <c r="G39" s="145" t="s">
        <v>308</v>
      </c>
      <c r="H39" s="145" t="s">
        <v>309</v>
      </c>
      <c r="I39" s="262">
        <v>7853400</v>
      </c>
      <c r="J39" s="263">
        <v>7853400</v>
      </c>
      <c r="K39" s="263">
        <v>7853400</v>
      </c>
      <c r="L39" s="263"/>
      <c r="M39" s="263"/>
      <c r="N39" s="263"/>
      <c r="O39" s="263"/>
      <c r="P39" s="263"/>
      <c r="Q39" s="263"/>
      <c r="R39" s="263"/>
      <c r="S39" s="263"/>
      <c r="T39" s="263"/>
      <c r="U39" s="263"/>
      <c r="V39" s="263"/>
      <c r="W39" s="263"/>
    </row>
    <row r="40" ht="15" customHeight="1" spans="1:23">
      <c r="A40" s="145" t="s">
        <v>357</v>
      </c>
      <c r="B40" s="145" t="s">
        <v>414</v>
      </c>
      <c r="C40" s="145" t="s">
        <v>415</v>
      </c>
      <c r="D40" s="145" t="s">
        <v>91</v>
      </c>
      <c r="E40" s="145" t="s">
        <v>206</v>
      </c>
      <c r="F40" s="145" t="s">
        <v>207</v>
      </c>
      <c r="G40" s="145" t="s">
        <v>308</v>
      </c>
      <c r="H40" s="145" t="s">
        <v>309</v>
      </c>
      <c r="I40" s="262">
        <v>272800</v>
      </c>
      <c r="J40" s="263"/>
      <c r="K40" s="263"/>
      <c r="L40" s="263"/>
      <c r="M40" s="263">
        <v>272800</v>
      </c>
      <c r="N40" s="263"/>
      <c r="O40" s="263"/>
      <c r="P40" s="263"/>
      <c r="Q40" s="263"/>
      <c r="R40" s="263"/>
      <c r="S40" s="263"/>
      <c r="T40" s="263"/>
      <c r="U40" s="263"/>
      <c r="V40" s="263"/>
      <c r="W40" s="263"/>
    </row>
    <row r="41" ht="15" customHeight="1" spans="1:23">
      <c r="A41" s="145" t="s">
        <v>362</v>
      </c>
      <c r="B41" s="145" t="s">
        <v>416</v>
      </c>
      <c r="C41" s="145" t="s">
        <v>417</v>
      </c>
      <c r="D41" s="145" t="s">
        <v>91</v>
      </c>
      <c r="E41" s="145" t="s">
        <v>135</v>
      </c>
      <c r="F41" s="145" t="s">
        <v>136</v>
      </c>
      <c r="G41" s="145" t="s">
        <v>308</v>
      </c>
      <c r="H41" s="145" t="s">
        <v>309</v>
      </c>
      <c r="I41" s="262">
        <v>3875</v>
      </c>
      <c r="J41" s="263">
        <v>3875</v>
      </c>
      <c r="K41" s="263">
        <v>3875</v>
      </c>
      <c r="L41" s="263"/>
      <c r="M41" s="263"/>
      <c r="N41" s="263"/>
      <c r="O41" s="263"/>
      <c r="P41" s="263"/>
      <c r="Q41" s="263"/>
      <c r="R41" s="263"/>
      <c r="S41" s="263"/>
      <c r="T41" s="263"/>
      <c r="U41" s="263"/>
      <c r="V41" s="263"/>
      <c r="W41" s="263"/>
    </row>
    <row r="42" ht="15" customHeight="1" spans="1:23">
      <c r="A42" s="145" t="s">
        <v>357</v>
      </c>
      <c r="B42" s="145" t="s">
        <v>418</v>
      </c>
      <c r="C42" s="258" t="s">
        <v>419</v>
      </c>
      <c r="D42" s="145" t="s">
        <v>91</v>
      </c>
      <c r="E42" s="145" t="s">
        <v>145</v>
      </c>
      <c r="F42" s="145" t="s">
        <v>146</v>
      </c>
      <c r="G42" s="145" t="s">
        <v>365</v>
      </c>
      <c r="H42" s="145" t="s">
        <v>366</v>
      </c>
      <c r="I42" s="262">
        <v>15000</v>
      </c>
      <c r="J42" s="263"/>
      <c r="K42" s="263"/>
      <c r="L42" s="263"/>
      <c r="M42" s="263"/>
      <c r="N42" s="263"/>
      <c r="O42" s="263"/>
      <c r="P42" s="263"/>
      <c r="Q42" s="263"/>
      <c r="R42" s="263">
        <v>15000</v>
      </c>
      <c r="S42" s="263"/>
      <c r="T42" s="263"/>
      <c r="U42" s="263">
        <v>15000</v>
      </c>
      <c r="V42" s="263"/>
      <c r="W42" s="263"/>
    </row>
    <row r="43" ht="15" customHeight="1" spans="1:23">
      <c r="A43" s="145" t="s">
        <v>357</v>
      </c>
      <c r="B43" s="145" t="s">
        <v>418</v>
      </c>
      <c r="C43" s="258" t="s">
        <v>419</v>
      </c>
      <c r="D43" s="145" t="s">
        <v>91</v>
      </c>
      <c r="E43" s="145" t="s">
        <v>155</v>
      </c>
      <c r="F43" s="145" t="s">
        <v>156</v>
      </c>
      <c r="G43" s="145" t="s">
        <v>365</v>
      </c>
      <c r="H43" s="145" t="s">
        <v>366</v>
      </c>
      <c r="I43" s="262">
        <v>30000</v>
      </c>
      <c r="J43" s="263"/>
      <c r="K43" s="263"/>
      <c r="L43" s="263"/>
      <c r="M43" s="263"/>
      <c r="N43" s="263"/>
      <c r="O43" s="263"/>
      <c r="P43" s="263"/>
      <c r="Q43" s="263"/>
      <c r="R43" s="263">
        <v>30000</v>
      </c>
      <c r="S43" s="263"/>
      <c r="T43" s="263"/>
      <c r="U43" s="263">
        <v>30000</v>
      </c>
      <c r="V43" s="263"/>
      <c r="W43" s="263"/>
    </row>
    <row r="44" ht="15" customHeight="1" spans="1:23">
      <c r="A44" s="145" t="s">
        <v>357</v>
      </c>
      <c r="B44" s="145" t="s">
        <v>418</v>
      </c>
      <c r="C44" s="258" t="s">
        <v>419</v>
      </c>
      <c r="D44" s="145" t="s">
        <v>91</v>
      </c>
      <c r="E44" s="145" t="s">
        <v>143</v>
      </c>
      <c r="F44" s="145" t="s">
        <v>144</v>
      </c>
      <c r="G44" s="145" t="s">
        <v>365</v>
      </c>
      <c r="H44" s="145" t="s">
        <v>366</v>
      </c>
      <c r="I44" s="262">
        <v>5000</v>
      </c>
      <c r="J44" s="263"/>
      <c r="K44" s="263"/>
      <c r="L44" s="263"/>
      <c r="M44" s="263"/>
      <c r="N44" s="263"/>
      <c r="O44" s="263"/>
      <c r="P44" s="263"/>
      <c r="Q44" s="263"/>
      <c r="R44" s="263">
        <v>5000</v>
      </c>
      <c r="S44" s="263"/>
      <c r="T44" s="263"/>
      <c r="U44" s="263">
        <v>5000</v>
      </c>
      <c r="V44" s="263"/>
      <c r="W44" s="263"/>
    </row>
    <row r="45" ht="15" customHeight="1" spans="1:23">
      <c r="A45" s="145" t="s">
        <v>362</v>
      </c>
      <c r="B45" s="145" t="s">
        <v>420</v>
      </c>
      <c r="C45" s="145" t="s">
        <v>421</v>
      </c>
      <c r="D45" s="145" t="s">
        <v>91</v>
      </c>
      <c r="E45" s="145" t="s">
        <v>115</v>
      </c>
      <c r="F45" s="145" t="s">
        <v>116</v>
      </c>
      <c r="G45" s="145" t="s">
        <v>322</v>
      </c>
      <c r="H45" s="145" t="s">
        <v>323</v>
      </c>
      <c r="I45" s="262">
        <v>3155.9</v>
      </c>
      <c r="J45" s="263"/>
      <c r="K45" s="263"/>
      <c r="L45" s="263"/>
      <c r="M45" s="263"/>
      <c r="N45" s="263"/>
      <c r="O45" s="263"/>
      <c r="P45" s="263"/>
      <c r="Q45" s="263"/>
      <c r="R45" s="263">
        <v>3155.9</v>
      </c>
      <c r="S45" s="263"/>
      <c r="T45" s="263"/>
      <c r="U45" s="263">
        <v>3155.9</v>
      </c>
      <c r="V45" s="263"/>
      <c r="W45" s="263"/>
    </row>
    <row r="46" ht="15" customHeight="1" spans="1:23">
      <c r="A46" s="145" t="s">
        <v>362</v>
      </c>
      <c r="B46" s="145" t="s">
        <v>422</v>
      </c>
      <c r="C46" s="145" t="s">
        <v>423</v>
      </c>
      <c r="D46" s="145" t="s">
        <v>91</v>
      </c>
      <c r="E46" s="145" t="s">
        <v>115</v>
      </c>
      <c r="F46" s="145" t="s">
        <v>116</v>
      </c>
      <c r="G46" s="145" t="s">
        <v>322</v>
      </c>
      <c r="H46" s="145" t="s">
        <v>323</v>
      </c>
      <c r="I46" s="262">
        <v>869</v>
      </c>
      <c r="J46" s="263"/>
      <c r="K46" s="263"/>
      <c r="L46" s="263"/>
      <c r="M46" s="263"/>
      <c r="N46" s="263"/>
      <c r="O46" s="263"/>
      <c r="P46" s="263"/>
      <c r="Q46" s="263"/>
      <c r="R46" s="263">
        <v>869</v>
      </c>
      <c r="S46" s="263"/>
      <c r="T46" s="263"/>
      <c r="U46" s="263">
        <v>869</v>
      </c>
      <c r="V46" s="263"/>
      <c r="W46" s="263"/>
    </row>
    <row r="47" ht="15" customHeight="1" spans="1:23">
      <c r="A47" s="145" t="s">
        <v>362</v>
      </c>
      <c r="B47" s="145" t="s">
        <v>424</v>
      </c>
      <c r="C47" s="145" t="s">
        <v>425</v>
      </c>
      <c r="D47" s="145" t="s">
        <v>91</v>
      </c>
      <c r="E47" s="145" t="s">
        <v>115</v>
      </c>
      <c r="F47" s="145" t="s">
        <v>116</v>
      </c>
      <c r="G47" s="145" t="s">
        <v>322</v>
      </c>
      <c r="H47" s="145" t="s">
        <v>323</v>
      </c>
      <c r="I47" s="262">
        <v>3979.8</v>
      </c>
      <c r="J47" s="263"/>
      <c r="K47" s="263"/>
      <c r="L47" s="263"/>
      <c r="M47" s="263"/>
      <c r="N47" s="263"/>
      <c r="O47" s="263"/>
      <c r="P47" s="263"/>
      <c r="Q47" s="263"/>
      <c r="R47" s="263">
        <v>3979.8</v>
      </c>
      <c r="S47" s="263"/>
      <c r="T47" s="263"/>
      <c r="U47" s="263">
        <v>3979.8</v>
      </c>
      <c r="V47" s="263"/>
      <c r="W47" s="263"/>
    </row>
    <row r="48" ht="15" customHeight="1" spans="1:23">
      <c r="A48" s="145" t="s">
        <v>357</v>
      </c>
      <c r="B48" s="145" t="s">
        <v>426</v>
      </c>
      <c r="C48" s="145" t="s">
        <v>427</v>
      </c>
      <c r="D48" s="145" t="s">
        <v>91</v>
      </c>
      <c r="E48" s="145" t="s">
        <v>145</v>
      </c>
      <c r="F48" s="145" t="s">
        <v>146</v>
      </c>
      <c r="G48" s="145" t="s">
        <v>308</v>
      </c>
      <c r="H48" s="145" t="s">
        <v>309</v>
      </c>
      <c r="I48" s="262">
        <v>12805200</v>
      </c>
      <c r="J48" s="263">
        <v>12805200</v>
      </c>
      <c r="K48" s="263">
        <v>12805200</v>
      </c>
      <c r="L48" s="263"/>
      <c r="M48" s="263"/>
      <c r="N48" s="263"/>
      <c r="O48" s="263"/>
      <c r="P48" s="263"/>
      <c r="Q48" s="263"/>
      <c r="R48" s="263"/>
      <c r="S48" s="263"/>
      <c r="T48" s="263"/>
      <c r="U48" s="263"/>
      <c r="V48" s="263"/>
      <c r="W48" s="263"/>
    </row>
    <row r="49" ht="15" customHeight="1" spans="1:23">
      <c r="A49" s="145" t="s">
        <v>357</v>
      </c>
      <c r="B49" s="145" t="s">
        <v>428</v>
      </c>
      <c r="C49" s="145" t="s">
        <v>429</v>
      </c>
      <c r="D49" s="145" t="s">
        <v>91</v>
      </c>
      <c r="E49" s="145" t="s">
        <v>179</v>
      </c>
      <c r="F49" s="145" t="s">
        <v>180</v>
      </c>
      <c r="G49" s="145" t="s">
        <v>308</v>
      </c>
      <c r="H49" s="145" t="s">
        <v>309</v>
      </c>
      <c r="I49" s="262">
        <v>271440</v>
      </c>
      <c r="J49" s="263">
        <v>271440</v>
      </c>
      <c r="K49" s="263">
        <v>271440</v>
      </c>
      <c r="L49" s="263"/>
      <c r="M49" s="263"/>
      <c r="N49" s="263"/>
      <c r="O49" s="263"/>
      <c r="P49" s="263"/>
      <c r="Q49" s="263"/>
      <c r="R49" s="263"/>
      <c r="S49" s="263"/>
      <c r="T49" s="263"/>
      <c r="U49" s="263"/>
      <c r="V49" s="263"/>
      <c r="W49" s="263"/>
    </row>
    <row r="50" ht="15" customHeight="1" spans="1:23">
      <c r="A50" s="145" t="s">
        <v>357</v>
      </c>
      <c r="B50" s="145" t="s">
        <v>430</v>
      </c>
      <c r="C50" s="145" t="s">
        <v>431</v>
      </c>
      <c r="D50" s="145" t="s">
        <v>91</v>
      </c>
      <c r="E50" s="145" t="s">
        <v>179</v>
      </c>
      <c r="F50" s="145" t="s">
        <v>180</v>
      </c>
      <c r="G50" s="145" t="s">
        <v>308</v>
      </c>
      <c r="H50" s="145" t="s">
        <v>309</v>
      </c>
      <c r="I50" s="262">
        <v>89000</v>
      </c>
      <c r="J50" s="263">
        <v>89000</v>
      </c>
      <c r="K50" s="263">
        <v>89000</v>
      </c>
      <c r="L50" s="263"/>
      <c r="M50" s="263"/>
      <c r="N50" s="263"/>
      <c r="O50" s="263"/>
      <c r="P50" s="263"/>
      <c r="Q50" s="263"/>
      <c r="R50" s="263"/>
      <c r="S50" s="263"/>
      <c r="T50" s="263"/>
      <c r="U50" s="263"/>
      <c r="V50" s="263"/>
      <c r="W50" s="263"/>
    </row>
    <row r="51" ht="15" customHeight="1" spans="1:23">
      <c r="A51" s="145" t="s">
        <v>357</v>
      </c>
      <c r="B51" s="145" t="s">
        <v>432</v>
      </c>
      <c r="C51" s="258" t="s">
        <v>433</v>
      </c>
      <c r="D51" s="145" t="s">
        <v>91</v>
      </c>
      <c r="E51" s="145" t="s">
        <v>121</v>
      </c>
      <c r="F51" s="145" t="s">
        <v>122</v>
      </c>
      <c r="G51" s="145" t="s">
        <v>324</v>
      </c>
      <c r="H51" s="145" t="s">
        <v>325</v>
      </c>
      <c r="I51" s="262">
        <v>5000</v>
      </c>
      <c r="J51" s="263">
        <v>5000</v>
      </c>
      <c r="K51" s="263">
        <v>5000</v>
      </c>
      <c r="L51" s="263"/>
      <c r="M51" s="263"/>
      <c r="N51" s="263"/>
      <c r="O51" s="263"/>
      <c r="P51" s="263"/>
      <c r="Q51" s="263"/>
      <c r="R51" s="263"/>
      <c r="S51" s="263"/>
      <c r="T51" s="263"/>
      <c r="U51" s="263"/>
      <c r="V51" s="263"/>
      <c r="W51" s="263"/>
    </row>
    <row r="52" ht="15" customHeight="1" spans="1:23">
      <c r="A52" s="145" t="s">
        <v>357</v>
      </c>
      <c r="B52" s="145" t="s">
        <v>432</v>
      </c>
      <c r="C52" s="258" t="s">
        <v>433</v>
      </c>
      <c r="D52" s="145" t="s">
        <v>91</v>
      </c>
      <c r="E52" s="145" t="s">
        <v>121</v>
      </c>
      <c r="F52" s="145" t="s">
        <v>122</v>
      </c>
      <c r="G52" s="145" t="s">
        <v>434</v>
      </c>
      <c r="H52" s="145" t="s">
        <v>435</v>
      </c>
      <c r="I52" s="262">
        <v>9600</v>
      </c>
      <c r="J52" s="263">
        <v>9600</v>
      </c>
      <c r="K52" s="263">
        <v>9600</v>
      </c>
      <c r="L52" s="263"/>
      <c r="M52" s="263"/>
      <c r="N52" s="263"/>
      <c r="O52" s="263"/>
      <c r="P52" s="263"/>
      <c r="Q52" s="263"/>
      <c r="R52" s="263"/>
      <c r="S52" s="263"/>
      <c r="T52" s="263"/>
      <c r="U52" s="263"/>
      <c r="V52" s="263"/>
      <c r="W52" s="263"/>
    </row>
    <row r="53" ht="15" customHeight="1" spans="1:23">
      <c r="A53" s="145" t="s">
        <v>357</v>
      </c>
      <c r="B53" s="145" t="s">
        <v>432</v>
      </c>
      <c r="C53" s="258" t="s">
        <v>433</v>
      </c>
      <c r="D53" s="145" t="s">
        <v>91</v>
      </c>
      <c r="E53" s="145" t="s">
        <v>121</v>
      </c>
      <c r="F53" s="145" t="s">
        <v>122</v>
      </c>
      <c r="G53" s="145" t="s">
        <v>365</v>
      </c>
      <c r="H53" s="145" t="s">
        <v>366</v>
      </c>
      <c r="I53" s="262">
        <v>116400</v>
      </c>
      <c r="J53" s="263">
        <v>116400</v>
      </c>
      <c r="K53" s="263">
        <v>116400</v>
      </c>
      <c r="L53" s="263"/>
      <c r="M53" s="263"/>
      <c r="N53" s="263"/>
      <c r="O53" s="263"/>
      <c r="P53" s="263"/>
      <c r="Q53" s="263"/>
      <c r="R53" s="263"/>
      <c r="S53" s="263"/>
      <c r="T53" s="263"/>
      <c r="U53" s="263"/>
      <c r="V53" s="263"/>
      <c r="W53" s="263"/>
    </row>
    <row r="54" ht="15" customHeight="1" spans="1:23">
      <c r="A54" s="145" t="s">
        <v>357</v>
      </c>
      <c r="B54" s="145" t="s">
        <v>432</v>
      </c>
      <c r="C54" s="258" t="s">
        <v>433</v>
      </c>
      <c r="D54" s="145" t="s">
        <v>91</v>
      </c>
      <c r="E54" s="145" t="s">
        <v>121</v>
      </c>
      <c r="F54" s="145" t="s">
        <v>122</v>
      </c>
      <c r="G54" s="145" t="s">
        <v>436</v>
      </c>
      <c r="H54" s="145" t="s">
        <v>437</v>
      </c>
      <c r="I54" s="262">
        <v>800</v>
      </c>
      <c r="J54" s="263">
        <v>800</v>
      </c>
      <c r="K54" s="263">
        <v>800</v>
      </c>
      <c r="L54" s="263"/>
      <c r="M54" s="263"/>
      <c r="N54" s="263"/>
      <c r="O54" s="263"/>
      <c r="P54" s="263"/>
      <c r="Q54" s="263"/>
      <c r="R54" s="263"/>
      <c r="S54" s="263"/>
      <c r="T54" s="263"/>
      <c r="U54" s="263"/>
      <c r="V54" s="263"/>
      <c r="W54" s="263"/>
    </row>
    <row r="55" ht="15" customHeight="1" spans="1:23">
      <c r="A55" s="145" t="s">
        <v>357</v>
      </c>
      <c r="B55" s="145" t="s">
        <v>432</v>
      </c>
      <c r="C55" s="258" t="s">
        <v>433</v>
      </c>
      <c r="D55" s="145" t="s">
        <v>91</v>
      </c>
      <c r="E55" s="145" t="s">
        <v>121</v>
      </c>
      <c r="F55" s="145" t="s">
        <v>122</v>
      </c>
      <c r="G55" s="145" t="s">
        <v>438</v>
      </c>
      <c r="H55" s="145" t="s">
        <v>259</v>
      </c>
      <c r="I55" s="262">
        <v>50000</v>
      </c>
      <c r="J55" s="263">
        <v>50000</v>
      </c>
      <c r="K55" s="263">
        <v>50000</v>
      </c>
      <c r="L55" s="263"/>
      <c r="M55" s="263"/>
      <c r="N55" s="263"/>
      <c r="O55" s="263"/>
      <c r="P55" s="263"/>
      <c r="Q55" s="263"/>
      <c r="R55" s="263"/>
      <c r="S55" s="263"/>
      <c r="T55" s="263"/>
      <c r="U55" s="263"/>
      <c r="V55" s="263"/>
      <c r="W55" s="263"/>
    </row>
    <row r="56" ht="15" customHeight="1" spans="1:23">
      <c r="A56" s="145" t="s">
        <v>357</v>
      </c>
      <c r="B56" s="145" t="s">
        <v>439</v>
      </c>
      <c r="C56" s="145" t="s">
        <v>440</v>
      </c>
      <c r="D56" s="145" t="s">
        <v>91</v>
      </c>
      <c r="E56" s="145" t="s">
        <v>121</v>
      </c>
      <c r="F56" s="145" t="s">
        <v>122</v>
      </c>
      <c r="G56" s="145" t="s">
        <v>308</v>
      </c>
      <c r="H56" s="145" t="s">
        <v>309</v>
      </c>
      <c r="I56" s="262">
        <v>991200</v>
      </c>
      <c r="J56" s="263">
        <v>991200</v>
      </c>
      <c r="K56" s="263">
        <v>991200</v>
      </c>
      <c r="L56" s="263"/>
      <c r="M56" s="263"/>
      <c r="N56" s="263"/>
      <c r="O56" s="263"/>
      <c r="P56" s="263"/>
      <c r="Q56" s="263"/>
      <c r="R56" s="263"/>
      <c r="S56" s="263"/>
      <c r="T56" s="263"/>
      <c r="U56" s="263"/>
      <c r="V56" s="263"/>
      <c r="W56" s="263"/>
    </row>
    <row r="57" ht="15" customHeight="1" spans="1:23">
      <c r="A57" s="145" t="s">
        <v>357</v>
      </c>
      <c r="B57" s="145" t="s">
        <v>441</v>
      </c>
      <c r="C57" s="258" t="s">
        <v>442</v>
      </c>
      <c r="D57" s="145" t="s">
        <v>91</v>
      </c>
      <c r="E57" s="145" t="s">
        <v>175</v>
      </c>
      <c r="F57" s="145" t="s">
        <v>176</v>
      </c>
      <c r="G57" s="145" t="s">
        <v>308</v>
      </c>
      <c r="H57" s="145" t="s">
        <v>309</v>
      </c>
      <c r="I57" s="262">
        <v>93000</v>
      </c>
      <c r="J57" s="263">
        <v>93000</v>
      </c>
      <c r="K57" s="263">
        <v>93000</v>
      </c>
      <c r="L57" s="263"/>
      <c r="M57" s="263"/>
      <c r="N57" s="263"/>
      <c r="O57" s="263"/>
      <c r="P57" s="263"/>
      <c r="Q57" s="263"/>
      <c r="R57" s="263"/>
      <c r="S57" s="263"/>
      <c r="T57" s="263"/>
      <c r="U57" s="263"/>
      <c r="V57" s="263"/>
      <c r="W57" s="263"/>
    </row>
    <row r="58" ht="15" customHeight="1" spans="1:23">
      <c r="A58" s="145" t="s">
        <v>357</v>
      </c>
      <c r="B58" s="145" t="s">
        <v>441</v>
      </c>
      <c r="C58" s="258" t="s">
        <v>442</v>
      </c>
      <c r="D58" s="145" t="s">
        <v>91</v>
      </c>
      <c r="E58" s="145" t="s">
        <v>173</v>
      </c>
      <c r="F58" s="145" t="s">
        <v>174</v>
      </c>
      <c r="G58" s="145" t="s">
        <v>308</v>
      </c>
      <c r="H58" s="145" t="s">
        <v>309</v>
      </c>
      <c r="I58" s="262">
        <v>93000</v>
      </c>
      <c r="J58" s="263">
        <v>93000</v>
      </c>
      <c r="K58" s="263">
        <v>93000</v>
      </c>
      <c r="L58" s="263"/>
      <c r="M58" s="263"/>
      <c r="N58" s="263"/>
      <c r="O58" s="263"/>
      <c r="P58" s="263"/>
      <c r="Q58" s="263"/>
      <c r="R58" s="263"/>
      <c r="S58" s="263"/>
      <c r="T58" s="263"/>
      <c r="U58" s="263"/>
      <c r="V58" s="263"/>
      <c r="W58" s="263"/>
    </row>
    <row r="59" ht="15" customHeight="1" spans="1:23">
      <c r="A59" s="145" t="s">
        <v>357</v>
      </c>
      <c r="B59" s="145" t="s">
        <v>443</v>
      </c>
      <c r="C59" s="145" t="s">
        <v>444</v>
      </c>
      <c r="D59" s="145" t="s">
        <v>91</v>
      </c>
      <c r="E59" s="145" t="s">
        <v>167</v>
      </c>
      <c r="F59" s="145" t="s">
        <v>168</v>
      </c>
      <c r="G59" s="145" t="s">
        <v>308</v>
      </c>
      <c r="H59" s="145" t="s">
        <v>309</v>
      </c>
      <c r="I59" s="262">
        <v>560000</v>
      </c>
      <c r="J59" s="263">
        <v>560000</v>
      </c>
      <c r="K59" s="263">
        <v>560000</v>
      </c>
      <c r="L59" s="263"/>
      <c r="M59" s="263"/>
      <c r="N59" s="263"/>
      <c r="O59" s="263"/>
      <c r="P59" s="263"/>
      <c r="Q59" s="263"/>
      <c r="R59" s="263"/>
      <c r="S59" s="263"/>
      <c r="T59" s="263"/>
      <c r="U59" s="263"/>
      <c r="V59" s="263"/>
      <c r="W59" s="263"/>
    </row>
    <row r="60" ht="15" customHeight="1" spans="1:23">
      <c r="A60" s="145" t="s">
        <v>407</v>
      </c>
      <c r="B60" s="145" t="s">
        <v>445</v>
      </c>
      <c r="C60" s="145" t="s">
        <v>446</v>
      </c>
      <c r="D60" s="145" t="s">
        <v>91</v>
      </c>
      <c r="E60" s="145" t="s">
        <v>167</v>
      </c>
      <c r="F60" s="145" t="s">
        <v>168</v>
      </c>
      <c r="G60" s="145" t="s">
        <v>365</v>
      </c>
      <c r="H60" s="145" t="s">
        <v>366</v>
      </c>
      <c r="I60" s="262">
        <v>40000</v>
      </c>
      <c r="J60" s="263">
        <v>40000</v>
      </c>
      <c r="K60" s="263">
        <v>40000</v>
      </c>
      <c r="L60" s="263"/>
      <c r="M60" s="263"/>
      <c r="N60" s="263"/>
      <c r="O60" s="263"/>
      <c r="P60" s="263"/>
      <c r="Q60" s="263"/>
      <c r="R60" s="263"/>
      <c r="S60" s="263"/>
      <c r="T60" s="263"/>
      <c r="U60" s="263"/>
      <c r="V60" s="263"/>
      <c r="W60" s="263"/>
    </row>
    <row r="61" s="84" customFormat="1" ht="15" customHeight="1" spans="1:23">
      <c r="A61" s="260" t="s">
        <v>357</v>
      </c>
      <c r="B61" s="260" t="s">
        <v>447</v>
      </c>
      <c r="C61" s="260" t="s">
        <v>448</v>
      </c>
      <c r="D61" s="260" t="s">
        <v>91</v>
      </c>
      <c r="E61" s="260" t="s">
        <v>149</v>
      </c>
      <c r="F61" s="260" t="s">
        <v>150</v>
      </c>
      <c r="G61" s="260" t="s">
        <v>365</v>
      </c>
      <c r="H61" s="260" t="s">
        <v>366</v>
      </c>
      <c r="I61" s="262">
        <v>1760000</v>
      </c>
      <c r="J61" s="262"/>
      <c r="K61" s="262"/>
      <c r="L61" s="262"/>
      <c r="M61" s="262"/>
      <c r="N61" s="262">
        <v>1760000</v>
      </c>
      <c r="O61" s="262"/>
      <c r="P61" s="262"/>
      <c r="Q61" s="262"/>
      <c r="R61" s="262"/>
      <c r="S61" s="262"/>
      <c r="T61" s="262"/>
      <c r="U61" s="262"/>
      <c r="V61" s="262"/>
      <c r="W61" s="262"/>
    </row>
    <row r="62" s="84" customFormat="1" ht="15" customHeight="1" spans="1:23">
      <c r="A62" s="260" t="s">
        <v>357</v>
      </c>
      <c r="B62" s="260" t="s">
        <v>449</v>
      </c>
      <c r="C62" s="260" t="s">
        <v>450</v>
      </c>
      <c r="D62" s="260" t="s">
        <v>91</v>
      </c>
      <c r="E62" s="260" t="s">
        <v>211</v>
      </c>
      <c r="F62" s="260" t="s">
        <v>212</v>
      </c>
      <c r="G62" s="260" t="s">
        <v>308</v>
      </c>
      <c r="H62" s="260" t="s">
        <v>309</v>
      </c>
      <c r="I62" s="262">
        <v>2500</v>
      </c>
      <c r="J62" s="262"/>
      <c r="K62" s="262"/>
      <c r="L62" s="262"/>
      <c r="M62" s="262"/>
      <c r="N62" s="262"/>
      <c r="O62" s="262">
        <v>2500</v>
      </c>
      <c r="P62" s="262"/>
      <c r="Q62" s="262"/>
      <c r="R62" s="262"/>
      <c r="S62" s="262"/>
      <c r="T62" s="262"/>
      <c r="U62" s="262"/>
      <c r="V62" s="262"/>
      <c r="W62" s="262"/>
    </row>
    <row r="63" s="84" customFormat="1" ht="15" customHeight="1" spans="1:23">
      <c r="A63" s="260" t="s">
        <v>357</v>
      </c>
      <c r="B63" s="260" t="s">
        <v>451</v>
      </c>
      <c r="C63" s="260" t="s">
        <v>452</v>
      </c>
      <c r="D63" s="260" t="s">
        <v>91</v>
      </c>
      <c r="E63" s="260" t="s">
        <v>211</v>
      </c>
      <c r="F63" s="260" t="s">
        <v>212</v>
      </c>
      <c r="G63" s="260" t="s">
        <v>365</v>
      </c>
      <c r="H63" s="260" t="s">
        <v>366</v>
      </c>
      <c r="I63" s="262">
        <v>980000</v>
      </c>
      <c r="J63" s="262"/>
      <c r="K63" s="262"/>
      <c r="L63" s="262"/>
      <c r="M63" s="262"/>
      <c r="N63" s="262"/>
      <c r="O63" s="262">
        <v>980000</v>
      </c>
      <c r="P63" s="262"/>
      <c r="Q63" s="262"/>
      <c r="R63" s="262"/>
      <c r="S63" s="262"/>
      <c r="T63" s="262"/>
      <c r="U63" s="262"/>
      <c r="V63" s="262"/>
      <c r="W63" s="262"/>
    </row>
    <row r="64" s="84" customFormat="1" ht="15" customHeight="1" spans="1:23">
      <c r="A64" s="260" t="s">
        <v>362</v>
      </c>
      <c r="B64" s="260" t="s">
        <v>453</v>
      </c>
      <c r="C64" s="260" t="s">
        <v>454</v>
      </c>
      <c r="D64" s="260" t="s">
        <v>91</v>
      </c>
      <c r="E64" s="260" t="s">
        <v>211</v>
      </c>
      <c r="F64" s="260" t="s">
        <v>212</v>
      </c>
      <c r="G64" s="260" t="s">
        <v>365</v>
      </c>
      <c r="H64" s="260" t="s">
        <v>366</v>
      </c>
      <c r="I64" s="262">
        <v>175000</v>
      </c>
      <c r="J64" s="262"/>
      <c r="K64" s="262"/>
      <c r="L64" s="262"/>
      <c r="M64" s="262"/>
      <c r="N64" s="262"/>
      <c r="O64" s="262">
        <v>175000</v>
      </c>
      <c r="P64" s="262"/>
      <c r="Q64" s="262"/>
      <c r="R64" s="262"/>
      <c r="S64" s="262"/>
      <c r="T64" s="262"/>
      <c r="U64" s="262"/>
      <c r="V64" s="262"/>
      <c r="W64" s="262"/>
    </row>
    <row r="65" s="84" customFormat="1" ht="15" customHeight="1" spans="1:23">
      <c r="A65" s="260" t="s">
        <v>362</v>
      </c>
      <c r="B65" s="260" t="s">
        <v>455</v>
      </c>
      <c r="C65" s="260" t="s">
        <v>456</v>
      </c>
      <c r="D65" s="260" t="s">
        <v>91</v>
      </c>
      <c r="E65" s="260" t="s">
        <v>183</v>
      </c>
      <c r="F65" s="260" t="s">
        <v>182</v>
      </c>
      <c r="G65" s="260" t="s">
        <v>308</v>
      </c>
      <c r="H65" s="260" t="s">
        <v>309</v>
      </c>
      <c r="I65" s="262">
        <v>82</v>
      </c>
      <c r="J65" s="262"/>
      <c r="K65" s="262"/>
      <c r="L65" s="262"/>
      <c r="M65" s="262"/>
      <c r="N65" s="262">
        <v>82</v>
      </c>
      <c r="O65" s="262"/>
      <c r="P65" s="262"/>
      <c r="Q65" s="262"/>
      <c r="R65" s="262"/>
      <c r="S65" s="262"/>
      <c r="T65" s="262"/>
      <c r="U65" s="262"/>
      <c r="V65" s="262"/>
      <c r="W65" s="262"/>
    </row>
    <row r="66" s="84" customFormat="1" ht="15" customHeight="1" spans="1:23">
      <c r="A66" s="260" t="s">
        <v>362</v>
      </c>
      <c r="B66" s="260" t="s">
        <v>457</v>
      </c>
      <c r="C66" s="260" t="s">
        <v>458</v>
      </c>
      <c r="D66" s="260" t="s">
        <v>91</v>
      </c>
      <c r="E66" s="260" t="s">
        <v>211</v>
      </c>
      <c r="F66" s="260" t="s">
        <v>212</v>
      </c>
      <c r="G66" s="260" t="s">
        <v>365</v>
      </c>
      <c r="H66" s="260" t="s">
        <v>366</v>
      </c>
      <c r="I66" s="262">
        <v>19569</v>
      </c>
      <c r="J66" s="262"/>
      <c r="K66" s="262"/>
      <c r="L66" s="262"/>
      <c r="M66" s="262"/>
      <c r="N66" s="262"/>
      <c r="O66" s="262">
        <v>19569</v>
      </c>
      <c r="P66" s="262"/>
      <c r="Q66" s="262"/>
      <c r="R66" s="262"/>
      <c r="S66" s="262"/>
      <c r="T66" s="262"/>
      <c r="U66" s="262"/>
      <c r="V66" s="262"/>
      <c r="W66" s="262"/>
    </row>
    <row r="67" s="84" customFormat="1" ht="15" customHeight="1" spans="1:23">
      <c r="A67" s="260" t="s">
        <v>357</v>
      </c>
      <c r="B67" s="260" t="s">
        <v>459</v>
      </c>
      <c r="C67" s="259" t="s">
        <v>460</v>
      </c>
      <c r="D67" s="260" t="s">
        <v>91</v>
      </c>
      <c r="E67" s="260" t="s">
        <v>121</v>
      </c>
      <c r="F67" s="260" t="s">
        <v>122</v>
      </c>
      <c r="G67" s="260" t="s">
        <v>365</v>
      </c>
      <c r="H67" s="260" t="s">
        <v>366</v>
      </c>
      <c r="I67" s="262">
        <v>1550000</v>
      </c>
      <c r="J67" s="262"/>
      <c r="K67" s="262"/>
      <c r="L67" s="262"/>
      <c r="M67" s="262"/>
      <c r="N67" s="262">
        <v>1550000</v>
      </c>
      <c r="O67" s="262"/>
      <c r="P67" s="262"/>
      <c r="Q67" s="262"/>
      <c r="R67" s="262"/>
      <c r="S67" s="262"/>
      <c r="T67" s="262"/>
      <c r="U67" s="262"/>
      <c r="V67" s="262"/>
      <c r="W67" s="262"/>
    </row>
    <row r="68" s="84" customFormat="1" ht="15" customHeight="1" spans="1:23">
      <c r="A68" s="260" t="s">
        <v>357</v>
      </c>
      <c r="B68" s="260" t="s">
        <v>461</v>
      </c>
      <c r="C68" s="259" t="s">
        <v>460</v>
      </c>
      <c r="D68" s="260" t="s">
        <v>91</v>
      </c>
      <c r="E68" s="260" t="s">
        <v>149</v>
      </c>
      <c r="F68" s="260" t="s">
        <v>150</v>
      </c>
      <c r="G68" s="260" t="s">
        <v>365</v>
      </c>
      <c r="H68" s="260" t="s">
        <v>366</v>
      </c>
      <c r="I68" s="262">
        <v>175000</v>
      </c>
      <c r="J68" s="262"/>
      <c r="K68" s="262"/>
      <c r="L68" s="262"/>
      <c r="M68" s="262"/>
      <c r="N68" s="262">
        <v>175000</v>
      </c>
      <c r="O68" s="262"/>
      <c r="P68" s="262"/>
      <c r="Q68" s="262"/>
      <c r="R68" s="262"/>
      <c r="S68" s="262"/>
      <c r="T68" s="262"/>
      <c r="U68" s="262"/>
      <c r="V68" s="262"/>
      <c r="W68" s="262"/>
    </row>
    <row r="69" s="84" customFormat="1" ht="15" customHeight="1" spans="1:23">
      <c r="A69" s="260" t="s">
        <v>357</v>
      </c>
      <c r="B69" s="260" t="s">
        <v>462</v>
      </c>
      <c r="C69" s="259" t="s">
        <v>460</v>
      </c>
      <c r="D69" s="260" t="s">
        <v>91</v>
      </c>
      <c r="E69" s="260" t="s">
        <v>145</v>
      </c>
      <c r="F69" s="260" t="s">
        <v>146</v>
      </c>
      <c r="G69" s="260" t="s">
        <v>308</v>
      </c>
      <c r="H69" s="260" t="s">
        <v>309</v>
      </c>
      <c r="I69" s="262">
        <v>17000</v>
      </c>
      <c r="J69" s="262"/>
      <c r="K69" s="262"/>
      <c r="L69" s="262"/>
      <c r="M69" s="262"/>
      <c r="N69" s="262">
        <v>17000</v>
      </c>
      <c r="O69" s="262"/>
      <c r="P69" s="262"/>
      <c r="Q69" s="262"/>
      <c r="R69" s="262"/>
      <c r="S69" s="262"/>
      <c r="T69" s="262"/>
      <c r="U69" s="262"/>
      <c r="V69" s="262"/>
      <c r="W69" s="262"/>
    </row>
    <row r="70" s="84" customFormat="1" ht="18.75" customHeight="1" spans="1:23">
      <c r="A70" s="260" t="s">
        <v>357</v>
      </c>
      <c r="B70" s="260" t="s">
        <v>463</v>
      </c>
      <c r="C70" s="260" t="s">
        <v>464</v>
      </c>
      <c r="D70" s="260" t="s">
        <v>91</v>
      </c>
      <c r="E70" s="260" t="s">
        <v>206</v>
      </c>
      <c r="F70" s="260" t="s">
        <v>207</v>
      </c>
      <c r="G70" s="260" t="s">
        <v>465</v>
      </c>
      <c r="H70" s="260" t="s">
        <v>466</v>
      </c>
      <c r="I70" s="262">
        <v>33300</v>
      </c>
      <c r="J70" s="262"/>
      <c r="K70" s="262"/>
      <c r="L70" s="262"/>
      <c r="M70" s="262"/>
      <c r="N70" s="262"/>
      <c r="O70" s="262"/>
      <c r="P70" s="262">
        <v>33300</v>
      </c>
      <c r="Q70" s="262"/>
      <c r="R70" s="262"/>
      <c r="S70" s="262"/>
      <c r="T70" s="262"/>
      <c r="U70" s="262"/>
      <c r="V70" s="262"/>
      <c r="W70" s="262"/>
    </row>
    <row r="71" ht="18.75" customHeight="1" spans="1:23">
      <c r="A71" s="265" t="s">
        <v>213</v>
      </c>
      <c r="B71" s="266"/>
      <c r="C71" s="267"/>
      <c r="D71" s="267"/>
      <c r="E71" s="267"/>
      <c r="F71" s="267"/>
      <c r="G71" s="267"/>
      <c r="H71" s="268"/>
      <c r="I71" s="269">
        <f>SUM(I8:I70)</f>
        <v>108005055.7</v>
      </c>
      <c r="J71" s="269">
        <f t="shared" ref="J71:W71" si="0">SUM(J8:J70)</f>
        <v>102961800</v>
      </c>
      <c r="K71" s="269">
        <f t="shared" si="0"/>
        <v>102961800</v>
      </c>
      <c r="L71" s="269"/>
      <c r="M71" s="269">
        <f t="shared" si="0"/>
        <v>272800</v>
      </c>
      <c r="N71" s="269">
        <f t="shared" si="0"/>
        <v>3502082</v>
      </c>
      <c r="O71" s="269">
        <f t="shared" si="0"/>
        <v>1177069</v>
      </c>
      <c r="P71" s="269">
        <f t="shared" si="0"/>
        <v>33300</v>
      </c>
      <c r="Q71" s="269"/>
      <c r="R71" s="269">
        <f t="shared" si="0"/>
        <v>58004.7</v>
      </c>
      <c r="S71" s="269"/>
      <c r="T71" s="269"/>
      <c r="U71" s="269">
        <f t="shared" si="0"/>
        <v>58004.7</v>
      </c>
      <c r="V71" s="269"/>
      <c r="W71" s="269"/>
    </row>
  </sheetData>
  <mergeCells count="28">
    <mergeCell ref="A2:W2"/>
    <mergeCell ref="A3:H3"/>
    <mergeCell ref="J4:M4"/>
    <mergeCell ref="N4:P4"/>
    <mergeCell ref="R4:W4"/>
    <mergeCell ref="J5:K5"/>
    <mergeCell ref="A71:H7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R71 I71:P71" formulaRange="1" unlockedFormula="1"/>
    <ignoredError sqref="S71:U71 Q71"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home</cp:lastModifiedBy>
  <dcterms:created xsi:type="dcterms:W3CDTF">2020-01-11T06:24:00Z</dcterms:created>
  <cp:lastPrinted>2021-01-13T07:07:00Z</cp:lastPrinted>
  <dcterms:modified xsi:type="dcterms:W3CDTF">2025-03-05T02:44:39Z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0A4AB38DE4F24028880EE584C8B73E2F_12</vt:lpwstr>
  </property>
  <property fmtid="{D5CDD505-2E9C-101B-9397-08002B2CF9AE}" pid="4" name="KSOReadingLayout">
    <vt:bool>false</vt:bool>
  </property>
</Properties>
</file>