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tabRatio="855" firstSheet="3" activeTab="10"/>
  </bookViews>
  <sheets>
    <sheet name="目录" sheetId="44" r:id="rId1"/>
    <sheet name="财务收支预算总表01-1" sheetId="28" r:id="rId2"/>
    <sheet name="部门收入预算表01-2" sheetId="29" r:id="rId3"/>
    <sheet name="部门支出预算表01-3" sheetId="30" r:id="rId4"/>
    <sheet name="财政拨款收支预算总表02-1" sheetId="13" r:id="rId5"/>
    <sheet name="一般公共预算支出预算表02-2" sheetId="32" r:id="rId6"/>
    <sheet name="一般公共预算“三公”经费支出预算表03" sheetId="37" r:id="rId7"/>
    <sheet name="基本支出预算表04" sheetId="33" r:id="rId8"/>
    <sheet name="项目支出预算表05-1" sheetId="34" r:id="rId9"/>
    <sheet name="项目支出绩效目标表05-2" sheetId="35" r:id="rId10"/>
    <sheet name="整体支出绩效目标表06" sheetId="46" r:id="rId11"/>
    <sheet name="政府性基金预算支出预算表07" sheetId="38" r:id="rId12"/>
    <sheet name="国有资本经营预算支出预算表08" sheetId="45" r:id="rId13"/>
    <sheet name="部门政府采购预算表09" sheetId="39" r:id="rId14"/>
    <sheet name="政府购买服务预算表10" sheetId="43" r:id="rId15"/>
    <sheet name="市对下转移支付预算表11-1" sheetId="41" r:id="rId16"/>
    <sheet name="市对下转移支付绩效目标表11-2" sheetId="42" r:id="rId17"/>
    <sheet name="新增资产配置表12" sheetId="23" r:id="rId18"/>
    <sheet name="上级转移支付补助项目支出预算表13" sheetId="47" r:id="rId19"/>
    <sheet name="部门项目中期规划预算表14" sheetId="48" r:id="rId20"/>
  </sheets>
  <definedNames>
    <definedName name="_xlnm.Print_Titles" localSheetId="4">'财政拨款收支预算总表02-1'!$1:$6</definedName>
    <definedName name="_xlnm._FilterDatabase" localSheetId="4" hidden="1">'财政拨款收支预算总表02-1'!$A$7:$D$30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<sst xmlns="http://schemas.openxmlformats.org/spreadsheetml/2006/main" count="1257" uniqueCount="462">
  <si>
    <t>序号</t>
  </si>
  <si>
    <t>内容</t>
  </si>
  <si>
    <t>财务收支预算总表</t>
  </si>
  <si>
    <t>部门收入预算表</t>
  </si>
  <si>
    <t>部门支出预算表</t>
  </si>
  <si>
    <t>财政拨款收支预算总表</t>
  </si>
  <si>
    <t>一般公共预算支出预算表（按功能科目分类）</t>
  </si>
  <si>
    <t>一般公共预算“三公”经费支出预算表</t>
  </si>
  <si>
    <t>基本支出预算表（人员类、运转类公用经费项目）</t>
  </si>
  <si>
    <t>项目支出预算表（其他运转类、特定目标类项目）</t>
  </si>
  <si>
    <t>项目支出绩效目标表</t>
  </si>
  <si>
    <t>整体支出绩效目标表</t>
  </si>
  <si>
    <t>政府性基金预算支出预算表</t>
  </si>
  <si>
    <t>国有资本经营预算支出预算表</t>
  </si>
  <si>
    <t>部门政府采购预算表</t>
  </si>
  <si>
    <t>政府购买服务预算表</t>
  </si>
  <si>
    <t>市对下转移支付预算表</t>
  </si>
  <si>
    <t>市对下转移支付绩效目标表</t>
  </si>
  <si>
    <t>新增资产配置表</t>
  </si>
  <si>
    <t>上级转移支付补助项目支出预算表</t>
  </si>
  <si>
    <t>部门项目中期规划预算表</t>
  </si>
  <si>
    <t>预算01-1表</t>
  </si>
  <si>
    <t>单位名称：安宁市连然小学</t>
  </si>
  <si>
    <t>单位:元</t>
  </si>
  <si>
    <t>收        入</t>
  </si>
  <si>
    <t>支        出</t>
  </si>
  <si>
    <t>项      目</t>
  </si>
  <si>
    <t>2025年预算数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</si>
  <si>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</si>
  <si>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</si>
  <si>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</si>
  <si>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</si>
  <si>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</si>
  <si>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</si>
  <si>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</si>
  <si>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</si>
  <si>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</si>
  <si>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</si>
  <si>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</si>
  <si>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</si>
  <si>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</si>
  <si>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</si>
  <si>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</si>
  <si>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</si>
  <si>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</si>
  <si>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</si>
  <si>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九、卫生健康支出</t>
  </si>
  <si>
    <t>（五）其他收入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</si>
  <si>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</si>
  <si>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</si>
  <si>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</si>
  <si>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</si>
  <si>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</si>
  <si>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</si>
  <si>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</si>
  <si>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</si>
  <si>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</si>
  <si>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</si>
  <si>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</si>
  <si>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</si>
  <si>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</si>
  <si>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</si>
  <si>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</si>
  <si>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</si>
  <si>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</si>
  <si>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</si>
  <si>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</si>
  <si>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</si>
  <si>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</si>
  <si>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</si>
  <si>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</si>
  <si>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</si>
  <si>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</si>
  <si>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</si>
  <si>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</si>
  <si>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</si>
  <si>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</si>
  <si>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</si>
  <si>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</si>
  <si>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</si>
  <si>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</si>
  <si>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</si>
  <si>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</si>
  <si>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</si>
  <si>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</si>
  <si>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</si>
  <si>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</si>
  <si>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</si>
  <si>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</si>
  <si>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</si>
  <si>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</si>
  <si>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安宁市连然小学</t>
  </si>
  <si>
    <t/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</si>
  <si>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</si>
  <si>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</si>
  <si>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</si>
  <si>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</si>
  <si>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</si>
  <si>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</si>
  <si>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</si>
  <si>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
经营支出</t>
  </si>
  <si>
    <t>上级补助支出</t>
  </si>
  <si>
    <t>附属单位补助支出</t>
  </si>
  <si>
    <t>其他支出</t>
  </si>
  <si>
    <t>一般公共服务支出</t>
  </si>
  <si>
    <t>其他共产党事务支出</t>
  </si>
  <si>
    <t>教育支出</t>
  </si>
  <si>
    <t>普通教育</t>
  </si>
  <si>
    <t>小学教育</t>
  </si>
  <si>
    <t>特殊教育</t>
  </si>
  <si>
    <t>特殊学校教育</t>
  </si>
  <si>
    <t>社会保障和就业支出</t>
  </si>
  <si>
    <t>行政事业单位养老支出</t>
  </si>
  <si>
    <t>事业单位离退休</t>
  </si>
  <si>
    <t>机关事业单位基本养老保险缴费支出</t>
  </si>
  <si>
    <t>机关事业单位职业年金缴费支出</t>
  </si>
  <si>
    <t>抚恤</t>
  </si>
  <si>
    <t>死亡抚恤</t>
  </si>
  <si>
    <t>卫生健康支出</t>
  </si>
  <si>
    <t>行政事业单位医疗</t>
  </si>
  <si>
    <t>事业单位医疗</t>
  </si>
  <si>
    <t>公务员医疗补助</t>
  </si>
  <si>
    <t>其他行政事业单位医疗支出</t>
  </si>
  <si>
    <t>住房保障支出</t>
  </si>
  <si>
    <t>住房改革支出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</si>
  <si>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</si>
  <si>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</si>
  <si>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</si>
  <si>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</si>
  <si>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</si>
  <si>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</si>
  <si>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</si>
  <si>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</si>
  <si>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</si>
  <si>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</si>
  <si>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</si>
  <si>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</si>
  <si>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</si>
  <si>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</si>
  <si>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</si>
  <si>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</si>
  <si>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</si>
  <si>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</si>
  <si>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</si>
  <si>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</si>
  <si>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</si>
  <si>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</si>
  <si>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</si>
  <si>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</si>
  <si>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</si>
  <si>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</si>
  <si>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</si>
  <si>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</si>
  <si>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</si>
  <si>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</si>
  <si>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</si>
  <si>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</si>
  <si>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</si>
  <si>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</si>
  <si>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</si>
  <si>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</si>
  <si>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</si>
  <si>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</si>
  <si>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</si>
  <si>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</si>
  <si>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</si>
  <si>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</si>
  <si>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预算03表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</si>
  <si>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</si>
  <si>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</si>
  <si>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</si>
  <si>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</si>
  <si>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</si>
  <si>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</si>
  <si>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</si>
  <si>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我单位2025年无一般公共预算“三公”经费支出预算，故此表为空。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</si>
  <si>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</si>
  <si>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</si>
  <si>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</si>
  <si>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</si>
  <si>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</si>
  <si>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</si>
  <si>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</si>
  <si>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</si>
  <si>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</si>
  <si>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</si>
  <si>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</si>
  <si>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一般公共预算资金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</si>
  <si>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</si>
  <si>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</si>
  <si>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</si>
  <si>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</si>
  <si>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</si>
  <si>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</si>
  <si>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安宁市教育体育局</t>
  </si>
  <si>
    <t>530181210000000020356</t>
  </si>
  <si>
    <t>事业人员支出工资</t>
  </si>
  <si>
    <t>基本工资</t>
  </si>
  <si>
    <t>津贴补贴</t>
  </si>
  <si>
    <t>奖金</t>
  </si>
  <si>
    <t>绩效工资</t>
  </si>
  <si>
    <t>530181210000000020359</t>
  </si>
  <si>
    <t>社会保障缴费</t>
  </si>
  <si>
    <t>其他社会保障缴费</t>
  </si>
  <si>
    <t>机关事业单位基本养老保险缴费</t>
  </si>
  <si>
    <t>职业年金缴费</t>
  </si>
  <si>
    <t>职工基本医疗保险缴费</t>
  </si>
  <si>
    <t>公务员医疗补助缴费</t>
  </si>
  <si>
    <t>530181210000000020360</t>
  </si>
  <si>
    <t>530181210000000020361</t>
  </si>
  <si>
    <t>对个人和家庭的补助</t>
  </si>
  <si>
    <t>生活补助</t>
  </si>
  <si>
    <t>530181210000000020364</t>
  </si>
  <si>
    <t>一般公用经费</t>
  </si>
  <si>
    <t>福利费</t>
  </si>
  <si>
    <t>其他商品和服务支出</t>
  </si>
  <si>
    <t>530181221100000213082</t>
  </si>
  <si>
    <t>工会经费</t>
  </si>
  <si>
    <t>530181231100001569101</t>
  </si>
  <si>
    <t>事业人员绩效奖励</t>
  </si>
  <si>
    <t>530181231100001571155</t>
  </si>
  <si>
    <t>编外人员经费支出</t>
  </si>
  <si>
    <t>其他工资福利支出</t>
  </si>
  <si>
    <t>530181241100002228857</t>
  </si>
  <si>
    <t>学校公用经费</t>
  </si>
  <si>
    <t>办公费</t>
  </si>
  <si>
    <t>水费</t>
  </si>
  <si>
    <t>电费</t>
  </si>
  <si>
    <t>邮电费</t>
  </si>
  <si>
    <t>差旅费</t>
  </si>
  <si>
    <t>维修（护）费</t>
  </si>
  <si>
    <t>培训费</t>
  </si>
  <si>
    <t>专用材料费</t>
  </si>
  <si>
    <t>劳务费</t>
  </si>
  <si>
    <t>委托业务费</t>
  </si>
  <si>
    <t>信息网络及软件购置更新</t>
  </si>
  <si>
    <t>530181251100003883651</t>
  </si>
  <si>
    <t>其他人员生活补助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</si>
  <si>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</si>
  <si>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</si>
  <si>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</si>
  <si>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</si>
  <si>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</si>
  <si>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</si>
  <si>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事业单位
经营收入</t>
  </si>
  <si>
    <t>其中：本次下达</t>
  </si>
  <si>
    <t>312 民生类</t>
  </si>
  <si>
    <t>530181251100003848963</t>
  </si>
  <si>
    <t>遗属生活补助项目经费</t>
  </si>
  <si>
    <t>抚恤金</t>
  </si>
  <si>
    <t>313 事业发展类</t>
  </si>
  <si>
    <t>530181251100003848974</t>
  </si>
  <si>
    <t>2025年第一批城乡义务教育公用经费本级资金</t>
  </si>
  <si>
    <t>311 专项业务类</t>
  </si>
  <si>
    <t>530181251100003849088</t>
  </si>
  <si>
    <t>学校课后服务经费</t>
  </si>
  <si>
    <t>530181251100003849097</t>
  </si>
  <si>
    <t>2025年义务教育家庭经济困难学生生活补助本级资金</t>
  </si>
  <si>
    <t>助学金</t>
  </si>
  <si>
    <t>530181251100003849268</t>
  </si>
  <si>
    <t>2025年城乡义务教育特殊公用经费本级资金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</si>
  <si>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</si>
  <si>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</si>
  <si>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</si>
  <si>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</si>
  <si>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</si>
  <si>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</si>
  <si>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</si>
  <si>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</si>
  <si>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</si>
  <si>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</si>
  <si>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</si>
  <si>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</si>
  <si>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</si>
  <si>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遗属生活补助人数</t>
  </si>
  <si>
    <t>=</t>
  </si>
  <si>
    <t>人</t>
  </si>
  <si>
    <t>定量指标</t>
  </si>
  <si>
    <t>反映遗属补助人数</t>
  </si>
  <si>
    <t>时效指标</t>
  </si>
  <si>
    <t>资金到位率</t>
  </si>
  <si>
    <t>%</t>
  </si>
  <si>
    <t>反映遗属补助资金到位率情况</t>
  </si>
  <si>
    <t>效益指标</t>
  </si>
  <si>
    <t>社会效益</t>
  </si>
  <si>
    <t>部门运转</t>
  </si>
  <si>
    <t>正常运转</t>
  </si>
  <si>
    <t>是/否</t>
  </si>
  <si>
    <t>定性指标</t>
  </si>
  <si>
    <t>反映部门（单位）运转情况。</t>
  </si>
  <si>
    <t>满意度指标</t>
  </si>
  <si>
    <t>服务对象满意度</t>
  </si>
  <si>
    <t>单位人员满意度</t>
  </si>
  <si>
    <t>&gt;=</t>
  </si>
  <si>
    <t>反映部门（单位）人员对工资福利发放的满意程度。</t>
  </si>
  <si>
    <t>以2024年秋季学期在校学生人数为依据，按时、足额下达城乡义务教育学校生均公用经费补助资金。城乡义务教育学校生均公用经费拨款标准按照小学720元/生.年的标准执行，确保2025年学校公用经费补助资金能够有效保障学校年初正常运转，不因资金短缺而影响学校正常的教育教学秩序，确保教师培训所需资金得到有效保障。</t>
  </si>
  <si>
    <t>应补助人数</t>
  </si>
  <si>
    <t>反映小学阶段应补助人数</t>
  </si>
  <si>
    <t>质量指标</t>
  </si>
  <si>
    <t>补助范围占在校学生数比例</t>
  </si>
  <si>
    <t>100</t>
  </si>
  <si>
    <t>反映补助范围占在校学生数比例</t>
  </si>
  <si>
    <t>补助资金当年到位率</t>
  </si>
  <si>
    <t>反映补助资金当年到位率</t>
  </si>
  <si>
    <t>成本指标</t>
  </si>
  <si>
    <t>社会成本指标</t>
  </si>
  <si>
    <t>720</t>
  </si>
  <si>
    <t>元/学年*人</t>
  </si>
  <si>
    <t>反映每学年学生补助标准</t>
  </si>
  <si>
    <t>部门正常运转</t>
  </si>
  <si>
    <t>反映公用经费补助资金能够有效保障学校年初正常运转，不因资金短缺而影响学校正常的教育教学秩序的情况</t>
  </si>
  <si>
    <t>学生满意度</t>
  </si>
  <si>
    <t>90</t>
  </si>
  <si>
    <t>反映学生对学校履职情况的满意程度</t>
  </si>
  <si>
    <t>家长满意度</t>
  </si>
  <si>
    <t>反映家长对学校履职情况的满意程度</t>
  </si>
  <si>
    <t>保障学校课后服务正常开展，维持课后服务教学秩序，保障教师课后服务津贴按时到位，及时发放到个人。</t>
  </si>
  <si>
    <t>安宁市2024年春季学期课后服务经费</t>
  </si>
  <si>
    <t>可持续影响</t>
  </si>
  <si>
    <t>义务教育巩固率</t>
  </si>
  <si>
    <t>学生及家长满意度</t>
  </si>
  <si>
    <t>95</t>
  </si>
  <si>
    <t>教职工满意度</t>
  </si>
  <si>
    <t>做好学校经费保障，按规定落实2025年义务教育家庭经济困难学生生活补助本级资金，支持部门正常履职。</t>
  </si>
  <si>
    <t>资金当年到位率</t>
  </si>
  <si>
    <t>反映资金到位情况</t>
  </si>
  <si>
    <t>补助对象政策的知晓度</t>
  </si>
  <si>
    <t>补助对象政策的知晓度为100%</t>
  </si>
  <si>
    <t>受助人员满意度</t>
  </si>
  <si>
    <t>反映受助人员对资金发放的满意度</t>
  </si>
  <si>
    <t>以2024学年度教育事业统计报表中特殊教育学校实际在校学生人数、义务教育学校随班就读残疾学生人数为依据，下达2025年城乡义务教育特殊公用经费本级资金。特殊教育生均公用经费拨款标准按照6000元/生.年执行,确保特殊教育学校公用经费补助资金能够有效保障学校正常运转，不因资金短缺而影响学校正常的教育教学秩序，残疾学生入学率逐步提高。</t>
  </si>
  <si>
    <t>2025年城乡义务教育特殊公用经费本级资金表</t>
  </si>
  <si>
    <t>补助人数覆盖率</t>
  </si>
  <si>
    <t>反映补助人员覆盖率</t>
  </si>
  <si>
    <t>残疾儿童入学率</t>
  </si>
  <si>
    <t>反映残疾学生入学情况</t>
  </si>
  <si>
    <t>补助对象对政策的知晓度</t>
  </si>
  <si>
    <t>反映补助对象正常的知晓度</t>
  </si>
  <si>
    <t>反映教师对学校履职情况的满意度</t>
  </si>
  <si>
    <t>反映学生对学校履职情况的满意度</t>
  </si>
  <si>
    <t>预算06表</t>
  </si>
  <si>
    <t>部门整体支出绩效目标表</t>
  </si>
  <si>
    <t>部门名称</t>
  </si>
  <si>
    <t>说明</t>
  </si>
  <si>
    <t>部门总体目标</t>
  </si>
  <si>
    <t>部门职责</t>
  </si>
  <si>
    <t>安宁市连然小学为安宁市教育体育局所属2级预算单位，单位性质为财政补助事业单位。学校共设置8个内设机构，即行政办公室、总支办公室、新闻中心、信息中心、总务处、教务处、教科室、政教处。学校在编教师133人，退休人员82人，自主教师7人，临聘教师22人。为进一步提高学校预算绩效管理水平，规范预算绩效管理，加强预算绩效管理相关文件精神和要求，学校成立预算管理领导小组和工作小组，负责统筹部署、分布推进学校预算绩效管理工作。</t>
  </si>
  <si>
    <t>根据三定方案归纳。</t>
  </si>
  <si>
    <t>总体绩效目标
（2025-2027年期间）</t>
  </si>
  <si>
    <t>安宁市连然小学坚定不移地以科学发展观为统领，深入学习贯彻《国家中长期教育改革和发展规划纲要》和全国教育工作会议及安宁市教育体育局教育工作会议精神。全面贯彻党的教育方针，推进意识形态工作，在“育人为本，改革创新，促进教育高质量发展”工作方针指导下，全面推进基础教育课程改革，培养学生的创新精神和实践能力。着力提高三支队伍素质和教育教学质量，深化课堂教学改革，规范办学行为，创建科学、规范、精细的管理体制，不断提升学校办学水平。全面推进学校规范化工程，努力做到“教师发展，学生发展，学校发展”和谐同步，继续加强“三风”、行风和党风廉政建设，提升精气神，强化执行力，努力办老百姓家门口满意学校。完善教学管理，提高教学质量，创内涵发展的学校；提升师生素养，丰富校园生活，办师生快乐的学校”的思想，继续坚持以“质量、管理、特色、和谐”为发展主题，落实“双减”“五项管理”“课后服务”政策，完善学校管理机制；扎实推进课堂教学改革，提高教学质量；加强内部管理，创建良好的师德师风和文明校风；落实安全管理，建成平安校园、绿美校园、无邪校园，提升学校优质均衡发展水平。</t>
  </si>
  <si>
    <t>根据部门职责，中长期规划，各级党委，各级政府要求归纳。</t>
  </si>
  <si>
    <t>部门年度目标</t>
  </si>
  <si>
    <t>预算年度（2025年）
绩效目标</t>
  </si>
  <si>
    <t>提高教学质量，强化安全管理和综合治理，提高师生的安全意识和防范能力，实现师生安全零事故，保障教学活动的正常开展，保障学校正常的教育教学秩序，学生违法犯罪零发生，争创安全文明校园。</t>
  </si>
  <si>
    <t>部门年度重点工作任务对应的目标或措施预计的产出和效果，每项工作任务都有明确的一项或几项目标。</t>
  </si>
  <si>
    <t>二、部门年度重点工作任务</t>
  </si>
  <si>
    <t>一级项目</t>
  </si>
  <si>
    <t>主要内容</t>
  </si>
  <si>
    <t>对应项目</t>
  </si>
  <si>
    <t>预算申报金额（元）</t>
  </si>
  <si>
    <t>纳入预算金额(元)</t>
  </si>
  <si>
    <t>总额</t>
  </si>
  <si>
    <t>财政拨款</t>
  </si>
  <si>
    <t>其他资金</t>
  </si>
  <si>
    <t>全市各级各类学校管理和指导</t>
  </si>
  <si>
    <t>确保单位2025年正常的人员经费开支</t>
  </si>
  <si>
    <t>遗属生活补助专项经费</t>
  </si>
  <si>
    <t>三、部门整体支出绩效指标</t>
  </si>
  <si>
    <t>绩效指标</t>
  </si>
  <si>
    <t>评（扣）分标准</t>
  </si>
  <si>
    <t>绩效指标值设定依据及数据来源</t>
  </si>
  <si>
    <t xml:space="preserve">二级指标 </t>
  </si>
  <si>
    <t>年末教师实有人数</t>
  </si>
  <si>
    <t>根据年度工作考核标准</t>
  </si>
  <si>
    <t>根据2025年工作计划及预算</t>
  </si>
  <si>
    <t>年末学生实有人数</t>
  </si>
  <si>
    <t>当年遗属补助人数</t>
  </si>
  <si>
    <t>义务教育入学率</t>
  </si>
  <si>
    <t>≥</t>
  </si>
  <si>
    <t>小学公用经费人均补助标准</t>
  </si>
  <si>
    <t>元/生.学年</t>
  </si>
  <si>
    <t>反映小学人均生均费用标准的情况</t>
  </si>
  <si>
    <t>根据年度工作计划及预算定额标准</t>
  </si>
  <si>
    <t>小学特殊教育公用经费人均补助标准</t>
  </si>
  <si>
    <t>社会效益指标</t>
  </si>
  <si>
    <t>发展素质教育，推进教育公平</t>
  </si>
  <si>
    <t>推进义务教育优质均衡，实施教育现代化</t>
  </si>
  <si>
    <t>不断推进</t>
  </si>
  <si>
    <t>服务对象满意度指标</t>
  </si>
  <si>
    <t>学校及教师满意度</t>
  </si>
  <si>
    <t>学校及教师满意度不低于95%</t>
  </si>
  <si>
    <t>学生及家长满意度不低于95%</t>
  </si>
  <si>
    <t>预算07表</t>
  </si>
  <si>
    <t>本年政府性基金预算支出</t>
  </si>
  <si>
    <t>4</t>
  </si>
  <si>
    <t>5</t>
  </si>
  <si>
    <t>我单位2025年无政府性基金预算，故此表为空。</t>
  </si>
  <si>
    <t>预算08表</t>
  </si>
  <si>
    <t>本年国有资本经营预算</t>
  </si>
  <si>
    <t>2</t>
  </si>
  <si>
    <t>我单位2025年无国有资本经营预算，故此表为空。</t>
  </si>
  <si>
    <t>预算09表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</si>
  <si>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</si>
  <si>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</si>
  <si>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</si>
  <si>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</si>
  <si>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</si>
  <si>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</si>
  <si>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</si>
  <si>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</si>
  <si>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</si>
  <si>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</si>
  <si>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会议音视频系统</t>
  </si>
  <si>
    <t>会议、广播及音乐欣赏系统</t>
  </si>
  <si>
    <t>套</t>
  </si>
  <si>
    <t>备注：当面向中小企业预留资金大于合计时，面向中小企业预留资金为三年预计数。</t>
  </si>
  <si>
    <t>预算10表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</si>
  <si>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</si>
  <si>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</si>
  <si>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</si>
  <si>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</si>
  <si>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</si>
  <si>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</si>
  <si>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我单位2025年无政府购买服务，故此表为空。</t>
  </si>
  <si>
    <t>预算11-1表</t>
  </si>
  <si>
    <t>单位名称（项目）</t>
  </si>
  <si>
    <t>地区</t>
  </si>
  <si>
    <t>政府性基金</t>
  </si>
  <si>
    <t>八街街道</t>
  </si>
  <si>
    <t>县街街道</t>
  </si>
  <si>
    <t>草铺街道</t>
  </si>
  <si>
    <t>青龙街道</t>
  </si>
  <si>
    <t>太平新城街道</t>
  </si>
  <si>
    <t>禄脿街道</t>
  </si>
  <si>
    <t>温泉街道</t>
  </si>
  <si>
    <t>连然街道</t>
  </si>
  <si>
    <t>金方街道</t>
  </si>
  <si>
    <t>安宁市属于县级，下辖的均为街道办，按一般预算单位管理，安宁市资金不再实施对下转移支付，故此表为空。</t>
  </si>
  <si>
    <t>预算11-2表</t>
  </si>
  <si>
    <t>预算12表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</si>
  <si>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</si>
  <si>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</si>
  <si>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</si>
  <si>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</si>
  <si>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</si>
  <si>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</si>
  <si>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</si>
  <si>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105001 安宁市教育体育局</t>
  </si>
  <si>
    <t>105019 安宁市连然小学</t>
  </si>
  <si>
    <t>A02 设备</t>
  </si>
  <si>
    <t>A02091304 会议、广播及音乐欣赏系统</t>
  </si>
  <si>
    <t>预算13表</t>
  </si>
  <si>
    <t>2025年上级转移支付补助项目支出预算表</t>
  </si>
  <si>
    <t>上级补助</t>
  </si>
  <si>
    <t>我单位2025年无上级转移支付补助，故此表为空。</t>
  </si>
  <si>
    <t>预算14表</t>
  </si>
  <si>
    <t>部门项目支出中期规划预算表</t>
  </si>
  <si>
    <t>项目级次</t>
  </si>
  <si>
    <t>2025年</t>
  </si>
  <si>
    <t>2026年</t>
  </si>
  <si>
    <t>2027年</t>
  </si>
  <si>
    <t>本级项目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</si>
</sst>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;\-#,##0.00;;@"/>
    <numFmt numFmtId="181" formatCode="#,##0.00_ "/>
    <numFmt numFmtId="182" formatCode="#,##0.00_ ;[Red]\-#,##0.00\ "/>
  </numFmts>
  <fonts count="52">
    <font>
      <sz val="10"/>
      <name val="Arial"/>
      <charset val="0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3"/>
      <color rgb="FF000000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22"/>
      <color rgb="FF000000"/>
      <name val="宋体"/>
      <charset val="134"/>
    </font>
    <font>
      <sz val="11"/>
      <name val="宋体"/>
      <charset val="134"/>
    </font>
    <font>
      <sz val="10"/>
      <color indexed="8"/>
      <name val="Arial"/>
      <charset val="0"/>
    </font>
    <font>
      <sz val="11.25"/>
      <color rgb="FF000000"/>
      <name val="SimSun"/>
      <charset val="134"/>
    </font>
    <font>
      <sz val="10"/>
      <color rgb="FFFFFFFF"/>
      <name val="宋体"/>
      <charset val="134"/>
    </font>
    <font>
      <sz val="10"/>
      <color rgb="FFFF0000"/>
      <name val="宋体"/>
      <charset val="134"/>
    </font>
    <font>
      <b/>
      <sz val="24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8"/>
      <name val="华文中宋"/>
      <charset val="134"/>
    </font>
    <font>
      <b/>
      <sz val="20"/>
      <color rgb="FF000000"/>
      <name val="宋体"/>
      <charset val="134"/>
    </font>
    <font>
      <b/>
      <sz val="9"/>
      <color rgb="FF000000"/>
      <name val="宋体"/>
      <charset val="134"/>
    </font>
    <font>
      <sz val="20"/>
      <color rgb="FF000000"/>
      <name val="仿宋_GB2312"/>
      <charset val="134"/>
    </font>
    <font>
      <sz val="16"/>
      <color rgb="FF000000"/>
      <name val="仿宋_GB2312"/>
      <charset val="134"/>
    </font>
    <font>
      <sz val="16"/>
      <color indexed="8"/>
      <name val="仿宋_GB2312"/>
      <charset val="134"/>
    </font>
    <font>
      <sz val="16"/>
      <name val="仿宋_GB2312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2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1" fillId="0" borderId="30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31" applyNumberFormat="0" applyAlignment="0" applyProtection="0">
      <alignment vertical="center"/>
    </xf>
    <xf numFmtId="0" fontId="43" fillId="5" borderId="32" applyNumberFormat="0" applyAlignment="0" applyProtection="0">
      <alignment vertical="center"/>
    </xf>
    <xf numFmtId="0" fontId="44" fillId="5" borderId="31" applyNumberFormat="0" applyAlignment="0" applyProtection="0">
      <alignment vertical="center"/>
    </xf>
    <xf numFmtId="0" fontId="45" fillId="6" borderId="33" applyNumberFormat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26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/>
    <xf numFmtId="0" fontId="10" fillId="0" borderId="0">
      <alignment vertical="top"/>
      <protection locked="0"/>
    </xf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180" fontId="10" fillId="0" borderId="7">
      <alignment horizontal="right" vertical="center"/>
    </xf>
    <xf numFmtId="49" fontId="10" fillId="0" borderId="7">
      <alignment horizontal="left" vertical="center" wrapText="1"/>
    </xf>
  </cellStyleXfs>
  <cellXfs count="350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 applyProtection="1">
      <alignment horizontal="right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 applyProtection="1">
      <alignment horizontal="left" vertical="center" wrapText="1"/>
      <protection locked="0"/>
    </xf>
    <xf numFmtId="0" fontId="4" fillId="0" borderId="7" xfId="0" applyFont="1" applyFill="1" applyBorder="1" applyAlignment="1" applyProtection="1">
      <alignment horizontal="left" vertical="center"/>
      <protection locked="0"/>
    </xf>
    <xf numFmtId="180" fontId="7" fillId="0" borderId="7" xfId="59" applyNumberFormat="1" applyFont="1" applyBorder="1">
      <alignment horizontal="right" vertical="center"/>
    </xf>
    <xf numFmtId="0" fontId="4" fillId="0" borderId="2" xfId="0" applyFont="1" applyFill="1" applyBorder="1" applyAlignment="1" applyProtection="1">
      <alignment horizontal="center" vertical="center" wrapText="1"/>
      <protection locked="0"/>
    </xf>
    <xf numFmtId="0" fontId="4" fillId="0" borderId="3" xfId="0" applyFont="1" applyFill="1" applyBorder="1" applyAlignment="1" applyProtection="1">
      <alignment horizontal="left" vertical="center" wrapText="1"/>
      <protection locked="0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Fill="1" applyBorder="1" applyAlignment="1"/>
    <xf numFmtId="49" fontId="6" fillId="0" borderId="0" xfId="0" applyNumberFormat="1" applyFont="1" applyFill="1" applyBorder="1" applyAlignment="1"/>
    <xf numFmtId="0" fontId="9" fillId="0" borderId="0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180" fontId="7" fillId="0" borderId="7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8" xfId="0" applyFont="1" applyFill="1" applyBorder="1" applyAlignment="1" applyProtection="1">
      <alignment horizontal="center" vertical="center" wrapText="1"/>
      <protection locked="0"/>
    </xf>
    <xf numFmtId="180" fontId="7" fillId="0" borderId="4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 applyProtection="1">
      <alignment horizontal="right" vertical="center"/>
      <protection locked="0"/>
    </xf>
    <xf numFmtId="0" fontId="6" fillId="0" borderId="7" xfId="0" applyFont="1" applyFill="1" applyBorder="1" applyAlignment="1" applyProtection="1">
      <alignment horizontal="center" vertical="center"/>
      <protection locked="0"/>
    </xf>
    <xf numFmtId="0" fontId="12" fillId="0" borderId="0" xfId="58" applyFill="1" applyAlignment="1">
      <alignment vertical="center"/>
    </xf>
    <xf numFmtId="0" fontId="13" fillId="0" borderId="0" xfId="58" applyNumberFormat="1" applyFont="1" applyFill="1" applyBorder="1" applyAlignment="1" applyProtection="1">
      <alignment horizontal="center" vertical="center"/>
    </xf>
    <xf numFmtId="0" fontId="14" fillId="0" borderId="0" xfId="58" applyNumberFormat="1" applyFont="1" applyFill="1" applyBorder="1" applyAlignment="1" applyProtection="1">
      <alignment horizontal="left" vertical="center"/>
    </xf>
    <xf numFmtId="0" fontId="15" fillId="0" borderId="0" xfId="58" applyNumberFormat="1" applyFont="1" applyFill="1" applyBorder="1" applyAlignment="1" applyProtection="1">
      <alignment horizontal="left" vertical="center"/>
    </xf>
    <xf numFmtId="0" fontId="16" fillId="0" borderId="9" xfId="51" applyFont="1" applyFill="1" applyBorder="1" applyAlignment="1">
      <alignment horizontal="center" vertical="center" wrapText="1"/>
    </xf>
    <xf numFmtId="0" fontId="16" fillId="0" borderId="10" xfId="51" applyFont="1" applyFill="1" applyBorder="1" applyAlignment="1">
      <alignment horizontal="center" vertical="center" wrapText="1"/>
    </xf>
    <xf numFmtId="0" fontId="16" fillId="0" borderId="11" xfId="51" applyFont="1" applyFill="1" applyBorder="1" applyAlignment="1">
      <alignment horizontal="center" vertical="center" wrapText="1"/>
    </xf>
    <xf numFmtId="0" fontId="16" fillId="0" borderId="12" xfId="5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6" fillId="0" borderId="8" xfId="51" applyFont="1" applyFill="1" applyBorder="1" applyAlignment="1">
      <alignment horizontal="center" vertical="center" wrapText="1"/>
    </xf>
    <xf numFmtId="0" fontId="12" fillId="0" borderId="8" xfId="58" applyFill="1" applyBorder="1" applyAlignment="1">
      <alignment vertical="center"/>
    </xf>
    <xf numFmtId="0" fontId="16" fillId="0" borderId="8" xfId="51" applyFont="1" applyFill="1" applyBorder="1" applyAlignment="1">
      <alignment vertical="center" wrapText="1"/>
    </xf>
    <xf numFmtId="4" fontId="16" fillId="0" borderId="8" xfId="51" applyNumberFormat="1" applyFont="1" applyFill="1" applyBorder="1" applyAlignment="1">
      <alignment horizontal="center" vertical="center" wrapText="1"/>
    </xf>
    <xf numFmtId="0" fontId="17" fillId="0" borderId="8" xfId="51" applyFont="1" applyFill="1" applyBorder="1" applyAlignment="1">
      <alignment horizontal="center" vertical="center" wrapText="1"/>
    </xf>
    <xf numFmtId="0" fontId="17" fillId="0" borderId="0" xfId="58" applyNumberFormat="1" applyFont="1" applyFill="1" applyBorder="1" applyAlignment="1" applyProtection="1">
      <alignment horizontal="right" vertical="center"/>
    </xf>
    <xf numFmtId="0" fontId="16" fillId="0" borderId="13" xfId="51" applyFont="1" applyFill="1" applyBorder="1" applyAlignment="1">
      <alignment horizontal="center" vertical="center" wrapText="1"/>
    </xf>
    <xf numFmtId="176" fontId="16" fillId="0" borderId="8" xfId="1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vertical="center"/>
    </xf>
    <xf numFmtId="0" fontId="10" fillId="0" borderId="0" xfId="53" applyFont="1" applyFill="1" applyBorder="1" applyAlignment="1" applyProtection="1">
      <alignment vertical="top"/>
      <protection locked="0"/>
    </xf>
    <xf numFmtId="0" fontId="18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</xf>
    <xf numFmtId="0" fontId="9" fillId="0" borderId="0" xfId="53" applyFont="1" applyFill="1" applyBorder="1" applyAlignment="1" applyProtection="1">
      <alignment horizontal="center" vertical="center"/>
      <protection locked="0"/>
    </xf>
    <xf numFmtId="0" fontId="10" fillId="0" borderId="0" xfId="53" applyFont="1" applyFill="1" applyBorder="1" applyAlignment="1" applyProtection="1">
      <alignment horizontal="left" vertical="center"/>
      <protection locked="0"/>
    </xf>
    <xf numFmtId="0" fontId="5" fillId="0" borderId="7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  <protection locked="0"/>
    </xf>
    <xf numFmtId="0" fontId="5" fillId="0" borderId="2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 wrapText="1"/>
    </xf>
    <xf numFmtId="0" fontId="4" fillId="0" borderId="7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horizontal="left" vertical="center" wrapText="1"/>
      <protection locked="0"/>
    </xf>
    <xf numFmtId="0" fontId="4" fillId="0" borderId="7" xfId="53" applyFont="1" applyFill="1" applyBorder="1" applyAlignment="1" applyProtection="1">
      <alignment horizontal="left" vertical="center" wrapText="1"/>
    </xf>
    <xf numFmtId="0" fontId="4" fillId="0" borderId="0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>
      <alignment vertical="top"/>
      <protection locked="0"/>
    </xf>
    <xf numFmtId="0" fontId="12" fillId="0" borderId="0" xfId="53" applyFont="1" applyFill="1" applyBorder="1" applyAlignment="1" applyProtection="1"/>
    <xf numFmtId="0" fontId="20" fillId="0" borderId="0" xfId="0" applyFont="1" applyFill="1" applyAlignment="1">
      <alignment vertical="center"/>
    </xf>
    <xf numFmtId="0" fontId="6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horizontal="right" vertical="center"/>
    </xf>
    <xf numFmtId="0" fontId="18" fillId="0" borderId="0" xfId="53" applyFont="1" applyFill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</xf>
    <xf numFmtId="0" fontId="5" fillId="0" borderId="0" xfId="53" applyFont="1" applyFill="1" applyBorder="1" applyAlignment="1" applyProtection="1"/>
    <xf numFmtId="0" fontId="5" fillId="0" borderId="0" xfId="53" applyFont="1" applyFill="1" applyBorder="1" applyAlignment="1" applyProtection="1">
      <alignment vertical="center" wrapText="1"/>
    </xf>
    <xf numFmtId="0" fontId="5" fillId="0" borderId="1" xfId="53" applyFont="1" applyFill="1" applyBorder="1" applyAlignment="1" applyProtection="1">
      <alignment horizontal="center" vertical="center"/>
    </xf>
    <xf numFmtId="0" fontId="5" fillId="0" borderId="2" xfId="53" applyFont="1" applyFill="1" applyBorder="1" applyAlignment="1" applyProtection="1">
      <alignment horizontal="center" vertical="center"/>
    </xf>
    <xf numFmtId="0" fontId="5" fillId="0" borderId="3" xfId="53" applyFont="1" applyFill="1" applyBorder="1" applyAlignment="1" applyProtection="1">
      <alignment horizontal="center" vertical="center"/>
    </xf>
    <xf numFmtId="0" fontId="5" fillId="0" borderId="8" xfId="53" applyFont="1" applyFill="1" applyBorder="1" applyAlignment="1" applyProtection="1">
      <alignment horizontal="center" vertical="center"/>
    </xf>
    <xf numFmtId="0" fontId="5" fillId="0" borderId="6" xfId="53" applyFont="1" applyFill="1" applyBorder="1" applyAlignment="1" applyProtection="1">
      <alignment horizontal="center" vertical="center"/>
    </xf>
    <xf numFmtId="0" fontId="5" fillId="0" borderId="5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 wrapText="1"/>
    </xf>
    <xf numFmtId="0" fontId="5" fillId="0" borderId="14" xfId="53" applyFont="1" applyFill="1" applyBorder="1" applyAlignment="1" applyProtection="1">
      <alignment horizontal="center" vertical="center" wrapText="1"/>
    </xf>
    <xf numFmtId="0" fontId="19" fillId="0" borderId="14" xfId="53" applyFont="1" applyFill="1" applyBorder="1" applyAlignment="1" applyProtection="1">
      <alignment horizontal="center" vertical="center"/>
    </xf>
    <xf numFmtId="0" fontId="19" fillId="0" borderId="2" xfId="53" applyFont="1" applyFill="1" applyBorder="1" applyAlignment="1" applyProtection="1">
      <alignment horizontal="center" vertical="center"/>
    </xf>
    <xf numFmtId="0" fontId="19" fillId="0" borderId="15" xfId="0" applyFont="1" applyFill="1" applyBorder="1" applyAlignment="1" applyProtection="1">
      <alignment vertical="center" readingOrder="1"/>
      <protection locked="0"/>
    </xf>
    <xf numFmtId="0" fontId="19" fillId="0" borderId="16" xfId="0" applyFont="1" applyFill="1" applyBorder="1" applyAlignment="1" applyProtection="1">
      <alignment vertical="center" readingOrder="1"/>
      <protection locked="0"/>
    </xf>
    <xf numFmtId="0" fontId="19" fillId="0" borderId="17" xfId="0" applyFont="1" applyFill="1" applyBorder="1" applyAlignment="1" applyProtection="1">
      <alignment vertical="center" readingOrder="1"/>
      <protection locked="0"/>
    </xf>
    <xf numFmtId="0" fontId="10" fillId="0" borderId="7" xfId="53" applyFont="1" applyFill="1" applyBorder="1" applyAlignment="1" applyProtection="1">
      <alignment horizontal="right" vertical="center"/>
      <protection locked="0"/>
    </xf>
    <xf numFmtId="0" fontId="4" fillId="0" borderId="6" xfId="53" applyFont="1" applyFill="1" applyBorder="1" applyAlignment="1" applyProtection="1">
      <alignment vertical="center" wrapText="1"/>
    </xf>
    <xf numFmtId="0" fontId="4" fillId="0" borderId="6" xfId="53" applyFont="1" applyFill="1" applyBorder="1" applyAlignment="1" applyProtection="1">
      <alignment horizontal="right" vertical="center"/>
      <protection locked="0"/>
    </xf>
    <xf numFmtId="0" fontId="10" fillId="0" borderId="18" xfId="53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horizontal="right" vertical="center"/>
      <protection locked="0"/>
    </xf>
    <xf numFmtId="0" fontId="19" fillId="0" borderId="0" xfId="53" applyFont="1" applyFill="1" applyBorder="1" applyAlignment="1" applyProtection="1"/>
    <xf numFmtId="0" fontId="10" fillId="0" borderId="0" xfId="53" applyFont="1" applyFill="1" applyBorder="1" applyAlignment="1" applyProtection="1">
      <alignment horizontal="right"/>
    </xf>
    <xf numFmtId="0" fontId="5" fillId="0" borderId="6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18" fillId="0" borderId="0" xfId="53" applyFont="1" applyFill="1" applyAlignment="1" applyProtection="1">
      <alignment horizontal="center" vertical="center" wrapText="1"/>
    </xf>
    <xf numFmtId="0" fontId="4" fillId="0" borderId="0" xfId="53" applyFont="1" applyFill="1" applyAlignment="1" applyProtection="1">
      <alignment horizontal="left" vertical="center"/>
    </xf>
    <xf numFmtId="0" fontId="5" fillId="0" borderId="19" xfId="53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center" vertical="center" wrapText="1"/>
    </xf>
    <xf numFmtId="0" fontId="5" fillId="0" borderId="9" xfId="53" applyFont="1" applyFill="1" applyBorder="1" applyAlignment="1" applyProtection="1">
      <alignment horizontal="center" vertical="center" wrapText="1"/>
    </xf>
    <xf numFmtId="0" fontId="5" fillId="0" borderId="20" xfId="53" applyFont="1" applyFill="1" applyBorder="1" applyAlignment="1" applyProtection="1">
      <alignment horizontal="center" vertical="center" wrapText="1"/>
    </xf>
    <xf numFmtId="0" fontId="5" fillId="0" borderId="21" xfId="53" applyFont="1" applyFill="1" applyBorder="1" applyAlignment="1" applyProtection="1">
      <alignment horizontal="center" vertical="center" wrapText="1"/>
    </xf>
    <xf numFmtId="0" fontId="5" fillId="0" borderId="12" xfId="53" applyFont="1" applyFill="1" applyBorder="1" applyAlignment="1" applyProtection="1">
      <alignment horizontal="center" vertical="center" wrapText="1"/>
    </xf>
    <xf numFmtId="0" fontId="10" fillId="0" borderId="10" xfId="53" applyFont="1" applyFill="1" applyBorder="1" applyAlignment="1" applyProtection="1">
      <alignment horizontal="center" vertical="center"/>
      <protection locked="0"/>
    </xf>
    <xf numFmtId="0" fontId="10" fillId="0" borderId="11" xfId="53" applyFont="1" applyFill="1" applyBorder="1" applyAlignment="1" applyProtection="1">
      <alignment horizontal="center" vertical="center"/>
      <protection locked="0"/>
    </xf>
    <xf numFmtId="0" fontId="10" fillId="0" borderId="8" xfId="53" applyFont="1" applyFill="1" applyBorder="1" applyAlignment="1" applyProtection="1">
      <alignment vertical="top"/>
      <protection locked="0"/>
    </xf>
    <xf numFmtId="0" fontId="4" fillId="0" borderId="8" xfId="53" applyFont="1" applyFill="1" applyBorder="1" applyAlignment="1" applyProtection="1">
      <alignment horizontal="left" vertical="center"/>
      <protection locked="0"/>
    </xf>
    <xf numFmtId="0" fontId="4" fillId="0" borderId="8" xfId="53" applyFont="1" applyFill="1" applyBorder="1" applyAlignment="1" applyProtection="1">
      <alignment horizontal="center" vertical="center"/>
      <protection locked="0"/>
    </xf>
    <xf numFmtId="0" fontId="4" fillId="0" borderId="8" xfId="53" applyFont="1" applyFill="1" applyBorder="1" applyAlignment="1" applyProtection="1">
      <alignment horizontal="left" vertical="center" wrapText="1"/>
    </xf>
    <xf numFmtId="0" fontId="6" fillId="0" borderId="8" xfId="53" applyFont="1" applyFill="1" applyBorder="1" applyAlignment="1" applyProtection="1">
      <alignment horizontal="center" vertical="center"/>
    </xf>
    <xf numFmtId="0" fontId="6" fillId="0" borderId="0" xfId="53" applyFont="1" applyFill="1" applyBorder="1" applyAlignment="1" applyProtection="1">
      <alignment wrapText="1"/>
    </xf>
    <xf numFmtId="0" fontId="10" fillId="0" borderId="0" xfId="53" applyFont="1" applyFill="1" applyBorder="1" applyAlignment="1" applyProtection="1">
      <alignment vertical="top" wrapText="1"/>
      <protection locked="0"/>
    </xf>
    <xf numFmtId="0" fontId="12" fillId="0" borderId="0" xfId="53" applyFont="1" applyFill="1" applyBorder="1" applyAlignment="1" applyProtection="1">
      <alignment wrapText="1"/>
    </xf>
    <xf numFmtId="0" fontId="5" fillId="0" borderId="0" xfId="53" applyFont="1" applyFill="1" applyBorder="1" applyAlignment="1" applyProtection="1">
      <alignment wrapText="1"/>
    </xf>
    <xf numFmtId="0" fontId="5" fillId="0" borderId="8" xfId="53" applyFont="1" applyFill="1" applyBorder="1" applyAlignment="1" applyProtection="1">
      <alignment horizontal="center" vertical="center" wrapText="1"/>
      <protection locked="0"/>
    </xf>
    <xf numFmtId="0" fontId="19" fillId="0" borderId="8" xfId="53" applyFont="1" applyFill="1" applyBorder="1" applyAlignment="1" applyProtection="1">
      <alignment horizontal="center" vertical="center" wrapText="1"/>
      <protection locked="0"/>
    </xf>
    <xf numFmtId="0" fontId="10" fillId="0" borderId="13" xfId="53" applyFont="1" applyFill="1" applyBorder="1" applyAlignment="1" applyProtection="1">
      <alignment horizontal="center" vertical="center"/>
      <protection locked="0"/>
    </xf>
    <xf numFmtId="181" fontId="4" fillId="0" borderId="8" xfId="53" applyNumberFormat="1" applyFont="1" applyFill="1" applyBorder="1" applyAlignment="1" applyProtection="1">
      <alignment horizontal="right" vertical="center"/>
      <protection locked="0"/>
    </xf>
    <xf numFmtId="181" fontId="4" fillId="0" borderId="8" xfId="53" applyNumberFormat="1" applyFont="1" applyFill="1" applyBorder="1" applyAlignment="1" applyProtection="1">
      <alignment horizontal="right" vertical="center"/>
    </xf>
    <xf numFmtId="181" fontId="4" fillId="0" borderId="8" xfId="53" applyNumberFormat="1" applyFont="1" applyFill="1" applyBorder="1" applyAlignment="1" applyProtection="1">
      <alignment vertical="center"/>
      <protection locked="0"/>
    </xf>
    <xf numFmtId="181" fontId="12" fillId="0" borderId="8" xfId="53" applyNumberFormat="1" applyFont="1" applyFill="1" applyBorder="1" applyAlignment="1" applyProtection="1"/>
    <xf numFmtId="181" fontId="10" fillId="0" borderId="8" xfId="53" applyNumberFormat="1" applyFont="1" applyFill="1" applyBorder="1" applyAlignment="1" applyProtection="1">
      <alignment vertical="top"/>
      <protection locked="0"/>
    </xf>
    <xf numFmtId="0" fontId="4" fillId="0" borderId="0" xfId="53" applyFont="1" applyFill="1" applyBorder="1" applyAlignment="1" applyProtection="1">
      <alignment horizontal="right" vertical="center" wrapText="1"/>
      <protection locked="0"/>
    </xf>
    <xf numFmtId="0" fontId="4" fillId="0" borderId="0" xfId="53" applyFont="1" applyFill="1" applyBorder="1" applyAlignment="1" applyProtection="1">
      <alignment horizontal="right" vertical="center" wrapText="1"/>
    </xf>
    <xf numFmtId="0" fontId="4" fillId="0" borderId="0" xfId="53" applyFont="1" applyFill="1" applyBorder="1" applyAlignment="1" applyProtection="1">
      <alignment horizontal="right" wrapText="1"/>
      <protection locked="0"/>
    </xf>
    <xf numFmtId="0" fontId="4" fillId="0" borderId="0" xfId="53" applyFont="1" applyFill="1" applyBorder="1" applyAlignment="1" applyProtection="1">
      <alignment horizontal="right" wrapText="1"/>
    </xf>
    <xf numFmtId="0" fontId="5" fillId="0" borderId="22" xfId="53" applyFont="1" applyFill="1" applyBorder="1" applyAlignment="1" applyProtection="1">
      <alignment horizontal="center" vertical="center" wrapText="1"/>
    </xf>
    <xf numFmtId="49" fontId="21" fillId="0" borderId="8" xfId="60" applyFont="1" applyFill="1" applyBorder="1" applyAlignment="1">
      <alignment horizontal="left" vertical="center" wrapText="1"/>
    </xf>
    <xf numFmtId="0" fontId="4" fillId="0" borderId="8" xfId="53" applyFont="1" applyFill="1" applyBorder="1" applyAlignment="1" applyProtection="1">
      <alignment horizontal="right" vertical="center"/>
    </xf>
    <xf numFmtId="181" fontId="4" fillId="0" borderId="22" xfId="53" applyNumberFormat="1" applyFont="1" applyFill="1" applyBorder="1" applyAlignment="1" applyProtection="1">
      <alignment horizontal="right" vertical="center"/>
    </xf>
    <xf numFmtId="0" fontId="6" fillId="0" borderId="8" xfId="53" applyFont="1" applyFill="1" applyBorder="1" applyAlignment="1" applyProtection="1">
      <alignment horizontal="center" vertical="center" wrapText="1"/>
    </xf>
    <xf numFmtId="181" fontId="4" fillId="0" borderId="22" xfId="53" applyNumberFormat="1" applyFont="1" applyFill="1" applyBorder="1" applyAlignment="1" applyProtection="1">
      <alignment horizontal="right" vertical="center"/>
      <protection locked="0"/>
    </xf>
    <xf numFmtId="0" fontId="5" fillId="0" borderId="23" xfId="53" applyFont="1" applyFill="1" applyBorder="1" applyAlignment="1" applyProtection="1">
      <alignment horizontal="center" vertical="center" wrapText="1"/>
    </xf>
    <xf numFmtId="0" fontId="5" fillId="0" borderId="3" xfId="53" applyFont="1" applyFill="1" applyBorder="1" applyAlignment="1" applyProtection="1">
      <alignment horizontal="center" vertical="center" wrapText="1"/>
      <protection locked="0"/>
    </xf>
    <xf numFmtId="0" fontId="5" fillId="0" borderId="0" xfId="53" applyFont="1" applyFill="1" applyBorder="1" applyAlignment="1" applyProtection="1">
      <alignment horizontal="center" vertical="center" wrapText="1"/>
    </xf>
    <xf numFmtId="0" fontId="19" fillId="0" borderId="20" xfId="53" applyFont="1" applyFill="1" applyBorder="1" applyAlignment="1" applyProtection="1">
      <alignment horizontal="center" vertical="center" wrapText="1"/>
      <protection locked="0"/>
    </xf>
    <xf numFmtId="0" fontId="5" fillId="0" borderId="24" xfId="53" applyFont="1" applyFill="1" applyBorder="1" applyAlignment="1" applyProtection="1">
      <alignment horizontal="center" vertical="center" wrapText="1"/>
    </xf>
    <xf numFmtId="0" fontId="5" fillId="0" borderId="22" xfId="53" applyFont="1" applyFill="1" applyBorder="1" applyAlignment="1" applyProtection="1">
      <alignment horizontal="center" vertical="center" wrapText="1"/>
      <protection locked="0"/>
    </xf>
    <xf numFmtId="0" fontId="4" fillId="0" borderId="0" xfId="53" applyFont="1" applyFill="1" applyBorder="1" applyAlignment="1" applyProtection="1">
      <alignment horizontal="right" vertical="center"/>
    </xf>
    <xf numFmtId="0" fontId="4" fillId="0" borderId="0" xfId="53" applyFont="1" applyFill="1" applyBorder="1" applyAlignment="1" applyProtection="1">
      <alignment horizontal="right"/>
      <protection locked="0"/>
    </xf>
    <xf numFmtId="0" fontId="4" fillId="0" borderId="0" xfId="53" applyFont="1" applyFill="1" applyBorder="1" applyAlignment="1" applyProtection="1">
      <alignment horizontal="right"/>
    </xf>
    <xf numFmtId="0" fontId="19" fillId="0" borderId="24" xfId="53" applyFont="1" applyFill="1" applyBorder="1" applyAlignment="1" applyProtection="1">
      <alignment horizontal="center" vertical="center" wrapText="1"/>
      <protection locked="0"/>
    </xf>
    <xf numFmtId="49" fontId="12" fillId="0" borderId="0" xfId="53" applyNumberFormat="1" applyFont="1" applyFill="1" applyBorder="1" applyAlignment="1" applyProtection="1"/>
    <xf numFmtId="49" fontId="22" fillId="0" borderId="0" xfId="53" applyNumberFormat="1" applyFont="1" applyFill="1" applyBorder="1" applyAlignment="1" applyProtection="1"/>
    <xf numFmtId="0" fontId="22" fillId="0" borderId="0" xfId="53" applyFont="1" applyFill="1" applyBorder="1" applyAlignment="1" applyProtection="1">
      <alignment horizontal="right"/>
    </xf>
    <xf numFmtId="0" fontId="6" fillId="0" borderId="0" xfId="53" applyFont="1" applyFill="1" applyBorder="1" applyAlignment="1" applyProtection="1">
      <alignment horizontal="right"/>
    </xf>
    <xf numFmtId="0" fontId="3" fillId="0" borderId="0" xfId="53" applyFont="1" applyFill="1" applyBorder="1" applyAlignment="1" applyProtection="1">
      <alignment horizontal="center" vertical="center" wrapText="1"/>
    </xf>
    <xf numFmtId="0" fontId="3" fillId="0" borderId="0" xfId="53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 vertical="center"/>
      <protection locked="0"/>
    </xf>
    <xf numFmtId="49" fontId="5" fillId="0" borderId="1" xfId="53" applyNumberFormat="1" applyFont="1" applyFill="1" applyBorder="1" applyAlignment="1" applyProtection="1">
      <alignment horizontal="center" vertical="center" wrapText="1"/>
    </xf>
    <xf numFmtId="0" fontId="5" fillId="0" borderId="4" xfId="53" applyFont="1" applyFill="1" applyBorder="1" applyAlignment="1" applyProtection="1">
      <alignment horizontal="center" vertical="center"/>
    </xf>
    <xf numFmtId="49" fontId="5" fillId="0" borderId="5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/>
    </xf>
    <xf numFmtId="0" fontId="4" fillId="0" borderId="2" xfId="53" applyFont="1" applyFill="1" applyBorder="1" applyAlignment="1" applyProtection="1">
      <alignment horizontal="center" vertical="center" wrapText="1"/>
    </xf>
    <xf numFmtId="0" fontId="4" fillId="0" borderId="3" xfId="53" applyFont="1" applyFill="1" applyBorder="1" applyAlignment="1" applyProtection="1">
      <alignment horizontal="center" vertical="center" wrapText="1"/>
    </xf>
    <xf numFmtId="0" fontId="4" fillId="0" borderId="4" xfId="53" applyFont="1" applyFill="1" applyBorder="1" applyAlignment="1" applyProtection="1">
      <alignment horizontal="center" vertical="center" wrapText="1"/>
    </xf>
    <xf numFmtId="182" fontId="4" fillId="0" borderId="7" xfId="53" applyNumberFormat="1" applyFont="1" applyFill="1" applyBorder="1" applyAlignment="1" applyProtection="1">
      <alignment horizontal="right" vertical="center"/>
    </xf>
    <xf numFmtId="182" fontId="4" fillId="0" borderId="7" xfId="53" applyNumberFormat="1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 applyProtection="1">
      <alignment horizontal="center" vertical="center"/>
    </xf>
    <xf numFmtId="0" fontId="12" fillId="0" borderId="3" xfId="53" applyFont="1" applyFill="1" applyBorder="1" applyAlignment="1" applyProtection="1">
      <alignment horizontal="center" vertical="center"/>
    </xf>
    <xf numFmtId="0" fontId="12" fillId="0" borderId="4" xfId="53" applyFont="1" applyFill="1" applyBorder="1" applyAlignment="1" applyProtection="1">
      <alignment horizontal="center" vertical="center"/>
    </xf>
    <xf numFmtId="49" fontId="23" fillId="0" borderId="0" xfId="53" applyNumberFormat="1" applyFont="1" applyFill="1" applyBorder="1" applyAlignment="1" applyProtection="1"/>
    <xf numFmtId="49" fontId="10" fillId="0" borderId="0" xfId="53" applyNumberFormat="1" applyFont="1" applyFill="1" applyBorder="1" applyAlignment="1" applyProtection="1">
      <alignment horizontal="left" vertical="top"/>
    </xf>
    <xf numFmtId="0" fontId="5" fillId="0" borderId="7" xfId="53" applyNumberFormat="1" applyFont="1" applyFill="1" applyBorder="1" applyAlignment="1" applyProtection="1">
      <alignment horizontal="center" vertical="center"/>
    </xf>
    <xf numFmtId="0" fontId="4" fillId="2" borderId="0" xfId="53" applyFont="1" applyFill="1" applyBorder="1" applyAlignment="1" applyProtection="1">
      <alignment horizontal="left" vertical="center" wrapText="1"/>
    </xf>
    <xf numFmtId="0" fontId="24" fillId="2" borderId="0" xfId="53" applyFont="1" applyFill="1" applyBorder="1" applyAlignment="1" applyProtection="1">
      <alignment horizontal="center" vertical="center" wrapText="1"/>
    </xf>
    <xf numFmtId="0" fontId="5" fillId="2" borderId="7" xfId="53" applyFont="1" applyFill="1" applyBorder="1" applyAlignment="1" applyProtection="1">
      <alignment horizontal="center" vertical="center" wrapText="1"/>
    </xf>
    <xf numFmtId="0" fontId="5" fillId="2" borderId="2" xfId="53" applyFont="1" applyFill="1" applyBorder="1" applyAlignment="1" applyProtection="1">
      <alignment horizontal="left" vertical="center" wrapText="1"/>
    </xf>
    <xf numFmtId="0" fontId="25" fillId="2" borderId="3" xfId="53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</xf>
    <xf numFmtId="49" fontId="5" fillId="0" borderId="2" xfId="53" applyNumberFormat="1" applyFont="1" applyFill="1" applyBorder="1" applyAlignment="1" applyProtection="1">
      <alignment horizontal="left" vertical="center" wrapText="1"/>
    </xf>
    <xf numFmtId="49" fontId="5" fillId="0" borderId="3" xfId="53" applyNumberFormat="1" applyFont="1" applyFill="1" applyBorder="1" applyAlignment="1" applyProtection="1">
      <alignment horizontal="left" vertical="center" wrapText="1"/>
    </xf>
    <xf numFmtId="0" fontId="5" fillId="0" borderId="5" xfId="53" applyFont="1" applyFill="1" applyBorder="1" applyAlignment="1" applyProtection="1">
      <alignment horizontal="center" vertical="center" wrapText="1"/>
    </xf>
    <xf numFmtId="49" fontId="5" fillId="0" borderId="14" xfId="53" applyNumberFormat="1" applyFont="1" applyFill="1" applyBorder="1" applyAlignment="1" applyProtection="1">
      <alignment horizontal="left" vertical="center" wrapText="1"/>
    </xf>
    <xf numFmtId="49" fontId="5" fillId="0" borderId="23" xfId="53" applyNumberFormat="1" applyFont="1" applyFill="1" applyBorder="1" applyAlignment="1" applyProtection="1">
      <alignment horizontal="left" vertical="center" wrapText="1"/>
    </xf>
    <xf numFmtId="49" fontId="5" fillId="0" borderId="8" xfId="53" applyNumberFormat="1" applyFont="1" applyFill="1" applyBorder="1" applyAlignment="1" applyProtection="1">
      <alignment horizontal="center" vertical="center" wrapText="1"/>
    </xf>
    <xf numFmtId="0" fontId="5" fillId="0" borderId="8" xfId="53" applyFont="1" applyFill="1" applyBorder="1" applyAlignment="1" applyProtection="1">
      <alignment horizontal="left" vertical="center" wrapText="1"/>
    </xf>
    <xf numFmtId="0" fontId="25" fillId="0" borderId="8" xfId="53" applyFont="1" applyFill="1" applyBorder="1" applyAlignment="1" applyProtection="1">
      <alignment horizontal="left" vertical="center" wrapText="1"/>
    </xf>
    <xf numFmtId="0" fontId="19" fillId="0" borderId="8" xfId="53" applyFont="1" applyFill="1" applyBorder="1" applyAlignment="1" applyProtection="1">
      <alignment horizontal="center" vertical="center" wrapText="1"/>
    </xf>
    <xf numFmtId="181" fontId="5" fillId="0" borderId="8" xfId="53" applyNumberFormat="1" applyFont="1" applyFill="1" applyBorder="1" applyAlignment="1" applyProtection="1">
      <alignment horizontal="right" vertical="center" wrapText="1"/>
      <protection locked="0"/>
    </xf>
    <xf numFmtId="181" fontId="5" fillId="0" borderId="8" xfId="53" applyNumberFormat="1" applyFont="1" applyFill="1" applyBorder="1" applyAlignment="1" applyProtection="1">
      <alignment vertical="center" wrapText="1"/>
    </xf>
    <xf numFmtId="49" fontId="5" fillId="0" borderId="18" xfId="53" applyNumberFormat="1" applyFont="1" applyFill="1" applyBorder="1" applyAlignment="1" applyProtection="1">
      <alignment horizontal="left" vertical="center" wrapText="1"/>
    </xf>
    <xf numFmtId="0" fontId="5" fillId="0" borderId="22" xfId="53" applyFont="1" applyFill="1" applyBorder="1" applyAlignment="1" applyProtection="1">
      <alignment wrapText="1"/>
    </xf>
    <xf numFmtId="0" fontId="5" fillId="0" borderId="24" xfId="53" applyFont="1" applyFill="1" applyBorder="1" applyAlignment="1" applyProtection="1">
      <alignment wrapText="1"/>
    </xf>
    <xf numFmtId="49" fontId="5" fillId="0" borderId="18" xfId="53" applyNumberFormat="1" applyFont="1" applyFill="1" applyBorder="1" applyAlignment="1" applyProtection="1">
      <alignment horizontal="center" vertical="center" wrapText="1"/>
    </xf>
    <xf numFmtId="49" fontId="5" fillId="0" borderId="22" xfId="53" applyNumberFormat="1" applyFont="1" applyFill="1" applyBorder="1" applyAlignment="1" applyProtection="1">
      <alignment horizontal="center" vertical="center" wrapText="1"/>
    </xf>
    <xf numFmtId="181" fontId="5" fillId="0" borderId="6" xfId="53" applyNumberFormat="1" applyFont="1" applyFill="1" applyBorder="1" applyAlignment="1" applyProtection="1">
      <alignment vertical="center" wrapText="1"/>
    </xf>
    <xf numFmtId="0" fontId="25" fillId="0" borderId="14" xfId="53" applyFont="1" applyFill="1" applyBorder="1" applyAlignment="1" applyProtection="1">
      <alignment horizontal="left" vertical="center" wrapText="1"/>
    </xf>
    <xf numFmtId="0" fontId="25" fillId="0" borderId="23" xfId="53" applyFont="1" applyFill="1" applyBorder="1" applyAlignment="1" applyProtection="1">
      <alignment horizontal="left" vertical="center" wrapText="1"/>
    </xf>
    <xf numFmtId="49" fontId="5" fillId="0" borderId="14" xfId="53" applyNumberFormat="1" applyFont="1" applyFill="1" applyBorder="1" applyAlignment="1" applyProtection="1">
      <alignment horizontal="center" vertical="center" wrapText="1"/>
    </xf>
    <xf numFmtId="49" fontId="5" fillId="0" borderId="7" xfId="53" applyNumberFormat="1" applyFont="1" applyFill="1" applyBorder="1" applyAlignment="1" applyProtection="1">
      <alignment horizontal="center" vertical="center" wrapText="1"/>
      <protection locked="0"/>
    </xf>
    <xf numFmtId="0" fontId="5" fillId="0" borderId="18" xfId="53" applyFont="1" applyFill="1" applyBorder="1" applyAlignment="1" applyProtection="1">
      <alignment horizontal="center" vertical="center" wrapText="1"/>
    </xf>
    <xf numFmtId="0" fontId="5" fillId="0" borderId="7" xfId="53" applyFont="1" applyFill="1" applyBorder="1" applyAlignment="1" applyProtection="1">
      <alignment horizontal="center" vertical="center" wrapText="1"/>
      <protection locked="0"/>
    </xf>
    <xf numFmtId="0" fontId="4" fillId="2" borderId="0" xfId="53" applyFont="1" applyFill="1" applyBorder="1" applyAlignment="1" applyProtection="1">
      <alignment horizontal="right" wrapText="1"/>
    </xf>
    <xf numFmtId="0" fontId="25" fillId="2" borderId="4" xfId="53" applyFont="1" applyFill="1" applyBorder="1" applyAlignment="1" applyProtection="1">
      <alignment horizontal="left" vertical="center" wrapText="1"/>
    </xf>
    <xf numFmtId="0" fontId="5" fillId="0" borderId="3" xfId="53" applyFont="1" applyFill="1" applyBorder="1" applyAlignment="1" applyProtection="1">
      <alignment horizontal="left" vertical="center" wrapText="1"/>
    </xf>
    <xf numFmtId="49" fontId="5" fillId="0" borderId="4" xfId="53" applyNumberFormat="1" applyFont="1" applyFill="1" applyBorder="1" applyAlignment="1" applyProtection="1">
      <alignment horizontal="left" vertical="center" wrapText="1"/>
    </xf>
    <xf numFmtId="49" fontId="5" fillId="0" borderId="7" xfId="53" applyNumberFormat="1" applyFont="1" applyFill="1" applyBorder="1" applyAlignment="1" applyProtection="1">
      <alignment vertical="center" wrapText="1"/>
    </xf>
    <xf numFmtId="0" fontId="5" fillId="0" borderId="23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left" vertical="center" wrapText="1"/>
    </xf>
    <xf numFmtId="49" fontId="5" fillId="0" borderId="1" xfId="53" applyNumberFormat="1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>
      <alignment vertical="center" wrapText="1"/>
    </xf>
    <xf numFmtId="0" fontId="5" fillId="0" borderId="8" xfId="53" applyFont="1" applyFill="1" applyBorder="1" applyAlignment="1" applyProtection="1"/>
    <xf numFmtId="0" fontId="25" fillId="0" borderId="19" xfId="53" applyFont="1" applyFill="1" applyBorder="1" applyAlignment="1" applyProtection="1">
      <alignment horizontal="left" vertical="center" wrapText="1"/>
    </xf>
    <xf numFmtId="49" fontId="5" fillId="0" borderId="19" xfId="53" applyNumberFormat="1" applyFont="1" applyFill="1" applyBorder="1" applyAlignment="1" applyProtection="1">
      <alignment horizontal="center" vertical="center" wrapText="1"/>
    </xf>
    <xf numFmtId="49" fontId="6" fillId="0" borderId="0" xfId="53" applyNumberFormat="1" applyFont="1" applyFill="1" applyBorder="1" applyAlignment="1" applyProtection="1"/>
    <xf numFmtId="0" fontId="5" fillId="0" borderId="0" xfId="53" applyFont="1" applyFill="1" applyBorder="1" applyAlignment="1" applyProtection="1">
      <alignment horizontal="left" vertical="center"/>
    </xf>
    <xf numFmtId="0" fontId="4" fillId="0" borderId="6" xfId="53" applyFont="1" applyFill="1" applyBorder="1" applyAlignment="1" applyProtection="1">
      <alignment horizontal="left" vertical="center" wrapText="1"/>
    </xf>
    <xf numFmtId="0" fontId="12" fillId="0" borderId="2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  <protection locked="0"/>
    </xf>
    <xf numFmtId="0" fontId="10" fillId="0" borderId="3" xfId="53" applyFont="1" applyFill="1" applyBorder="1" applyAlignment="1" applyProtection="1">
      <alignment horizontal="left" vertical="center"/>
    </xf>
    <xf numFmtId="0" fontId="10" fillId="0" borderId="4" xfId="53" applyFont="1" applyFill="1" applyBorder="1" applyAlignment="1" applyProtection="1">
      <alignment horizontal="left" vertical="center"/>
    </xf>
    <xf numFmtId="0" fontId="15" fillId="0" borderId="8" xfId="55" applyFont="1" applyFill="1" applyBorder="1" applyAlignment="1" applyProtection="1">
      <alignment horizontal="center" vertical="center" wrapText="1" readingOrder="1"/>
      <protection locked="0"/>
    </xf>
    <xf numFmtId="181" fontId="10" fillId="0" borderId="6" xfId="53" applyNumberFormat="1" applyFont="1" applyFill="1" applyBorder="1" applyAlignment="1" applyProtection="1">
      <alignment horizontal="right" vertical="center" wrapText="1"/>
    </xf>
    <xf numFmtId="181" fontId="10" fillId="0" borderId="7" xfId="53" applyNumberFormat="1" applyFont="1" applyFill="1" applyBorder="1" applyAlignment="1" applyProtection="1">
      <alignment horizontal="right" vertical="center" wrapText="1"/>
      <protection locked="0"/>
    </xf>
    <xf numFmtId="0" fontId="19" fillId="0" borderId="10" xfId="53" applyFont="1" applyFill="1" applyBorder="1" applyAlignment="1" applyProtection="1">
      <alignment horizontal="center" vertical="center" wrapText="1"/>
    </xf>
    <xf numFmtId="181" fontId="10" fillId="0" borderId="18" xfId="53" applyNumberFormat="1" applyFont="1" applyFill="1" applyBorder="1" applyAlignment="1" applyProtection="1">
      <alignment horizontal="right" vertical="center" wrapText="1"/>
    </xf>
    <xf numFmtId="181" fontId="10" fillId="0" borderId="8" xfId="53" applyNumberFormat="1" applyFont="1" applyFill="1" applyBorder="1" applyAlignment="1" applyProtection="1">
      <alignment horizontal="right" vertical="center" wrapText="1"/>
    </xf>
    <xf numFmtId="181" fontId="10" fillId="0" borderId="2" xfId="53" applyNumberFormat="1" applyFont="1" applyFill="1" applyBorder="1" applyAlignment="1" applyProtection="1">
      <alignment horizontal="right" vertical="center" wrapText="1"/>
      <protection locked="0"/>
    </xf>
    <xf numFmtId="181" fontId="10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left" vertical="center" wrapText="1"/>
    </xf>
    <xf numFmtId="0" fontId="3" fillId="0" borderId="0" xfId="53" applyFont="1" applyFill="1" applyAlignment="1" applyProtection="1">
      <alignment horizontal="center" vertical="center"/>
    </xf>
    <xf numFmtId="0" fontId="4" fillId="0" borderId="0" xfId="53" applyFont="1" applyFill="1" applyAlignment="1" applyProtection="1">
      <alignment horizontal="left" vertical="center"/>
      <protection locked="0"/>
    </xf>
    <xf numFmtId="0" fontId="5" fillId="0" borderId="8" xfId="53" applyNumberFormat="1" applyFont="1" applyFill="1" applyBorder="1" applyAlignment="1" applyProtection="1">
      <alignment horizontal="center" vertical="center"/>
    </xf>
    <xf numFmtId="0" fontId="12" fillId="0" borderId="8" xfId="53" applyFont="1" applyFill="1" applyBorder="1" applyAlignment="1" applyProtection="1"/>
    <xf numFmtId="49" fontId="6" fillId="0" borderId="10" xfId="53" applyNumberFormat="1" applyFont="1" applyFill="1" applyBorder="1" applyAlignment="1" applyProtection="1">
      <alignment horizontal="center" vertical="center" wrapText="1"/>
    </xf>
    <xf numFmtId="49" fontId="6" fillId="0" borderId="11" xfId="53" applyNumberFormat="1" applyFont="1" applyFill="1" applyBorder="1" applyAlignment="1" applyProtection="1">
      <alignment horizontal="center" vertical="center" wrapText="1"/>
    </xf>
    <xf numFmtId="49" fontId="6" fillId="0" borderId="13" xfId="53" applyNumberFormat="1" applyFont="1" applyFill="1" applyBorder="1" applyAlignment="1" applyProtection="1">
      <alignment horizontal="center" vertical="center" wrapText="1"/>
    </xf>
    <xf numFmtId="0" fontId="19" fillId="0" borderId="9" xfId="53" applyFont="1" applyFill="1" applyBorder="1" applyAlignment="1" applyProtection="1">
      <alignment horizontal="center" vertical="center" wrapText="1"/>
    </xf>
    <xf numFmtId="0" fontId="19" fillId="0" borderId="12" xfId="53" applyFont="1" applyFill="1" applyBorder="1" applyAlignment="1" applyProtection="1">
      <alignment horizontal="center" vertical="center" wrapText="1"/>
    </xf>
    <xf numFmtId="181" fontId="4" fillId="0" borderId="8" xfId="53" applyNumberFormat="1" applyFont="1" applyFill="1" applyBorder="1" applyAlignment="1" applyProtection="1">
      <alignment horizontal="right" vertical="center" wrapText="1"/>
    </xf>
    <xf numFmtId="181" fontId="4" fillId="0" borderId="8" xfId="53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53" applyFont="1" applyFill="1" applyBorder="1" applyAlignment="1" applyProtection="1">
      <alignment horizontal="right" wrapText="1"/>
    </xf>
    <xf numFmtId="0" fontId="26" fillId="0" borderId="0" xfId="53" applyFont="1" applyFill="1" applyBorder="1" applyAlignment="1" applyProtection="1">
      <alignment horizontal="center"/>
    </xf>
    <xf numFmtId="0" fontId="26" fillId="0" borderId="0" xfId="53" applyFont="1" applyFill="1" applyBorder="1" applyAlignment="1" applyProtection="1">
      <alignment horizontal="center" wrapText="1"/>
    </xf>
    <xf numFmtId="0" fontId="26" fillId="0" borderId="0" xfId="53" applyFont="1" applyFill="1" applyBorder="1" applyAlignment="1" applyProtection="1">
      <alignment wrapText="1"/>
    </xf>
    <xf numFmtId="0" fontId="26" fillId="0" borderId="0" xfId="53" applyFont="1" applyFill="1" applyBorder="1" applyAlignment="1" applyProtection="1"/>
    <xf numFmtId="0" fontId="12" fillId="0" borderId="0" xfId="53" applyFont="1" applyFill="1" applyBorder="1" applyAlignment="1" applyProtection="1">
      <alignment horizontal="left" wrapText="1"/>
    </xf>
    <xf numFmtId="0" fontId="12" fillId="0" borderId="0" xfId="53" applyFont="1" applyFill="1" applyBorder="1" applyAlignment="1" applyProtection="1">
      <alignment horizontal="center" wrapText="1"/>
    </xf>
    <xf numFmtId="0" fontId="27" fillId="0" borderId="0" xfId="53" applyFont="1" applyFill="1" applyBorder="1" applyAlignment="1" applyProtection="1">
      <alignment horizontal="center" vertical="center" wrapText="1"/>
    </xf>
    <xf numFmtId="0" fontId="12" fillId="0" borderId="0" xfId="53" applyFont="1" applyFill="1" applyBorder="1" applyAlignment="1" applyProtection="1">
      <alignment horizontal="right" wrapText="1"/>
    </xf>
    <xf numFmtId="0" fontId="19" fillId="0" borderId="1" xfId="53" applyFont="1" applyFill="1" applyBorder="1" applyAlignment="1" applyProtection="1">
      <alignment horizontal="center" vertical="center" wrapText="1"/>
    </xf>
    <xf numFmtId="0" fontId="26" fillId="0" borderId="7" xfId="53" applyFont="1" applyFill="1" applyBorder="1" applyAlignment="1" applyProtection="1">
      <alignment horizontal="center" vertical="center" wrapText="1"/>
    </xf>
    <xf numFmtId="0" fontId="26" fillId="0" borderId="2" xfId="53" applyFont="1" applyFill="1" applyBorder="1" applyAlignment="1" applyProtection="1">
      <alignment horizontal="center" vertical="center" wrapText="1"/>
    </xf>
    <xf numFmtId="181" fontId="4" fillId="0" borderId="2" xfId="53" applyNumberFormat="1" applyFont="1" applyFill="1" applyBorder="1" applyAlignment="1" applyProtection="1">
      <alignment horizontal="center" vertical="center"/>
    </xf>
    <xf numFmtId="181" fontId="4" fillId="0" borderId="4" xfId="53" applyNumberFormat="1" applyFont="1" applyFill="1" applyBorder="1" applyAlignment="1" applyProtection="1">
      <alignment horizontal="center" vertical="center"/>
    </xf>
    <xf numFmtId="181" fontId="10" fillId="0" borderId="2" xfId="53" applyNumberFormat="1" applyFont="1" applyFill="1" applyBorder="1" applyAlignment="1" applyProtection="1">
      <alignment horizontal="right" vertical="center"/>
    </xf>
    <xf numFmtId="181" fontId="4" fillId="0" borderId="7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</xf>
    <xf numFmtId="0" fontId="12" fillId="0" borderId="0" xfId="53" applyFont="1" applyFill="1" applyBorder="1" applyAlignment="1" applyProtection="1">
      <alignment vertical="top"/>
    </xf>
    <xf numFmtId="49" fontId="5" fillId="0" borderId="2" xfId="53" applyNumberFormat="1" applyFont="1" applyFill="1" applyBorder="1" applyAlignment="1" applyProtection="1">
      <alignment horizontal="center" vertical="center" wrapText="1"/>
    </xf>
    <xf numFmtId="49" fontId="5" fillId="0" borderId="3" xfId="53" applyNumberFormat="1" applyFont="1" applyFill="1" applyBorder="1" applyAlignment="1" applyProtection="1">
      <alignment horizontal="center" vertical="center" wrapText="1"/>
    </xf>
    <xf numFmtId="0" fontId="5" fillId="0" borderId="19" xfId="53" applyFont="1" applyFill="1" applyBorder="1" applyAlignment="1" applyProtection="1">
      <alignment horizontal="center" vertical="center"/>
    </xf>
    <xf numFmtId="49" fontId="5" fillId="0" borderId="2" xfId="53" applyNumberFormat="1" applyFont="1" applyFill="1" applyBorder="1" applyAlignment="1" applyProtection="1">
      <alignment horizontal="center" vertical="center"/>
    </xf>
    <xf numFmtId="0" fontId="5" fillId="0" borderId="22" xfId="53" applyFont="1" applyFill="1" applyBorder="1" applyAlignment="1" applyProtection="1">
      <alignment horizontal="center" vertical="center"/>
    </xf>
    <xf numFmtId="0" fontId="5" fillId="0" borderId="6" xfId="53" applyNumberFormat="1" applyFont="1" applyFill="1" applyBorder="1" applyAlignment="1" applyProtection="1">
      <alignment horizontal="center" vertical="center"/>
    </xf>
    <xf numFmtId="181" fontId="10" fillId="0" borderId="7" xfId="53" applyNumberFormat="1" applyFont="1" applyFill="1" applyBorder="1" applyAlignment="1" applyProtection="1">
      <alignment horizontal="right" vertical="center" wrapText="1"/>
    </xf>
    <xf numFmtId="0" fontId="23" fillId="0" borderId="0" xfId="53" applyFont="1" applyFill="1" applyBorder="1" applyAlignment="1" applyProtection="1"/>
    <xf numFmtId="0" fontId="6" fillId="0" borderId="0" xfId="53" applyFont="1" applyFill="1" applyBorder="1" applyAlignment="1" applyProtection="1">
      <alignment vertical="center"/>
    </xf>
    <xf numFmtId="0" fontId="28" fillId="0" borderId="0" xfId="53" applyFont="1" applyFill="1" applyBorder="1" applyAlignment="1" applyProtection="1">
      <alignment horizontal="center" vertical="center"/>
    </xf>
    <xf numFmtId="0" fontId="25" fillId="0" borderId="0" xfId="53" applyFont="1" applyFill="1" applyBorder="1" applyAlignment="1" applyProtection="1">
      <alignment horizontal="center" vertical="center"/>
    </xf>
    <xf numFmtId="0" fontId="5" fillId="0" borderId="1" xfId="53" applyFont="1" applyFill="1" applyBorder="1" applyAlignment="1" applyProtection="1">
      <alignment horizontal="center" vertical="center"/>
      <protection locked="0"/>
    </xf>
    <xf numFmtId="0" fontId="4" fillId="0" borderId="7" xfId="53" applyFont="1" applyFill="1" applyBorder="1" applyAlignment="1" applyProtection="1">
      <alignment vertical="center"/>
    </xf>
    <xf numFmtId="0" fontId="4" fillId="0" borderId="7" xfId="53" applyFont="1" applyFill="1" applyBorder="1" applyAlignment="1" applyProtection="1">
      <alignment horizontal="left" vertical="center"/>
      <protection locked="0"/>
    </xf>
    <xf numFmtId="4" fontId="4" fillId="0" borderId="7" xfId="53" applyNumberFormat="1" applyFont="1" applyFill="1" applyBorder="1" applyAlignment="1" applyProtection="1">
      <alignment horizontal="right" vertical="center"/>
      <protection locked="0"/>
    </xf>
    <xf numFmtId="0" fontId="4" fillId="0" borderId="7" xfId="53" applyFont="1" applyFill="1" applyBorder="1" applyAlignment="1" applyProtection="1">
      <alignment vertical="center"/>
      <protection locked="0"/>
    </xf>
    <xf numFmtId="0" fontId="4" fillId="0" borderId="7" xfId="53" applyFont="1" applyFill="1" applyBorder="1" applyAlignment="1" applyProtection="1">
      <alignment horizontal="left" vertical="center"/>
    </xf>
    <xf numFmtId="181" fontId="4" fillId="0" borderId="7" xfId="53" applyNumberFormat="1" applyFont="1" applyFill="1" applyBorder="1" applyAlignment="1" applyProtection="1">
      <alignment horizontal="right" vertical="center"/>
      <protection locked="0"/>
    </xf>
    <xf numFmtId="181" fontId="29" fillId="0" borderId="7" xfId="53" applyNumberFormat="1" applyFont="1" applyFill="1" applyBorder="1" applyAlignment="1" applyProtection="1">
      <alignment horizontal="right" vertical="center"/>
    </xf>
    <xf numFmtId="181" fontId="12" fillId="0" borderId="7" xfId="53" applyNumberFormat="1" applyFont="1" applyFill="1" applyBorder="1" applyAlignment="1" applyProtection="1">
      <alignment vertical="center"/>
    </xf>
    <xf numFmtId="0" fontId="12" fillId="0" borderId="7" xfId="53" applyFont="1" applyFill="1" applyBorder="1" applyAlignment="1" applyProtection="1">
      <alignment vertical="center"/>
    </xf>
    <xf numFmtId="0" fontId="29" fillId="0" borderId="7" xfId="53" applyFont="1" applyFill="1" applyBorder="1" applyAlignment="1" applyProtection="1">
      <alignment horizontal="center" vertical="center"/>
    </xf>
    <xf numFmtId="0" fontId="29" fillId="0" borderId="7" xfId="53" applyFont="1" applyFill="1" applyBorder="1" applyAlignment="1" applyProtection="1">
      <alignment horizontal="right" vertical="center"/>
    </xf>
    <xf numFmtId="0" fontId="29" fillId="0" borderId="7" xfId="53" applyFont="1" applyFill="1" applyBorder="1" applyAlignment="1" applyProtection="1">
      <alignment horizontal="center" vertical="center"/>
      <protection locked="0"/>
    </xf>
    <xf numFmtId="0" fontId="4" fillId="0" borderId="0" xfId="53" applyFont="1" applyFill="1" applyBorder="1" applyAlignment="1" applyProtection="1">
      <alignment horizontal="left" vertical="center" wrapText="1"/>
      <protection locked="0"/>
    </xf>
    <xf numFmtId="0" fontId="5" fillId="0" borderId="0" xfId="53" applyFont="1" applyFill="1" applyBorder="1" applyAlignment="1" applyProtection="1">
      <alignment horizontal="left" vertical="center" wrapText="1"/>
    </xf>
    <xf numFmtId="181" fontId="4" fillId="0" borderId="2" xfId="53" applyNumberFormat="1" applyFont="1" applyFill="1" applyBorder="1" applyAlignment="1" applyProtection="1">
      <alignment horizontal="right" vertical="center"/>
    </xf>
    <xf numFmtId="181" fontId="10" fillId="0" borderId="8" xfId="53" applyNumberFormat="1" applyFont="1" applyFill="1" applyBorder="1" applyAlignment="1" applyProtection="1">
      <alignment horizontal="right" vertical="center"/>
    </xf>
    <xf numFmtId="0" fontId="5" fillId="0" borderId="10" xfId="53" applyFont="1" applyFill="1" applyBorder="1" applyAlignment="1" applyProtection="1">
      <alignment horizontal="center" vertical="center"/>
    </xf>
    <xf numFmtId="181" fontId="4" fillId="0" borderId="10" xfId="53" applyNumberFormat="1" applyFont="1" applyFill="1" applyBorder="1" applyAlignment="1" applyProtection="1">
      <alignment horizontal="right" vertical="center"/>
    </xf>
    <xf numFmtId="0" fontId="12" fillId="0" borderId="4" xfId="53" applyFont="1" applyFill="1" applyBorder="1" applyAlignment="1" applyProtection="1">
      <alignment horizontal="center" vertical="center" wrapText="1"/>
    </xf>
    <xf numFmtId="181" fontId="4" fillId="0" borderId="6" xfId="53" applyNumberFormat="1" applyFont="1" applyFill="1" applyBorder="1" applyAlignment="1" applyProtection="1">
      <alignment horizontal="right" vertical="center"/>
    </xf>
    <xf numFmtId="0" fontId="6" fillId="0" borderId="0" xfId="53" applyFont="1" applyFill="1" applyBorder="1" applyAlignment="1" applyProtection="1">
      <alignment horizontal="left" vertical="center"/>
      <protection locked="0"/>
    </xf>
    <xf numFmtId="0" fontId="18" fillId="0" borderId="0" xfId="53" applyFont="1" applyFill="1" applyBorder="1" applyAlignment="1" applyProtection="1">
      <alignment horizontal="center" vertical="center"/>
      <protection locked="0"/>
    </xf>
    <xf numFmtId="0" fontId="12" fillId="0" borderId="1" xfId="53" applyFont="1" applyFill="1" applyBorder="1" applyAlignment="1" applyProtection="1">
      <alignment horizontal="center" vertical="center" wrapText="1"/>
      <protection locked="0"/>
    </xf>
    <xf numFmtId="0" fontId="12" fillId="0" borderId="19" xfId="53" applyFont="1" applyFill="1" applyBorder="1" applyAlignment="1" applyProtection="1">
      <alignment horizontal="center" vertical="center" wrapText="1"/>
      <protection locked="0"/>
    </xf>
    <xf numFmtId="0" fontId="12" fillId="0" borderId="3" xfId="53" applyFont="1" applyFill="1" applyBorder="1" applyAlignment="1" applyProtection="1">
      <alignment horizontal="center" vertical="center" wrapText="1"/>
    </xf>
    <xf numFmtId="0" fontId="12" fillId="0" borderId="5" xfId="53" applyFont="1" applyFill="1" applyBorder="1" applyAlignment="1" applyProtection="1">
      <alignment horizontal="center" vertical="center" wrapText="1"/>
      <protection locked="0"/>
    </xf>
    <xf numFmtId="0" fontId="12" fillId="0" borderId="20" xfId="53" applyFont="1" applyFill="1" applyBorder="1" applyAlignment="1" applyProtection="1">
      <alignment horizontal="center" vertical="center" wrapText="1"/>
      <protection locked="0"/>
    </xf>
    <xf numFmtId="0" fontId="12" fillId="0" borderId="1" xfId="53" applyFont="1" applyFill="1" applyBorder="1" applyAlignment="1" applyProtection="1">
      <alignment horizontal="center" vertical="center" wrapText="1"/>
    </xf>
    <xf numFmtId="0" fontId="12" fillId="0" borderId="6" xfId="53" applyFont="1" applyFill="1" applyBorder="1" applyAlignment="1" applyProtection="1">
      <alignment horizontal="center" vertical="center" wrapText="1"/>
    </xf>
    <xf numFmtId="0" fontId="12" fillId="0" borderId="22" xfId="53" applyFont="1" applyFill="1" applyBorder="1" applyAlignment="1" applyProtection="1">
      <alignment horizontal="center" vertical="center" wrapText="1"/>
    </xf>
    <xf numFmtId="0" fontId="6" fillId="0" borderId="2" xfId="53" applyFont="1" applyFill="1" applyBorder="1" applyAlignment="1" applyProtection="1">
      <alignment horizontal="center" vertical="center"/>
    </xf>
    <xf numFmtId="176" fontId="4" fillId="0" borderId="7" xfId="1" applyFont="1" applyFill="1" applyBorder="1" applyAlignment="1" applyProtection="1">
      <alignment horizontal="right" vertical="center"/>
    </xf>
    <xf numFmtId="176" fontId="4" fillId="0" borderId="7" xfId="1" applyFont="1" applyFill="1" applyBorder="1" applyAlignment="1" applyProtection="1">
      <alignment horizontal="right" vertical="center"/>
      <protection locked="0"/>
    </xf>
    <xf numFmtId="0" fontId="4" fillId="0" borderId="2" xfId="53" applyFont="1" applyFill="1" applyBorder="1" applyAlignment="1" applyProtection="1">
      <alignment horizontal="center" vertical="center"/>
      <protection locked="0"/>
    </xf>
    <xf numFmtId="0" fontId="4" fillId="0" borderId="4" xfId="53" applyFont="1" applyFill="1" applyBorder="1" applyAlignment="1" applyProtection="1">
      <alignment horizontal="center" vertical="center"/>
      <protection locked="0"/>
    </xf>
    <xf numFmtId="0" fontId="6" fillId="0" borderId="0" xfId="53" applyFont="1" applyFill="1" applyBorder="1" applyAlignment="1" applyProtection="1">
      <protection locked="0"/>
    </xf>
    <xf numFmtId="0" fontId="5" fillId="0" borderId="0" xfId="53" applyFont="1" applyFill="1" applyBorder="1" applyAlignment="1" applyProtection="1">
      <protection locked="0"/>
    </xf>
    <xf numFmtId="0" fontId="12" fillId="0" borderId="8" xfId="53" applyFont="1" applyFill="1" applyBorder="1" applyAlignment="1" applyProtection="1">
      <alignment horizontal="center" vertical="center" wrapText="1"/>
      <protection locked="0"/>
    </xf>
    <xf numFmtId="0" fontId="12" fillId="0" borderId="2" xfId="53" applyFont="1" applyFill="1" applyBorder="1" applyAlignment="1" applyProtection="1">
      <alignment horizontal="center" vertical="center" wrapText="1"/>
    </xf>
    <xf numFmtId="0" fontId="12" fillId="0" borderId="24" xfId="53" applyFont="1" applyFill="1" applyBorder="1" applyAlignment="1" applyProtection="1">
      <alignment horizontal="center" vertical="center" wrapText="1"/>
    </xf>
    <xf numFmtId="176" fontId="12" fillId="0" borderId="25" xfId="1" applyFont="1" applyFill="1" applyBorder="1" applyAlignment="1" applyProtection="1"/>
    <xf numFmtId="176" fontId="4" fillId="0" borderId="8" xfId="1" applyFont="1" applyFill="1" applyBorder="1" applyAlignment="1" applyProtection="1">
      <alignment horizontal="right" vertical="center"/>
      <protection locked="0"/>
    </xf>
    <xf numFmtId="176" fontId="12" fillId="0" borderId="26" xfId="1" applyFont="1" applyFill="1" applyBorder="1" applyAlignment="1" applyProtection="1"/>
    <xf numFmtId="0" fontId="6" fillId="0" borderId="0" xfId="53" applyFont="1" applyFill="1" applyBorder="1" applyAlignment="1" applyProtection="1">
      <alignment horizontal="right"/>
      <protection locked="0"/>
    </xf>
    <xf numFmtId="0" fontId="12" fillId="0" borderId="8" xfId="53" applyFont="1" applyFill="1" applyBorder="1" applyAlignment="1" applyProtection="1">
      <alignment horizontal="center" vertical="center" wrapText="1"/>
    </xf>
    <xf numFmtId="0" fontId="12" fillId="0" borderId="10" xfId="53" applyFont="1" applyFill="1" applyBorder="1" applyAlignment="1" applyProtection="1">
      <alignment horizontal="center" vertical="center" wrapText="1"/>
      <protection locked="0"/>
    </xf>
    <xf numFmtId="176" fontId="4" fillId="0" borderId="10" xfId="1" applyFont="1" applyFill="1" applyBorder="1" applyAlignment="1" applyProtection="1">
      <alignment horizontal="right" vertical="center"/>
      <protection locked="0"/>
    </xf>
    <xf numFmtId="176" fontId="6" fillId="0" borderId="8" xfId="1" applyFont="1" applyFill="1" applyBorder="1" applyAlignment="1" applyProtection="1">
      <alignment horizontal="center" vertical="center"/>
    </xf>
    <xf numFmtId="0" fontId="4" fillId="0" borderId="0" xfId="53" applyFont="1" applyFill="1" applyBorder="1" applyAlignment="1" applyProtection="1">
      <alignment horizontal="left"/>
    </xf>
    <xf numFmtId="0" fontId="9" fillId="0" borderId="0" xfId="53" applyFont="1" applyFill="1" applyBorder="1" applyAlignment="1" applyProtection="1">
      <alignment horizontal="center" vertical="top"/>
    </xf>
    <xf numFmtId="4" fontId="4" fillId="0" borderId="7" xfId="53" applyNumberFormat="1" applyFont="1" applyFill="1" applyBorder="1" applyAlignment="1" applyProtection="1">
      <alignment horizontal="right" vertical="center"/>
    </xf>
    <xf numFmtId="181" fontId="10" fillId="0" borderId="7" xfId="53" applyNumberFormat="1" applyFont="1" applyFill="1" applyBorder="1" applyAlignment="1" applyProtection="1">
      <alignment horizontal="right" vertical="center"/>
    </xf>
    <xf numFmtId="0" fontId="4" fillId="0" borderId="6" xfId="53" applyFont="1" applyFill="1" applyBorder="1" applyAlignment="1" applyProtection="1">
      <alignment horizontal="left" vertical="center"/>
    </xf>
    <xf numFmtId="4" fontId="4" fillId="0" borderId="18" xfId="53" applyNumberFormat="1" applyFont="1" applyFill="1" applyBorder="1" applyAlignment="1" applyProtection="1">
      <alignment horizontal="right" vertical="center"/>
      <protection locked="0"/>
    </xf>
    <xf numFmtId="176" fontId="12" fillId="0" borderId="7" xfId="1" applyFont="1" applyFill="1" applyBorder="1" applyAlignment="1" applyProtection="1"/>
    <xf numFmtId="181" fontId="12" fillId="0" borderId="7" xfId="53" applyNumberFormat="1" applyFont="1" applyFill="1" applyBorder="1" applyAlignment="1" applyProtection="1"/>
    <xf numFmtId="0" fontId="12" fillId="0" borderId="7" xfId="53" applyFont="1" applyFill="1" applyBorder="1" applyAlignment="1" applyProtection="1"/>
    <xf numFmtId="0" fontId="12" fillId="0" borderId="6" xfId="53" applyFont="1" applyFill="1" applyBorder="1" applyAlignment="1" applyProtection="1"/>
    <xf numFmtId="181" fontId="12" fillId="0" borderId="18" xfId="53" applyNumberFormat="1" applyFont="1" applyFill="1" applyBorder="1" applyAlignment="1" applyProtection="1"/>
    <xf numFmtId="0" fontId="29" fillId="0" borderId="6" xfId="53" applyFont="1" applyFill="1" applyBorder="1" applyAlignment="1" applyProtection="1">
      <alignment horizontal="center" vertical="center"/>
    </xf>
    <xf numFmtId="181" fontId="29" fillId="0" borderId="18" xfId="53" applyNumberFormat="1" applyFont="1" applyFill="1" applyBorder="1" applyAlignment="1" applyProtection="1">
      <alignment horizontal="right" vertical="center"/>
    </xf>
    <xf numFmtId="181" fontId="4" fillId="0" borderId="18" xfId="53" applyNumberFormat="1" applyFont="1" applyFill="1" applyBorder="1" applyAlignment="1" applyProtection="1">
      <alignment horizontal="right" vertical="center"/>
    </xf>
    <xf numFmtId="0" fontId="7" fillId="0" borderId="6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horizontal="left" vertical="center"/>
    </xf>
    <xf numFmtId="4" fontId="4" fillId="0" borderId="7" xfId="0" applyNumberFormat="1" applyFont="1" applyFill="1" applyBorder="1" applyAlignment="1" applyProtection="1">
      <alignment horizontal="right" vertical="center"/>
      <protection locked="0"/>
    </xf>
    <xf numFmtId="0" fontId="29" fillId="0" borderId="6" xfId="53" applyFont="1" applyFill="1" applyBorder="1" applyAlignment="1" applyProtection="1">
      <alignment horizontal="center" vertical="center"/>
      <protection locked="0"/>
    </xf>
    <xf numFmtId="181" fontId="29" fillId="0" borderId="7" xfId="53" applyNumberFormat="1" applyFont="1" applyFill="1" applyBorder="1" applyAlignment="1" applyProtection="1">
      <alignment horizontal="right" vertical="center"/>
      <protection locked="0"/>
    </xf>
    <xf numFmtId="0" fontId="20" fillId="0" borderId="0" xfId="0" applyFont="1" applyFill="1" applyBorder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horizontal="justify"/>
    </xf>
    <xf numFmtId="0" fontId="33" fillId="0" borderId="8" xfId="0" applyFont="1" applyBorder="1" applyAlignment="1">
      <alignment horizontal="left"/>
    </xf>
    <xf numFmtId="0" fontId="33" fillId="0" borderId="8" xfId="0" applyFont="1" applyFill="1" applyBorder="1" applyAlignment="1">
      <alignment horizontal="left"/>
    </xf>
    <xf numFmtId="0" fontId="6" fillId="0" borderId="0" xfId="0" applyFont="1" applyFill="1" applyAlignment="1">
      <alignment vertical="center"/>
    </xf>
    <xf numFmtId="0" fontId="4" fillId="0" borderId="8" xfId="53" applyFont="1" applyFill="1" applyBorder="1" applyAlignment="1" applyProtection="1" quotePrefix="1">
      <alignment horizontal="left" vertical="center" wrapText="1"/>
    </xf>
    <xf numFmtId="0" fontId="4" fillId="0" borderId="6" xfId="53" applyFont="1" applyFill="1" applyBorder="1" applyAlignment="1" applyProtection="1" quotePrefix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11" xfId="49"/>
    <cellStyle name="常规 3 2" xfId="50"/>
    <cellStyle name="常规 3 3" xfId="51"/>
    <cellStyle name="常规 2 2" xfId="52"/>
    <cellStyle name="Normal" xfId="53"/>
    <cellStyle name="常规 11" xfId="54"/>
    <cellStyle name="常规 2" xfId="55"/>
    <cellStyle name="常规 3" xfId="56"/>
    <cellStyle name="常规 4" xfId="57"/>
    <cellStyle name="常规 5" xfId="58"/>
    <cellStyle name="MoneyStyle" xfId="59"/>
    <cellStyle name="TextStyle" xfId="60"/>
  </cellStyles>
  <tableStyles count="0" defaultTableStyle="TableStyleMedium2" defaultPivotStyle="PivotStyleLight16"/>
  <colors>
    <mruColors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3" Type="http://schemas.openxmlformats.org/officeDocument/2006/relationships/styles" Target="styles.xml"/><Relationship Id="rId22" Type="http://schemas.openxmlformats.org/officeDocument/2006/relationships/sharedStrings" Target="sharedStrings.xml"/><Relationship Id="rId21" Type="http://schemas.openxmlformats.org/officeDocument/2006/relationships/theme" Target="theme/theme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D21"/>
  <sheetViews>
    <sheetView workbookViewId="0">
      <selection activeCell="C16" sqref="C16"/>
    </sheetView>
  </sheetViews>
  <sheetFormatPr defaultColWidth="9.14285714285714" defaultRowHeight="20" customHeight="1" outlineLevelCol="3"/>
  <cols>
    <col min="1" max="1" width="13.5714285714286" style="75" customWidth="1"/>
    <col min="2" max="2" width="9.14285714285714" style="342"/>
    <col min="3" max="3" width="88.7142857142857" style="75" customWidth="1"/>
    <col min="4" max="16384" width="9.14285714285714" style="75"/>
  </cols>
  <sheetData>
    <row r="1" s="341" customFormat="1" ht="48" customHeight="1" spans="2:3">
      <c r="B1" s="343"/>
      <c r="C1" s="343"/>
    </row>
    <row r="2" s="75" customFormat="1" ht="27" customHeight="1" spans="2:3">
      <c r="B2" s="344" t="s">
        <v>0</v>
      </c>
      <c r="C2" s="344" t="s">
        <v>1</v>
      </c>
    </row>
    <row r="3" s="75" customFormat="1" customHeight="1" spans="2:3">
      <c r="B3" s="345">
        <v>1</v>
      </c>
      <c r="C3" s="346" t="s">
        <v>2</v>
      </c>
    </row>
    <row r="4" s="75" customFormat="1" customHeight="1" spans="2:3">
      <c r="B4" s="345">
        <v>2</v>
      </c>
      <c r="C4" s="346" t="s">
        <v>3</v>
      </c>
    </row>
    <row r="5" s="75" customFormat="1" customHeight="1" spans="2:3">
      <c r="B5" s="345">
        <v>3</v>
      </c>
      <c r="C5" s="346" t="s">
        <v>4</v>
      </c>
    </row>
    <row r="6" s="75" customFormat="1" customHeight="1" spans="2:3">
      <c r="B6" s="345">
        <v>4</v>
      </c>
      <c r="C6" s="346" t="s">
        <v>5</v>
      </c>
    </row>
    <row r="7" s="75" customFormat="1" customHeight="1" spans="2:3">
      <c r="B7" s="345">
        <v>5</v>
      </c>
      <c r="C7" s="347" t="s">
        <v>6</v>
      </c>
    </row>
    <row r="8" s="75" customFormat="1" customHeight="1" spans="2:3">
      <c r="B8" s="345">
        <v>6</v>
      </c>
      <c r="C8" s="347" t="s">
        <v>7</v>
      </c>
    </row>
    <row r="9" s="75" customFormat="1" customHeight="1" spans="2:3">
      <c r="B9" s="345">
        <v>7</v>
      </c>
      <c r="C9" s="347" t="s">
        <v>8</v>
      </c>
    </row>
    <row r="10" s="75" customFormat="1" customHeight="1" spans="2:3">
      <c r="B10" s="345">
        <v>8</v>
      </c>
      <c r="C10" s="347" t="s">
        <v>9</v>
      </c>
    </row>
    <row r="11" s="75" customFormat="1" customHeight="1" spans="2:3">
      <c r="B11" s="345">
        <v>9</v>
      </c>
      <c r="C11" s="348" t="s">
        <v>10</v>
      </c>
    </row>
    <row r="12" s="75" customFormat="1" customHeight="1" spans="2:3">
      <c r="B12" s="345">
        <v>10</v>
      </c>
      <c r="C12" s="348" t="s">
        <v>11</v>
      </c>
    </row>
    <row r="13" s="75" customFormat="1" customHeight="1" spans="2:3">
      <c r="B13" s="345">
        <v>11</v>
      </c>
      <c r="C13" s="346" t="s">
        <v>12</v>
      </c>
    </row>
    <row r="14" s="75" customFormat="1" customHeight="1" spans="2:3">
      <c r="B14" s="345">
        <v>12</v>
      </c>
      <c r="C14" s="346" t="s">
        <v>13</v>
      </c>
    </row>
    <row r="15" s="75" customFormat="1" customHeight="1" spans="2:4">
      <c r="B15" s="345">
        <v>13</v>
      </c>
      <c r="C15" s="346" t="s">
        <v>14</v>
      </c>
      <c r="D15" s="349"/>
    </row>
    <row r="16" s="75" customFormat="1" customHeight="1" spans="2:3">
      <c r="B16" s="345">
        <v>14</v>
      </c>
      <c r="C16" s="347" t="s">
        <v>15</v>
      </c>
    </row>
    <row r="17" s="75" customFormat="1" customHeight="1" spans="2:3">
      <c r="B17" s="345">
        <v>15</v>
      </c>
      <c r="C17" s="347" t="s">
        <v>16</v>
      </c>
    </row>
    <row r="18" s="75" customFormat="1" customHeight="1" spans="2:3">
      <c r="B18" s="345">
        <v>16</v>
      </c>
      <c r="C18" s="347" t="s">
        <v>17</v>
      </c>
    </row>
    <row r="19" s="75" customFormat="1" customHeight="1" spans="2:3">
      <c r="B19" s="345">
        <v>17</v>
      </c>
      <c r="C19" s="346" t="s">
        <v>18</v>
      </c>
    </row>
    <row r="20" s="75" customFormat="1" customHeight="1" spans="2:3">
      <c r="B20" s="345">
        <v>18</v>
      </c>
      <c r="C20" s="346" t="s">
        <v>19</v>
      </c>
    </row>
    <row r="21" s="75" customFormat="1" customHeight="1" spans="2:3">
      <c r="B21" s="345">
        <v>19</v>
      </c>
      <c r="C21" s="346" t="s">
        <v>20</v>
      </c>
    </row>
  </sheetData>
  <mergeCells count="1">
    <mergeCell ref="B1:C1"/>
  </mergeCells>
  <pageMargins left="0.75" right="0.75" top="1" bottom="1" header="0.5" footer="0.5"/>
  <pageSetup paperSize="9" scale="7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zoomScaleSheetLayoutView="60" topLeftCell="A16" workbookViewId="0">
      <selection activeCell="E32" sqref="E32"/>
    </sheetView>
  </sheetViews>
  <sheetFormatPr defaultColWidth="8.88571428571429" defaultRowHeight="12"/>
  <cols>
    <col min="1" max="1" width="34.2857142857143" style="57" customWidth="1"/>
    <col min="2" max="2" width="29" style="57" customWidth="1"/>
    <col min="3" max="5" width="23.5714285714286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38.8571428571429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261</v>
      </c>
      <c r="J1" s="72"/>
    </row>
    <row r="2" ht="28.5" customHeight="1" spans="1:10">
      <c r="A2" s="59" t="s">
        <v>10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1">
      <c r="A3" s="62" t="s">
        <v>22</v>
      </c>
      <c r="K3" s="57"/>
    </row>
    <row r="4" ht="44.25" customHeight="1" spans="1:10">
      <c r="A4" s="63" t="s">
        <v>180</v>
      </c>
      <c r="B4" s="63" t="s">
        <v>262</v>
      </c>
      <c r="C4" s="63" t="s">
        <v>263</v>
      </c>
      <c r="D4" s="63" t="s">
        <v>264</v>
      </c>
      <c r="E4" s="63" t="s">
        <v>265</v>
      </c>
      <c r="F4" s="64" t="s">
        <v>266</v>
      </c>
      <c r="G4" s="63" t="s">
        <v>267</v>
      </c>
      <c r="H4" s="64" t="s">
        <v>268</v>
      </c>
      <c r="I4" s="64" t="s">
        <v>269</v>
      </c>
      <c r="J4" s="63" t="s">
        <v>270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s="122" customFormat="1" ht="33" customHeight="1" spans="1:10">
      <c r="A6" s="110" t="s">
        <v>248</v>
      </c>
      <c r="B6" s="110" t="s">
        <v>271</v>
      </c>
      <c r="C6" s="109" t="s">
        <v>272</v>
      </c>
      <c r="D6" s="109" t="s">
        <v>273</v>
      </c>
      <c r="E6" s="109" t="s">
        <v>274</v>
      </c>
      <c r="F6" s="109" t="s">
        <v>275</v>
      </c>
      <c r="G6" s="109">
        <v>5</v>
      </c>
      <c r="H6" s="109" t="s">
        <v>276</v>
      </c>
      <c r="I6" s="109" t="s">
        <v>277</v>
      </c>
      <c r="J6" s="109" t="s">
        <v>278</v>
      </c>
    </row>
    <row r="7" s="122" customFormat="1" ht="33" customHeight="1" spans="1:10">
      <c r="A7" s="112"/>
      <c r="B7" s="112"/>
      <c r="C7" s="109" t="s">
        <v>272</v>
      </c>
      <c r="D7" s="109" t="s">
        <v>279</v>
      </c>
      <c r="E7" s="109" t="s">
        <v>280</v>
      </c>
      <c r="F7" s="109" t="s">
        <v>275</v>
      </c>
      <c r="G7" s="109">
        <v>100</v>
      </c>
      <c r="H7" s="109" t="s">
        <v>281</v>
      </c>
      <c r="I7" s="109" t="s">
        <v>277</v>
      </c>
      <c r="J7" s="109" t="s">
        <v>282</v>
      </c>
    </row>
    <row r="8" s="122" customFormat="1" ht="33" customHeight="1" spans="1:10">
      <c r="A8" s="112"/>
      <c r="B8" s="112"/>
      <c r="C8" s="109" t="s">
        <v>283</v>
      </c>
      <c r="D8" s="109" t="s">
        <v>284</v>
      </c>
      <c r="E8" s="109" t="s">
        <v>285</v>
      </c>
      <c r="F8" s="109" t="s">
        <v>275</v>
      </c>
      <c r="G8" s="109" t="s">
        <v>286</v>
      </c>
      <c r="H8" s="109" t="s">
        <v>287</v>
      </c>
      <c r="I8" s="109" t="s">
        <v>288</v>
      </c>
      <c r="J8" s="109" t="s">
        <v>289</v>
      </c>
    </row>
    <row r="9" s="122" customFormat="1" ht="33" customHeight="1" spans="1:10">
      <c r="A9" s="113"/>
      <c r="B9" s="113"/>
      <c r="C9" s="109" t="s">
        <v>290</v>
      </c>
      <c r="D9" s="109" t="s">
        <v>291</v>
      </c>
      <c r="E9" s="109" t="s">
        <v>292</v>
      </c>
      <c r="F9" s="109" t="s">
        <v>293</v>
      </c>
      <c r="G9" s="109">
        <v>90</v>
      </c>
      <c r="H9" s="109" t="s">
        <v>281</v>
      </c>
      <c r="I9" s="109" t="s">
        <v>288</v>
      </c>
      <c r="J9" s="109" t="s">
        <v>294</v>
      </c>
    </row>
    <row r="10" s="122" customFormat="1" ht="40" customHeight="1" spans="1:10">
      <c r="A10" s="110" t="s">
        <v>252</v>
      </c>
      <c r="B10" s="110" t="s">
        <v>295</v>
      </c>
      <c r="C10" s="109" t="s">
        <v>272</v>
      </c>
      <c r="D10" s="109" t="s">
        <v>273</v>
      </c>
      <c r="E10" s="109" t="s">
        <v>296</v>
      </c>
      <c r="F10" s="109" t="s">
        <v>275</v>
      </c>
      <c r="G10" s="109">
        <v>2792</v>
      </c>
      <c r="H10" s="109" t="s">
        <v>276</v>
      </c>
      <c r="I10" s="109" t="s">
        <v>288</v>
      </c>
      <c r="J10" s="109" t="s">
        <v>297</v>
      </c>
    </row>
    <row r="11" s="122" customFormat="1" ht="40" customHeight="1" spans="1:10">
      <c r="A11" s="112"/>
      <c r="B11" s="112"/>
      <c r="C11" s="109" t="s">
        <v>272</v>
      </c>
      <c r="D11" s="109" t="s">
        <v>298</v>
      </c>
      <c r="E11" s="109" t="s">
        <v>299</v>
      </c>
      <c r="F11" s="109" t="s">
        <v>275</v>
      </c>
      <c r="G11" s="109" t="s">
        <v>300</v>
      </c>
      <c r="H11" s="109" t="s">
        <v>281</v>
      </c>
      <c r="I11" s="109" t="s">
        <v>277</v>
      </c>
      <c r="J11" s="109" t="s">
        <v>301</v>
      </c>
    </row>
    <row r="12" s="122" customFormat="1" ht="40" customHeight="1" spans="1:10">
      <c r="A12" s="112"/>
      <c r="B12" s="112"/>
      <c r="C12" s="109" t="s">
        <v>272</v>
      </c>
      <c r="D12" s="109" t="s">
        <v>279</v>
      </c>
      <c r="E12" s="109" t="s">
        <v>302</v>
      </c>
      <c r="F12" s="109" t="s">
        <v>275</v>
      </c>
      <c r="G12" s="109" t="s">
        <v>300</v>
      </c>
      <c r="H12" s="109" t="s">
        <v>281</v>
      </c>
      <c r="I12" s="109" t="s">
        <v>288</v>
      </c>
      <c r="J12" s="109" t="s">
        <v>303</v>
      </c>
    </row>
    <row r="13" s="122" customFormat="1" ht="40" customHeight="1" spans="1:10">
      <c r="A13" s="112"/>
      <c r="B13" s="112"/>
      <c r="C13" s="109" t="s">
        <v>272</v>
      </c>
      <c r="D13" s="109" t="s">
        <v>304</v>
      </c>
      <c r="E13" s="109" t="s">
        <v>305</v>
      </c>
      <c r="F13" s="109" t="s">
        <v>275</v>
      </c>
      <c r="G13" s="109" t="s">
        <v>306</v>
      </c>
      <c r="H13" s="109" t="s">
        <v>307</v>
      </c>
      <c r="I13" s="109" t="s">
        <v>277</v>
      </c>
      <c r="J13" s="109" t="s">
        <v>308</v>
      </c>
    </row>
    <row r="14" s="122" customFormat="1" ht="40" customHeight="1" spans="1:10">
      <c r="A14" s="112"/>
      <c r="B14" s="112"/>
      <c r="C14" s="109" t="s">
        <v>283</v>
      </c>
      <c r="D14" s="109" t="s">
        <v>284</v>
      </c>
      <c r="E14" s="109" t="s">
        <v>309</v>
      </c>
      <c r="F14" s="109" t="s">
        <v>275</v>
      </c>
      <c r="G14" s="109" t="s">
        <v>286</v>
      </c>
      <c r="H14" s="109" t="s">
        <v>287</v>
      </c>
      <c r="I14" s="109" t="s">
        <v>288</v>
      </c>
      <c r="J14" s="109" t="s">
        <v>310</v>
      </c>
    </row>
    <row r="15" s="122" customFormat="1" ht="40" customHeight="1" spans="1:10">
      <c r="A15" s="112"/>
      <c r="B15" s="112"/>
      <c r="C15" s="109" t="s">
        <v>290</v>
      </c>
      <c r="D15" s="109" t="s">
        <v>291</v>
      </c>
      <c r="E15" s="109" t="s">
        <v>311</v>
      </c>
      <c r="F15" s="109" t="s">
        <v>293</v>
      </c>
      <c r="G15" s="109" t="s">
        <v>312</v>
      </c>
      <c r="H15" s="109" t="s">
        <v>281</v>
      </c>
      <c r="I15" s="109" t="s">
        <v>288</v>
      </c>
      <c r="J15" s="109" t="s">
        <v>313</v>
      </c>
    </row>
    <row r="16" s="122" customFormat="1" ht="40" customHeight="1" spans="1:10">
      <c r="A16" s="113"/>
      <c r="B16" s="113"/>
      <c r="C16" s="109" t="s">
        <v>290</v>
      </c>
      <c r="D16" s="109" t="s">
        <v>291</v>
      </c>
      <c r="E16" s="109" t="s">
        <v>314</v>
      </c>
      <c r="F16" s="109" t="s">
        <v>293</v>
      </c>
      <c r="G16" s="109" t="s">
        <v>312</v>
      </c>
      <c r="H16" s="109" t="s">
        <v>281</v>
      </c>
      <c r="I16" s="109" t="s">
        <v>288</v>
      </c>
      <c r="J16" s="109" t="s">
        <v>315</v>
      </c>
    </row>
    <row r="17" s="122" customFormat="1" ht="41" customHeight="1" spans="1:10">
      <c r="A17" s="110" t="s">
        <v>255</v>
      </c>
      <c r="B17" s="110" t="s">
        <v>316</v>
      </c>
      <c r="C17" s="109" t="s">
        <v>272</v>
      </c>
      <c r="D17" s="109" t="s">
        <v>279</v>
      </c>
      <c r="E17" s="109" t="s">
        <v>280</v>
      </c>
      <c r="F17" s="109" t="s">
        <v>293</v>
      </c>
      <c r="G17" s="109" t="s">
        <v>300</v>
      </c>
      <c r="H17" s="109" t="s">
        <v>281</v>
      </c>
      <c r="I17" s="109" t="s">
        <v>277</v>
      </c>
      <c r="J17" s="109" t="s">
        <v>317</v>
      </c>
    </row>
    <row r="18" s="122" customFormat="1" ht="41" customHeight="1" spans="1:10">
      <c r="A18" s="112"/>
      <c r="B18" s="112"/>
      <c r="C18" s="109" t="s">
        <v>283</v>
      </c>
      <c r="D18" s="109" t="s">
        <v>318</v>
      </c>
      <c r="E18" s="109" t="s">
        <v>319</v>
      </c>
      <c r="F18" s="109" t="s">
        <v>293</v>
      </c>
      <c r="G18" s="109" t="s">
        <v>300</v>
      </c>
      <c r="H18" s="109" t="s">
        <v>281</v>
      </c>
      <c r="I18" s="109" t="s">
        <v>288</v>
      </c>
      <c r="J18" s="109" t="s">
        <v>317</v>
      </c>
    </row>
    <row r="19" s="122" customFormat="1" ht="41" customHeight="1" spans="1:10">
      <c r="A19" s="112"/>
      <c r="B19" s="112"/>
      <c r="C19" s="109" t="s">
        <v>290</v>
      </c>
      <c r="D19" s="109" t="s">
        <v>291</v>
      </c>
      <c r="E19" s="109" t="s">
        <v>320</v>
      </c>
      <c r="F19" s="109" t="s">
        <v>293</v>
      </c>
      <c r="G19" s="109" t="s">
        <v>321</v>
      </c>
      <c r="H19" s="109" t="s">
        <v>281</v>
      </c>
      <c r="I19" s="109" t="s">
        <v>288</v>
      </c>
      <c r="J19" s="109" t="s">
        <v>317</v>
      </c>
    </row>
    <row r="20" s="122" customFormat="1" ht="41" customHeight="1" spans="1:10">
      <c r="A20" s="113"/>
      <c r="B20" s="113"/>
      <c r="C20" s="109" t="s">
        <v>290</v>
      </c>
      <c r="D20" s="109" t="s">
        <v>291</v>
      </c>
      <c r="E20" s="109" t="s">
        <v>322</v>
      </c>
      <c r="F20" s="109" t="s">
        <v>293</v>
      </c>
      <c r="G20" s="109" t="s">
        <v>321</v>
      </c>
      <c r="H20" s="109" t="s">
        <v>281</v>
      </c>
      <c r="I20" s="109" t="s">
        <v>288</v>
      </c>
      <c r="J20" s="109" t="s">
        <v>317</v>
      </c>
    </row>
    <row r="21" s="122" customFormat="1" ht="40" customHeight="1" spans="1:10">
      <c r="A21" s="109" t="s">
        <v>257</v>
      </c>
      <c r="B21" s="109" t="s">
        <v>323</v>
      </c>
      <c r="C21" s="109" t="s">
        <v>272</v>
      </c>
      <c r="D21" s="109" t="s">
        <v>279</v>
      </c>
      <c r="E21" s="109" t="s">
        <v>324</v>
      </c>
      <c r="F21" s="109" t="s">
        <v>275</v>
      </c>
      <c r="G21" s="109" t="s">
        <v>300</v>
      </c>
      <c r="H21" s="109" t="s">
        <v>281</v>
      </c>
      <c r="I21" s="109" t="s">
        <v>277</v>
      </c>
      <c r="J21" s="109" t="s">
        <v>325</v>
      </c>
    </row>
    <row r="22" s="122" customFormat="1" ht="40" customHeight="1" spans="1:10">
      <c r="A22" s="109"/>
      <c r="B22" s="109"/>
      <c r="C22" s="109" t="s">
        <v>283</v>
      </c>
      <c r="D22" s="109" t="s">
        <v>284</v>
      </c>
      <c r="E22" s="109" t="s">
        <v>326</v>
      </c>
      <c r="F22" s="109" t="s">
        <v>275</v>
      </c>
      <c r="G22" s="109" t="s">
        <v>300</v>
      </c>
      <c r="H22" s="109" t="s">
        <v>281</v>
      </c>
      <c r="I22" s="109" t="s">
        <v>288</v>
      </c>
      <c r="J22" s="109" t="s">
        <v>327</v>
      </c>
    </row>
    <row r="23" s="122" customFormat="1" ht="40" customHeight="1" spans="1:10">
      <c r="A23" s="109"/>
      <c r="B23" s="109"/>
      <c r="C23" s="109" t="s">
        <v>290</v>
      </c>
      <c r="D23" s="109" t="s">
        <v>291</v>
      </c>
      <c r="E23" s="109" t="s">
        <v>328</v>
      </c>
      <c r="F23" s="109" t="s">
        <v>293</v>
      </c>
      <c r="G23" s="109" t="s">
        <v>312</v>
      </c>
      <c r="H23" s="109" t="s">
        <v>281</v>
      </c>
      <c r="I23" s="109" t="s">
        <v>288</v>
      </c>
      <c r="J23" s="109" t="s">
        <v>329</v>
      </c>
    </row>
    <row r="24" s="122" customFormat="1" ht="30" customHeight="1" spans="1:10">
      <c r="A24" s="110" t="s">
        <v>260</v>
      </c>
      <c r="B24" s="110" t="s">
        <v>330</v>
      </c>
      <c r="C24" s="109" t="s">
        <v>272</v>
      </c>
      <c r="D24" s="109" t="s">
        <v>273</v>
      </c>
      <c r="E24" s="109" t="s">
        <v>280</v>
      </c>
      <c r="F24" s="109" t="s">
        <v>275</v>
      </c>
      <c r="G24" s="109" t="s">
        <v>300</v>
      </c>
      <c r="H24" s="109" t="s">
        <v>281</v>
      </c>
      <c r="I24" s="109" t="s">
        <v>277</v>
      </c>
      <c r="J24" s="109" t="s">
        <v>331</v>
      </c>
    </row>
    <row r="25" s="122" customFormat="1" ht="30" customHeight="1" spans="1:10">
      <c r="A25" s="112"/>
      <c r="B25" s="112"/>
      <c r="C25" s="109" t="s">
        <v>272</v>
      </c>
      <c r="D25" s="109" t="s">
        <v>298</v>
      </c>
      <c r="E25" s="109" t="s">
        <v>332</v>
      </c>
      <c r="F25" s="109" t="s">
        <v>275</v>
      </c>
      <c r="G25" s="109" t="s">
        <v>300</v>
      </c>
      <c r="H25" s="109" t="s">
        <v>281</v>
      </c>
      <c r="I25" s="109" t="s">
        <v>277</v>
      </c>
      <c r="J25" s="109" t="s">
        <v>333</v>
      </c>
    </row>
    <row r="26" s="122" customFormat="1" ht="30" customHeight="1" spans="1:10">
      <c r="A26" s="112"/>
      <c r="B26" s="112"/>
      <c r="C26" s="109" t="s">
        <v>283</v>
      </c>
      <c r="D26" s="109" t="s">
        <v>284</v>
      </c>
      <c r="E26" s="109" t="s">
        <v>334</v>
      </c>
      <c r="F26" s="109" t="s">
        <v>293</v>
      </c>
      <c r="G26" s="109" t="s">
        <v>321</v>
      </c>
      <c r="H26" s="109" t="s">
        <v>281</v>
      </c>
      <c r="I26" s="109" t="s">
        <v>277</v>
      </c>
      <c r="J26" s="109" t="s">
        <v>335</v>
      </c>
    </row>
    <row r="27" s="122" customFormat="1" ht="30" customHeight="1" spans="1:10">
      <c r="A27" s="112"/>
      <c r="B27" s="112"/>
      <c r="C27" s="109" t="s">
        <v>283</v>
      </c>
      <c r="D27" s="109" t="s">
        <v>318</v>
      </c>
      <c r="E27" s="109" t="s">
        <v>336</v>
      </c>
      <c r="F27" s="109" t="s">
        <v>293</v>
      </c>
      <c r="G27" s="109" t="s">
        <v>312</v>
      </c>
      <c r="H27" s="109" t="s">
        <v>281</v>
      </c>
      <c r="I27" s="109" t="s">
        <v>288</v>
      </c>
      <c r="J27" s="109" t="s">
        <v>337</v>
      </c>
    </row>
    <row r="28" s="122" customFormat="1" ht="30" customHeight="1" spans="1:10">
      <c r="A28" s="112"/>
      <c r="B28" s="112"/>
      <c r="C28" s="109" t="s">
        <v>290</v>
      </c>
      <c r="D28" s="109" t="s">
        <v>291</v>
      </c>
      <c r="E28" s="109" t="s">
        <v>314</v>
      </c>
      <c r="F28" s="109" t="s">
        <v>293</v>
      </c>
      <c r="G28" s="109" t="s">
        <v>312</v>
      </c>
      <c r="H28" s="109" t="s">
        <v>281</v>
      </c>
      <c r="I28" s="109" t="s">
        <v>288</v>
      </c>
      <c r="J28" s="109" t="s">
        <v>338</v>
      </c>
    </row>
    <row r="29" s="122" customFormat="1" ht="57" customHeight="1" spans="1:10">
      <c r="A29" s="113"/>
      <c r="B29" s="113"/>
      <c r="C29" s="109" t="s">
        <v>290</v>
      </c>
      <c r="D29" s="109" t="s">
        <v>291</v>
      </c>
      <c r="E29" s="109" t="s">
        <v>311</v>
      </c>
      <c r="F29" s="109" t="s">
        <v>293</v>
      </c>
      <c r="G29" s="109" t="s">
        <v>312</v>
      </c>
      <c r="H29" s="109" t="s">
        <v>281</v>
      </c>
      <c r="I29" s="109" t="s">
        <v>288</v>
      </c>
      <c r="J29" s="109" t="s">
        <v>339</v>
      </c>
    </row>
  </sheetData>
  <mergeCells count="12">
    <mergeCell ref="A2:J2"/>
    <mergeCell ref="A3:H3"/>
    <mergeCell ref="A6:A9"/>
    <mergeCell ref="A10:A16"/>
    <mergeCell ref="A17:A20"/>
    <mergeCell ref="A21:A23"/>
    <mergeCell ref="A24:A29"/>
    <mergeCell ref="B6:B9"/>
    <mergeCell ref="B10:B16"/>
    <mergeCell ref="B17:B20"/>
    <mergeCell ref="B21:B23"/>
    <mergeCell ref="B24:B29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9"/>
  <sheetViews>
    <sheetView tabSelected="1" zoomScale="85" zoomScaleNormal="85" workbookViewId="0">
      <selection activeCell="E46" sqref="E46"/>
    </sheetView>
  </sheetViews>
  <sheetFormatPr defaultColWidth="8.57142857142857" defaultRowHeight="14.25" customHeight="1"/>
  <cols>
    <col min="1" max="1" width="16.4285714285714" style="124" customWidth="1"/>
    <col min="2" max="2" width="23.2857142857143" style="124" customWidth="1"/>
    <col min="3" max="6" width="20.1428571428571" style="124" customWidth="1"/>
    <col min="7" max="7" width="21.5047619047619" style="124" customWidth="1"/>
    <col min="8" max="12" width="20.1428571428571" style="124" customWidth="1"/>
    <col min="13" max="13" width="24" style="124" customWidth="1"/>
    <col min="14" max="14" width="20.1428571428571" style="124" customWidth="1"/>
    <col min="15" max="16384" width="8.57142857142857" style="80" customWidth="1"/>
  </cols>
  <sheetData>
    <row r="1" s="80" customFormat="1" customHeight="1" spans="1:14">
      <c r="A1" s="175" t="s">
        <v>340</v>
      </c>
      <c r="B1" s="176"/>
      <c r="C1" s="176"/>
      <c r="D1" s="176"/>
      <c r="E1" s="176"/>
      <c r="F1" s="176"/>
      <c r="G1" s="176"/>
      <c r="H1" s="176"/>
      <c r="I1" s="176"/>
      <c r="J1" s="176"/>
      <c r="K1" s="176"/>
      <c r="L1" s="176"/>
      <c r="M1" s="204"/>
      <c r="N1" s="124"/>
    </row>
    <row r="2" s="80" customFormat="1" ht="44" customHeight="1" spans="1:14">
      <c r="A2" s="158" t="s">
        <v>341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24"/>
    </row>
    <row r="3" s="80" customFormat="1" ht="30" customHeight="1" spans="1:14">
      <c r="A3" s="177" t="s">
        <v>342</v>
      </c>
      <c r="B3" s="178" t="s">
        <v>91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205"/>
      <c r="N3" s="124"/>
    </row>
    <row r="4" s="80" customFormat="1" ht="32.25" customHeight="1" spans="1:14">
      <c r="A4" s="65" t="s">
        <v>1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7"/>
      <c r="M4" s="177" t="s">
        <v>343</v>
      </c>
      <c r="N4" s="124"/>
    </row>
    <row r="5" s="80" customFormat="1" ht="99.75" customHeight="1" spans="1:14">
      <c r="A5" s="88" t="s">
        <v>344</v>
      </c>
      <c r="B5" s="180" t="s">
        <v>345</v>
      </c>
      <c r="C5" s="181" t="s">
        <v>346</v>
      </c>
      <c r="D5" s="182"/>
      <c r="E5" s="182"/>
      <c r="F5" s="182"/>
      <c r="G5" s="182"/>
      <c r="H5" s="182"/>
      <c r="I5" s="206"/>
      <c r="J5" s="206"/>
      <c r="K5" s="206"/>
      <c r="L5" s="207"/>
      <c r="M5" s="208" t="s">
        <v>347</v>
      </c>
      <c r="N5" s="124"/>
    </row>
    <row r="6" s="80" customFormat="1" ht="99.75" customHeight="1" spans="1:14">
      <c r="A6" s="183"/>
      <c r="B6" s="160" t="s">
        <v>348</v>
      </c>
      <c r="C6" s="184" t="s">
        <v>349</v>
      </c>
      <c r="D6" s="185"/>
      <c r="E6" s="185"/>
      <c r="F6" s="185"/>
      <c r="G6" s="185"/>
      <c r="H6" s="185"/>
      <c r="I6" s="209"/>
      <c r="J6" s="209"/>
      <c r="K6" s="209"/>
      <c r="L6" s="210"/>
      <c r="M6" s="211" t="s">
        <v>350</v>
      </c>
      <c r="N6" s="124"/>
    </row>
    <row r="7" s="80" customFormat="1" ht="75" customHeight="1" spans="1:14">
      <c r="A7" s="186" t="s">
        <v>351</v>
      </c>
      <c r="B7" s="109" t="s">
        <v>352</v>
      </c>
      <c r="C7" s="187" t="s">
        <v>353</v>
      </c>
      <c r="D7" s="187"/>
      <c r="E7" s="187"/>
      <c r="F7" s="187"/>
      <c r="G7" s="187"/>
      <c r="H7" s="187"/>
      <c r="I7" s="187"/>
      <c r="J7" s="187"/>
      <c r="K7" s="187"/>
      <c r="L7" s="187"/>
      <c r="M7" s="212" t="s">
        <v>354</v>
      </c>
      <c r="N7" s="124"/>
    </row>
    <row r="8" s="80" customFormat="1" ht="32.25" customHeight="1" spans="1:14">
      <c r="A8" s="188" t="s">
        <v>355</v>
      </c>
      <c r="B8" s="188"/>
      <c r="C8" s="188"/>
      <c r="D8" s="188"/>
      <c r="E8" s="188"/>
      <c r="F8" s="188"/>
      <c r="G8" s="188"/>
      <c r="H8" s="188"/>
      <c r="I8" s="188"/>
      <c r="J8" s="188"/>
      <c r="K8" s="188"/>
      <c r="L8" s="188"/>
      <c r="M8" s="188"/>
      <c r="N8" s="124"/>
    </row>
    <row r="9" s="80" customFormat="1" ht="32.25" customHeight="1" spans="1:14">
      <c r="A9" s="186" t="s">
        <v>356</v>
      </c>
      <c r="B9" s="186"/>
      <c r="C9" s="109" t="s">
        <v>357</v>
      </c>
      <c r="D9" s="109"/>
      <c r="E9" s="109"/>
      <c r="F9" s="109" t="s">
        <v>358</v>
      </c>
      <c r="G9" s="109"/>
      <c r="H9" s="109" t="s">
        <v>359</v>
      </c>
      <c r="I9" s="109"/>
      <c r="J9" s="109"/>
      <c r="K9" s="109" t="s">
        <v>360</v>
      </c>
      <c r="L9" s="109"/>
      <c r="M9" s="109"/>
      <c r="N9" s="124"/>
    </row>
    <row r="10" s="80" customFormat="1" ht="32.25" customHeight="1" spans="1:14">
      <c r="A10" s="186"/>
      <c r="B10" s="186"/>
      <c r="C10" s="109"/>
      <c r="D10" s="109"/>
      <c r="E10" s="109"/>
      <c r="F10" s="109"/>
      <c r="G10" s="109"/>
      <c r="H10" s="186" t="s">
        <v>361</v>
      </c>
      <c r="I10" s="109" t="s">
        <v>362</v>
      </c>
      <c r="J10" s="109" t="s">
        <v>363</v>
      </c>
      <c r="K10" s="109" t="s">
        <v>361</v>
      </c>
      <c r="L10" s="186" t="s">
        <v>362</v>
      </c>
      <c r="M10" s="186" t="s">
        <v>363</v>
      </c>
      <c r="N10" s="124"/>
    </row>
    <row r="11" s="80" customFormat="1" ht="27" customHeight="1" spans="1:14">
      <c r="A11" s="189" t="s">
        <v>77</v>
      </c>
      <c r="B11" s="189"/>
      <c r="C11" s="189"/>
      <c r="D11" s="189"/>
      <c r="E11" s="189"/>
      <c r="F11" s="189"/>
      <c r="G11" s="189"/>
      <c r="H11" s="190">
        <f t="shared" ref="H11:M11" si="0">SUM(H12:H25)</f>
        <v>39710169</v>
      </c>
      <c r="I11" s="190">
        <f t="shared" si="0"/>
        <v>36777519</v>
      </c>
      <c r="J11" s="190">
        <f t="shared" si="0"/>
        <v>2932650</v>
      </c>
      <c r="K11" s="190">
        <f t="shared" si="0"/>
        <v>39710169</v>
      </c>
      <c r="L11" s="190">
        <f t="shared" si="0"/>
        <v>36777519</v>
      </c>
      <c r="M11" s="190">
        <f t="shared" si="0"/>
        <v>2932650</v>
      </c>
      <c r="N11" s="124"/>
    </row>
    <row r="12" s="80" customFormat="1" ht="34.5" customHeight="1" spans="1:14">
      <c r="A12" s="186" t="s">
        <v>364</v>
      </c>
      <c r="B12" s="186"/>
      <c r="C12" s="186" t="s">
        <v>365</v>
      </c>
      <c r="D12" s="186"/>
      <c r="E12" s="186"/>
      <c r="F12" s="186" t="s">
        <v>219</v>
      </c>
      <c r="G12" s="186"/>
      <c r="H12" s="191">
        <v>3009600</v>
      </c>
      <c r="I12" s="191">
        <v>3009600</v>
      </c>
      <c r="J12" s="191"/>
      <c r="K12" s="191">
        <v>3009600</v>
      </c>
      <c r="L12" s="191">
        <v>3009600</v>
      </c>
      <c r="M12" s="191"/>
      <c r="N12" s="124"/>
    </row>
    <row r="13" s="80" customFormat="1" ht="34.5" customHeight="1" spans="1:14">
      <c r="A13" s="186"/>
      <c r="B13" s="186"/>
      <c r="C13" s="186"/>
      <c r="D13" s="186"/>
      <c r="E13" s="186"/>
      <c r="F13" s="186" t="s">
        <v>196</v>
      </c>
      <c r="G13" s="186"/>
      <c r="H13" s="191">
        <v>17999711</v>
      </c>
      <c r="I13" s="191">
        <v>17999711</v>
      </c>
      <c r="J13" s="191"/>
      <c r="K13" s="191">
        <v>17999711</v>
      </c>
      <c r="L13" s="191">
        <v>17999711</v>
      </c>
      <c r="M13" s="191"/>
      <c r="N13" s="124"/>
    </row>
    <row r="14" s="80" customFormat="1" ht="34.5" customHeight="1" spans="1:14">
      <c r="A14" s="186"/>
      <c r="B14" s="186"/>
      <c r="C14" s="186"/>
      <c r="D14" s="186"/>
      <c r="E14" s="186"/>
      <c r="F14" s="186" t="s">
        <v>217</v>
      </c>
      <c r="G14" s="186"/>
      <c r="H14" s="191">
        <v>47520</v>
      </c>
      <c r="I14" s="191">
        <v>47520</v>
      </c>
      <c r="J14" s="191"/>
      <c r="K14" s="191">
        <v>47520</v>
      </c>
      <c r="L14" s="191">
        <v>47520</v>
      </c>
      <c r="M14" s="191"/>
      <c r="N14" s="124"/>
    </row>
    <row r="15" s="80" customFormat="1" ht="34.5" customHeight="1" spans="1:14">
      <c r="A15" s="186"/>
      <c r="B15" s="186"/>
      <c r="C15" s="186"/>
      <c r="D15" s="186"/>
      <c r="E15" s="186"/>
      <c r="F15" s="186" t="s">
        <v>224</v>
      </c>
      <c r="G15" s="186"/>
      <c r="H15" s="191">
        <v>1873690</v>
      </c>
      <c r="I15" s="191">
        <v>1873690</v>
      </c>
      <c r="J15" s="191"/>
      <c r="K15" s="191">
        <v>1873690</v>
      </c>
      <c r="L15" s="191">
        <v>1873690</v>
      </c>
      <c r="M15" s="191"/>
      <c r="N15" s="124"/>
    </row>
    <row r="16" s="80" customFormat="1" ht="34.5" customHeight="1" spans="1:14">
      <c r="A16" s="186"/>
      <c r="B16" s="186"/>
      <c r="C16" s="186"/>
      <c r="D16" s="186"/>
      <c r="E16" s="186"/>
      <c r="F16" s="186" t="s">
        <v>221</v>
      </c>
      <c r="G16" s="186"/>
      <c r="H16" s="191">
        <v>3331140</v>
      </c>
      <c r="I16" s="191">
        <v>3331140</v>
      </c>
      <c r="J16" s="191"/>
      <c r="K16" s="191">
        <v>3331140</v>
      </c>
      <c r="L16" s="191">
        <v>3331140</v>
      </c>
      <c r="M16" s="191"/>
      <c r="N16" s="124"/>
    </row>
    <row r="17" s="80" customFormat="1" ht="34.5" customHeight="1" spans="1:14">
      <c r="A17" s="186"/>
      <c r="B17" s="186"/>
      <c r="C17" s="186"/>
      <c r="D17" s="186"/>
      <c r="E17" s="186"/>
      <c r="F17" s="186" t="s">
        <v>210</v>
      </c>
      <c r="G17" s="186"/>
      <c r="H17" s="191">
        <v>1677840</v>
      </c>
      <c r="I17" s="191">
        <v>1677840</v>
      </c>
      <c r="J17" s="191"/>
      <c r="K17" s="191">
        <v>1677840</v>
      </c>
      <c r="L17" s="191">
        <v>1677840</v>
      </c>
      <c r="M17" s="191"/>
      <c r="N17" s="124"/>
    </row>
    <row r="18" s="80" customFormat="1" ht="34.5" customHeight="1" spans="1:14">
      <c r="A18" s="186"/>
      <c r="B18" s="186"/>
      <c r="C18" s="186"/>
      <c r="D18" s="186"/>
      <c r="E18" s="186"/>
      <c r="F18" s="186" t="s">
        <v>125</v>
      </c>
      <c r="G18" s="186"/>
      <c r="H18" s="191">
        <v>2493480</v>
      </c>
      <c r="I18" s="191">
        <v>2493480</v>
      </c>
      <c r="J18" s="191"/>
      <c r="K18" s="191">
        <v>2493480</v>
      </c>
      <c r="L18" s="191">
        <v>2493480</v>
      </c>
      <c r="M18" s="191"/>
      <c r="N18" s="124"/>
    </row>
    <row r="19" s="80" customFormat="1" ht="34.5" customHeight="1" spans="1:14">
      <c r="A19" s="186"/>
      <c r="B19" s="186"/>
      <c r="C19" s="186"/>
      <c r="D19" s="186"/>
      <c r="E19" s="186"/>
      <c r="F19" s="186" t="s">
        <v>213</v>
      </c>
      <c r="G19" s="186"/>
      <c r="H19" s="191">
        <v>604600</v>
      </c>
      <c r="I19" s="191">
        <v>604600</v>
      </c>
      <c r="J19" s="191"/>
      <c r="K19" s="191">
        <v>604600</v>
      </c>
      <c r="L19" s="191">
        <v>604600</v>
      </c>
      <c r="M19" s="191"/>
      <c r="N19" s="124"/>
    </row>
    <row r="20" s="80" customFormat="1" ht="34.5" customHeight="1" spans="1:14">
      <c r="A20" s="186"/>
      <c r="B20" s="186"/>
      <c r="C20" s="186"/>
      <c r="D20" s="186"/>
      <c r="E20" s="186"/>
      <c r="F20" s="186" t="s">
        <v>202</v>
      </c>
      <c r="G20" s="186"/>
      <c r="H20" s="191">
        <v>5392628</v>
      </c>
      <c r="I20" s="191">
        <v>5392628</v>
      </c>
      <c r="J20" s="191"/>
      <c r="K20" s="191">
        <v>5392628</v>
      </c>
      <c r="L20" s="191">
        <v>5392628</v>
      </c>
      <c r="M20" s="191"/>
      <c r="N20" s="124"/>
    </row>
    <row r="21" s="80" customFormat="1" ht="45" customHeight="1" spans="1:14">
      <c r="A21" s="186" t="s">
        <v>366</v>
      </c>
      <c r="B21" s="186"/>
      <c r="C21" s="109" t="s">
        <v>271</v>
      </c>
      <c r="D21" s="109"/>
      <c r="E21" s="109"/>
      <c r="F21" s="186" t="s">
        <v>366</v>
      </c>
      <c r="G21" s="186"/>
      <c r="H21" s="191">
        <v>54204</v>
      </c>
      <c r="I21" s="191">
        <v>54204</v>
      </c>
      <c r="J21" s="191"/>
      <c r="K21" s="191">
        <v>54204</v>
      </c>
      <c r="L21" s="191">
        <v>54204</v>
      </c>
      <c r="M21" s="191"/>
      <c r="N21" s="124"/>
    </row>
    <row r="22" s="80" customFormat="1" ht="74" customHeight="1" spans="1:14">
      <c r="A22" s="186" t="s">
        <v>252</v>
      </c>
      <c r="B22" s="186"/>
      <c r="C22" s="109" t="s">
        <v>295</v>
      </c>
      <c r="D22" s="109"/>
      <c r="E22" s="109"/>
      <c r="F22" s="186" t="s">
        <v>252</v>
      </c>
      <c r="G22" s="186"/>
      <c r="H22" s="191">
        <v>257034</v>
      </c>
      <c r="I22" s="191">
        <v>257034</v>
      </c>
      <c r="J22" s="191"/>
      <c r="K22" s="191">
        <v>257034</v>
      </c>
      <c r="L22" s="191">
        <v>257034</v>
      </c>
      <c r="M22" s="191"/>
      <c r="N22" s="124"/>
    </row>
    <row r="23" s="80" customFormat="1" ht="41" customHeight="1" spans="1:14">
      <c r="A23" s="186" t="s">
        <v>255</v>
      </c>
      <c r="B23" s="186"/>
      <c r="C23" s="109" t="s">
        <v>316</v>
      </c>
      <c r="D23" s="109"/>
      <c r="E23" s="109"/>
      <c r="F23" s="186" t="s">
        <v>255</v>
      </c>
      <c r="G23" s="186"/>
      <c r="H23" s="191">
        <v>2932650</v>
      </c>
      <c r="I23" s="213"/>
      <c r="J23" s="191">
        <v>2932650</v>
      </c>
      <c r="K23" s="191">
        <v>2932650</v>
      </c>
      <c r="L23" s="213"/>
      <c r="M23" s="191">
        <v>2932650</v>
      </c>
      <c r="N23" s="124"/>
    </row>
    <row r="24" s="80" customFormat="1" ht="41" customHeight="1" spans="1:14">
      <c r="A24" s="186" t="s">
        <v>257</v>
      </c>
      <c r="B24" s="186"/>
      <c r="C24" s="109" t="s">
        <v>323</v>
      </c>
      <c r="D24" s="109"/>
      <c r="E24" s="109"/>
      <c r="F24" s="186" t="s">
        <v>257</v>
      </c>
      <c r="G24" s="186"/>
      <c r="H24" s="191">
        <v>33000</v>
      </c>
      <c r="I24" s="191">
        <v>33000</v>
      </c>
      <c r="J24" s="191"/>
      <c r="K24" s="191">
        <v>33000</v>
      </c>
      <c r="L24" s="191">
        <v>33000</v>
      </c>
      <c r="M24" s="191"/>
      <c r="N24" s="124"/>
    </row>
    <row r="25" s="80" customFormat="1" ht="87" customHeight="1" spans="1:14">
      <c r="A25" s="186" t="s">
        <v>260</v>
      </c>
      <c r="B25" s="186"/>
      <c r="C25" s="109" t="s">
        <v>330</v>
      </c>
      <c r="D25" s="109"/>
      <c r="E25" s="109"/>
      <c r="F25" s="186" t="s">
        <v>260</v>
      </c>
      <c r="G25" s="186"/>
      <c r="H25" s="191">
        <v>3072</v>
      </c>
      <c r="I25" s="191">
        <v>3072</v>
      </c>
      <c r="J25" s="191"/>
      <c r="K25" s="191">
        <v>3072</v>
      </c>
      <c r="L25" s="191">
        <v>3072</v>
      </c>
      <c r="M25" s="191"/>
      <c r="N25" s="124"/>
    </row>
    <row r="26" s="80" customFormat="1" ht="34.5" customHeight="1" spans="1:14">
      <c r="A26" s="192"/>
      <c r="B26" s="193"/>
      <c r="C26" s="192"/>
      <c r="D26" s="194"/>
      <c r="E26" s="193"/>
      <c r="F26" s="195"/>
      <c r="G26" s="196"/>
      <c r="H26" s="197"/>
      <c r="I26" s="197"/>
      <c r="J26" s="197"/>
      <c r="K26" s="197"/>
      <c r="L26" s="197"/>
      <c r="M26" s="197"/>
      <c r="N26" s="124"/>
    </row>
    <row r="27" s="80" customFormat="1" ht="32.25" customHeight="1" spans="1:14">
      <c r="A27" s="198" t="s">
        <v>367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214"/>
      <c r="N27" s="124"/>
    </row>
    <row r="28" s="80" customFormat="1" ht="32.25" customHeight="1" spans="1:14">
      <c r="A28" s="65" t="s">
        <v>368</v>
      </c>
      <c r="B28" s="66"/>
      <c r="C28" s="66"/>
      <c r="D28" s="66"/>
      <c r="E28" s="66"/>
      <c r="F28" s="66"/>
      <c r="G28" s="67"/>
      <c r="H28" s="200" t="s">
        <v>369</v>
      </c>
      <c r="I28" s="108"/>
      <c r="J28" s="89" t="s">
        <v>270</v>
      </c>
      <c r="K28" s="108"/>
      <c r="L28" s="200" t="s">
        <v>370</v>
      </c>
      <c r="M28" s="215"/>
      <c r="N28" s="124"/>
    </row>
    <row r="29" s="80" customFormat="1" ht="36" customHeight="1" spans="1:14">
      <c r="A29" s="201" t="s">
        <v>263</v>
      </c>
      <c r="B29" s="201" t="s">
        <v>371</v>
      </c>
      <c r="C29" s="201" t="s">
        <v>265</v>
      </c>
      <c r="D29" s="201" t="s">
        <v>266</v>
      </c>
      <c r="E29" s="201" t="s">
        <v>267</v>
      </c>
      <c r="F29" s="201" t="s">
        <v>268</v>
      </c>
      <c r="G29" s="201" t="s">
        <v>269</v>
      </c>
      <c r="H29" s="202"/>
      <c r="I29" s="137"/>
      <c r="J29" s="202"/>
      <c r="K29" s="137"/>
      <c r="L29" s="202"/>
      <c r="M29" s="137"/>
      <c r="N29" s="124"/>
    </row>
    <row r="30" s="80" customFormat="1" ht="32.25" customHeight="1" spans="1:14">
      <c r="A30" s="203" t="s">
        <v>272</v>
      </c>
      <c r="B30" s="203" t="s">
        <v>273</v>
      </c>
      <c r="C30" s="203" t="s">
        <v>372</v>
      </c>
      <c r="D30" s="203" t="s">
        <v>275</v>
      </c>
      <c r="E30" s="203">
        <v>133</v>
      </c>
      <c r="F30" s="203" t="s">
        <v>276</v>
      </c>
      <c r="G30" s="203" t="s">
        <v>277</v>
      </c>
      <c r="H30" s="202" t="s">
        <v>373</v>
      </c>
      <c r="I30" s="193"/>
      <c r="J30" s="202" t="s">
        <v>372</v>
      </c>
      <c r="K30" s="193"/>
      <c r="L30" s="202" t="s">
        <v>374</v>
      </c>
      <c r="M30" s="193"/>
      <c r="N30" s="124"/>
    </row>
    <row r="31" s="80" customFormat="1" ht="32.25" customHeight="1" spans="1:14">
      <c r="A31" s="203" t="s">
        <v>272</v>
      </c>
      <c r="B31" s="203" t="s">
        <v>273</v>
      </c>
      <c r="C31" s="203" t="s">
        <v>375</v>
      </c>
      <c r="D31" s="203" t="s">
        <v>275</v>
      </c>
      <c r="E31" s="203">
        <v>2792</v>
      </c>
      <c r="F31" s="203" t="s">
        <v>276</v>
      </c>
      <c r="G31" s="203" t="s">
        <v>277</v>
      </c>
      <c r="H31" s="202" t="s">
        <v>373</v>
      </c>
      <c r="I31" s="193"/>
      <c r="J31" s="202" t="s">
        <v>375</v>
      </c>
      <c r="K31" s="193"/>
      <c r="L31" s="202" t="s">
        <v>374</v>
      </c>
      <c r="M31" s="193"/>
      <c r="N31" s="124"/>
    </row>
    <row r="32" s="80" customFormat="1" ht="32.25" customHeight="1" spans="1:14">
      <c r="A32" s="203" t="s">
        <v>272</v>
      </c>
      <c r="B32" s="203" t="s">
        <v>273</v>
      </c>
      <c r="C32" s="203" t="s">
        <v>376</v>
      </c>
      <c r="D32" s="203" t="s">
        <v>275</v>
      </c>
      <c r="E32" s="203">
        <v>5</v>
      </c>
      <c r="F32" s="203" t="s">
        <v>276</v>
      </c>
      <c r="G32" s="203" t="s">
        <v>277</v>
      </c>
      <c r="H32" s="202" t="s">
        <v>373</v>
      </c>
      <c r="I32" s="193"/>
      <c r="J32" s="202" t="s">
        <v>376</v>
      </c>
      <c r="K32" s="193"/>
      <c r="L32" s="202" t="s">
        <v>374</v>
      </c>
      <c r="M32" s="193"/>
      <c r="N32" s="124"/>
    </row>
    <row r="33" s="80" customFormat="1" ht="32.25" customHeight="1" spans="1:14">
      <c r="A33" s="203" t="s">
        <v>272</v>
      </c>
      <c r="B33" s="203" t="s">
        <v>298</v>
      </c>
      <c r="C33" s="203" t="s">
        <v>377</v>
      </c>
      <c r="D33" s="203" t="s">
        <v>378</v>
      </c>
      <c r="E33" s="203" t="s">
        <v>321</v>
      </c>
      <c r="F33" s="203" t="s">
        <v>281</v>
      </c>
      <c r="G33" s="203" t="s">
        <v>277</v>
      </c>
      <c r="H33" s="202" t="s">
        <v>373</v>
      </c>
      <c r="I33" s="193"/>
      <c r="J33" s="202" t="s">
        <v>377</v>
      </c>
      <c r="K33" s="193"/>
      <c r="L33" s="202" t="s">
        <v>374</v>
      </c>
      <c r="M33" s="193"/>
      <c r="N33" s="124"/>
    </row>
    <row r="34" s="80" customFormat="1" ht="32.25" customHeight="1" spans="1:14">
      <c r="A34" s="203" t="s">
        <v>272</v>
      </c>
      <c r="B34" s="203" t="s">
        <v>304</v>
      </c>
      <c r="C34" s="203" t="s">
        <v>379</v>
      </c>
      <c r="D34" s="203" t="s">
        <v>275</v>
      </c>
      <c r="E34" s="203">
        <v>670</v>
      </c>
      <c r="F34" s="203" t="s">
        <v>380</v>
      </c>
      <c r="G34" s="203" t="s">
        <v>277</v>
      </c>
      <c r="H34" s="202" t="s">
        <v>373</v>
      </c>
      <c r="I34" s="193"/>
      <c r="J34" s="202" t="s">
        <v>381</v>
      </c>
      <c r="K34" s="193"/>
      <c r="L34" s="202" t="s">
        <v>382</v>
      </c>
      <c r="M34" s="193"/>
      <c r="N34" s="124"/>
    </row>
    <row r="35" s="80" customFormat="1" ht="32.25" customHeight="1" spans="1:14">
      <c r="A35" s="203" t="s">
        <v>272</v>
      </c>
      <c r="B35" s="203" t="s">
        <v>304</v>
      </c>
      <c r="C35" s="203" t="s">
        <v>383</v>
      </c>
      <c r="D35" s="203" t="s">
        <v>275</v>
      </c>
      <c r="E35" s="203">
        <v>1265</v>
      </c>
      <c r="F35" s="203" t="s">
        <v>380</v>
      </c>
      <c r="G35" s="203" t="s">
        <v>277</v>
      </c>
      <c r="H35" s="202" t="s">
        <v>373</v>
      </c>
      <c r="I35" s="193"/>
      <c r="J35" s="202" t="s">
        <v>381</v>
      </c>
      <c r="K35" s="193"/>
      <c r="L35" s="202" t="s">
        <v>382</v>
      </c>
      <c r="M35" s="193"/>
      <c r="N35" s="124"/>
    </row>
    <row r="36" s="80" customFormat="1" ht="32.25" customHeight="1" spans="1:14">
      <c r="A36" s="203" t="s">
        <v>283</v>
      </c>
      <c r="B36" s="203" t="s">
        <v>384</v>
      </c>
      <c r="C36" s="203" t="s">
        <v>385</v>
      </c>
      <c r="D36" s="203" t="s">
        <v>275</v>
      </c>
      <c r="E36" s="203" t="s">
        <v>385</v>
      </c>
      <c r="F36" s="203" t="s">
        <v>287</v>
      </c>
      <c r="G36" s="203" t="s">
        <v>288</v>
      </c>
      <c r="H36" s="202" t="s">
        <v>373</v>
      </c>
      <c r="I36" s="193"/>
      <c r="J36" s="202" t="s">
        <v>385</v>
      </c>
      <c r="K36" s="193"/>
      <c r="L36" s="202" t="s">
        <v>374</v>
      </c>
      <c r="M36" s="193"/>
      <c r="N36" s="124"/>
    </row>
    <row r="37" s="80" customFormat="1" ht="32.25" customHeight="1" spans="1:14">
      <c r="A37" s="203" t="s">
        <v>283</v>
      </c>
      <c r="B37" s="203" t="s">
        <v>384</v>
      </c>
      <c r="C37" s="203" t="s">
        <v>386</v>
      </c>
      <c r="D37" s="203" t="s">
        <v>275</v>
      </c>
      <c r="E37" s="203" t="s">
        <v>387</v>
      </c>
      <c r="F37" s="203" t="s">
        <v>287</v>
      </c>
      <c r="G37" s="203" t="s">
        <v>288</v>
      </c>
      <c r="H37" s="202" t="s">
        <v>373</v>
      </c>
      <c r="I37" s="193"/>
      <c r="J37" s="202" t="s">
        <v>386</v>
      </c>
      <c r="K37" s="193"/>
      <c r="L37" s="202" t="s">
        <v>374</v>
      </c>
      <c r="M37" s="193"/>
      <c r="N37" s="124"/>
    </row>
    <row r="38" s="80" customFormat="1" ht="32.25" customHeight="1" spans="1:14">
      <c r="A38" s="203" t="s">
        <v>290</v>
      </c>
      <c r="B38" s="203" t="s">
        <v>388</v>
      </c>
      <c r="C38" s="203" t="s">
        <v>389</v>
      </c>
      <c r="D38" s="203" t="s">
        <v>378</v>
      </c>
      <c r="E38" s="203">
        <v>95</v>
      </c>
      <c r="F38" s="203" t="s">
        <v>281</v>
      </c>
      <c r="G38" s="203" t="s">
        <v>288</v>
      </c>
      <c r="H38" s="202" t="s">
        <v>373</v>
      </c>
      <c r="I38" s="193"/>
      <c r="J38" s="202" t="s">
        <v>390</v>
      </c>
      <c r="K38" s="193"/>
      <c r="L38" s="202" t="s">
        <v>374</v>
      </c>
      <c r="M38" s="193"/>
      <c r="N38" s="124"/>
    </row>
    <row r="39" s="80" customFormat="1" ht="32.25" customHeight="1" spans="1:14">
      <c r="A39" s="203" t="s">
        <v>290</v>
      </c>
      <c r="B39" s="203" t="s">
        <v>388</v>
      </c>
      <c r="C39" s="203" t="s">
        <v>320</v>
      </c>
      <c r="D39" s="203" t="s">
        <v>378</v>
      </c>
      <c r="E39" s="203">
        <v>95</v>
      </c>
      <c r="F39" s="203" t="s">
        <v>281</v>
      </c>
      <c r="G39" s="203" t="s">
        <v>288</v>
      </c>
      <c r="H39" s="202" t="s">
        <v>373</v>
      </c>
      <c r="I39" s="193"/>
      <c r="J39" s="202" t="s">
        <v>391</v>
      </c>
      <c r="K39" s="193"/>
      <c r="L39" s="202" t="s">
        <v>374</v>
      </c>
      <c r="M39" s="193"/>
      <c r="N39" s="124"/>
    </row>
  </sheetData>
  <mergeCells count="78">
    <mergeCell ref="A2:M2"/>
    <mergeCell ref="B3:M3"/>
    <mergeCell ref="A4:L4"/>
    <mergeCell ref="C5:L5"/>
    <mergeCell ref="C6:L6"/>
    <mergeCell ref="C7:L7"/>
    <mergeCell ref="A8:M8"/>
    <mergeCell ref="H9:J9"/>
    <mergeCell ref="K9:M9"/>
    <mergeCell ref="A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A21:B21"/>
    <mergeCell ref="C21:E21"/>
    <mergeCell ref="F21:G21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M27"/>
    <mergeCell ref="A28:G28"/>
    <mergeCell ref="H30:I30"/>
    <mergeCell ref="J30:K30"/>
    <mergeCell ref="L30:M30"/>
    <mergeCell ref="H31:I31"/>
    <mergeCell ref="J31:K31"/>
    <mergeCell ref="L31:M31"/>
    <mergeCell ref="H32:I32"/>
    <mergeCell ref="J32:K32"/>
    <mergeCell ref="L32:M32"/>
    <mergeCell ref="H33:I33"/>
    <mergeCell ref="J33:K33"/>
    <mergeCell ref="L33:M33"/>
    <mergeCell ref="H34:I34"/>
    <mergeCell ref="J34:K34"/>
    <mergeCell ref="L34:M34"/>
    <mergeCell ref="H35:I35"/>
    <mergeCell ref="J35:K35"/>
    <mergeCell ref="L35:M35"/>
    <mergeCell ref="H36:I36"/>
    <mergeCell ref="J36:K36"/>
    <mergeCell ref="L36:M36"/>
    <mergeCell ref="H37:I37"/>
    <mergeCell ref="J37:K37"/>
    <mergeCell ref="L37:M37"/>
    <mergeCell ref="H38:I38"/>
    <mergeCell ref="J38:K38"/>
    <mergeCell ref="L38:M38"/>
    <mergeCell ref="H39:I39"/>
    <mergeCell ref="J39:K39"/>
    <mergeCell ref="L39:M39"/>
    <mergeCell ref="A5:A6"/>
    <mergeCell ref="A9:B10"/>
    <mergeCell ref="C9:E10"/>
    <mergeCell ref="F9:G10"/>
    <mergeCell ref="C12:E20"/>
    <mergeCell ref="A12:B20"/>
    <mergeCell ref="H28:I29"/>
    <mergeCell ref="J28:K29"/>
    <mergeCell ref="L28:M29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"/>
  <sheetViews>
    <sheetView zoomScaleSheetLayoutView="60" workbookViewId="0">
      <selection activeCell="A7" sqref="A7:C7"/>
    </sheetView>
  </sheetViews>
  <sheetFormatPr defaultColWidth="8.88571428571429" defaultRowHeight="14.25" customHeight="1" outlineLevelRow="7" outlineLevelCol="5"/>
  <cols>
    <col min="1" max="2" width="21.1333333333333" style="153" customWidth="1"/>
    <col min="3" max="3" width="21.1333333333333" style="74" customWidth="1"/>
    <col min="4" max="4" width="27.7142857142857" style="74" customWidth="1"/>
    <col min="5" max="6" width="36.7142857142857" style="74" customWidth="1"/>
    <col min="7" max="7" width="9.13333333333333" style="74" customWidth="1"/>
    <col min="8" max="16384" width="9.13333333333333" style="74"/>
  </cols>
  <sheetData>
    <row r="1" ht="17" customHeight="1" spans="1:6">
      <c r="A1" s="173" t="s">
        <v>392</v>
      </c>
      <c r="B1" s="154">
        <v>0</v>
      </c>
      <c r="C1" s="155">
        <v>1</v>
      </c>
      <c r="D1" s="156"/>
      <c r="E1" s="156"/>
      <c r="F1" s="156"/>
    </row>
    <row r="2" ht="26.25" customHeight="1" spans="1:6">
      <c r="A2" s="157" t="s">
        <v>12</v>
      </c>
      <c r="B2" s="157"/>
      <c r="C2" s="158"/>
      <c r="D2" s="158"/>
      <c r="E2" s="158"/>
      <c r="F2" s="158"/>
    </row>
    <row r="3" ht="13.5" customHeight="1" spans="1:6">
      <c r="A3" s="159" t="s">
        <v>22</v>
      </c>
      <c r="B3" s="159"/>
      <c r="C3" s="155"/>
      <c r="D3" s="156"/>
      <c r="E3" s="156"/>
      <c r="F3" s="156" t="s">
        <v>23</v>
      </c>
    </row>
    <row r="4" ht="19.5" customHeight="1" spans="1:6">
      <c r="A4" s="82" t="s">
        <v>178</v>
      </c>
      <c r="B4" s="160" t="s">
        <v>94</v>
      </c>
      <c r="C4" s="82" t="s">
        <v>95</v>
      </c>
      <c r="D4" s="83" t="s">
        <v>393</v>
      </c>
      <c r="E4" s="84"/>
      <c r="F4" s="161"/>
    </row>
    <row r="5" ht="18.75" customHeight="1" spans="1:6">
      <c r="A5" s="86"/>
      <c r="B5" s="162"/>
      <c r="C5" s="87"/>
      <c r="D5" s="82" t="s">
        <v>77</v>
      </c>
      <c r="E5" s="83" t="s">
        <v>97</v>
      </c>
      <c r="F5" s="82" t="s">
        <v>98</v>
      </c>
    </row>
    <row r="6" ht="18.75" customHeight="1" spans="1:6">
      <c r="A6" s="163">
        <v>1</v>
      </c>
      <c r="B6" s="174">
        <v>2</v>
      </c>
      <c r="C6" s="103">
        <v>3</v>
      </c>
      <c r="D6" s="163" t="s">
        <v>394</v>
      </c>
      <c r="E6" s="163" t="s">
        <v>395</v>
      </c>
      <c r="F6" s="103">
        <v>6</v>
      </c>
    </row>
    <row r="7" ht="18.75" customHeight="1" spans="1:6">
      <c r="A7" s="164" t="s">
        <v>396</v>
      </c>
      <c r="B7" s="165"/>
      <c r="C7" s="166"/>
      <c r="D7" s="167" t="s">
        <v>92</v>
      </c>
      <c r="E7" s="168" t="s">
        <v>92</v>
      </c>
      <c r="F7" s="168" t="s">
        <v>92</v>
      </c>
    </row>
    <row r="8" ht="18.75" customHeight="1" spans="1:6">
      <c r="A8" s="169" t="s">
        <v>126</v>
      </c>
      <c r="B8" s="170"/>
      <c r="C8" s="171" t="s">
        <v>126</v>
      </c>
      <c r="D8" s="167" t="s">
        <v>92</v>
      </c>
      <c r="E8" s="168" t="s">
        <v>92</v>
      </c>
      <c r="F8" s="168" t="s">
        <v>92</v>
      </c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rintOptions horizontalCentered="1"/>
  <pageMargins left="0.393055555555556" right="0.393055555555556" top="0.511805555555556" bottom="0.511805555555556" header="0.314583333333333" footer="0.314583333333333"/>
  <pageSetup paperSize="9" scale="86" orientation="landscape" horizontalDpi="600" verticalDpi="600"/>
  <headerFooter>
    <oddFooter>&amp;C&amp;"-"&amp;16- &amp;P -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D7" sqref="D7"/>
    </sheetView>
  </sheetViews>
  <sheetFormatPr defaultColWidth="8.88571428571429" defaultRowHeight="14.25" customHeight="1" outlineLevelCol="5"/>
  <cols>
    <col min="1" max="2" width="21.1333333333333" style="153" customWidth="1"/>
    <col min="3" max="3" width="21.1333333333333" style="74" customWidth="1"/>
    <col min="4" max="4" width="27.7142857142857" style="74" customWidth="1"/>
    <col min="5" max="6" width="36.7142857142857" style="74" customWidth="1"/>
    <col min="7" max="7" width="9.13333333333333" style="74" customWidth="1"/>
    <col min="8" max="16384" width="9.13333333333333" style="74"/>
  </cols>
  <sheetData>
    <row r="1" s="74" customFormat="1" ht="12" customHeight="1" spans="1:6">
      <c r="A1" s="153" t="s">
        <v>397</v>
      </c>
      <c r="B1" s="154">
        <v>0</v>
      </c>
      <c r="C1" s="155">
        <v>1</v>
      </c>
      <c r="D1" s="156"/>
      <c r="E1" s="156"/>
      <c r="F1" s="156"/>
    </row>
    <row r="2" s="74" customFormat="1" ht="26.25" customHeight="1" spans="1:6">
      <c r="A2" s="157" t="s">
        <v>13</v>
      </c>
      <c r="B2" s="157"/>
      <c r="C2" s="158"/>
      <c r="D2" s="158"/>
      <c r="E2" s="158"/>
      <c r="F2" s="158"/>
    </row>
    <row r="3" s="74" customFormat="1" ht="13.5" customHeight="1" spans="1:6">
      <c r="A3" s="159" t="s">
        <v>22</v>
      </c>
      <c r="B3" s="159"/>
      <c r="C3" s="155"/>
      <c r="D3" s="156"/>
      <c r="E3" s="156"/>
      <c r="F3" s="156" t="s">
        <v>23</v>
      </c>
    </row>
    <row r="4" s="74" customFormat="1" ht="19.5" customHeight="1" spans="1:6">
      <c r="A4" s="82" t="s">
        <v>178</v>
      </c>
      <c r="B4" s="160" t="s">
        <v>94</v>
      </c>
      <c r="C4" s="82" t="s">
        <v>95</v>
      </c>
      <c r="D4" s="83" t="s">
        <v>398</v>
      </c>
      <c r="E4" s="84"/>
      <c r="F4" s="161"/>
    </row>
    <row r="5" s="74" customFormat="1" ht="18.75" customHeight="1" spans="1:6">
      <c r="A5" s="86"/>
      <c r="B5" s="162"/>
      <c r="C5" s="87"/>
      <c r="D5" s="82" t="s">
        <v>77</v>
      </c>
      <c r="E5" s="83" t="s">
        <v>97</v>
      </c>
      <c r="F5" s="82" t="s">
        <v>98</v>
      </c>
    </row>
    <row r="6" s="74" customFormat="1" ht="18.75" customHeight="1" spans="1:6">
      <c r="A6" s="163">
        <v>1</v>
      </c>
      <c r="B6" s="163" t="s">
        <v>399</v>
      </c>
      <c r="C6" s="103">
        <v>3</v>
      </c>
      <c r="D6" s="163" t="s">
        <v>394</v>
      </c>
      <c r="E6" s="163" t="s">
        <v>395</v>
      </c>
      <c r="F6" s="103">
        <v>6</v>
      </c>
    </row>
    <row r="7" s="74" customFormat="1" ht="18.75" customHeight="1" spans="1:6">
      <c r="A7" s="164" t="s">
        <v>400</v>
      </c>
      <c r="B7" s="165"/>
      <c r="C7" s="166"/>
      <c r="D7" s="167" t="s">
        <v>92</v>
      </c>
      <c r="E7" s="168" t="s">
        <v>92</v>
      </c>
      <c r="F7" s="168" t="s">
        <v>92</v>
      </c>
    </row>
    <row r="8" s="74" customFormat="1" ht="18.75" customHeight="1" spans="1:6">
      <c r="A8" s="169" t="s">
        <v>126</v>
      </c>
      <c r="B8" s="170"/>
      <c r="C8" s="171"/>
      <c r="D8" s="167" t="s">
        <v>92</v>
      </c>
      <c r="E8" s="168" t="s">
        <v>92</v>
      </c>
      <c r="F8" s="168" t="s">
        <v>92</v>
      </c>
    </row>
    <row r="9" customHeight="1" spans="1:1">
      <c r="A9" s="172"/>
    </row>
  </sheetData>
  <mergeCells count="8">
    <mergeCell ref="A2:F2"/>
    <mergeCell ref="A3:D3"/>
    <mergeCell ref="D4:F4"/>
    <mergeCell ref="A7:C7"/>
    <mergeCell ref="A8:C8"/>
    <mergeCell ref="A4:A5"/>
    <mergeCell ref="B4:B5"/>
    <mergeCell ref="C4:C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A8" sqref="$A8:$XFD8"/>
    </sheetView>
  </sheetViews>
  <sheetFormatPr defaultColWidth="8.88571428571429" defaultRowHeight="14.25" customHeight="1"/>
  <cols>
    <col min="1" max="1" width="16.2857142857143" style="58" customWidth="1"/>
    <col min="2" max="2" width="17.7142857142857" style="58" customWidth="1"/>
    <col min="3" max="3" width="20.7142857142857" style="74" customWidth="1"/>
    <col min="4" max="4" width="21.7142857142857" style="74" customWidth="1"/>
    <col min="5" max="5" width="35.2857142857143" style="74" customWidth="1"/>
    <col min="6" max="6" width="7.71428571428571" style="74" customWidth="1"/>
    <col min="7" max="8" width="10.2857142857143" style="74" customWidth="1"/>
    <col min="9" max="9" width="12" style="74" customWidth="1"/>
    <col min="10" max="12" width="10" style="74" customWidth="1"/>
    <col min="13" max="13" width="9.13333333333333" style="58" customWidth="1"/>
    <col min="14" max="15" width="9.13333333333333" style="74" customWidth="1"/>
    <col min="16" max="17" width="12.7142857142857" style="74" customWidth="1"/>
    <col min="18" max="18" width="9.13333333333333" style="58" customWidth="1"/>
    <col min="19" max="19" width="10.4285714285714" style="74" customWidth="1"/>
    <col min="20" max="20" width="9.13333333333333" style="58" customWidth="1"/>
    <col min="21" max="16384" width="9.13333333333333" style="58"/>
  </cols>
  <sheetData>
    <row r="1" ht="13.5" customHeight="1" spans="1:19">
      <c r="A1" s="76" t="s">
        <v>401</v>
      </c>
      <c r="D1" s="76"/>
      <c r="E1" s="76"/>
      <c r="F1" s="76"/>
      <c r="G1" s="76"/>
      <c r="H1" s="76"/>
      <c r="I1" s="76"/>
      <c r="J1" s="76"/>
      <c r="K1" s="76"/>
      <c r="L1" s="76"/>
      <c r="R1" s="72"/>
      <c r="S1" s="149"/>
    </row>
    <row r="2" ht="27.75" customHeight="1" spans="1:19">
      <c r="A2" s="106" t="s">
        <v>14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</row>
    <row r="3" ht="18.75" customHeight="1" spans="1:19">
      <c r="A3" s="107" t="s">
        <v>22</v>
      </c>
      <c r="B3" s="107"/>
      <c r="C3" s="107"/>
      <c r="D3" s="107"/>
      <c r="E3" s="107"/>
      <c r="F3" s="107"/>
      <c r="G3" s="107"/>
      <c r="H3" s="107"/>
      <c r="I3" s="80"/>
      <c r="J3" s="80"/>
      <c r="K3" s="80"/>
      <c r="L3" s="80"/>
      <c r="R3" s="150"/>
      <c r="S3" s="151" t="s">
        <v>168</v>
      </c>
    </row>
    <row r="4" ht="15.75" customHeight="1" spans="1:19">
      <c r="A4" s="108" t="s">
        <v>177</v>
      </c>
      <c r="B4" s="108" t="s">
        <v>178</v>
      </c>
      <c r="C4" s="108" t="s">
        <v>402</v>
      </c>
      <c r="D4" s="108" t="s">
        <v>403</v>
      </c>
      <c r="E4" s="108" t="s">
        <v>404</v>
      </c>
      <c r="F4" s="108" t="s">
        <v>405</v>
      </c>
      <c r="G4" s="108" t="s">
        <v>406</v>
      </c>
      <c r="H4" s="108" t="s">
        <v>407</v>
      </c>
      <c r="I4" s="66" t="s">
        <v>185</v>
      </c>
      <c r="J4" s="143"/>
      <c r="K4" s="143"/>
      <c r="L4" s="66"/>
      <c r="M4" s="144"/>
      <c r="N4" s="66"/>
      <c r="O4" s="66"/>
      <c r="P4" s="66"/>
      <c r="Q4" s="66"/>
      <c r="R4" s="144"/>
      <c r="S4" s="67"/>
    </row>
    <row r="5" ht="17.25" customHeight="1" spans="1:19">
      <c r="A5" s="111"/>
      <c r="B5" s="111"/>
      <c r="C5" s="111"/>
      <c r="D5" s="111"/>
      <c r="E5" s="111"/>
      <c r="F5" s="111"/>
      <c r="G5" s="111"/>
      <c r="H5" s="111"/>
      <c r="I5" s="145" t="s">
        <v>77</v>
      </c>
      <c r="J5" s="109" t="s">
        <v>80</v>
      </c>
      <c r="K5" s="109" t="s">
        <v>408</v>
      </c>
      <c r="L5" s="111" t="s">
        <v>409</v>
      </c>
      <c r="M5" s="146" t="s">
        <v>410</v>
      </c>
      <c r="N5" s="147" t="s">
        <v>411</v>
      </c>
      <c r="O5" s="147"/>
      <c r="P5" s="147"/>
      <c r="Q5" s="147"/>
      <c r="R5" s="152"/>
      <c r="S5" s="137"/>
    </row>
    <row r="6" ht="54" customHeight="1" spans="1:19">
      <c r="A6" s="111"/>
      <c r="B6" s="111"/>
      <c r="C6" s="111"/>
      <c r="D6" s="137"/>
      <c r="E6" s="137"/>
      <c r="F6" s="137"/>
      <c r="G6" s="137"/>
      <c r="H6" s="137"/>
      <c r="I6" s="147"/>
      <c r="J6" s="109"/>
      <c r="K6" s="109"/>
      <c r="L6" s="137"/>
      <c r="M6" s="148"/>
      <c r="N6" s="137" t="s">
        <v>79</v>
      </c>
      <c r="O6" s="137" t="s">
        <v>86</v>
      </c>
      <c r="P6" s="137" t="s">
        <v>244</v>
      </c>
      <c r="Q6" s="137" t="s">
        <v>88</v>
      </c>
      <c r="R6" s="148" t="s">
        <v>89</v>
      </c>
      <c r="S6" s="137" t="s">
        <v>90</v>
      </c>
    </row>
    <row r="7" ht="15" customHeight="1" spans="1:19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</row>
    <row r="8" ht="21" customHeight="1" spans="1:19">
      <c r="A8" s="116" t="s">
        <v>194</v>
      </c>
      <c r="B8" s="116" t="s">
        <v>91</v>
      </c>
      <c r="C8" s="138" t="s">
        <v>224</v>
      </c>
      <c r="D8" s="119" t="s">
        <v>412</v>
      </c>
      <c r="E8" s="119" t="s">
        <v>413</v>
      </c>
      <c r="F8" s="119" t="s">
        <v>414</v>
      </c>
      <c r="G8" s="139">
        <v>2</v>
      </c>
      <c r="H8" s="140">
        <v>180000</v>
      </c>
      <c r="I8" s="140">
        <v>180000</v>
      </c>
      <c r="J8" s="140">
        <v>180000</v>
      </c>
      <c r="K8" s="140" t="s">
        <v>92</v>
      </c>
      <c r="L8" s="140" t="s">
        <v>92</v>
      </c>
      <c r="M8" s="142" t="s">
        <v>92</v>
      </c>
      <c r="N8" s="140" t="s">
        <v>92</v>
      </c>
      <c r="O8" s="140" t="s">
        <v>92</v>
      </c>
      <c r="P8" s="140" t="s">
        <v>92</v>
      </c>
      <c r="Q8" s="140"/>
      <c r="R8" s="142" t="s">
        <v>92</v>
      </c>
      <c r="S8" s="140" t="s">
        <v>92</v>
      </c>
    </row>
    <row r="9" ht="21" customHeight="1" spans="1:19">
      <c r="A9" s="141" t="s">
        <v>126</v>
      </c>
      <c r="B9" s="141"/>
      <c r="C9" s="141"/>
      <c r="D9" s="141"/>
      <c r="E9" s="141"/>
      <c r="F9" s="141"/>
      <c r="G9" s="141"/>
      <c r="H9" s="142">
        <f>SUM(H8)</f>
        <v>180000</v>
      </c>
      <c r="I9" s="142">
        <v>180000</v>
      </c>
      <c r="J9" s="142">
        <v>180000</v>
      </c>
      <c r="K9" s="142" t="s">
        <v>92</v>
      </c>
      <c r="L9" s="142" t="s">
        <v>92</v>
      </c>
      <c r="M9" s="142" t="s">
        <v>92</v>
      </c>
      <c r="N9" s="142" t="s">
        <v>92</v>
      </c>
      <c r="O9" s="142" t="s">
        <v>92</v>
      </c>
      <c r="P9" s="142" t="s">
        <v>92</v>
      </c>
      <c r="Q9" s="142"/>
      <c r="R9" s="142" t="s">
        <v>92</v>
      </c>
      <c r="S9" s="142" t="s">
        <v>92</v>
      </c>
    </row>
    <row r="10" customHeight="1" spans="1:1">
      <c r="A10" s="58" t="s">
        <v>415</v>
      </c>
    </row>
  </sheetData>
  <mergeCells count="18">
    <mergeCell ref="A2:S2"/>
    <mergeCell ref="A3:H3"/>
    <mergeCell ref="I4:S4"/>
    <mergeCell ref="N5:S5"/>
    <mergeCell ref="A9:G9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rintOptions horizontalCentered="1"/>
  <pageMargins left="0.393055555555556" right="0.393055555555556" top="0.511805555555556" bottom="0.511805555555556" header="0.314583333333333" footer="0.314583333333333"/>
  <pageSetup paperSize="9" scale="64" orientation="landscape" horizontalDpi="600" verticalDpi="600"/>
  <headerFooter>
    <oddFooter>&amp;C&amp;"-"&amp;16-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1"/>
  <sheetViews>
    <sheetView zoomScaleSheetLayoutView="60" workbookViewId="0">
      <selection activeCell="A8" sqref="A8:I8"/>
    </sheetView>
  </sheetViews>
  <sheetFormatPr defaultColWidth="8.71428571428571" defaultRowHeight="14.25" customHeight="1"/>
  <cols>
    <col min="1" max="1" width="14.1428571428571" style="58" customWidth="1"/>
    <col min="2" max="2" width="17.7142857142857" style="58" customWidth="1"/>
    <col min="3" max="9" width="9.13333333333333" style="105" customWidth="1"/>
    <col min="10" max="10" width="12" style="74" customWidth="1"/>
    <col min="11" max="13" width="10" style="74" customWidth="1"/>
    <col min="14" max="14" width="9.13333333333333" style="58" customWidth="1"/>
    <col min="15" max="16" width="9.13333333333333" style="74" customWidth="1"/>
    <col min="17" max="18" width="12.7142857142857" style="74" customWidth="1"/>
    <col min="19" max="19" width="9.13333333333333" style="58" customWidth="1"/>
    <col min="20" max="20" width="10.4285714285714" style="74" customWidth="1"/>
    <col min="21" max="21" width="9.13333333333333" style="58" customWidth="1"/>
    <col min="22" max="249" width="9.13333333333333" style="58"/>
    <col min="250" max="258" width="8.71428571428571" style="58"/>
  </cols>
  <sheetData>
    <row r="1" ht="13.5" customHeight="1" spans="1:20">
      <c r="A1" s="76" t="s">
        <v>416</v>
      </c>
      <c r="D1" s="76"/>
      <c r="E1" s="76"/>
      <c r="F1" s="76"/>
      <c r="G1" s="76"/>
      <c r="H1" s="76"/>
      <c r="I1" s="76"/>
      <c r="J1" s="121"/>
      <c r="K1" s="121"/>
      <c r="L1" s="121"/>
      <c r="M1" s="121"/>
      <c r="N1" s="122"/>
      <c r="O1" s="123"/>
      <c r="P1" s="123"/>
      <c r="Q1" s="123"/>
      <c r="R1" s="123"/>
      <c r="S1" s="133"/>
      <c r="T1" s="134"/>
    </row>
    <row r="2" ht="27.75" customHeight="1" spans="1:20">
      <c r="A2" s="106" t="s">
        <v>15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ht="26.1" customHeight="1" spans="1:20">
      <c r="A3" s="107" t="s">
        <v>22</v>
      </c>
      <c r="B3" s="107"/>
      <c r="C3" s="107"/>
      <c r="D3" s="107"/>
      <c r="E3" s="107"/>
      <c r="F3" s="80"/>
      <c r="G3" s="80"/>
      <c r="H3" s="80"/>
      <c r="I3" s="80"/>
      <c r="J3" s="124"/>
      <c r="K3" s="124"/>
      <c r="L3" s="124"/>
      <c r="M3" s="124"/>
      <c r="N3" s="122"/>
      <c r="O3" s="123"/>
      <c r="P3" s="123"/>
      <c r="Q3" s="123"/>
      <c r="R3" s="123"/>
      <c r="S3" s="135"/>
      <c r="T3" s="136" t="s">
        <v>168</v>
      </c>
    </row>
    <row r="4" ht="15.75" customHeight="1" spans="1:20">
      <c r="A4" s="108" t="s">
        <v>177</v>
      </c>
      <c r="B4" s="108" t="s">
        <v>178</v>
      </c>
      <c r="C4" s="109" t="s">
        <v>402</v>
      </c>
      <c r="D4" s="109" t="s">
        <v>417</v>
      </c>
      <c r="E4" s="109" t="s">
        <v>418</v>
      </c>
      <c r="F4" s="110" t="s">
        <v>419</v>
      </c>
      <c r="G4" s="109" t="s">
        <v>420</v>
      </c>
      <c r="H4" s="109" t="s">
        <v>421</v>
      </c>
      <c r="I4" s="109" t="s">
        <v>422</v>
      </c>
      <c r="J4" s="109" t="s">
        <v>185</v>
      </c>
      <c r="K4" s="109"/>
      <c r="L4" s="109"/>
      <c r="M4" s="109"/>
      <c r="N4" s="125"/>
      <c r="O4" s="109"/>
      <c r="P4" s="109"/>
      <c r="Q4" s="109"/>
      <c r="R4" s="109"/>
      <c r="S4" s="125"/>
      <c r="T4" s="109"/>
    </row>
    <row r="5" ht="17.25" customHeight="1" spans="1:20">
      <c r="A5" s="111"/>
      <c r="B5" s="111"/>
      <c r="C5" s="109"/>
      <c r="D5" s="109"/>
      <c r="E5" s="109"/>
      <c r="F5" s="112"/>
      <c r="G5" s="109"/>
      <c r="H5" s="109"/>
      <c r="I5" s="109"/>
      <c r="J5" s="109" t="s">
        <v>77</v>
      </c>
      <c r="K5" s="109" t="s">
        <v>80</v>
      </c>
      <c r="L5" s="109" t="s">
        <v>408</v>
      </c>
      <c r="M5" s="109" t="s">
        <v>409</v>
      </c>
      <c r="N5" s="126" t="s">
        <v>410</v>
      </c>
      <c r="O5" s="109" t="s">
        <v>411</v>
      </c>
      <c r="P5" s="109"/>
      <c r="Q5" s="109"/>
      <c r="R5" s="109"/>
      <c r="S5" s="126"/>
      <c r="T5" s="109"/>
    </row>
    <row r="6" ht="54" customHeight="1" spans="1:20">
      <c r="A6" s="111"/>
      <c r="B6" s="111"/>
      <c r="C6" s="109"/>
      <c r="D6" s="109"/>
      <c r="E6" s="109"/>
      <c r="F6" s="113"/>
      <c r="G6" s="109"/>
      <c r="H6" s="109"/>
      <c r="I6" s="109"/>
      <c r="J6" s="109"/>
      <c r="K6" s="109"/>
      <c r="L6" s="109"/>
      <c r="M6" s="109"/>
      <c r="N6" s="125"/>
      <c r="O6" s="109" t="s">
        <v>79</v>
      </c>
      <c r="P6" s="109" t="s">
        <v>86</v>
      </c>
      <c r="Q6" s="109" t="s">
        <v>244</v>
      </c>
      <c r="R6" s="109" t="s">
        <v>88</v>
      </c>
      <c r="S6" s="125" t="s">
        <v>89</v>
      </c>
      <c r="T6" s="109" t="s">
        <v>90</v>
      </c>
    </row>
    <row r="7" ht="15" customHeight="1" spans="1:20">
      <c r="A7" s="85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85">
        <v>7</v>
      </c>
      <c r="H7" s="85">
        <v>8</v>
      </c>
      <c r="I7" s="85">
        <v>9</v>
      </c>
      <c r="J7" s="85">
        <v>10</v>
      </c>
      <c r="K7" s="85">
        <v>11</v>
      </c>
      <c r="L7" s="85">
        <v>12</v>
      </c>
      <c r="M7" s="85">
        <v>13</v>
      </c>
      <c r="N7" s="85">
        <v>14</v>
      </c>
      <c r="O7" s="85">
        <v>15</v>
      </c>
      <c r="P7" s="85">
        <v>16</v>
      </c>
      <c r="Q7" s="85">
        <v>17</v>
      </c>
      <c r="R7" s="85">
        <v>18</v>
      </c>
      <c r="S7" s="85">
        <v>19</v>
      </c>
      <c r="T7" s="85">
        <v>20</v>
      </c>
    </row>
    <row r="8" ht="22.5" customHeight="1" spans="1:20">
      <c r="A8" s="114" t="s">
        <v>423</v>
      </c>
      <c r="B8" s="115"/>
      <c r="C8" s="115"/>
      <c r="D8" s="115"/>
      <c r="E8" s="115"/>
      <c r="F8" s="115"/>
      <c r="G8" s="115"/>
      <c r="H8" s="115"/>
      <c r="I8" s="127"/>
      <c r="J8" s="128" t="s">
        <v>92</v>
      </c>
      <c r="K8" s="128" t="s">
        <v>92</v>
      </c>
      <c r="L8" s="128" t="s">
        <v>92</v>
      </c>
      <c r="M8" s="128" t="s">
        <v>92</v>
      </c>
      <c r="N8" s="128" t="s">
        <v>92</v>
      </c>
      <c r="O8" s="128" t="s">
        <v>92</v>
      </c>
      <c r="P8" s="128" t="s">
        <v>92</v>
      </c>
      <c r="Q8" s="128" t="s">
        <v>92</v>
      </c>
      <c r="R8" s="128"/>
      <c r="S8" s="128" t="s">
        <v>92</v>
      </c>
      <c r="T8" s="128" t="s">
        <v>92</v>
      </c>
    </row>
    <row r="9" ht="22.5" customHeight="1" spans="1:20">
      <c r="A9" s="116"/>
      <c r="B9" s="116"/>
      <c r="C9" s="117"/>
      <c r="D9" s="118"/>
      <c r="E9" s="118"/>
      <c r="F9" s="118"/>
      <c r="G9" s="118"/>
      <c r="H9" s="118"/>
      <c r="I9" s="118"/>
      <c r="J9" s="129" t="s">
        <v>92</v>
      </c>
      <c r="K9" s="129" t="s">
        <v>92</v>
      </c>
      <c r="L9" s="129" t="s">
        <v>92</v>
      </c>
      <c r="M9" s="129" t="s">
        <v>92</v>
      </c>
      <c r="N9" s="128" t="s">
        <v>92</v>
      </c>
      <c r="O9" s="129" t="s">
        <v>92</v>
      </c>
      <c r="P9" s="129" t="s">
        <v>92</v>
      </c>
      <c r="Q9" s="129" t="s">
        <v>92</v>
      </c>
      <c r="R9" s="129"/>
      <c r="S9" s="128" t="s">
        <v>92</v>
      </c>
      <c r="T9" s="129" t="s">
        <v>92</v>
      </c>
    </row>
    <row r="10" ht="22.5" customHeight="1" spans="1:20">
      <c r="A10" s="109"/>
      <c r="B10" s="109"/>
      <c r="C10" s="117"/>
      <c r="D10" s="119"/>
      <c r="E10" s="119"/>
      <c r="F10" s="119"/>
      <c r="G10" s="119"/>
      <c r="H10" s="119"/>
      <c r="I10" s="119"/>
      <c r="J10" s="130" t="s">
        <v>92</v>
      </c>
      <c r="K10" s="130" t="s">
        <v>92</v>
      </c>
      <c r="L10" s="130" t="s">
        <v>92</v>
      </c>
      <c r="M10" s="130" t="s">
        <v>92</v>
      </c>
      <c r="N10" s="130" t="s">
        <v>92</v>
      </c>
      <c r="O10" s="130" t="s">
        <v>92</v>
      </c>
      <c r="P10" s="130" t="s">
        <v>92</v>
      </c>
      <c r="Q10" s="130" t="s">
        <v>92</v>
      </c>
      <c r="R10" s="130"/>
      <c r="S10" s="130" t="s">
        <v>92</v>
      </c>
      <c r="T10" s="130" t="s">
        <v>92</v>
      </c>
    </row>
    <row r="11" ht="22.5" customHeight="1" spans="1:20">
      <c r="A11" s="120" t="s">
        <v>126</v>
      </c>
      <c r="B11" s="120"/>
      <c r="C11" s="120"/>
      <c r="D11" s="120"/>
      <c r="E11" s="120"/>
      <c r="F11" s="120"/>
      <c r="G11" s="120"/>
      <c r="H11" s="120"/>
      <c r="I11" s="120"/>
      <c r="J11" s="131"/>
      <c r="K11" s="131"/>
      <c r="L11" s="131"/>
      <c r="M11" s="131"/>
      <c r="N11" s="132"/>
      <c r="O11" s="131"/>
      <c r="P11" s="131"/>
      <c r="Q11" s="131"/>
      <c r="R11" s="131"/>
      <c r="S11" s="132"/>
      <c r="T11" s="131"/>
    </row>
  </sheetData>
  <mergeCells count="20">
    <mergeCell ref="A2:T2"/>
    <mergeCell ref="A3:E3"/>
    <mergeCell ref="J4:T4"/>
    <mergeCell ref="O5:T5"/>
    <mergeCell ref="A8:I8"/>
    <mergeCell ref="A11:I11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08333333333333" right="0.708333333333333" top="0.747916666666667" bottom="0.747916666666667" header="0.314583333333333" footer="0.314583333333333"/>
  <pageSetup paperSize="9" scale="74" orientation="landscape" horizontalDpi="600" verticalDpi="600"/>
  <headerFooter>
    <oddFooter>&amp;C&amp;"-"&amp;16- &amp;P -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M8"/>
  <sheetViews>
    <sheetView zoomScaleSheetLayoutView="60" workbookViewId="0">
      <selection activeCell="A3" sqref="A3:D3"/>
    </sheetView>
  </sheetViews>
  <sheetFormatPr defaultColWidth="8.88571428571429" defaultRowHeight="14.25" customHeight="1" outlineLevelRow="7"/>
  <cols>
    <col min="1" max="1" width="50" style="74" customWidth="1"/>
    <col min="2" max="2" width="17.2857142857143" style="74" customWidth="1"/>
    <col min="3" max="4" width="13.4285714285714" style="74" customWidth="1"/>
    <col min="5" max="12" width="10.2857142857143" style="74" customWidth="1"/>
    <col min="13" max="13" width="13.1428571428571" style="74" customWidth="1"/>
    <col min="14" max="14" width="9.13333333333333" style="58" customWidth="1"/>
    <col min="15" max="246" width="9.13333333333333" style="58"/>
    <col min="247" max="247" width="9.13333333333333" style="75"/>
    <col min="248" max="256" width="8.88571428571429" style="75"/>
  </cols>
  <sheetData>
    <row r="1" s="58" customFormat="1" ht="13.5" customHeight="1" spans="1:13">
      <c r="A1" s="76" t="s">
        <v>424</v>
      </c>
      <c r="B1" s="76"/>
      <c r="C1" s="76"/>
      <c r="D1" s="77"/>
      <c r="E1" s="74"/>
      <c r="F1" s="74"/>
      <c r="G1" s="74"/>
      <c r="H1" s="74"/>
      <c r="I1" s="74"/>
      <c r="J1" s="74"/>
      <c r="K1" s="74"/>
      <c r="L1" s="74"/>
      <c r="M1" s="74"/>
    </row>
    <row r="2" s="58" customFormat="1" ht="35" customHeight="1" spans="1:13">
      <c r="A2" s="78" t="s">
        <v>16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</row>
    <row r="3" s="73" customFormat="1" ht="24" customHeight="1" spans="1:13">
      <c r="A3" s="79" t="s">
        <v>22</v>
      </c>
      <c r="B3" s="80"/>
      <c r="C3" s="80"/>
      <c r="D3" s="80"/>
      <c r="E3" s="81"/>
      <c r="F3" s="81"/>
      <c r="G3" s="81"/>
      <c r="H3" s="81"/>
      <c r="I3" s="81"/>
      <c r="J3" s="100"/>
      <c r="K3" s="100"/>
      <c r="L3" s="100"/>
      <c r="M3" s="101" t="s">
        <v>168</v>
      </c>
    </row>
    <row r="4" s="58" customFormat="1" ht="19.5" customHeight="1" spans="1:13">
      <c r="A4" s="82" t="s">
        <v>425</v>
      </c>
      <c r="B4" s="83" t="s">
        <v>185</v>
      </c>
      <c r="C4" s="84"/>
      <c r="D4" s="84"/>
      <c r="E4" s="85" t="s">
        <v>426</v>
      </c>
      <c r="F4" s="85"/>
      <c r="G4" s="85"/>
      <c r="H4" s="85"/>
      <c r="I4" s="85"/>
      <c r="J4" s="85"/>
      <c r="K4" s="85"/>
      <c r="L4" s="85"/>
      <c r="M4" s="85"/>
    </row>
    <row r="5" s="58" customFormat="1" ht="40.5" customHeight="1" spans="1:13">
      <c r="A5" s="86"/>
      <c r="B5" s="87" t="s">
        <v>77</v>
      </c>
      <c r="C5" s="88" t="s">
        <v>80</v>
      </c>
      <c r="D5" s="89" t="s">
        <v>427</v>
      </c>
      <c r="E5" s="86" t="s">
        <v>428</v>
      </c>
      <c r="F5" s="86" t="s">
        <v>429</v>
      </c>
      <c r="G5" s="86" t="s">
        <v>430</v>
      </c>
      <c r="H5" s="86" t="s">
        <v>431</v>
      </c>
      <c r="I5" s="102" t="s">
        <v>432</v>
      </c>
      <c r="J5" s="86" t="s">
        <v>433</v>
      </c>
      <c r="K5" s="86" t="s">
        <v>434</v>
      </c>
      <c r="L5" s="86" t="s">
        <v>435</v>
      </c>
      <c r="M5" s="86" t="s">
        <v>436</v>
      </c>
    </row>
    <row r="6" s="58" customFormat="1" ht="19.5" customHeight="1" spans="1:13">
      <c r="A6" s="82">
        <v>1</v>
      </c>
      <c r="B6" s="82">
        <v>2</v>
      </c>
      <c r="C6" s="82">
        <v>3</v>
      </c>
      <c r="D6" s="90">
        <v>4</v>
      </c>
      <c r="E6" s="82">
        <v>5</v>
      </c>
      <c r="F6" s="82">
        <v>6</v>
      </c>
      <c r="G6" s="82">
        <v>7</v>
      </c>
      <c r="H6" s="91">
        <v>8</v>
      </c>
      <c r="I6" s="103">
        <v>9</v>
      </c>
      <c r="J6" s="103">
        <v>10</v>
      </c>
      <c r="K6" s="103">
        <v>11</v>
      </c>
      <c r="L6" s="91">
        <v>12</v>
      </c>
      <c r="M6" s="103">
        <v>13</v>
      </c>
    </row>
    <row r="7" s="58" customFormat="1" ht="19.5" customHeight="1" spans="1:247">
      <c r="A7" s="92" t="s">
        <v>437</v>
      </c>
      <c r="B7" s="93"/>
      <c r="C7" s="93"/>
      <c r="D7" s="93"/>
      <c r="E7" s="93"/>
      <c r="F7" s="93"/>
      <c r="G7" s="94"/>
      <c r="H7" s="95" t="s">
        <v>92</v>
      </c>
      <c r="I7" s="95" t="s">
        <v>92</v>
      </c>
      <c r="J7" s="95" t="s">
        <v>92</v>
      </c>
      <c r="K7" s="95" t="s">
        <v>92</v>
      </c>
      <c r="L7" s="95" t="s">
        <v>92</v>
      </c>
      <c r="M7" s="95" t="s">
        <v>92</v>
      </c>
      <c r="IM7" s="104"/>
    </row>
    <row r="8" s="58" customFormat="1" ht="19.5" customHeight="1" spans="1:13">
      <c r="A8" s="96" t="s">
        <v>92</v>
      </c>
      <c r="B8" s="97" t="s">
        <v>92</v>
      </c>
      <c r="C8" s="97" t="s">
        <v>92</v>
      </c>
      <c r="D8" s="98" t="s">
        <v>92</v>
      </c>
      <c r="E8" s="97" t="s">
        <v>92</v>
      </c>
      <c r="F8" s="97" t="s">
        <v>92</v>
      </c>
      <c r="G8" s="97" t="s">
        <v>92</v>
      </c>
      <c r="H8" s="99" t="s">
        <v>92</v>
      </c>
      <c r="I8" s="99" t="s">
        <v>92</v>
      </c>
      <c r="J8" s="99" t="s">
        <v>92</v>
      </c>
      <c r="K8" s="99" t="s">
        <v>92</v>
      </c>
      <c r="L8" s="99" t="s">
        <v>92</v>
      </c>
      <c r="M8" s="99" t="s">
        <v>92</v>
      </c>
    </row>
  </sheetData>
  <mergeCells count="6">
    <mergeCell ref="A2:M2"/>
    <mergeCell ref="A3:D3"/>
    <mergeCell ref="B4:D4"/>
    <mergeCell ref="E4:M4"/>
    <mergeCell ref="A7:G7"/>
    <mergeCell ref="A4:A5"/>
  </mergeCells>
  <printOptions horizontalCentered="1"/>
  <pageMargins left="0.393055555555556" right="0.393055555555556" top="0.511805555555556" bottom="0.511805555555556" header="0.314583333333333" footer="0.314583333333333"/>
  <pageSetup paperSize="9" scale="52" orientation="landscape" horizontalDpi="600" verticalDpi="600"/>
  <headerFooter>
    <oddFooter>&amp;C&amp;"-"&amp;16- &amp;P -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"/>
  <sheetViews>
    <sheetView zoomScaleSheetLayoutView="60" workbookViewId="0">
      <selection activeCell="A3" sqref="A3:H3"/>
    </sheetView>
  </sheetViews>
  <sheetFormatPr defaultColWidth="8.88571428571429" defaultRowHeight="12" outlineLevelRow="6"/>
  <cols>
    <col min="1" max="1" width="34.2857142857143" style="57" customWidth="1"/>
    <col min="2" max="2" width="29" style="57" customWidth="1"/>
    <col min="3" max="5" width="23.5714285714286" style="57" customWidth="1"/>
    <col min="6" max="6" width="11.2857142857143" style="58" customWidth="1"/>
    <col min="7" max="7" width="25.1333333333333" style="57" customWidth="1"/>
    <col min="8" max="8" width="15.5714285714286" style="58" customWidth="1"/>
    <col min="9" max="9" width="13.4285714285714" style="58" customWidth="1"/>
    <col min="10" max="10" width="18.847619047619" style="57" customWidth="1"/>
    <col min="11" max="11" width="9.13333333333333" style="58" customWidth="1"/>
    <col min="12" max="16384" width="9.13333333333333" style="58"/>
  </cols>
  <sheetData>
    <row r="1" customHeight="1" spans="1:10">
      <c r="A1" s="57" t="s">
        <v>438</v>
      </c>
      <c r="J1" s="72"/>
    </row>
    <row r="2" ht="28.5" customHeight="1" spans="1:10">
      <c r="A2" s="59" t="s">
        <v>17</v>
      </c>
      <c r="B2" s="60"/>
      <c r="C2" s="60"/>
      <c r="D2" s="60"/>
      <c r="E2" s="60"/>
      <c r="F2" s="61"/>
      <c r="G2" s="60"/>
      <c r="H2" s="61"/>
      <c r="I2" s="61"/>
      <c r="J2" s="60"/>
    </row>
    <row r="3" ht="17.25" customHeight="1" spans="1:1">
      <c r="A3" s="62" t="s">
        <v>22</v>
      </c>
    </row>
    <row r="4" ht="44.25" customHeight="1" spans="1:10">
      <c r="A4" s="63" t="s">
        <v>425</v>
      </c>
      <c r="B4" s="63" t="s">
        <v>262</v>
      </c>
      <c r="C4" s="63" t="s">
        <v>263</v>
      </c>
      <c r="D4" s="63" t="s">
        <v>264</v>
      </c>
      <c r="E4" s="63" t="s">
        <v>265</v>
      </c>
      <c r="F4" s="64" t="s">
        <v>266</v>
      </c>
      <c r="G4" s="63" t="s">
        <v>267</v>
      </c>
      <c r="H4" s="64" t="s">
        <v>268</v>
      </c>
      <c r="I4" s="64" t="s">
        <v>269</v>
      </c>
      <c r="J4" s="63" t="s">
        <v>270</v>
      </c>
    </row>
    <row r="5" ht="14.25" customHeight="1" spans="1:10">
      <c r="A5" s="63">
        <v>1</v>
      </c>
      <c r="B5" s="63">
        <v>2</v>
      </c>
      <c r="C5" s="63">
        <v>3</v>
      </c>
      <c r="D5" s="63">
        <v>4</v>
      </c>
      <c r="E5" s="63">
        <v>5</v>
      </c>
      <c r="F5" s="63">
        <v>6</v>
      </c>
      <c r="G5" s="63">
        <v>7</v>
      </c>
      <c r="H5" s="63">
        <v>8</v>
      </c>
      <c r="I5" s="63">
        <v>9</v>
      </c>
      <c r="J5" s="63">
        <v>10</v>
      </c>
    </row>
    <row r="6" ht="42" customHeight="1" spans="1:10">
      <c r="A6" s="65" t="s">
        <v>437</v>
      </c>
      <c r="B6" s="66"/>
      <c r="C6" s="66"/>
      <c r="D6" s="67"/>
      <c r="E6" s="68"/>
      <c r="F6" s="69"/>
      <c r="G6" s="68"/>
      <c r="H6" s="69"/>
      <c r="I6" s="69"/>
      <c r="J6" s="68"/>
    </row>
    <row r="7" ht="42.75" customHeight="1" spans="1:10">
      <c r="A7" s="70" t="s">
        <v>92</v>
      </c>
      <c r="B7" s="70" t="s">
        <v>92</v>
      </c>
      <c r="C7" s="70" t="s">
        <v>92</v>
      </c>
      <c r="D7" s="70" t="s">
        <v>92</v>
      </c>
      <c r="E7" s="71" t="s">
        <v>92</v>
      </c>
      <c r="F7" s="70" t="s">
        <v>92</v>
      </c>
      <c r="G7" s="71" t="s">
        <v>92</v>
      </c>
      <c r="H7" s="70" t="s">
        <v>92</v>
      </c>
      <c r="I7" s="70" t="s">
        <v>92</v>
      </c>
      <c r="J7" s="71" t="s">
        <v>92</v>
      </c>
    </row>
  </sheetData>
  <mergeCells count="3">
    <mergeCell ref="A2:J2"/>
    <mergeCell ref="A3:H3"/>
    <mergeCell ref="A6:D6"/>
  </mergeCells>
  <printOptions horizontalCentered="1"/>
  <pageMargins left="0.393055555555556" right="0.393055555555556" top="0.511805555555556" bottom="0.511805555555556" header="0.314583333333333" footer="0.314583333333333"/>
  <pageSetup paperSize="9" scale="65" orientation="landscape" horizontalDpi="600" verticalDpi="600"/>
  <headerFooter>
    <oddFooter>&amp;C&amp;"-"&amp;16- &amp;P -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8"/>
  <sheetViews>
    <sheetView zoomScaleSheetLayoutView="60" workbookViewId="0">
      <selection activeCell="I8" sqref="I8"/>
    </sheetView>
  </sheetViews>
  <sheetFormatPr defaultColWidth="8.88571428571429" defaultRowHeight="12" outlineLevelRow="7"/>
  <cols>
    <col min="1" max="1" width="24.2857142857143" style="40" customWidth="1"/>
    <col min="2" max="2" width="29" style="40"/>
    <col min="3" max="3" width="18.7142857142857" style="40" customWidth="1"/>
    <col min="4" max="4" width="24.847619047619" style="40" customWidth="1"/>
    <col min="5" max="7" width="23.5714285714286" style="40" customWidth="1"/>
    <col min="8" max="8" width="25.1333333333333" style="40" customWidth="1"/>
    <col min="9" max="9" width="18.847619047619" style="40" customWidth="1"/>
    <col min="10" max="16384" width="9.13333333333333" style="40"/>
  </cols>
  <sheetData>
    <row r="1" spans="1:9">
      <c r="A1" s="40" t="s">
        <v>439</v>
      </c>
      <c r="I1" s="54"/>
    </row>
    <row r="2" ht="28.5" spans="2:9">
      <c r="B2" s="41" t="s">
        <v>18</v>
      </c>
      <c r="C2" s="41"/>
      <c r="D2" s="41"/>
      <c r="E2" s="41"/>
      <c r="F2" s="41"/>
      <c r="G2" s="41"/>
      <c r="H2" s="41"/>
      <c r="I2" s="41"/>
    </row>
    <row r="3" ht="13.5" spans="1:3">
      <c r="A3" s="42" t="s">
        <v>22</v>
      </c>
      <c r="C3" s="43"/>
    </row>
    <row r="4" ht="18" customHeight="1" spans="1:9">
      <c r="A4" s="44" t="s">
        <v>177</v>
      </c>
      <c r="B4" s="44" t="s">
        <v>178</v>
      </c>
      <c r="C4" s="44" t="s">
        <v>440</v>
      </c>
      <c r="D4" s="44" t="s">
        <v>441</v>
      </c>
      <c r="E4" s="44" t="s">
        <v>442</v>
      </c>
      <c r="F4" s="44" t="s">
        <v>443</v>
      </c>
      <c r="G4" s="45" t="s">
        <v>444</v>
      </c>
      <c r="H4" s="46"/>
      <c r="I4" s="55"/>
    </row>
    <row r="5" ht="18" customHeight="1" spans="1:9">
      <c r="A5" s="47"/>
      <c r="B5" s="47"/>
      <c r="C5" s="47"/>
      <c r="D5" s="47"/>
      <c r="E5" s="47"/>
      <c r="F5" s="47"/>
      <c r="G5" s="48" t="s">
        <v>406</v>
      </c>
      <c r="H5" s="48" t="s">
        <v>445</v>
      </c>
      <c r="I5" s="48" t="s">
        <v>446</v>
      </c>
    </row>
    <row r="6" ht="21" customHeight="1" spans="1:9">
      <c r="A6" s="49">
        <v>1</v>
      </c>
      <c r="B6" s="49">
        <v>2</v>
      </c>
      <c r="C6" s="49">
        <v>3</v>
      </c>
      <c r="D6" s="49">
        <v>4</v>
      </c>
      <c r="E6" s="49">
        <v>5</v>
      </c>
      <c r="F6" s="49">
        <v>6</v>
      </c>
      <c r="G6" s="49">
        <v>7</v>
      </c>
      <c r="H6" s="49">
        <v>8</v>
      </c>
      <c r="I6" s="49">
        <v>9</v>
      </c>
    </row>
    <row r="7" ht="33" customHeight="1" spans="1:9">
      <c r="A7" s="50" t="s">
        <v>447</v>
      </c>
      <c r="B7" s="51" t="s">
        <v>448</v>
      </c>
      <c r="C7" s="51" t="s">
        <v>449</v>
      </c>
      <c r="D7" s="51" t="s">
        <v>450</v>
      </c>
      <c r="E7" s="51" t="s">
        <v>412</v>
      </c>
      <c r="F7" s="51" t="s">
        <v>414</v>
      </c>
      <c r="G7" s="49">
        <v>2</v>
      </c>
      <c r="H7" s="52">
        <v>90000</v>
      </c>
      <c r="I7" s="52">
        <v>180000</v>
      </c>
    </row>
    <row r="8" ht="24" customHeight="1" spans="1:9">
      <c r="A8" s="53" t="s">
        <v>77</v>
      </c>
      <c r="B8" s="53"/>
      <c r="C8" s="53"/>
      <c r="D8" s="53"/>
      <c r="E8" s="53"/>
      <c r="F8" s="53"/>
      <c r="G8" s="49">
        <v>2</v>
      </c>
      <c r="H8" s="49"/>
      <c r="I8" s="56">
        <v>180000</v>
      </c>
    </row>
  </sheetData>
  <mergeCells count="9">
    <mergeCell ref="B2:I2"/>
    <mergeCell ref="G4:I4"/>
    <mergeCell ref="A8:F8"/>
    <mergeCell ref="A4:A5"/>
    <mergeCell ref="B4:B5"/>
    <mergeCell ref="C4:C5"/>
    <mergeCell ref="D4:D5"/>
    <mergeCell ref="E4:E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75" orientation="landscape" horizontalDpi="600" verticalDpi="600"/>
  <headerFooter>
    <oddFooter>&amp;C&amp;"-"&amp;16- &amp;P -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F13" sqref="F13"/>
    </sheetView>
  </sheetViews>
  <sheetFormatPr defaultColWidth="10.447619047619" defaultRowHeight="14.25" customHeight="1"/>
  <cols>
    <col min="1" max="1" width="26.7142857142857" style="1" customWidth="1"/>
    <col min="2" max="2" width="33.1714285714286" style="1" customWidth="1"/>
    <col min="3" max="3" width="27.2571428571429" style="1" customWidth="1"/>
    <col min="4" max="7" width="22.4" style="1" customWidth="1"/>
    <col min="8" max="8" width="17.6285714285714" style="1" customWidth="1"/>
    <col min="9" max="11" width="22.4" style="1" customWidth="1"/>
    <col min="12" max="16384" width="10.447619047619" style="1"/>
  </cols>
  <sheetData>
    <row r="1" s="1" customFormat="1" ht="13.5" customHeight="1" spans="1:11">
      <c r="A1" s="27" t="s">
        <v>451</v>
      </c>
      <c r="D1" s="28"/>
      <c r="E1" s="28"/>
      <c r="F1" s="28"/>
      <c r="G1" s="28"/>
      <c r="K1" s="38"/>
    </row>
    <row r="2" s="1" customFormat="1" ht="27.75" customHeight="1" spans="1:11">
      <c r="A2" s="29" t="s">
        <v>452</v>
      </c>
      <c r="B2" s="29"/>
      <c r="C2" s="29"/>
      <c r="D2" s="29"/>
      <c r="E2" s="29"/>
      <c r="F2" s="29"/>
      <c r="G2" s="29"/>
      <c r="H2" s="29"/>
      <c r="I2" s="29"/>
      <c r="J2" s="29"/>
      <c r="K2" s="29"/>
    </row>
    <row r="3" s="1" customFormat="1" ht="13.5" customHeight="1" spans="1:11">
      <c r="A3" s="5" t="str">
        <f>"单位名称："&amp;"安宁市连然小学"</f>
        <v>单位名称：安宁市连然小学</v>
      </c>
      <c r="B3" s="6"/>
      <c r="C3" s="6"/>
      <c r="D3" s="6"/>
      <c r="E3" s="6"/>
      <c r="F3" s="6"/>
      <c r="G3" s="6"/>
      <c r="H3" s="7"/>
      <c r="I3" s="7"/>
      <c r="J3" s="7"/>
      <c r="K3" s="8" t="s">
        <v>168</v>
      </c>
    </row>
    <row r="4" s="1" customFormat="1" ht="21.75" customHeight="1" spans="1:11">
      <c r="A4" s="9" t="s">
        <v>239</v>
      </c>
      <c r="B4" s="9" t="s">
        <v>180</v>
      </c>
      <c r="C4" s="9" t="s">
        <v>240</v>
      </c>
      <c r="D4" s="10" t="s">
        <v>181</v>
      </c>
      <c r="E4" s="10" t="s">
        <v>182</v>
      </c>
      <c r="F4" s="10" t="s">
        <v>241</v>
      </c>
      <c r="G4" s="10" t="s">
        <v>242</v>
      </c>
      <c r="H4" s="16" t="s">
        <v>77</v>
      </c>
      <c r="I4" s="11" t="s">
        <v>453</v>
      </c>
      <c r="J4" s="12"/>
      <c r="K4" s="13"/>
    </row>
    <row r="5" s="1" customFormat="1" ht="21.75" customHeight="1" spans="1:11">
      <c r="A5" s="14"/>
      <c r="B5" s="14"/>
      <c r="C5" s="14"/>
      <c r="D5" s="15"/>
      <c r="E5" s="15"/>
      <c r="F5" s="15"/>
      <c r="G5" s="15"/>
      <c r="H5" s="30"/>
      <c r="I5" s="10" t="s">
        <v>80</v>
      </c>
      <c r="J5" s="10" t="s">
        <v>81</v>
      </c>
      <c r="K5" s="10" t="s">
        <v>82</v>
      </c>
    </row>
    <row r="6" s="1" customFormat="1" ht="40.5" customHeight="1" spans="1:11">
      <c r="A6" s="17"/>
      <c r="B6" s="17"/>
      <c r="C6" s="17"/>
      <c r="D6" s="18"/>
      <c r="E6" s="18"/>
      <c r="F6" s="18"/>
      <c r="G6" s="18"/>
      <c r="H6" s="19"/>
      <c r="I6" s="18"/>
      <c r="J6" s="18"/>
      <c r="K6" s="18"/>
    </row>
    <row r="7" s="1" customFormat="1" ht="15" customHeight="1" spans="1:11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  <c r="H7" s="20">
        <v>8</v>
      </c>
      <c r="I7" s="20">
        <v>9</v>
      </c>
      <c r="J7" s="39">
        <v>10</v>
      </c>
      <c r="K7" s="39">
        <v>11</v>
      </c>
    </row>
    <row r="8" s="1" customFormat="1" ht="37" customHeight="1" spans="1:11">
      <c r="A8" s="31" t="s">
        <v>454</v>
      </c>
      <c r="B8" s="32"/>
      <c r="C8" s="33"/>
      <c r="D8" s="33"/>
      <c r="E8" s="33"/>
      <c r="F8" s="33"/>
      <c r="G8" s="33"/>
      <c r="H8" s="34"/>
      <c r="I8" s="34"/>
      <c r="J8" s="34"/>
      <c r="K8" s="34"/>
    </row>
    <row r="9" s="1" customFormat="1" ht="30.65" customHeight="1" spans="1:11">
      <c r="A9" s="35"/>
      <c r="B9" s="35"/>
      <c r="C9" s="35"/>
      <c r="D9" s="35"/>
      <c r="E9" s="35"/>
      <c r="F9" s="35"/>
      <c r="G9" s="35"/>
      <c r="H9" s="34"/>
      <c r="I9" s="34"/>
      <c r="J9" s="34"/>
      <c r="K9" s="34"/>
    </row>
    <row r="10" s="1" customFormat="1" ht="18.75" customHeight="1" spans="1:11">
      <c r="A10" s="36" t="s">
        <v>126</v>
      </c>
      <c r="B10" s="36"/>
      <c r="C10" s="36"/>
      <c r="D10" s="36"/>
      <c r="E10" s="36"/>
      <c r="F10" s="36"/>
      <c r="G10" s="36"/>
      <c r="H10" s="37"/>
      <c r="I10" s="34"/>
      <c r="J10" s="34"/>
      <c r="K10" s="34"/>
    </row>
  </sheetData>
  <mergeCells count="16">
    <mergeCell ref="A2:K2"/>
    <mergeCell ref="A3:G3"/>
    <mergeCell ref="I4:K4"/>
    <mergeCell ref="A8:B8"/>
    <mergeCell ref="A10:G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7"/>
  <sheetViews>
    <sheetView zoomScaleSheetLayoutView="60" workbookViewId="0">
      <selection activeCell="B11" sqref="B11"/>
    </sheetView>
  </sheetViews>
  <sheetFormatPr defaultColWidth="8" defaultRowHeight="12" outlineLevelCol="3"/>
  <cols>
    <col min="1" max="1" width="39.5714285714286" style="74" customWidth="1"/>
    <col min="2" max="2" width="43.1333333333333" style="74" customWidth="1"/>
    <col min="3" max="3" width="40.4285714285714" style="74" customWidth="1"/>
    <col min="4" max="4" width="46.1333333333333" style="74" customWidth="1"/>
    <col min="5" max="5" width="8" style="58" customWidth="1"/>
    <col min="6" max="16384" width="8" style="58"/>
  </cols>
  <sheetData>
    <row r="1" ht="17" customHeight="1" spans="1:4">
      <c r="A1" s="321" t="s">
        <v>21</v>
      </c>
      <c r="B1" s="76"/>
      <c r="C1" s="76"/>
      <c r="D1" s="151"/>
    </row>
    <row r="2" ht="36" customHeight="1" spans="1:4">
      <c r="A2" s="59" t="s">
        <v>2</v>
      </c>
      <c r="B2" s="322"/>
      <c r="C2" s="322"/>
      <c r="D2" s="322"/>
    </row>
    <row r="3" ht="21" customHeight="1" spans="1:4">
      <c r="A3" s="79" t="s">
        <v>22</v>
      </c>
      <c r="B3" s="271"/>
      <c r="C3" s="271"/>
      <c r="D3" s="149" t="s">
        <v>23</v>
      </c>
    </row>
    <row r="4" ht="19.5" customHeight="1" spans="1:4">
      <c r="A4" s="83" t="s">
        <v>24</v>
      </c>
      <c r="B4" s="161"/>
      <c r="C4" s="83" t="s">
        <v>25</v>
      </c>
      <c r="D4" s="161"/>
    </row>
    <row r="5" ht="19.5" customHeight="1" spans="1:4">
      <c r="A5" s="82" t="s">
        <v>26</v>
      </c>
      <c r="B5" s="82" t="s">
        <v>27</v>
      </c>
      <c r="C5" s="82" t="s">
        <v>28</v>
      </c>
      <c r="D5" s="82" t="s">
        <v>27</v>
      </c>
    </row>
    <row r="6" ht="19.5" customHeight="1" spans="1:4">
      <c r="A6" s="86"/>
      <c r="B6" s="86"/>
      <c r="C6" s="86"/>
      <c r="D6" s="86"/>
    </row>
    <row r="7" ht="20.25" customHeight="1" spans="1:4">
      <c r="A7" s="277" t="s">
        <v>29</v>
      </c>
      <c r="B7" s="258">
        <v>36777519</v>
      </c>
      <c r="C7" s="277" t="s">
        <v>30</v>
      </c>
      <c r="D7" s="323">
        <v>5040</v>
      </c>
    </row>
    <row r="8" ht="20.25" customHeight="1" spans="1:4">
      <c r="A8" s="277" t="s">
        <v>31</v>
      </c>
      <c r="B8" s="258"/>
      <c r="C8" s="277" t="s">
        <v>32</v>
      </c>
      <c r="D8" s="323"/>
    </row>
    <row r="9" ht="20.25" customHeight="1" spans="1:4">
      <c r="A9" s="277" t="s">
        <v>33</v>
      </c>
      <c r="B9" s="258"/>
      <c r="C9" s="277" t="s">
        <v>34</v>
      </c>
      <c r="D9" s="323"/>
    </row>
    <row r="10" ht="20.25" customHeight="1" spans="1:4">
      <c r="A10" s="277" t="s">
        <v>35</v>
      </c>
      <c r="B10" s="258"/>
      <c r="C10" s="277" t="s">
        <v>36</v>
      </c>
      <c r="D10" s="323"/>
    </row>
    <row r="11" ht="20.25" customHeight="1" spans="1:4">
      <c r="A11" s="277" t="s">
        <v>37</v>
      </c>
      <c r="B11" s="324">
        <v>2932650</v>
      </c>
      <c r="C11" s="277" t="s">
        <v>38</v>
      </c>
      <c r="D11" s="323">
        <v>30031257</v>
      </c>
    </row>
    <row r="12" ht="20.25" customHeight="1" spans="1:4">
      <c r="A12" s="277" t="s">
        <v>39</v>
      </c>
      <c r="B12" s="275"/>
      <c r="C12" s="277" t="s">
        <v>40</v>
      </c>
      <c r="D12" s="323"/>
    </row>
    <row r="13" ht="20.25" customHeight="1" spans="1:4">
      <c r="A13" s="277" t="s">
        <v>41</v>
      </c>
      <c r="B13" s="275"/>
      <c r="C13" s="277" t="s">
        <v>42</v>
      </c>
      <c r="D13" s="323"/>
    </row>
    <row r="14" ht="20.25" customHeight="1" spans="1:4">
      <c r="A14" s="277" t="s">
        <v>43</v>
      </c>
      <c r="B14" s="275"/>
      <c r="C14" s="277" t="s">
        <v>44</v>
      </c>
      <c r="D14" s="323">
        <v>4615792</v>
      </c>
    </row>
    <row r="15" ht="20.25" customHeight="1" spans="1:4">
      <c r="A15" s="325" t="s">
        <v>45</v>
      </c>
      <c r="B15" s="326"/>
      <c r="C15" s="277" t="s">
        <v>46</v>
      </c>
      <c r="D15" s="323">
        <v>2564600</v>
      </c>
    </row>
    <row r="16" ht="20.25" customHeight="1" spans="1:4">
      <c r="A16" s="325" t="s">
        <v>47</v>
      </c>
      <c r="B16" s="327">
        <v>2932650</v>
      </c>
      <c r="C16" s="277" t="s">
        <v>48</v>
      </c>
      <c r="D16" s="323"/>
    </row>
    <row r="17" ht="20.25" customHeight="1" spans="1:4">
      <c r="A17" s="325"/>
      <c r="B17" s="328"/>
      <c r="C17" s="277" t="s">
        <v>49</v>
      </c>
      <c r="D17" s="323"/>
    </row>
    <row r="18" ht="20.25" customHeight="1" spans="1:4">
      <c r="A18" s="329"/>
      <c r="B18" s="328"/>
      <c r="C18" s="277" t="s">
        <v>50</v>
      </c>
      <c r="D18" s="323"/>
    </row>
    <row r="19" ht="20.25" customHeight="1" spans="1:4">
      <c r="A19" s="329"/>
      <c r="B19" s="328"/>
      <c r="C19" s="277" t="s">
        <v>51</v>
      </c>
      <c r="D19" s="323"/>
    </row>
    <row r="20" ht="20.25" customHeight="1" spans="1:4">
      <c r="A20" s="329"/>
      <c r="B20" s="328"/>
      <c r="C20" s="277" t="s">
        <v>52</v>
      </c>
      <c r="D20" s="323"/>
    </row>
    <row r="21" ht="20.25" customHeight="1" spans="1:4">
      <c r="A21" s="329"/>
      <c r="B21" s="328"/>
      <c r="C21" s="277" t="s">
        <v>53</v>
      </c>
      <c r="D21" s="323"/>
    </row>
    <row r="22" ht="20.25" customHeight="1" spans="1:4">
      <c r="A22" s="329"/>
      <c r="B22" s="328"/>
      <c r="C22" s="277" t="s">
        <v>54</v>
      </c>
      <c r="D22" s="323"/>
    </row>
    <row r="23" ht="20.25" customHeight="1" spans="1:4">
      <c r="A23" s="329"/>
      <c r="B23" s="328"/>
      <c r="C23" s="277" t="s">
        <v>55</v>
      </c>
      <c r="D23" s="323"/>
    </row>
    <row r="24" ht="20.25" customHeight="1" spans="1:4">
      <c r="A24" s="329"/>
      <c r="B24" s="328"/>
      <c r="C24" s="277" t="s">
        <v>56</v>
      </c>
      <c r="D24" s="323"/>
    </row>
    <row r="25" ht="20.25" customHeight="1" spans="1:4">
      <c r="A25" s="329"/>
      <c r="B25" s="328"/>
      <c r="C25" s="277" t="s">
        <v>57</v>
      </c>
      <c r="D25" s="323">
        <v>2493480</v>
      </c>
    </row>
    <row r="26" ht="20.25" customHeight="1" spans="1:4">
      <c r="A26" s="329"/>
      <c r="B26" s="328"/>
      <c r="C26" s="277" t="s">
        <v>58</v>
      </c>
      <c r="D26" s="323"/>
    </row>
    <row r="27" ht="20.25" customHeight="1" spans="1:4">
      <c r="A27" s="329"/>
      <c r="B27" s="328"/>
      <c r="C27" s="277" t="s">
        <v>59</v>
      </c>
      <c r="D27" s="323"/>
    </row>
    <row r="28" ht="20.25" customHeight="1" spans="1:4">
      <c r="A28" s="329"/>
      <c r="B28" s="328"/>
      <c r="C28" s="277" t="s">
        <v>60</v>
      </c>
      <c r="D28" s="323"/>
    </row>
    <row r="29" ht="20.25" customHeight="1" spans="1:4">
      <c r="A29" s="329"/>
      <c r="B29" s="328"/>
      <c r="C29" s="277" t="s">
        <v>61</v>
      </c>
      <c r="D29" s="323"/>
    </row>
    <row r="30" ht="20.25" customHeight="1" spans="1:4">
      <c r="A30" s="330"/>
      <c r="B30" s="331"/>
      <c r="C30" s="277" t="s">
        <v>62</v>
      </c>
      <c r="D30" s="323"/>
    </row>
    <row r="31" ht="20.25" customHeight="1" spans="1:4">
      <c r="A31" s="330"/>
      <c r="B31" s="331"/>
      <c r="C31" s="277" t="s">
        <v>63</v>
      </c>
      <c r="D31" s="323"/>
    </row>
    <row r="32" ht="20.25" customHeight="1" spans="1:4">
      <c r="A32" s="330"/>
      <c r="B32" s="331"/>
      <c r="C32" s="277" t="s">
        <v>64</v>
      </c>
      <c r="D32" s="323"/>
    </row>
    <row r="33" ht="20.25" customHeight="1" spans="1:4">
      <c r="A33" s="332" t="s">
        <v>65</v>
      </c>
      <c r="B33" s="333">
        <f>B7+B8+B9+B10+B11</f>
        <v>39710169</v>
      </c>
      <c r="C33" s="282" t="s">
        <v>66</v>
      </c>
      <c r="D33" s="279">
        <f>SUM(D7:D29)</f>
        <v>39710169</v>
      </c>
    </row>
    <row r="34" ht="20.25" customHeight="1" spans="1:4">
      <c r="A34" s="325" t="s">
        <v>67</v>
      </c>
      <c r="B34" s="334"/>
      <c r="C34" s="277" t="s">
        <v>68</v>
      </c>
      <c r="D34" s="258"/>
    </row>
    <row r="35" s="1" customFormat="1" ht="25.4" customHeight="1" spans="1:4">
      <c r="A35" s="335" t="s">
        <v>69</v>
      </c>
      <c r="B35" s="336"/>
      <c r="C35" s="337" t="s">
        <v>69</v>
      </c>
      <c r="D35" s="338"/>
    </row>
    <row r="36" s="1" customFormat="1" ht="25.4" customHeight="1" spans="1:4">
      <c r="A36" s="335" t="s">
        <v>70</v>
      </c>
      <c r="B36" s="336"/>
      <c r="C36" s="337" t="s">
        <v>71</v>
      </c>
      <c r="D36" s="338"/>
    </row>
    <row r="37" ht="20.25" customHeight="1" spans="1:4">
      <c r="A37" s="339" t="s">
        <v>72</v>
      </c>
      <c r="B37" s="340">
        <f>B33+B34</f>
        <v>39710169</v>
      </c>
      <c r="C37" s="282" t="s">
        <v>73</v>
      </c>
      <c r="D37" s="340">
        <f>D33+D34</f>
        <v>39710169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81" orientation="landscape" horizontalDpi="600" verticalDpi="600"/>
  <headerFooter>
    <oddFooter>&amp;C&amp;"-"&amp;16- &amp;P -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"/>
  <sheetViews>
    <sheetView workbookViewId="0">
      <selection activeCell="E14" sqref="E14"/>
    </sheetView>
  </sheetViews>
  <sheetFormatPr defaultColWidth="10.447619047619" defaultRowHeight="14.25" customHeight="1" outlineLevelCol="6"/>
  <cols>
    <col min="1" max="1" width="43.1333333333333" style="1" customWidth="1"/>
    <col min="2" max="2" width="32" style="1" customWidth="1"/>
    <col min="3" max="3" width="42.9714285714286" style="1" customWidth="1"/>
    <col min="4" max="4" width="19.4571428571429" style="1" customWidth="1"/>
    <col min="5" max="7" width="30.8857142857143" style="1" customWidth="1"/>
    <col min="8" max="16384" width="10.447619047619" style="1"/>
  </cols>
  <sheetData>
    <row r="1" s="1" customFormat="1" customHeight="1" spans="1:7">
      <c r="A1" s="2" t="s">
        <v>455</v>
      </c>
      <c r="B1" s="3"/>
      <c r="C1" s="3"/>
      <c r="D1" s="3"/>
      <c r="E1" s="3"/>
      <c r="F1" s="3"/>
      <c r="G1" s="3"/>
    </row>
    <row r="2" s="1" customFormat="1" ht="27.75" customHeight="1" spans="1:7">
      <c r="A2" s="4" t="s">
        <v>456</v>
      </c>
      <c r="B2" s="4"/>
      <c r="C2" s="4"/>
      <c r="D2" s="4"/>
      <c r="E2" s="4"/>
      <c r="F2" s="4"/>
      <c r="G2" s="4"/>
    </row>
    <row r="3" s="1" customFormat="1" ht="13.5" customHeight="1" spans="1:7">
      <c r="A3" s="5" t="str">
        <f>"单位名称："&amp;"安宁市连然小学"</f>
        <v>单位名称：安宁市连然小学</v>
      </c>
      <c r="B3" s="6"/>
      <c r="C3" s="6"/>
      <c r="D3" s="6"/>
      <c r="E3" s="7"/>
      <c r="F3" s="7"/>
      <c r="G3" s="8" t="s">
        <v>168</v>
      </c>
    </row>
    <row r="4" s="1" customFormat="1" ht="21.75" customHeight="1" spans="1:7">
      <c r="A4" s="9" t="s">
        <v>240</v>
      </c>
      <c r="B4" s="9" t="s">
        <v>239</v>
      </c>
      <c r="C4" s="9" t="s">
        <v>180</v>
      </c>
      <c r="D4" s="10" t="s">
        <v>457</v>
      </c>
      <c r="E4" s="11" t="s">
        <v>80</v>
      </c>
      <c r="F4" s="12"/>
      <c r="G4" s="13"/>
    </row>
    <row r="5" s="1" customFormat="1" ht="21.75" customHeight="1" spans="1:7">
      <c r="A5" s="14"/>
      <c r="B5" s="14"/>
      <c r="C5" s="14"/>
      <c r="D5" s="15"/>
      <c r="E5" s="16" t="s">
        <v>458</v>
      </c>
      <c r="F5" s="10" t="s">
        <v>459</v>
      </c>
      <c r="G5" s="10" t="s">
        <v>460</v>
      </c>
    </row>
    <row r="6" s="1" customFormat="1" ht="40.5" customHeight="1" spans="1:7">
      <c r="A6" s="17"/>
      <c r="B6" s="17"/>
      <c r="C6" s="17"/>
      <c r="D6" s="18"/>
      <c r="E6" s="19"/>
      <c r="F6" s="18"/>
      <c r="G6" s="18"/>
    </row>
    <row r="7" s="1" customFormat="1" ht="15" customHeight="1" spans="1:7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0">
        <v>7</v>
      </c>
    </row>
    <row r="8" s="1" customFormat="1" ht="29.9" customHeight="1" spans="1:7">
      <c r="A8" s="21" t="s">
        <v>91</v>
      </c>
      <c r="B8" s="22" t="s">
        <v>246</v>
      </c>
      <c r="C8" s="22" t="s">
        <v>248</v>
      </c>
      <c r="D8" s="21" t="s">
        <v>461</v>
      </c>
      <c r="E8" s="23">
        <v>54204</v>
      </c>
      <c r="F8" s="23"/>
      <c r="G8" s="23"/>
    </row>
    <row r="9" s="1" customFormat="1" ht="29.9" customHeight="1" spans="1:7">
      <c r="A9" s="21" t="s">
        <v>91</v>
      </c>
      <c r="B9" s="22" t="s">
        <v>250</v>
      </c>
      <c r="C9" s="22" t="s">
        <v>252</v>
      </c>
      <c r="D9" s="21" t="s">
        <v>461</v>
      </c>
      <c r="E9" s="23">
        <v>257034</v>
      </c>
      <c r="F9" s="23"/>
      <c r="G9" s="23"/>
    </row>
    <row r="10" s="1" customFormat="1" ht="29.9" customHeight="1" spans="1:7">
      <c r="A10" s="21" t="s">
        <v>91</v>
      </c>
      <c r="B10" s="22" t="s">
        <v>253</v>
      </c>
      <c r="C10" s="22" t="s">
        <v>257</v>
      </c>
      <c r="D10" s="21" t="s">
        <v>461</v>
      </c>
      <c r="E10" s="23">
        <v>33000</v>
      </c>
      <c r="F10" s="23"/>
      <c r="G10" s="23"/>
    </row>
    <row r="11" s="1" customFormat="1" ht="29.9" customHeight="1" spans="1:7">
      <c r="A11" s="21" t="s">
        <v>91</v>
      </c>
      <c r="B11" s="22" t="s">
        <v>246</v>
      </c>
      <c r="C11" s="22" t="s">
        <v>260</v>
      </c>
      <c r="D11" s="21" t="s">
        <v>461</v>
      </c>
      <c r="E11" s="23">
        <v>3072</v>
      </c>
      <c r="F11" s="23"/>
      <c r="G11" s="23"/>
    </row>
    <row r="12" s="1" customFormat="1" ht="29.9" customHeight="1" spans="1:7">
      <c r="A12" s="21"/>
      <c r="B12" s="22"/>
      <c r="C12" s="22"/>
      <c r="D12" s="21"/>
      <c r="E12" s="23"/>
      <c r="F12" s="23"/>
      <c r="G12" s="23"/>
    </row>
    <row r="13" s="1" customFormat="1" ht="29.9" customHeight="1" spans="1:7">
      <c r="A13" s="21"/>
      <c r="B13" s="21"/>
      <c r="C13" s="21"/>
      <c r="D13" s="21"/>
      <c r="E13" s="23"/>
      <c r="F13" s="23"/>
      <c r="G13" s="23"/>
    </row>
    <row r="14" s="1" customFormat="1" ht="18.75" customHeight="1" spans="1:7">
      <c r="A14" s="24" t="s">
        <v>77</v>
      </c>
      <c r="B14" s="25"/>
      <c r="C14" s="25"/>
      <c r="D14" s="26"/>
      <c r="E14" s="23">
        <f>SUM(E8:E13)</f>
        <v>347310</v>
      </c>
      <c r="F14" s="23"/>
      <c r="G14" s="23"/>
    </row>
  </sheetData>
  <mergeCells count="11">
    <mergeCell ref="A2:G2"/>
    <mergeCell ref="A3:D3"/>
    <mergeCell ref="E4:G4"/>
    <mergeCell ref="A14:D14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0"/>
  <sheetViews>
    <sheetView zoomScaleSheetLayoutView="60" workbookViewId="0">
      <selection activeCell="E13" sqref="E13"/>
    </sheetView>
  </sheetViews>
  <sheetFormatPr defaultColWidth="8" defaultRowHeight="14.25" customHeight="1"/>
  <cols>
    <col min="1" max="1" width="21.1333333333333" style="74" customWidth="1"/>
    <col min="2" max="2" width="23.4285714285714" style="74" customWidth="1"/>
    <col min="3" max="9" width="17.4285714285714" style="74" customWidth="1"/>
    <col min="10" max="14" width="12.5714285714286" style="74" customWidth="1"/>
    <col min="15" max="15" width="8" style="58" customWidth="1"/>
    <col min="16" max="16" width="9.57142857142857" style="58" customWidth="1"/>
    <col min="17" max="17" width="9.71428571428571" style="58" customWidth="1"/>
    <col min="18" max="18" width="10.5714285714286" style="58" customWidth="1"/>
    <col min="19" max="19" width="10.1333333333333" style="74" customWidth="1"/>
    <col min="20" max="20" width="8" style="58" customWidth="1"/>
    <col min="21" max="16384" width="8" style="58"/>
  </cols>
  <sheetData>
    <row r="1" ht="12" customHeight="1" spans="1:18">
      <c r="A1" s="293" t="s">
        <v>74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308"/>
      <c r="P1" s="308"/>
      <c r="Q1" s="308"/>
      <c r="R1" s="308"/>
    </row>
    <row r="2" ht="36" customHeight="1" spans="1:19">
      <c r="A2" s="294" t="s">
        <v>3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1"/>
      <c r="P2" s="61"/>
      <c r="Q2" s="61"/>
      <c r="R2" s="61"/>
      <c r="S2" s="60"/>
    </row>
    <row r="3" ht="20.25" customHeight="1" spans="1:19">
      <c r="A3" s="79" t="s">
        <v>22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309"/>
      <c r="P3" s="309"/>
      <c r="Q3" s="309"/>
      <c r="R3" s="309"/>
      <c r="S3" s="316" t="s">
        <v>23</v>
      </c>
    </row>
    <row r="4" ht="18.75" customHeight="1" spans="1:19">
      <c r="A4" s="295" t="s">
        <v>75</v>
      </c>
      <c r="B4" s="296" t="s">
        <v>76</v>
      </c>
      <c r="C4" s="296" t="s">
        <v>77</v>
      </c>
      <c r="D4" s="220" t="s">
        <v>78</v>
      </c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310" t="s">
        <v>67</v>
      </c>
      <c r="P4" s="310"/>
      <c r="Q4" s="310"/>
      <c r="R4" s="310"/>
      <c r="S4" s="317"/>
    </row>
    <row r="5" ht="18.75" customHeight="1" spans="1:19">
      <c r="A5" s="298"/>
      <c r="B5" s="299"/>
      <c r="C5" s="299"/>
      <c r="D5" s="300" t="s">
        <v>79</v>
      </c>
      <c r="E5" s="300" t="s">
        <v>80</v>
      </c>
      <c r="F5" s="300" t="s">
        <v>81</v>
      </c>
      <c r="G5" s="300" t="s">
        <v>82</v>
      </c>
      <c r="H5" s="300" t="s">
        <v>83</v>
      </c>
      <c r="I5" s="311" t="s">
        <v>84</v>
      </c>
      <c r="J5" s="297"/>
      <c r="K5" s="297"/>
      <c r="L5" s="297"/>
      <c r="M5" s="297"/>
      <c r="N5" s="297"/>
      <c r="O5" s="310" t="s">
        <v>79</v>
      </c>
      <c r="P5" s="310" t="s">
        <v>80</v>
      </c>
      <c r="Q5" s="310" t="s">
        <v>81</v>
      </c>
      <c r="R5" s="318" t="s">
        <v>82</v>
      </c>
      <c r="S5" s="310" t="s">
        <v>85</v>
      </c>
    </row>
    <row r="6" ht="33.75" customHeight="1" spans="1:19">
      <c r="A6" s="301"/>
      <c r="B6" s="302"/>
      <c r="C6" s="302"/>
      <c r="D6" s="301"/>
      <c r="E6" s="301"/>
      <c r="F6" s="301"/>
      <c r="G6" s="301"/>
      <c r="H6" s="301"/>
      <c r="I6" s="302" t="s">
        <v>79</v>
      </c>
      <c r="J6" s="302" t="s">
        <v>86</v>
      </c>
      <c r="K6" s="302" t="s">
        <v>87</v>
      </c>
      <c r="L6" s="302" t="s">
        <v>88</v>
      </c>
      <c r="M6" s="302" t="s">
        <v>89</v>
      </c>
      <c r="N6" s="312" t="s">
        <v>90</v>
      </c>
      <c r="O6" s="310"/>
      <c r="P6" s="310"/>
      <c r="Q6" s="310"/>
      <c r="R6" s="318"/>
      <c r="S6" s="310"/>
    </row>
    <row r="7" ht="16.5" customHeight="1" spans="1:19">
      <c r="A7" s="303">
        <v>1</v>
      </c>
      <c r="B7" s="303">
        <v>2</v>
      </c>
      <c r="C7" s="303">
        <v>3</v>
      </c>
      <c r="D7" s="303">
        <v>4</v>
      </c>
      <c r="E7" s="303">
        <v>5</v>
      </c>
      <c r="F7" s="303">
        <v>6</v>
      </c>
      <c r="G7" s="303">
        <v>7</v>
      </c>
      <c r="H7" s="303">
        <v>8</v>
      </c>
      <c r="I7" s="303">
        <v>9</v>
      </c>
      <c r="J7" s="303">
        <v>10</v>
      </c>
      <c r="K7" s="303">
        <v>11</v>
      </c>
      <c r="L7" s="303">
        <v>12</v>
      </c>
      <c r="M7" s="303">
        <v>13</v>
      </c>
      <c r="N7" s="303">
        <v>14</v>
      </c>
      <c r="O7" s="303">
        <v>15</v>
      </c>
      <c r="P7" s="303">
        <v>16</v>
      </c>
      <c r="Q7" s="303">
        <v>17</v>
      </c>
      <c r="R7" s="303">
        <v>18</v>
      </c>
      <c r="S7" s="120">
        <v>19</v>
      </c>
    </row>
    <row r="8" ht="16.5" customHeight="1" spans="1:19">
      <c r="A8" s="71">
        <v>105019</v>
      </c>
      <c r="B8" s="71" t="s">
        <v>91</v>
      </c>
      <c r="C8" s="304">
        <v>39710169</v>
      </c>
      <c r="D8" s="304">
        <v>39710169</v>
      </c>
      <c r="E8" s="305">
        <v>36777519</v>
      </c>
      <c r="F8" s="305" t="s">
        <v>92</v>
      </c>
      <c r="G8" s="305" t="s">
        <v>92</v>
      </c>
      <c r="H8" s="305" t="s">
        <v>92</v>
      </c>
      <c r="I8" s="304">
        <v>2932650</v>
      </c>
      <c r="J8" s="305" t="s">
        <v>92</v>
      </c>
      <c r="K8" s="305" t="s">
        <v>92</v>
      </c>
      <c r="L8" s="305" t="s">
        <v>92</v>
      </c>
      <c r="M8" s="313"/>
      <c r="N8" s="305">
        <v>2932650</v>
      </c>
      <c r="O8" s="314" t="s">
        <v>92</v>
      </c>
      <c r="P8" s="314" t="s">
        <v>92</v>
      </c>
      <c r="Q8" s="314"/>
      <c r="R8" s="319"/>
      <c r="S8" s="320"/>
    </row>
    <row r="9" ht="16.5" customHeight="1" spans="1:19">
      <c r="A9" s="306" t="s">
        <v>77</v>
      </c>
      <c r="B9" s="307"/>
      <c r="C9" s="305">
        <v>39710169</v>
      </c>
      <c r="D9" s="305">
        <v>39710169</v>
      </c>
      <c r="E9" s="305">
        <v>36777519</v>
      </c>
      <c r="F9" s="305" t="s">
        <v>92</v>
      </c>
      <c r="G9" s="305" t="s">
        <v>92</v>
      </c>
      <c r="H9" s="305" t="s">
        <v>92</v>
      </c>
      <c r="I9" s="304">
        <v>2932650</v>
      </c>
      <c r="J9" s="305" t="s">
        <v>92</v>
      </c>
      <c r="K9" s="305" t="s">
        <v>92</v>
      </c>
      <c r="L9" s="305" t="s">
        <v>92</v>
      </c>
      <c r="M9" s="315"/>
      <c r="N9" s="304">
        <v>2932650</v>
      </c>
      <c r="O9" s="314" t="s">
        <v>92</v>
      </c>
      <c r="P9" s="314" t="s">
        <v>92</v>
      </c>
      <c r="Q9" s="314"/>
      <c r="R9" s="319"/>
      <c r="S9" s="314"/>
    </row>
    <row r="10" customHeight="1" spans="19:19">
      <c r="S10" s="72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3055555555556" right="0.393055555555556" top="0.511805555555556" bottom="0.511805555555556" header="0.314583333333333" footer="0.314583333333333"/>
  <pageSetup paperSize="9" scale="56" orientation="landscape" horizontalDpi="600" verticalDpi="600"/>
  <headerFooter>
    <oddFooter>&amp;C&amp;"-"&amp;16-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4"/>
  <sheetViews>
    <sheetView zoomScaleSheetLayoutView="60" topLeftCell="A4" workbookViewId="0">
      <selection activeCell="F33" sqref="F33"/>
    </sheetView>
  </sheetViews>
  <sheetFormatPr defaultColWidth="8.88571428571429" defaultRowHeight="14.25" customHeight="1"/>
  <cols>
    <col min="1" max="1" width="14.2857142857143" style="74" customWidth="1"/>
    <col min="2" max="2" width="29.1333333333333" style="74" customWidth="1"/>
    <col min="3" max="4" width="15.4285714285714" style="74" customWidth="1"/>
    <col min="5" max="8" width="18.847619047619" style="74" customWidth="1"/>
    <col min="9" max="9" width="15.5714285714286" style="74" customWidth="1"/>
    <col min="10" max="10" width="14.1333333333333" style="74" customWidth="1"/>
    <col min="11" max="15" width="18.847619047619" style="74" customWidth="1"/>
    <col min="16" max="16" width="9.13333333333333" style="74" customWidth="1"/>
    <col min="17" max="16384" width="9.13333333333333" style="74"/>
  </cols>
  <sheetData>
    <row r="1" ht="15.75" customHeight="1" spans="1:14">
      <c r="A1" s="259" t="s">
        <v>93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</row>
    <row r="2" ht="28.5" customHeight="1" spans="1:15">
      <c r="A2" s="60" t="s">
        <v>4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</row>
    <row r="3" ht="15" customHeight="1" spans="1:15">
      <c r="A3" s="285" t="s">
        <v>22</v>
      </c>
      <c r="B3" s="286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80"/>
      <c r="N3" s="80"/>
      <c r="O3" s="156" t="s">
        <v>23</v>
      </c>
    </row>
    <row r="4" ht="17.25" customHeight="1" spans="1:15">
      <c r="A4" s="88" t="s">
        <v>94</v>
      </c>
      <c r="B4" s="88" t="s">
        <v>95</v>
      </c>
      <c r="C4" s="89" t="s">
        <v>77</v>
      </c>
      <c r="D4" s="109" t="s">
        <v>80</v>
      </c>
      <c r="E4" s="109"/>
      <c r="F4" s="109"/>
      <c r="G4" s="109" t="s">
        <v>81</v>
      </c>
      <c r="H4" s="109" t="s">
        <v>82</v>
      </c>
      <c r="I4" s="109" t="s">
        <v>96</v>
      </c>
      <c r="J4" s="109" t="s">
        <v>84</v>
      </c>
      <c r="K4" s="109"/>
      <c r="L4" s="109"/>
      <c r="M4" s="109"/>
      <c r="N4" s="109"/>
      <c r="O4" s="109"/>
    </row>
    <row r="5" ht="27" spans="1:15">
      <c r="A5" s="102"/>
      <c r="B5" s="102"/>
      <c r="C5" s="202"/>
      <c r="D5" s="109" t="s">
        <v>79</v>
      </c>
      <c r="E5" s="109" t="s">
        <v>97</v>
      </c>
      <c r="F5" s="109" t="s">
        <v>98</v>
      </c>
      <c r="G5" s="109"/>
      <c r="H5" s="109"/>
      <c r="I5" s="109"/>
      <c r="J5" s="109" t="s">
        <v>79</v>
      </c>
      <c r="K5" s="109" t="s">
        <v>99</v>
      </c>
      <c r="L5" s="109" t="s">
        <v>100</v>
      </c>
      <c r="M5" s="109" t="s">
        <v>101</v>
      </c>
      <c r="N5" s="109" t="s">
        <v>102</v>
      </c>
      <c r="O5" s="109" t="s">
        <v>103</v>
      </c>
    </row>
    <row r="6" ht="16.5" customHeight="1" spans="1:15">
      <c r="A6" s="103">
        <v>1</v>
      </c>
      <c r="B6" s="103">
        <v>2</v>
      </c>
      <c r="C6" s="103">
        <v>3</v>
      </c>
      <c r="D6" s="103">
        <v>4</v>
      </c>
      <c r="E6" s="103">
        <v>5</v>
      </c>
      <c r="F6" s="103">
        <v>6</v>
      </c>
      <c r="G6" s="103">
        <v>7</v>
      </c>
      <c r="H6" s="103">
        <v>8</v>
      </c>
      <c r="I6" s="103">
        <v>9</v>
      </c>
      <c r="J6" s="103">
        <v>10</v>
      </c>
      <c r="K6" s="103">
        <v>11</v>
      </c>
      <c r="L6" s="103">
        <v>12</v>
      </c>
      <c r="M6" s="103">
        <v>13</v>
      </c>
      <c r="N6" s="103">
        <v>14</v>
      </c>
      <c r="O6" s="103">
        <v>15</v>
      </c>
    </row>
    <row r="7" ht="16.5" customHeight="1" spans="1:15">
      <c r="A7" s="71">
        <v>201</v>
      </c>
      <c r="B7" s="71" t="s">
        <v>104</v>
      </c>
      <c r="C7" s="287">
        <f>D7+G7+H7+I7+J7</f>
        <v>5040</v>
      </c>
      <c r="D7" s="287">
        <f>SUM(E7:F7)</f>
        <v>5040</v>
      </c>
      <c r="E7" s="287">
        <v>5040</v>
      </c>
      <c r="F7" s="129"/>
      <c r="G7" s="129"/>
      <c r="H7" s="129"/>
      <c r="I7" s="129"/>
      <c r="J7" s="129">
        <f>SUM(K7:O7)</f>
        <v>0</v>
      </c>
      <c r="K7" s="129"/>
      <c r="L7" s="129"/>
      <c r="M7" s="129"/>
      <c r="N7" s="129"/>
      <c r="O7" s="129"/>
    </row>
    <row r="8" ht="16.5" customHeight="1" spans="1:15">
      <c r="A8" s="71">
        <v>20136</v>
      </c>
      <c r="B8" s="71" t="s">
        <v>105</v>
      </c>
      <c r="C8" s="287">
        <f t="shared" ref="C8:C29" si="0">D8+G8+H8+I8+J8</f>
        <v>5040</v>
      </c>
      <c r="D8" s="287">
        <f t="shared" ref="D8:D29" si="1">SUM(E8:F8)</f>
        <v>5040</v>
      </c>
      <c r="E8" s="287">
        <v>5040</v>
      </c>
      <c r="F8" s="129"/>
      <c r="G8" s="129"/>
      <c r="H8" s="129"/>
      <c r="I8" s="129"/>
      <c r="J8" s="129">
        <f>SUM(K8:O8)</f>
        <v>0</v>
      </c>
      <c r="K8" s="129"/>
      <c r="L8" s="129"/>
      <c r="M8" s="129"/>
      <c r="N8" s="129"/>
      <c r="O8" s="129"/>
    </row>
    <row r="9" ht="16.5" customHeight="1" spans="1:15">
      <c r="A9" s="71">
        <v>2013699</v>
      </c>
      <c r="B9" s="71" t="s">
        <v>105</v>
      </c>
      <c r="C9" s="287">
        <f t="shared" si="0"/>
        <v>5040</v>
      </c>
      <c r="D9" s="287">
        <f t="shared" si="1"/>
        <v>5040</v>
      </c>
      <c r="E9" s="287">
        <v>5040</v>
      </c>
      <c r="F9" s="129"/>
      <c r="G9" s="129"/>
      <c r="H9" s="129"/>
      <c r="I9" s="129"/>
      <c r="J9" s="129">
        <f>SUM(K9:O9)</f>
        <v>0</v>
      </c>
      <c r="K9" s="129"/>
      <c r="L9" s="129"/>
      <c r="M9" s="129"/>
      <c r="N9" s="129"/>
      <c r="O9" s="129"/>
    </row>
    <row r="10" ht="16.5" customHeight="1" spans="1:15">
      <c r="A10" s="71">
        <v>205</v>
      </c>
      <c r="B10" s="71" t="s">
        <v>106</v>
      </c>
      <c r="C10" s="287">
        <v>30031257</v>
      </c>
      <c r="D10" s="287">
        <f t="shared" si="1"/>
        <v>27098607</v>
      </c>
      <c r="E10" s="287">
        <v>26805501</v>
      </c>
      <c r="F10" s="129">
        <v>293106</v>
      </c>
      <c r="G10" s="129"/>
      <c r="H10" s="129"/>
      <c r="I10" s="129"/>
      <c r="J10" s="129">
        <f>SUM(K10:O10)</f>
        <v>2932650</v>
      </c>
      <c r="K10" s="129"/>
      <c r="L10" s="129"/>
      <c r="M10" s="129"/>
      <c r="N10" s="129"/>
      <c r="O10" s="129">
        <v>2932650</v>
      </c>
    </row>
    <row r="11" ht="16.5" customHeight="1" spans="1:15">
      <c r="A11" s="71">
        <v>20502</v>
      </c>
      <c r="B11" s="71" t="s">
        <v>107</v>
      </c>
      <c r="C11" s="287">
        <v>30031257</v>
      </c>
      <c r="D11" s="287">
        <f t="shared" si="1"/>
        <v>27090475</v>
      </c>
      <c r="E11" s="287">
        <v>26800441</v>
      </c>
      <c r="F11" s="129">
        <v>290034</v>
      </c>
      <c r="G11" s="129"/>
      <c r="H11" s="129"/>
      <c r="I11" s="129"/>
      <c r="J11" s="129">
        <f t="shared" ref="J11:J29" si="2">SUM(K11:O11)</f>
        <v>2932650</v>
      </c>
      <c r="K11" s="129"/>
      <c r="L11" s="129"/>
      <c r="M11" s="129"/>
      <c r="N11" s="129"/>
      <c r="O11" s="129">
        <v>2932650</v>
      </c>
    </row>
    <row r="12" ht="16.5" customHeight="1" spans="1:15">
      <c r="A12" s="71">
        <v>2050202</v>
      </c>
      <c r="B12" s="71" t="s">
        <v>108</v>
      </c>
      <c r="C12" s="287">
        <v>30031257</v>
      </c>
      <c r="D12" s="287">
        <f t="shared" si="1"/>
        <v>27090475</v>
      </c>
      <c r="E12" s="257">
        <v>26800441</v>
      </c>
      <c r="F12" s="288">
        <v>290034</v>
      </c>
      <c r="G12" s="129"/>
      <c r="H12" s="129"/>
      <c r="I12" s="129"/>
      <c r="J12" s="129">
        <f t="shared" si="2"/>
        <v>2932650</v>
      </c>
      <c r="K12" s="129"/>
      <c r="L12" s="129"/>
      <c r="M12" s="129"/>
      <c r="N12" s="129"/>
      <c r="O12" s="129">
        <v>2932650</v>
      </c>
    </row>
    <row r="13" ht="16.5" customHeight="1" spans="1:15">
      <c r="A13" s="71">
        <v>20507</v>
      </c>
      <c r="B13" s="71" t="s">
        <v>109</v>
      </c>
      <c r="C13" s="287">
        <f t="shared" si="0"/>
        <v>8132</v>
      </c>
      <c r="D13" s="287">
        <f t="shared" si="1"/>
        <v>8132</v>
      </c>
      <c r="E13" s="257">
        <v>5060</v>
      </c>
      <c r="F13" s="288">
        <v>3072</v>
      </c>
      <c r="G13" s="129"/>
      <c r="H13" s="129"/>
      <c r="I13" s="129"/>
      <c r="J13" s="129">
        <f t="shared" si="2"/>
        <v>0</v>
      </c>
      <c r="K13" s="129"/>
      <c r="L13" s="129"/>
      <c r="M13" s="129"/>
      <c r="N13" s="129"/>
      <c r="O13" s="129"/>
    </row>
    <row r="14" ht="16.5" customHeight="1" spans="1:15">
      <c r="A14" s="71">
        <v>2050701</v>
      </c>
      <c r="B14" s="71" t="s">
        <v>110</v>
      </c>
      <c r="C14" s="287">
        <f t="shared" si="0"/>
        <v>8132</v>
      </c>
      <c r="D14" s="287">
        <f t="shared" si="1"/>
        <v>8132</v>
      </c>
      <c r="E14" s="257">
        <v>5060</v>
      </c>
      <c r="F14" s="288">
        <v>3072</v>
      </c>
      <c r="G14" s="129"/>
      <c r="H14" s="129"/>
      <c r="I14" s="129"/>
      <c r="J14" s="129">
        <f t="shared" si="2"/>
        <v>0</v>
      </c>
      <c r="K14" s="129"/>
      <c r="L14" s="129"/>
      <c r="M14" s="129"/>
      <c r="N14" s="129"/>
      <c r="O14" s="129"/>
    </row>
    <row r="15" ht="16.5" customHeight="1" spans="1:15">
      <c r="A15" s="71">
        <v>208</v>
      </c>
      <c r="B15" s="71" t="s">
        <v>111</v>
      </c>
      <c r="C15" s="287">
        <f t="shared" si="0"/>
        <v>4615792</v>
      </c>
      <c r="D15" s="287">
        <f t="shared" si="1"/>
        <v>4615792</v>
      </c>
      <c r="E15" s="257">
        <v>4561588</v>
      </c>
      <c r="F15" s="288">
        <v>54204</v>
      </c>
      <c r="G15" s="129"/>
      <c r="H15" s="129"/>
      <c r="I15" s="129"/>
      <c r="J15" s="129">
        <f t="shared" si="2"/>
        <v>0</v>
      </c>
      <c r="K15" s="129"/>
      <c r="L15" s="129"/>
      <c r="M15" s="129"/>
      <c r="N15" s="129"/>
      <c r="O15" s="129"/>
    </row>
    <row r="16" ht="16.5" customHeight="1" spans="1:15">
      <c r="A16" s="71">
        <v>20805</v>
      </c>
      <c r="B16" s="71" t="s">
        <v>112</v>
      </c>
      <c r="C16" s="287">
        <f t="shared" si="0"/>
        <v>4561588</v>
      </c>
      <c r="D16" s="287">
        <f t="shared" si="1"/>
        <v>4561588</v>
      </c>
      <c r="E16" s="287">
        <v>4561588</v>
      </c>
      <c r="F16" s="129"/>
      <c r="G16" s="129"/>
      <c r="H16" s="129"/>
      <c r="I16" s="129"/>
      <c r="J16" s="129">
        <f t="shared" si="2"/>
        <v>0</v>
      </c>
      <c r="K16" s="129"/>
      <c r="L16" s="129"/>
      <c r="M16" s="129"/>
      <c r="N16" s="129"/>
      <c r="O16" s="129"/>
    </row>
    <row r="17" ht="16.5" customHeight="1" spans="1:15">
      <c r="A17" s="71">
        <v>2080502</v>
      </c>
      <c r="B17" s="71" t="s">
        <v>113</v>
      </c>
      <c r="C17" s="287">
        <f t="shared" si="0"/>
        <v>1828600</v>
      </c>
      <c r="D17" s="287">
        <f t="shared" si="1"/>
        <v>1828600</v>
      </c>
      <c r="E17" s="287">
        <v>1828600</v>
      </c>
      <c r="F17" s="129"/>
      <c r="G17" s="129"/>
      <c r="H17" s="129"/>
      <c r="I17" s="129"/>
      <c r="J17" s="129">
        <f t="shared" si="2"/>
        <v>0</v>
      </c>
      <c r="K17" s="129"/>
      <c r="L17" s="129"/>
      <c r="M17" s="129"/>
      <c r="N17" s="129"/>
      <c r="O17" s="129"/>
    </row>
    <row r="18" ht="16.5" customHeight="1" spans="1:15">
      <c r="A18" s="71">
        <v>2080505</v>
      </c>
      <c r="B18" s="71" t="s">
        <v>114</v>
      </c>
      <c r="C18" s="287">
        <f t="shared" si="0"/>
        <v>2525160</v>
      </c>
      <c r="D18" s="287">
        <f t="shared" si="1"/>
        <v>2525160</v>
      </c>
      <c r="E18" s="287">
        <v>2525160</v>
      </c>
      <c r="F18" s="129"/>
      <c r="G18" s="129"/>
      <c r="H18" s="129"/>
      <c r="I18" s="129"/>
      <c r="J18" s="129">
        <f t="shared" si="2"/>
        <v>0</v>
      </c>
      <c r="K18" s="129"/>
      <c r="L18" s="129"/>
      <c r="M18" s="129"/>
      <c r="N18" s="129"/>
      <c r="O18" s="129"/>
    </row>
    <row r="19" ht="16.5" customHeight="1" spans="1:15">
      <c r="A19" s="71">
        <v>2080506</v>
      </c>
      <c r="B19" s="71" t="s">
        <v>115</v>
      </c>
      <c r="C19" s="287">
        <f t="shared" si="0"/>
        <v>207828</v>
      </c>
      <c r="D19" s="287">
        <f t="shared" si="1"/>
        <v>207828</v>
      </c>
      <c r="E19" s="287">
        <v>207828</v>
      </c>
      <c r="F19" s="129"/>
      <c r="G19" s="129"/>
      <c r="H19" s="129"/>
      <c r="I19" s="129"/>
      <c r="J19" s="129">
        <f t="shared" si="2"/>
        <v>0</v>
      </c>
      <c r="K19" s="129"/>
      <c r="L19" s="129"/>
      <c r="M19" s="129"/>
      <c r="N19" s="129"/>
      <c r="O19" s="129"/>
    </row>
    <row r="20" ht="16.5" customHeight="1" spans="1:15">
      <c r="A20" s="71">
        <v>20808</v>
      </c>
      <c r="B20" s="71" t="s">
        <v>116</v>
      </c>
      <c r="C20" s="287">
        <f t="shared" si="0"/>
        <v>54204</v>
      </c>
      <c r="D20" s="287">
        <f t="shared" si="1"/>
        <v>54204</v>
      </c>
      <c r="E20" s="287"/>
      <c r="F20" s="129">
        <v>54204</v>
      </c>
      <c r="G20" s="129"/>
      <c r="H20" s="129"/>
      <c r="I20" s="129"/>
      <c r="J20" s="129">
        <f t="shared" si="2"/>
        <v>0</v>
      </c>
      <c r="K20" s="129"/>
      <c r="L20" s="129"/>
      <c r="M20" s="129"/>
      <c r="N20" s="129"/>
      <c r="O20" s="129"/>
    </row>
    <row r="21" ht="16.5" customHeight="1" spans="1:15">
      <c r="A21" s="71">
        <v>2080801</v>
      </c>
      <c r="B21" s="71" t="s">
        <v>117</v>
      </c>
      <c r="C21" s="287">
        <f t="shared" si="0"/>
        <v>54204</v>
      </c>
      <c r="D21" s="287">
        <f t="shared" si="1"/>
        <v>54204</v>
      </c>
      <c r="E21" s="287"/>
      <c r="F21" s="129">
        <v>54204</v>
      </c>
      <c r="G21" s="129"/>
      <c r="H21" s="129"/>
      <c r="I21" s="129"/>
      <c r="J21" s="129">
        <f t="shared" si="2"/>
        <v>0</v>
      </c>
      <c r="K21" s="129"/>
      <c r="L21" s="129"/>
      <c r="M21" s="129"/>
      <c r="N21" s="129"/>
      <c r="O21" s="129"/>
    </row>
    <row r="22" ht="16.5" customHeight="1" spans="1:15">
      <c r="A22" s="71">
        <v>210</v>
      </c>
      <c r="B22" s="71" t="s">
        <v>118</v>
      </c>
      <c r="C22" s="287">
        <f t="shared" si="0"/>
        <v>2564600</v>
      </c>
      <c r="D22" s="287">
        <f t="shared" si="1"/>
        <v>2564600</v>
      </c>
      <c r="E22" s="287">
        <v>2564600</v>
      </c>
      <c r="F22" s="129"/>
      <c r="G22" s="129"/>
      <c r="H22" s="129"/>
      <c r="I22" s="129"/>
      <c r="J22" s="129">
        <f t="shared" si="2"/>
        <v>0</v>
      </c>
      <c r="K22" s="129"/>
      <c r="L22" s="129"/>
      <c r="M22" s="129"/>
      <c r="N22" s="129"/>
      <c r="O22" s="129"/>
    </row>
    <row r="23" ht="16.5" customHeight="1" spans="1:15">
      <c r="A23" s="71">
        <v>21011</v>
      </c>
      <c r="B23" s="71" t="s">
        <v>119</v>
      </c>
      <c r="C23" s="287">
        <f t="shared" si="0"/>
        <v>2564600</v>
      </c>
      <c r="D23" s="287">
        <f t="shared" si="1"/>
        <v>2564600</v>
      </c>
      <c r="E23" s="287">
        <v>2564600</v>
      </c>
      <c r="F23" s="129"/>
      <c r="G23" s="129"/>
      <c r="H23" s="129"/>
      <c r="I23" s="129"/>
      <c r="J23" s="129">
        <f t="shared" si="2"/>
        <v>0</v>
      </c>
      <c r="K23" s="129"/>
      <c r="L23" s="129"/>
      <c r="M23" s="129"/>
      <c r="N23" s="129"/>
      <c r="O23" s="129"/>
    </row>
    <row r="24" ht="16.5" customHeight="1" spans="1:15">
      <c r="A24" s="71">
        <v>2101102</v>
      </c>
      <c r="B24" s="71" t="s">
        <v>120</v>
      </c>
      <c r="C24" s="287">
        <f t="shared" si="0"/>
        <v>1355360</v>
      </c>
      <c r="D24" s="287">
        <f t="shared" si="1"/>
        <v>1355360</v>
      </c>
      <c r="E24" s="287">
        <v>1355360</v>
      </c>
      <c r="F24" s="129"/>
      <c r="G24" s="129"/>
      <c r="H24" s="129"/>
      <c r="I24" s="129"/>
      <c r="J24" s="129">
        <f t="shared" si="2"/>
        <v>0</v>
      </c>
      <c r="K24" s="129"/>
      <c r="L24" s="129"/>
      <c r="M24" s="129"/>
      <c r="N24" s="129"/>
      <c r="O24" s="129"/>
    </row>
    <row r="25" ht="16.5" customHeight="1" spans="1:15">
      <c r="A25" s="71">
        <v>2101103</v>
      </c>
      <c r="B25" s="71" t="s">
        <v>121</v>
      </c>
      <c r="C25" s="287">
        <f t="shared" si="0"/>
        <v>1176240</v>
      </c>
      <c r="D25" s="287">
        <f t="shared" si="1"/>
        <v>1176240</v>
      </c>
      <c r="E25" s="287">
        <v>1176240</v>
      </c>
      <c r="F25" s="129"/>
      <c r="G25" s="129"/>
      <c r="H25" s="129"/>
      <c r="I25" s="129"/>
      <c r="J25" s="129">
        <f t="shared" si="2"/>
        <v>0</v>
      </c>
      <c r="K25" s="129"/>
      <c r="L25" s="129"/>
      <c r="M25" s="129"/>
      <c r="N25" s="129"/>
      <c r="O25" s="129"/>
    </row>
    <row r="26" ht="16.5" customHeight="1" spans="1:15">
      <c r="A26" s="71">
        <v>2101199</v>
      </c>
      <c r="B26" s="71" t="s">
        <v>122</v>
      </c>
      <c r="C26" s="287">
        <f t="shared" si="0"/>
        <v>33000</v>
      </c>
      <c r="D26" s="287">
        <f t="shared" si="1"/>
        <v>33000</v>
      </c>
      <c r="E26" s="287">
        <v>33000</v>
      </c>
      <c r="F26" s="129"/>
      <c r="G26" s="129"/>
      <c r="H26" s="129"/>
      <c r="I26" s="129"/>
      <c r="J26" s="129">
        <f t="shared" si="2"/>
        <v>0</v>
      </c>
      <c r="K26" s="129"/>
      <c r="L26" s="129"/>
      <c r="M26" s="129"/>
      <c r="N26" s="129"/>
      <c r="O26" s="129"/>
    </row>
    <row r="27" ht="16.5" customHeight="1" spans="1:15">
      <c r="A27" s="71">
        <v>221</v>
      </c>
      <c r="B27" s="71" t="s">
        <v>123</v>
      </c>
      <c r="C27" s="287">
        <f t="shared" si="0"/>
        <v>2493480</v>
      </c>
      <c r="D27" s="287">
        <f t="shared" si="1"/>
        <v>2493480</v>
      </c>
      <c r="E27" s="287">
        <v>2493480</v>
      </c>
      <c r="F27" s="129"/>
      <c r="G27" s="129"/>
      <c r="H27" s="129"/>
      <c r="I27" s="129"/>
      <c r="J27" s="129">
        <f t="shared" si="2"/>
        <v>0</v>
      </c>
      <c r="K27" s="129"/>
      <c r="L27" s="129"/>
      <c r="M27" s="129"/>
      <c r="N27" s="129"/>
      <c r="O27" s="129"/>
    </row>
    <row r="28" ht="16.5" customHeight="1" spans="1:15">
      <c r="A28" s="71">
        <v>22102</v>
      </c>
      <c r="B28" s="71" t="s">
        <v>124</v>
      </c>
      <c r="C28" s="287">
        <f t="shared" si="0"/>
        <v>2493480</v>
      </c>
      <c r="D28" s="287">
        <f t="shared" si="1"/>
        <v>2493480</v>
      </c>
      <c r="E28" s="287">
        <v>2493480</v>
      </c>
      <c r="F28" s="129"/>
      <c r="G28" s="129"/>
      <c r="H28" s="129"/>
      <c r="I28" s="129"/>
      <c r="J28" s="129">
        <f t="shared" si="2"/>
        <v>0</v>
      </c>
      <c r="K28" s="129"/>
      <c r="L28" s="129"/>
      <c r="M28" s="129"/>
      <c r="N28" s="129"/>
      <c r="O28" s="129"/>
    </row>
    <row r="29" ht="16.5" customHeight="1" spans="1:15">
      <c r="A29" s="71">
        <v>2210201</v>
      </c>
      <c r="B29" s="71" t="s">
        <v>125</v>
      </c>
      <c r="C29" s="287">
        <f t="shared" si="0"/>
        <v>2493480</v>
      </c>
      <c r="D29" s="287">
        <f t="shared" si="1"/>
        <v>2493480</v>
      </c>
      <c r="E29" s="287">
        <v>2493480</v>
      </c>
      <c r="F29" s="129"/>
      <c r="G29" s="129"/>
      <c r="H29" s="129"/>
      <c r="I29" s="129"/>
      <c r="J29" s="129">
        <f t="shared" si="2"/>
        <v>0</v>
      </c>
      <c r="K29" s="129"/>
      <c r="L29" s="129"/>
      <c r="M29" s="129"/>
      <c r="N29" s="129"/>
      <c r="O29" s="129"/>
    </row>
    <row r="30" ht="16.5" customHeight="1" spans="1:15">
      <c r="A30" s="71"/>
      <c r="B30" s="71"/>
      <c r="C30" s="83"/>
      <c r="D30" s="289"/>
      <c r="E30" s="85"/>
      <c r="F30" s="85"/>
      <c r="G30" s="129"/>
      <c r="H30" s="129"/>
      <c r="I30" s="129"/>
      <c r="J30" s="129"/>
      <c r="K30" s="129"/>
      <c r="L30" s="129"/>
      <c r="M30" s="129"/>
      <c r="N30" s="129"/>
      <c r="O30" s="129"/>
    </row>
    <row r="31" ht="16.5" customHeight="1" spans="1:15">
      <c r="A31" s="71"/>
      <c r="B31" s="71"/>
      <c r="C31" s="83"/>
      <c r="D31" s="289"/>
      <c r="E31" s="85"/>
      <c r="F31" s="85"/>
      <c r="G31" s="129"/>
      <c r="H31" s="129"/>
      <c r="I31" s="129"/>
      <c r="J31" s="129"/>
      <c r="K31" s="129"/>
      <c r="L31" s="129"/>
      <c r="M31" s="129"/>
      <c r="N31" s="129"/>
      <c r="O31" s="129"/>
    </row>
    <row r="32" ht="20.25" customHeight="1" spans="1:15">
      <c r="A32" s="71" t="s">
        <v>92</v>
      </c>
      <c r="B32" s="71" t="s">
        <v>92</v>
      </c>
      <c r="C32" s="287" t="s">
        <v>92</v>
      </c>
      <c r="D32" s="290"/>
      <c r="E32" s="129" t="s">
        <v>92</v>
      </c>
      <c r="F32" s="129" t="s">
        <v>92</v>
      </c>
      <c r="G32" s="129"/>
      <c r="H32" s="129"/>
      <c r="I32" s="129" t="s">
        <v>92</v>
      </c>
      <c r="J32" s="129"/>
      <c r="K32" s="129" t="s">
        <v>92</v>
      </c>
      <c r="L32" s="129" t="s">
        <v>92</v>
      </c>
      <c r="M32" s="129" t="s">
        <v>92</v>
      </c>
      <c r="N32" s="129" t="s">
        <v>92</v>
      </c>
      <c r="O32" s="129" t="s">
        <v>92</v>
      </c>
    </row>
    <row r="33" ht="17.25" customHeight="1" spans="1:15">
      <c r="A33" s="219" t="s">
        <v>126</v>
      </c>
      <c r="B33" s="291" t="s">
        <v>126</v>
      </c>
      <c r="C33" s="258">
        <f>C7+C10+C15+C22+C27</f>
        <v>39710169</v>
      </c>
      <c r="D33" s="258">
        <f>D7+D10+D15+D22+D27</f>
        <v>36777519</v>
      </c>
      <c r="E33" s="258">
        <f>E7+E10+E15+E22+E27</f>
        <v>36430209</v>
      </c>
      <c r="F33" s="258">
        <f>F7+F10+F15+F22+F27</f>
        <v>347310</v>
      </c>
      <c r="G33" s="292"/>
      <c r="H33" s="292"/>
      <c r="I33" s="292" t="s">
        <v>92</v>
      </c>
      <c r="J33" s="258">
        <f>J7+J10+J15+J22+J27</f>
        <v>2932650</v>
      </c>
      <c r="K33" s="292" t="s">
        <v>92</v>
      </c>
      <c r="L33" s="292" t="s">
        <v>92</v>
      </c>
      <c r="M33" s="292" t="s">
        <v>92</v>
      </c>
      <c r="N33" s="292" t="s">
        <v>92</v>
      </c>
      <c r="O33" s="292" t="s">
        <v>92</v>
      </c>
    </row>
    <row r="34" customHeight="1" spans="4:8">
      <c r="D34" s="268"/>
      <c r="H34" s="268"/>
    </row>
  </sheetData>
  <mergeCells count="11">
    <mergeCell ref="A2:O2"/>
    <mergeCell ref="A3:L3"/>
    <mergeCell ref="D4:F4"/>
    <mergeCell ref="J4:O4"/>
    <mergeCell ref="A33:B33"/>
    <mergeCell ref="A4:A5"/>
    <mergeCell ref="B4:B5"/>
    <mergeCell ref="C4:C5"/>
    <mergeCell ref="G4:G5"/>
    <mergeCell ref="H4:H5"/>
    <mergeCell ref="I4:I5"/>
  </mergeCells>
  <printOptions horizontalCentered="1"/>
  <pageMargins left="0.393055555555556" right="0.393055555555556" top="0.511805555555556" bottom="0.511805555555556" header="0.314583333333333" footer="0.314583333333333"/>
  <pageSetup paperSize="9" scale="59" orientation="landscape" horizontalDpi="600" verticalDpi="600"/>
  <headerFooter>
    <oddFooter>&amp;C&amp;"-"&amp;16-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5"/>
  <sheetViews>
    <sheetView zoomScaleSheetLayoutView="60" workbookViewId="0">
      <pane xSplit="4" ySplit="6" topLeftCell="E15" activePane="bottomRight" state="frozen"/>
      <selection/>
      <selection pane="topRight"/>
      <selection pane="bottomLeft"/>
      <selection pane="bottomRight" activeCell="D15" sqref="D15"/>
    </sheetView>
  </sheetViews>
  <sheetFormatPr defaultColWidth="8.88571428571429" defaultRowHeight="14.25" customHeight="1" outlineLevelCol="3"/>
  <cols>
    <col min="1" max="1" width="49.2857142857143" style="57" customWidth="1"/>
    <col min="2" max="2" width="38.847619047619" style="57" customWidth="1"/>
    <col min="3" max="3" width="48.5714285714286" style="57" customWidth="1"/>
    <col min="4" max="4" width="36.4285714285714" style="57" customWidth="1"/>
    <col min="5" max="5" width="9.13333333333333" style="58" customWidth="1"/>
    <col min="6" max="16384" width="9.13333333333333" style="58"/>
  </cols>
  <sheetData>
    <row r="1" customHeight="1" spans="1:4">
      <c r="A1" s="269" t="s">
        <v>127</v>
      </c>
      <c r="B1" s="269"/>
      <c r="C1" s="269"/>
      <c r="D1" s="149"/>
    </row>
    <row r="2" ht="31.5" customHeight="1" spans="1:4">
      <c r="A2" s="59" t="s">
        <v>5</v>
      </c>
      <c r="B2" s="270"/>
      <c r="C2" s="270"/>
      <c r="D2" s="270"/>
    </row>
    <row r="3" ht="17.25" customHeight="1" spans="1:4">
      <c r="A3" s="159" t="s">
        <v>22</v>
      </c>
      <c r="B3" s="271"/>
      <c r="C3" s="271"/>
      <c r="D3" s="151" t="s">
        <v>23</v>
      </c>
    </row>
    <row r="4" ht="19.5" customHeight="1" spans="1:4">
      <c r="A4" s="83" t="s">
        <v>24</v>
      </c>
      <c r="B4" s="161"/>
      <c r="C4" s="83" t="s">
        <v>25</v>
      </c>
      <c r="D4" s="161"/>
    </row>
    <row r="5" ht="21.75" customHeight="1" spans="1:4">
      <c r="A5" s="82" t="s">
        <v>26</v>
      </c>
      <c r="B5" s="272" t="s">
        <v>27</v>
      </c>
      <c r="C5" s="82" t="s">
        <v>128</v>
      </c>
      <c r="D5" s="272" t="s">
        <v>27</v>
      </c>
    </row>
    <row r="6" ht="17.25" customHeight="1" spans="1:4">
      <c r="A6" s="86"/>
      <c r="B6" s="102"/>
      <c r="C6" s="86"/>
      <c r="D6" s="102"/>
    </row>
    <row r="7" ht="17.25" customHeight="1" spans="1:4">
      <c r="A7" s="273" t="s">
        <v>129</v>
      </c>
      <c r="B7" s="258">
        <v>36777519</v>
      </c>
      <c r="C7" s="274" t="s">
        <v>130</v>
      </c>
      <c r="D7" s="275">
        <v>36777519</v>
      </c>
    </row>
    <row r="8" ht="17.25" customHeight="1" spans="1:4">
      <c r="A8" s="276" t="s">
        <v>131</v>
      </c>
      <c r="B8" s="258">
        <v>36777519</v>
      </c>
      <c r="C8" s="274" t="s">
        <v>132</v>
      </c>
      <c r="D8" s="275">
        <v>5040</v>
      </c>
    </row>
    <row r="9" ht="17.25" customHeight="1" spans="1:4">
      <c r="A9" s="276" t="s">
        <v>133</v>
      </c>
      <c r="B9" s="258"/>
      <c r="C9" s="274" t="s">
        <v>134</v>
      </c>
      <c r="D9" s="275"/>
    </row>
    <row r="10" ht="17.25" customHeight="1" spans="1:4">
      <c r="A10" s="276" t="s">
        <v>135</v>
      </c>
      <c r="B10" s="258"/>
      <c r="C10" s="274" t="s">
        <v>136</v>
      </c>
      <c r="D10" s="275"/>
    </row>
    <row r="11" ht="17.25" customHeight="1" spans="1:4">
      <c r="A11" s="276" t="s">
        <v>137</v>
      </c>
      <c r="B11" s="258"/>
      <c r="C11" s="274" t="s">
        <v>138</v>
      </c>
      <c r="D11" s="275"/>
    </row>
    <row r="12" ht="17.25" customHeight="1" spans="1:4">
      <c r="A12" s="276" t="s">
        <v>131</v>
      </c>
      <c r="B12" s="258"/>
      <c r="C12" s="274" t="s">
        <v>139</v>
      </c>
      <c r="D12" s="275">
        <v>27098607</v>
      </c>
    </row>
    <row r="13" ht="17.25" customHeight="1" spans="1:4">
      <c r="A13" s="277" t="s">
        <v>133</v>
      </c>
      <c r="B13" s="278"/>
      <c r="C13" s="274" t="s">
        <v>140</v>
      </c>
      <c r="D13" s="275"/>
    </row>
    <row r="14" ht="17.25" customHeight="1" spans="1:4">
      <c r="A14" s="277" t="s">
        <v>135</v>
      </c>
      <c r="B14" s="278"/>
      <c r="C14" s="274" t="s">
        <v>141</v>
      </c>
      <c r="D14" s="275"/>
    </row>
    <row r="15" ht="17.25" customHeight="1" spans="1:4">
      <c r="A15" s="276"/>
      <c r="B15" s="278"/>
      <c r="C15" s="274" t="s">
        <v>142</v>
      </c>
      <c r="D15" s="275">
        <v>4615792</v>
      </c>
    </row>
    <row r="16" ht="17.25" customHeight="1" spans="1:4">
      <c r="A16" s="276"/>
      <c r="B16" s="258"/>
      <c r="C16" s="274" t="s">
        <v>143</v>
      </c>
      <c r="D16" s="275">
        <v>2564600</v>
      </c>
    </row>
    <row r="17" ht="17.25" customHeight="1" spans="1:4">
      <c r="A17" s="276"/>
      <c r="B17" s="279"/>
      <c r="C17" s="274" t="s">
        <v>144</v>
      </c>
      <c r="D17" s="275"/>
    </row>
    <row r="18" ht="17.25" customHeight="1" spans="1:4">
      <c r="A18" s="277"/>
      <c r="B18" s="279"/>
      <c r="C18" s="274" t="s">
        <v>145</v>
      </c>
      <c r="D18" s="275"/>
    </row>
    <row r="19" ht="17.25" customHeight="1" spans="1:4">
      <c r="A19" s="277"/>
      <c r="B19" s="280"/>
      <c r="C19" s="274" t="s">
        <v>146</v>
      </c>
      <c r="D19" s="275"/>
    </row>
    <row r="20" ht="17.25" customHeight="1" spans="1:4">
      <c r="A20" s="281"/>
      <c r="B20" s="280"/>
      <c r="C20" s="274" t="s">
        <v>147</v>
      </c>
      <c r="D20" s="275"/>
    </row>
    <row r="21" ht="17.25" customHeight="1" spans="1:4">
      <c r="A21" s="281"/>
      <c r="B21" s="280"/>
      <c r="C21" s="274" t="s">
        <v>148</v>
      </c>
      <c r="D21" s="275"/>
    </row>
    <row r="22" ht="17.25" customHeight="1" spans="1:4">
      <c r="A22" s="281"/>
      <c r="B22" s="280"/>
      <c r="C22" s="274" t="s">
        <v>149</v>
      </c>
      <c r="D22" s="275"/>
    </row>
    <row r="23" ht="17.25" customHeight="1" spans="1:4">
      <c r="A23" s="281"/>
      <c r="B23" s="280"/>
      <c r="C23" s="274" t="s">
        <v>150</v>
      </c>
      <c r="D23" s="275"/>
    </row>
    <row r="24" ht="17.25" customHeight="1" spans="1:4">
      <c r="A24" s="281"/>
      <c r="B24" s="280"/>
      <c r="C24" s="274" t="s">
        <v>151</v>
      </c>
      <c r="D24" s="275"/>
    </row>
    <row r="25" ht="17.25" customHeight="1" spans="1:4">
      <c r="A25" s="281"/>
      <c r="B25" s="280"/>
      <c r="C25" s="274" t="s">
        <v>152</v>
      </c>
      <c r="D25" s="275"/>
    </row>
    <row r="26" ht="17.25" customHeight="1" spans="1:4">
      <c r="A26" s="281"/>
      <c r="B26" s="280"/>
      <c r="C26" s="274" t="s">
        <v>153</v>
      </c>
      <c r="D26" s="275">
        <v>2493480</v>
      </c>
    </row>
    <row r="27" ht="17.25" customHeight="1" spans="1:4">
      <c r="A27" s="281"/>
      <c r="B27" s="280"/>
      <c r="C27" s="274" t="s">
        <v>154</v>
      </c>
      <c r="D27" s="275"/>
    </row>
    <row r="28" ht="17.25" customHeight="1" spans="1:4">
      <c r="A28" s="281"/>
      <c r="B28" s="280"/>
      <c r="C28" s="274" t="s">
        <v>155</v>
      </c>
      <c r="D28" s="275"/>
    </row>
    <row r="29" ht="17.25" customHeight="1" spans="1:4">
      <c r="A29" s="281"/>
      <c r="B29" s="280"/>
      <c r="C29" s="274" t="s">
        <v>156</v>
      </c>
      <c r="D29" s="275"/>
    </row>
    <row r="30" ht="17.25" customHeight="1" spans="1:4">
      <c r="A30" s="281"/>
      <c r="B30" s="280"/>
      <c r="C30" s="274" t="s">
        <v>157</v>
      </c>
      <c r="D30" s="275"/>
    </row>
    <row r="31" customHeight="1" spans="1:4">
      <c r="A31" s="282"/>
      <c r="B31" s="279"/>
      <c r="C31" s="274" t="s">
        <v>158</v>
      </c>
      <c r="D31" s="275"/>
    </row>
    <row r="32" customHeight="1" spans="1:4">
      <c r="A32" s="282"/>
      <c r="B32" s="279"/>
      <c r="C32" s="274" t="s">
        <v>159</v>
      </c>
      <c r="D32" s="275"/>
    </row>
    <row r="33" customHeight="1" spans="1:4">
      <c r="A33" s="282"/>
      <c r="B33" s="279"/>
      <c r="C33" s="274" t="s">
        <v>160</v>
      </c>
      <c r="D33" s="275"/>
    </row>
    <row r="34" customHeight="1" spans="1:4">
      <c r="A34" s="282"/>
      <c r="B34" s="279"/>
      <c r="C34" s="277" t="s">
        <v>161</v>
      </c>
      <c r="D34" s="283"/>
    </row>
    <row r="35" ht="17.25" customHeight="1" spans="1:4">
      <c r="A35" s="284" t="s">
        <v>162</v>
      </c>
      <c r="B35" s="279">
        <f>B7+B11</f>
        <v>36777519</v>
      </c>
      <c r="C35" s="282" t="s">
        <v>73</v>
      </c>
      <c r="D35" s="279">
        <f>SUM(D7+D34)</f>
        <v>36777519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3055555555556" right="0.393055555555556" top="0.511805555555556" bottom="0.511805555555556" header="0.314583333333333" footer="0.314583333333333"/>
  <pageSetup paperSize="9" scale="77" orientation="landscape" horizontalDpi="600" verticalDpi="600"/>
  <headerFooter>
    <oddFooter>&amp;C&amp;"-"&amp;16-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4"/>
  <sheetViews>
    <sheetView zoomScaleSheetLayoutView="60" workbookViewId="0">
      <selection activeCell="E24" sqref="E24:E26"/>
    </sheetView>
  </sheetViews>
  <sheetFormatPr defaultColWidth="8.88571428571429" defaultRowHeight="14.25" customHeight="1" outlineLevelCol="6"/>
  <cols>
    <col min="1" max="1" width="20.1333333333333" style="153" customWidth="1"/>
    <col min="2" max="2" width="44" style="153" customWidth="1"/>
    <col min="3" max="3" width="24.2857142857143" style="74" customWidth="1"/>
    <col min="4" max="4" width="16.5714285714286" style="74" customWidth="1"/>
    <col min="5" max="7" width="24.2857142857143" style="74" customWidth="1"/>
    <col min="8" max="8" width="9.13333333333333" style="74" customWidth="1"/>
    <col min="9" max="16384" width="9.13333333333333" style="74"/>
  </cols>
  <sheetData>
    <row r="1" ht="12" customHeight="1" spans="1:6">
      <c r="A1" s="259" t="s">
        <v>163</v>
      </c>
      <c r="D1" s="260"/>
      <c r="F1" s="77"/>
    </row>
    <row r="2" ht="39" customHeight="1" spans="1:7">
      <c r="A2" s="158" t="s">
        <v>6</v>
      </c>
      <c r="B2" s="158"/>
      <c r="C2" s="158"/>
      <c r="D2" s="158"/>
      <c r="E2" s="158"/>
      <c r="F2" s="158"/>
      <c r="G2" s="158"/>
    </row>
    <row r="3" ht="18" customHeight="1" spans="1:7">
      <c r="A3" s="159" t="s">
        <v>22</v>
      </c>
      <c r="F3" s="156"/>
      <c r="G3" s="156" t="s">
        <v>23</v>
      </c>
    </row>
    <row r="4" ht="20.25" customHeight="1" spans="1:7">
      <c r="A4" s="261" t="s">
        <v>164</v>
      </c>
      <c r="B4" s="262"/>
      <c r="C4" s="85" t="s">
        <v>77</v>
      </c>
      <c r="D4" s="85" t="s">
        <v>97</v>
      </c>
      <c r="E4" s="85"/>
      <c r="F4" s="85"/>
      <c r="G4" s="263" t="s">
        <v>98</v>
      </c>
    </row>
    <row r="5" ht="20.25" customHeight="1" spans="1:7">
      <c r="A5" s="163" t="s">
        <v>94</v>
      </c>
      <c r="B5" s="264" t="s">
        <v>95</v>
      </c>
      <c r="C5" s="85"/>
      <c r="D5" s="85" t="s">
        <v>79</v>
      </c>
      <c r="E5" s="85" t="s">
        <v>165</v>
      </c>
      <c r="F5" s="85" t="s">
        <v>166</v>
      </c>
      <c r="G5" s="265"/>
    </row>
    <row r="6" ht="13.5" customHeight="1" spans="1:7">
      <c r="A6" s="174">
        <v>1</v>
      </c>
      <c r="B6" s="174">
        <v>2</v>
      </c>
      <c r="C6" s="266">
        <v>3</v>
      </c>
      <c r="D6" s="266">
        <v>4</v>
      </c>
      <c r="E6" s="266">
        <v>5</v>
      </c>
      <c r="F6" s="266">
        <v>6</v>
      </c>
      <c r="G6" s="174">
        <v>7</v>
      </c>
    </row>
    <row r="7" ht="13.5" customHeight="1" spans="1:7">
      <c r="A7" s="71">
        <v>201</v>
      </c>
      <c r="B7" s="71" t="s">
        <v>104</v>
      </c>
      <c r="C7" s="267">
        <v>5040</v>
      </c>
      <c r="D7" s="267">
        <v>5040</v>
      </c>
      <c r="E7" s="267">
        <v>5040</v>
      </c>
      <c r="F7" s="267"/>
      <c r="G7" s="267"/>
    </row>
    <row r="8" ht="13.5" customHeight="1" spans="1:7">
      <c r="A8" s="71">
        <v>20136</v>
      </c>
      <c r="B8" s="71" t="s">
        <v>105</v>
      </c>
      <c r="C8" s="267">
        <v>5040</v>
      </c>
      <c r="D8" s="267">
        <v>5040</v>
      </c>
      <c r="E8" s="267">
        <v>5040</v>
      </c>
      <c r="F8" s="267"/>
      <c r="G8" s="267"/>
    </row>
    <row r="9" ht="13.5" customHeight="1" spans="1:7">
      <c r="A9" s="71">
        <v>2013699</v>
      </c>
      <c r="B9" s="71" t="s">
        <v>105</v>
      </c>
      <c r="C9" s="267">
        <v>5040</v>
      </c>
      <c r="D9" s="267">
        <v>5040</v>
      </c>
      <c r="E9" s="267">
        <v>5040</v>
      </c>
      <c r="F9" s="267"/>
      <c r="G9" s="267"/>
    </row>
    <row r="10" ht="13.5" customHeight="1" spans="1:7">
      <c r="A10" s="71">
        <v>205</v>
      </c>
      <c r="B10" s="71" t="s">
        <v>106</v>
      </c>
      <c r="C10" s="267">
        <v>27098607</v>
      </c>
      <c r="D10" s="267">
        <v>26805501</v>
      </c>
      <c r="E10" s="267">
        <v>24435491</v>
      </c>
      <c r="F10" s="267">
        <v>2370010</v>
      </c>
      <c r="G10" s="267">
        <v>293106</v>
      </c>
    </row>
    <row r="11" ht="13.5" customHeight="1" spans="1:7">
      <c r="A11" s="71">
        <v>20502</v>
      </c>
      <c r="B11" s="71" t="s">
        <v>107</v>
      </c>
      <c r="C11" s="267">
        <v>27090475</v>
      </c>
      <c r="D11" s="267">
        <v>26800441</v>
      </c>
      <c r="E11" s="267">
        <v>24435491</v>
      </c>
      <c r="F11" s="267">
        <v>2364950</v>
      </c>
      <c r="G11" s="267">
        <v>290034</v>
      </c>
    </row>
    <row r="12" ht="13.5" customHeight="1" spans="1:7">
      <c r="A12" s="71">
        <v>2050202</v>
      </c>
      <c r="B12" s="71" t="s">
        <v>108</v>
      </c>
      <c r="C12" s="267">
        <v>27090475</v>
      </c>
      <c r="D12" s="267">
        <v>26800441</v>
      </c>
      <c r="E12" s="267">
        <v>24435491</v>
      </c>
      <c r="F12" s="267">
        <v>2364950</v>
      </c>
      <c r="G12" s="267">
        <v>290034</v>
      </c>
    </row>
    <row r="13" ht="13.5" customHeight="1" spans="1:7">
      <c r="A13" s="71">
        <v>20507</v>
      </c>
      <c r="B13" s="71" t="s">
        <v>109</v>
      </c>
      <c r="C13" s="267">
        <v>8132</v>
      </c>
      <c r="D13" s="267">
        <v>5060</v>
      </c>
      <c r="E13" s="267"/>
      <c r="F13" s="267">
        <v>5060</v>
      </c>
      <c r="G13" s="267">
        <v>3072</v>
      </c>
    </row>
    <row r="14" ht="13.5" customHeight="1" spans="1:7">
      <c r="A14" s="71">
        <v>2050701</v>
      </c>
      <c r="B14" s="71" t="s">
        <v>110</v>
      </c>
      <c r="C14" s="267">
        <v>8132</v>
      </c>
      <c r="D14" s="267">
        <v>5060</v>
      </c>
      <c r="E14" s="267"/>
      <c r="F14" s="267">
        <v>5060</v>
      </c>
      <c r="G14" s="267">
        <v>3072</v>
      </c>
    </row>
    <row r="15" ht="13.5" customHeight="1" spans="1:7">
      <c r="A15" s="71">
        <v>208</v>
      </c>
      <c r="B15" s="71" t="s">
        <v>111</v>
      </c>
      <c r="C15" s="267">
        <v>4615792</v>
      </c>
      <c r="D15" s="267">
        <v>4561588</v>
      </c>
      <c r="E15" s="267">
        <v>4405788</v>
      </c>
      <c r="F15" s="267">
        <v>155800</v>
      </c>
      <c r="G15" s="267">
        <v>54204</v>
      </c>
    </row>
    <row r="16" ht="13.5" customHeight="1" spans="1:7">
      <c r="A16" s="71">
        <v>20805</v>
      </c>
      <c r="B16" s="71" t="s">
        <v>112</v>
      </c>
      <c r="C16" s="267">
        <v>4561588</v>
      </c>
      <c r="D16" s="267">
        <v>4561588</v>
      </c>
      <c r="E16" s="267">
        <v>4405788</v>
      </c>
      <c r="F16" s="267">
        <v>155800</v>
      </c>
      <c r="G16" s="267"/>
    </row>
    <row r="17" ht="13.5" customHeight="1" spans="1:7">
      <c r="A17" s="71">
        <v>2080502</v>
      </c>
      <c r="B17" s="71" t="s">
        <v>113</v>
      </c>
      <c r="C17" s="267">
        <v>1828600</v>
      </c>
      <c r="D17" s="267">
        <v>1828600</v>
      </c>
      <c r="E17" s="267">
        <v>1672800</v>
      </c>
      <c r="F17" s="267">
        <v>155800</v>
      </c>
      <c r="G17" s="267"/>
    </row>
    <row r="18" ht="13.5" customHeight="1" spans="1:7">
      <c r="A18" s="71">
        <v>2080505</v>
      </c>
      <c r="B18" s="71" t="s">
        <v>114</v>
      </c>
      <c r="C18" s="267">
        <v>2525160</v>
      </c>
      <c r="D18" s="267">
        <v>2525160</v>
      </c>
      <c r="E18" s="267">
        <v>2525160</v>
      </c>
      <c r="F18" s="267"/>
      <c r="G18" s="267"/>
    </row>
    <row r="19" ht="13.5" customHeight="1" spans="1:7">
      <c r="A19" s="71">
        <v>2080506</v>
      </c>
      <c r="B19" s="71" t="s">
        <v>115</v>
      </c>
      <c r="C19" s="267">
        <v>207828</v>
      </c>
      <c r="D19" s="267">
        <v>207828</v>
      </c>
      <c r="E19" s="267">
        <v>207828</v>
      </c>
      <c r="F19" s="267"/>
      <c r="G19" s="267"/>
    </row>
    <row r="20" ht="13.5" customHeight="1" spans="1:7">
      <c r="A20" s="71">
        <v>20808</v>
      </c>
      <c r="B20" s="71" t="s">
        <v>116</v>
      </c>
      <c r="C20" s="267">
        <v>54204</v>
      </c>
      <c r="D20" s="267"/>
      <c r="E20" s="267"/>
      <c r="F20" s="267"/>
      <c r="G20" s="267">
        <v>54204</v>
      </c>
    </row>
    <row r="21" ht="13.5" customHeight="1" spans="1:7">
      <c r="A21" s="71">
        <v>2080801</v>
      </c>
      <c r="B21" s="71" t="s">
        <v>117</v>
      </c>
      <c r="C21" s="267">
        <v>54204</v>
      </c>
      <c r="D21" s="267"/>
      <c r="E21" s="267"/>
      <c r="F21" s="267"/>
      <c r="G21" s="267">
        <v>54204</v>
      </c>
    </row>
    <row r="22" ht="13.5" customHeight="1" spans="1:7">
      <c r="A22" s="71">
        <v>210</v>
      </c>
      <c r="B22" s="71" t="s">
        <v>118</v>
      </c>
      <c r="C22" s="267">
        <v>2564600</v>
      </c>
      <c r="D22" s="267">
        <v>2564600</v>
      </c>
      <c r="E22" s="267">
        <v>2564600</v>
      </c>
      <c r="F22" s="267"/>
      <c r="G22" s="267"/>
    </row>
    <row r="23" ht="13.5" customHeight="1" spans="1:7">
      <c r="A23" s="71">
        <v>21011</v>
      </c>
      <c r="B23" s="71" t="s">
        <v>119</v>
      </c>
      <c r="C23" s="267">
        <v>2564600</v>
      </c>
      <c r="D23" s="267">
        <v>2564600</v>
      </c>
      <c r="E23" s="267">
        <v>2564600</v>
      </c>
      <c r="F23" s="267"/>
      <c r="G23" s="267"/>
    </row>
    <row r="24" ht="13.5" customHeight="1" spans="1:7">
      <c r="A24" s="71">
        <v>2101102</v>
      </c>
      <c r="B24" s="71" t="s">
        <v>120</v>
      </c>
      <c r="C24" s="267">
        <v>1355360</v>
      </c>
      <c r="D24" s="267">
        <v>1355360</v>
      </c>
      <c r="E24" s="267">
        <v>1355360</v>
      </c>
      <c r="F24" s="267"/>
      <c r="G24" s="267"/>
    </row>
    <row r="25" ht="13.5" customHeight="1" spans="1:7">
      <c r="A25" s="71">
        <v>2101103</v>
      </c>
      <c r="B25" s="71" t="s">
        <v>121</v>
      </c>
      <c r="C25" s="267">
        <v>1176240</v>
      </c>
      <c r="D25" s="267">
        <v>1176240</v>
      </c>
      <c r="E25" s="267">
        <v>1176240</v>
      </c>
      <c r="F25" s="267"/>
      <c r="G25" s="267"/>
    </row>
    <row r="26" ht="13.5" customHeight="1" spans="1:7">
      <c r="A26" s="71">
        <v>2101199</v>
      </c>
      <c r="B26" s="71" t="s">
        <v>122</v>
      </c>
      <c r="C26" s="267">
        <v>33000</v>
      </c>
      <c r="D26" s="267">
        <v>33000</v>
      </c>
      <c r="E26" s="267">
        <v>33000</v>
      </c>
      <c r="F26" s="267"/>
      <c r="G26" s="267"/>
    </row>
    <row r="27" ht="13.5" customHeight="1" spans="1:7">
      <c r="A27" s="71">
        <v>221</v>
      </c>
      <c r="B27" s="71" t="s">
        <v>123</v>
      </c>
      <c r="C27" s="267">
        <v>2493480</v>
      </c>
      <c r="D27" s="267">
        <v>2493480</v>
      </c>
      <c r="E27" s="267">
        <v>2493480</v>
      </c>
      <c r="F27" s="267"/>
      <c r="G27" s="267"/>
    </row>
    <row r="28" ht="13.5" customHeight="1" spans="1:7">
      <c r="A28" s="71">
        <v>22102</v>
      </c>
      <c r="B28" s="71" t="s">
        <v>124</v>
      </c>
      <c r="C28" s="267">
        <v>2493480</v>
      </c>
      <c r="D28" s="267">
        <v>2493480</v>
      </c>
      <c r="E28" s="267">
        <v>2493480</v>
      </c>
      <c r="F28" s="267"/>
      <c r="G28" s="267"/>
    </row>
    <row r="29" ht="13.5" customHeight="1" spans="1:7">
      <c r="A29" s="71">
        <v>2210201</v>
      </c>
      <c r="B29" s="71" t="s">
        <v>125</v>
      </c>
      <c r="C29" s="267">
        <v>2493480</v>
      </c>
      <c r="D29" s="267">
        <v>2493480</v>
      </c>
      <c r="E29" s="267">
        <v>2493480</v>
      </c>
      <c r="F29" s="267"/>
      <c r="G29" s="267"/>
    </row>
    <row r="30" ht="13.5" customHeight="1" spans="1:7">
      <c r="A30" s="71"/>
      <c r="B30" s="71"/>
      <c r="C30" s="267"/>
      <c r="D30" s="267"/>
      <c r="E30" s="267"/>
      <c r="F30" s="267"/>
      <c r="G30" s="267"/>
    </row>
    <row r="31" ht="13.5" customHeight="1" spans="1:7">
      <c r="A31" s="71"/>
      <c r="B31" s="71"/>
      <c r="C31" s="267"/>
      <c r="D31" s="267"/>
      <c r="E31" s="267"/>
      <c r="F31" s="267"/>
      <c r="G31" s="267"/>
    </row>
    <row r="32" ht="18" customHeight="1" spans="1:7">
      <c r="A32" s="71" t="s">
        <v>92</v>
      </c>
      <c r="B32" s="71" t="s">
        <v>92</v>
      </c>
      <c r="C32" s="267" t="s">
        <v>92</v>
      </c>
      <c r="D32" s="267"/>
      <c r="E32" s="267" t="s">
        <v>92</v>
      </c>
      <c r="F32" s="267" t="s">
        <v>92</v>
      </c>
      <c r="G32" s="267" t="s">
        <v>92</v>
      </c>
    </row>
    <row r="33" ht="18" customHeight="1" spans="1:7">
      <c r="A33" s="169" t="s">
        <v>126</v>
      </c>
      <c r="B33" s="171" t="s">
        <v>126</v>
      </c>
      <c r="C33" s="225">
        <f>C7+C10+C15+C22+C27</f>
        <v>36777519</v>
      </c>
      <c r="D33" s="225">
        <f>D7+D10+D15+D22+D27</f>
        <v>36430209</v>
      </c>
      <c r="E33" s="225">
        <f>E7+E10+E15+E22+E27</f>
        <v>33904399</v>
      </c>
      <c r="F33" s="225">
        <f>F7+F10+F15+F22+F27</f>
        <v>2525810</v>
      </c>
      <c r="G33" s="225">
        <f>G7+G10+G15+G22+G27</f>
        <v>347310</v>
      </c>
    </row>
    <row r="34" customHeight="1" spans="2:4">
      <c r="B34" s="172"/>
      <c r="C34" s="268"/>
      <c r="D34" s="268"/>
    </row>
  </sheetData>
  <mergeCells count="7">
    <mergeCell ref="A2:G2"/>
    <mergeCell ref="A3:E3"/>
    <mergeCell ref="A4:B4"/>
    <mergeCell ref="D4:F4"/>
    <mergeCell ref="A33:B33"/>
    <mergeCell ref="C4:C5"/>
    <mergeCell ref="G4:G5"/>
  </mergeCells>
  <printOptions horizontalCentered="1"/>
  <pageMargins left="0.393055555555556" right="0.393055555555556" top="0.511805555555556" bottom="0.511805555555556" header="0.314583333333333" footer="0.314583333333333"/>
  <pageSetup paperSize="9" scale="79" orientation="landscape" horizontalDpi="600" verticalDpi="600"/>
  <headerFooter>
    <oddFooter>&amp;C&amp;"-"&amp;16-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"/>
  <sheetViews>
    <sheetView zoomScaleSheetLayoutView="60" workbookViewId="0">
      <selection activeCell="A7" sqref="A7:B7"/>
    </sheetView>
  </sheetViews>
  <sheetFormatPr defaultColWidth="8.88571428571429" defaultRowHeight="14.25" outlineLevelRow="6" outlineLevelCol="5"/>
  <cols>
    <col min="1" max="2" width="27.4285714285714" style="245" customWidth="1"/>
    <col min="3" max="3" width="17.2857142857143" style="246" customWidth="1"/>
    <col min="4" max="5" width="26.2857142857143" style="247" customWidth="1"/>
    <col min="6" max="6" width="18.7142857142857" style="247" customWidth="1"/>
    <col min="7" max="7" width="9.13333333333333" style="74" customWidth="1"/>
    <col min="8" max="16384" width="9.13333333333333" style="74"/>
  </cols>
  <sheetData>
    <row r="1" ht="12" customHeight="1" spans="1:5">
      <c r="A1" s="248" t="s">
        <v>167</v>
      </c>
      <c r="B1" s="249"/>
      <c r="C1" s="123"/>
      <c r="D1" s="74"/>
      <c r="E1" s="74"/>
    </row>
    <row r="2" ht="25.5" customHeight="1" spans="1:6">
      <c r="A2" s="250" t="s">
        <v>7</v>
      </c>
      <c r="B2" s="250"/>
      <c r="C2" s="250"/>
      <c r="D2" s="250"/>
      <c r="E2" s="250"/>
      <c r="F2" s="250"/>
    </row>
    <row r="3" ht="15.75" customHeight="1" spans="1:6">
      <c r="A3" s="159" t="s">
        <v>22</v>
      </c>
      <c r="B3" s="249"/>
      <c r="C3" s="123"/>
      <c r="D3" s="74"/>
      <c r="E3" s="74"/>
      <c r="F3" s="251" t="s">
        <v>168</v>
      </c>
    </row>
    <row r="4" s="244" customFormat="1" ht="19.5" customHeight="1" spans="1:6">
      <c r="A4" s="252" t="s">
        <v>169</v>
      </c>
      <c r="B4" s="82" t="s">
        <v>170</v>
      </c>
      <c r="C4" s="83" t="s">
        <v>171</v>
      </c>
      <c r="D4" s="84"/>
      <c r="E4" s="161"/>
      <c r="F4" s="82" t="s">
        <v>172</v>
      </c>
    </row>
    <row r="5" s="244" customFormat="1" ht="19.5" customHeight="1" spans="1:6">
      <c r="A5" s="102"/>
      <c r="B5" s="86"/>
      <c r="C5" s="103" t="s">
        <v>79</v>
      </c>
      <c r="D5" s="103" t="s">
        <v>173</v>
      </c>
      <c r="E5" s="103" t="s">
        <v>174</v>
      </c>
      <c r="F5" s="86"/>
    </row>
    <row r="6" s="244" customFormat="1" ht="18.75" customHeight="1" spans="1:6">
      <c r="A6" s="253">
        <v>1</v>
      </c>
      <c r="B6" s="253">
        <v>2</v>
      </c>
      <c r="C6" s="254">
        <v>3</v>
      </c>
      <c r="D6" s="253">
        <v>4</v>
      </c>
      <c r="E6" s="253">
        <v>5</v>
      </c>
      <c r="F6" s="253">
        <v>6</v>
      </c>
    </row>
    <row r="7" ht="18.75" customHeight="1" spans="1:6">
      <c r="A7" s="255" t="s">
        <v>175</v>
      </c>
      <c r="B7" s="256"/>
      <c r="C7" s="257"/>
      <c r="D7" s="258"/>
      <c r="E7" s="258"/>
      <c r="F7" s="258"/>
    </row>
  </sheetData>
  <mergeCells count="7">
    <mergeCell ref="A2:F2"/>
    <mergeCell ref="A3:D3"/>
    <mergeCell ref="C4:E4"/>
    <mergeCell ref="A7:B7"/>
    <mergeCell ref="A4:A5"/>
    <mergeCell ref="B4:B5"/>
    <mergeCell ref="F4:F5"/>
  </mergeCells>
  <printOptions horizontalCentered="1"/>
  <pageMargins left="0.393055555555556" right="0.393055555555556" top="0.511805555555556" bottom="0.511805555555556" header="0.314583333333333" footer="0.314583333333333"/>
  <pageSetup paperSize="9" scale="99" orientation="landscape" horizontalDpi="600" verticalDpi="600"/>
  <headerFooter>
    <oddFooter>&amp;C&amp;"-"&amp;16- &amp;P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42"/>
  <sheetViews>
    <sheetView zoomScaleSheetLayoutView="60" topLeftCell="A20" workbookViewId="0">
      <selection activeCell="I45" sqref="I45"/>
    </sheetView>
  </sheetViews>
  <sheetFormatPr defaultColWidth="8.88571428571429" defaultRowHeight="14.25" customHeight="1"/>
  <cols>
    <col min="1" max="1" width="18" style="74" customWidth="1"/>
    <col min="2" max="2" width="14.847619047619" style="153" customWidth="1"/>
    <col min="3" max="3" width="20.5714285714286" style="153" customWidth="1"/>
    <col min="4" max="4" width="19.4285714285714" style="153" customWidth="1"/>
    <col min="5" max="5" width="15.8571428571429" style="153" customWidth="1"/>
    <col min="6" max="6" width="30.4285714285714" style="153" customWidth="1"/>
    <col min="7" max="7" width="14.2857142857143" style="153" customWidth="1"/>
    <col min="8" max="8" width="26" style="153" customWidth="1"/>
    <col min="9" max="9" width="13.5714285714286" style="123" customWidth="1"/>
    <col min="10" max="10" width="14" style="123" customWidth="1"/>
    <col min="11" max="12" width="12.1333333333333" style="123" customWidth="1"/>
    <col min="13" max="13" width="13.2857142857143" style="123" customWidth="1"/>
    <col min="14" max="14" width="13.5714285714286" style="123" customWidth="1"/>
    <col min="15" max="24" width="12.1333333333333" style="123" customWidth="1"/>
    <col min="25" max="25" width="9.13333333333333" style="74" customWidth="1"/>
    <col min="26" max="16384" width="9.13333333333333" style="74"/>
  </cols>
  <sheetData>
    <row r="1" ht="12" customHeight="1" spans="1:1">
      <c r="A1" s="231" t="s">
        <v>176</v>
      </c>
    </row>
    <row r="2" ht="39" customHeight="1" spans="1:24">
      <c r="A2" s="232" t="s">
        <v>8</v>
      </c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</row>
    <row r="3" ht="18" customHeight="1" spans="1:24">
      <c r="A3" s="233" t="s">
        <v>22</v>
      </c>
      <c r="B3" s="233"/>
      <c r="C3" s="233"/>
      <c r="D3" s="233"/>
      <c r="E3" s="233"/>
      <c r="F3" s="233"/>
      <c r="G3" s="233"/>
      <c r="H3" s="233"/>
      <c r="I3" s="233"/>
      <c r="J3" s="233"/>
      <c r="K3" s="74"/>
      <c r="L3" s="74"/>
      <c r="M3" s="74"/>
      <c r="N3" s="74"/>
      <c r="O3" s="74"/>
      <c r="P3" s="74"/>
      <c r="Q3" s="74"/>
      <c r="X3" s="243" t="s">
        <v>23</v>
      </c>
    </row>
    <row r="4" ht="13.5" spans="1:24">
      <c r="A4" s="186" t="s">
        <v>177</v>
      </c>
      <c r="B4" s="186" t="s">
        <v>178</v>
      </c>
      <c r="C4" s="186" t="s">
        <v>179</v>
      </c>
      <c r="D4" s="186" t="s">
        <v>180</v>
      </c>
      <c r="E4" s="186" t="s">
        <v>181</v>
      </c>
      <c r="F4" s="186" t="s">
        <v>182</v>
      </c>
      <c r="G4" s="186" t="s">
        <v>183</v>
      </c>
      <c r="H4" s="186" t="s">
        <v>184</v>
      </c>
      <c r="I4" s="109" t="s">
        <v>185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</row>
    <row r="5" ht="13.5" spans="1:24">
      <c r="A5" s="186"/>
      <c r="B5" s="186"/>
      <c r="C5" s="186"/>
      <c r="D5" s="186"/>
      <c r="E5" s="186"/>
      <c r="F5" s="186"/>
      <c r="G5" s="186"/>
      <c r="H5" s="186"/>
      <c r="I5" s="109" t="s">
        <v>186</v>
      </c>
      <c r="J5" s="109" t="s">
        <v>187</v>
      </c>
      <c r="K5" s="109"/>
      <c r="L5" s="109"/>
      <c r="M5" s="109"/>
      <c r="N5" s="109"/>
      <c r="O5" s="85" t="s">
        <v>188</v>
      </c>
      <c r="P5" s="85"/>
      <c r="Q5" s="85"/>
      <c r="R5" s="109" t="s">
        <v>83</v>
      </c>
      <c r="S5" s="109" t="s">
        <v>84</v>
      </c>
      <c r="T5" s="109"/>
      <c r="U5" s="109"/>
      <c r="V5" s="109"/>
      <c r="W5" s="109"/>
      <c r="X5" s="109"/>
    </row>
    <row r="6" ht="13.5" customHeight="1" spans="1:24">
      <c r="A6" s="186"/>
      <c r="B6" s="186"/>
      <c r="C6" s="186"/>
      <c r="D6" s="186"/>
      <c r="E6" s="186"/>
      <c r="F6" s="186"/>
      <c r="G6" s="186"/>
      <c r="H6" s="186"/>
      <c r="I6" s="109"/>
      <c r="J6" s="110" t="s">
        <v>189</v>
      </c>
      <c r="K6" s="109" t="s">
        <v>190</v>
      </c>
      <c r="L6" s="109" t="s">
        <v>191</v>
      </c>
      <c r="M6" s="109" t="s">
        <v>192</v>
      </c>
      <c r="N6" s="109" t="s">
        <v>193</v>
      </c>
      <c r="O6" s="239" t="s">
        <v>80</v>
      </c>
      <c r="P6" s="239" t="s">
        <v>81</v>
      </c>
      <c r="Q6" s="239" t="s">
        <v>82</v>
      </c>
      <c r="R6" s="109"/>
      <c r="S6" s="109" t="s">
        <v>79</v>
      </c>
      <c r="T6" s="109" t="s">
        <v>86</v>
      </c>
      <c r="U6" s="109" t="s">
        <v>87</v>
      </c>
      <c r="V6" s="109" t="s">
        <v>88</v>
      </c>
      <c r="W6" s="109" t="s">
        <v>89</v>
      </c>
      <c r="X6" s="109" t="s">
        <v>90</v>
      </c>
    </row>
    <row r="7" ht="12.75" spans="1:24">
      <c r="A7" s="186"/>
      <c r="B7" s="186"/>
      <c r="C7" s="186"/>
      <c r="D7" s="186"/>
      <c r="E7" s="186"/>
      <c r="F7" s="186"/>
      <c r="G7" s="186"/>
      <c r="H7" s="186"/>
      <c r="I7" s="109"/>
      <c r="J7" s="113"/>
      <c r="K7" s="109"/>
      <c r="L7" s="109"/>
      <c r="M7" s="109"/>
      <c r="N7" s="109"/>
      <c r="O7" s="240"/>
      <c r="P7" s="240"/>
      <c r="Q7" s="240"/>
      <c r="R7" s="109"/>
      <c r="S7" s="109"/>
      <c r="T7" s="109"/>
      <c r="U7" s="109"/>
      <c r="V7" s="109"/>
      <c r="W7" s="109"/>
      <c r="X7" s="109"/>
    </row>
    <row r="8" ht="13.5" customHeight="1" spans="1:24">
      <c r="A8" s="234">
        <v>1</v>
      </c>
      <c r="B8" s="234">
        <v>2</v>
      </c>
      <c r="C8" s="234">
        <v>3</v>
      </c>
      <c r="D8" s="234">
        <v>4</v>
      </c>
      <c r="E8" s="234">
        <v>5</v>
      </c>
      <c r="F8" s="234">
        <v>6</v>
      </c>
      <c r="G8" s="234">
        <v>7</v>
      </c>
      <c r="H8" s="234">
        <v>8</v>
      </c>
      <c r="I8" s="234">
        <v>9</v>
      </c>
      <c r="J8" s="234">
        <v>10</v>
      </c>
      <c r="K8" s="234">
        <v>11</v>
      </c>
      <c r="L8" s="234">
        <v>12</v>
      </c>
      <c r="M8" s="234">
        <v>13</v>
      </c>
      <c r="N8" s="234">
        <v>14</v>
      </c>
      <c r="O8" s="234">
        <v>15</v>
      </c>
      <c r="P8" s="234">
        <v>16</v>
      </c>
      <c r="Q8" s="234">
        <v>17</v>
      </c>
      <c r="R8" s="234">
        <v>18</v>
      </c>
      <c r="S8" s="234">
        <v>19</v>
      </c>
      <c r="T8" s="234">
        <v>20</v>
      </c>
      <c r="U8" s="234">
        <v>21</v>
      </c>
      <c r="V8" s="234">
        <v>22</v>
      </c>
      <c r="W8" s="234">
        <v>23</v>
      </c>
      <c r="X8" s="234">
        <v>24</v>
      </c>
    </row>
    <row r="9" ht="18" customHeight="1" spans="1:24">
      <c r="A9" s="235" t="s">
        <v>194</v>
      </c>
      <c r="B9" s="119" t="s">
        <v>91</v>
      </c>
      <c r="C9" s="350" t="s">
        <v>195</v>
      </c>
      <c r="D9" s="119" t="s">
        <v>196</v>
      </c>
      <c r="E9" s="119">
        <v>2050202</v>
      </c>
      <c r="F9" s="119" t="s">
        <v>108</v>
      </c>
      <c r="G9" s="119">
        <v>30101</v>
      </c>
      <c r="H9" s="119" t="s">
        <v>197</v>
      </c>
      <c r="I9" s="241">
        <v>7462356</v>
      </c>
      <c r="J9" s="241">
        <v>7462356</v>
      </c>
      <c r="K9" s="241"/>
      <c r="L9" s="241"/>
      <c r="M9" s="241">
        <v>7462356</v>
      </c>
      <c r="N9" s="241"/>
      <c r="O9" s="241"/>
      <c r="P9" s="241"/>
      <c r="Q9" s="241"/>
      <c r="R9" s="241"/>
      <c r="S9" s="241"/>
      <c r="T9" s="241"/>
      <c r="U9" s="241"/>
      <c r="V9" s="241"/>
      <c r="W9" s="241"/>
      <c r="X9" s="241"/>
    </row>
    <row r="10" ht="18" customHeight="1" spans="1:24">
      <c r="A10" s="235" t="s">
        <v>194</v>
      </c>
      <c r="B10" s="119" t="s">
        <v>91</v>
      </c>
      <c r="C10" s="350" t="s">
        <v>195</v>
      </c>
      <c r="D10" s="119" t="s">
        <v>196</v>
      </c>
      <c r="E10" s="119">
        <v>2050202</v>
      </c>
      <c r="F10" s="119" t="s">
        <v>108</v>
      </c>
      <c r="G10" s="119">
        <v>30102</v>
      </c>
      <c r="H10" s="119" t="s">
        <v>198</v>
      </c>
      <c r="I10" s="241">
        <v>14052</v>
      </c>
      <c r="J10" s="241">
        <v>14052</v>
      </c>
      <c r="K10" s="241"/>
      <c r="L10" s="241"/>
      <c r="M10" s="241">
        <v>14052</v>
      </c>
      <c r="N10" s="241"/>
      <c r="O10" s="241"/>
      <c r="P10" s="241"/>
      <c r="Q10" s="241"/>
      <c r="R10" s="241"/>
      <c r="S10" s="241"/>
      <c r="T10" s="241"/>
      <c r="U10" s="241"/>
      <c r="V10" s="241"/>
      <c r="W10" s="241"/>
      <c r="X10" s="241"/>
    </row>
    <row r="11" ht="18" customHeight="1" spans="1:24">
      <c r="A11" s="235" t="s">
        <v>194</v>
      </c>
      <c r="B11" s="119" t="s">
        <v>91</v>
      </c>
      <c r="C11" s="350" t="s">
        <v>195</v>
      </c>
      <c r="D11" s="119" t="s">
        <v>196</v>
      </c>
      <c r="E11" s="119">
        <v>2050202</v>
      </c>
      <c r="F11" s="119" t="s">
        <v>108</v>
      </c>
      <c r="G11" s="119">
        <v>30103</v>
      </c>
      <c r="H11" s="119" t="s">
        <v>199</v>
      </c>
      <c r="I11" s="241">
        <v>621863</v>
      </c>
      <c r="J11" s="241">
        <v>621863</v>
      </c>
      <c r="K11" s="241"/>
      <c r="L11" s="241"/>
      <c r="M11" s="241">
        <v>621863</v>
      </c>
      <c r="N11" s="241"/>
      <c r="O11" s="241"/>
      <c r="P11" s="241"/>
      <c r="Q11" s="241"/>
      <c r="R11" s="241"/>
      <c r="S11" s="241"/>
      <c r="T11" s="241"/>
      <c r="U11" s="241"/>
      <c r="V11" s="241"/>
      <c r="W11" s="241"/>
      <c r="X11" s="241"/>
    </row>
    <row r="12" ht="18" customHeight="1" spans="1:24">
      <c r="A12" s="235" t="s">
        <v>194</v>
      </c>
      <c r="B12" s="119" t="s">
        <v>91</v>
      </c>
      <c r="C12" s="350" t="s">
        <v>195</v>
      </c>
      <c r="D12" s="119" t="s">
        <v>196</v>
      </c>
      <c r="E12" s="119">
        <v>2050202</v>
      </c>
      <c r="F12" s="119" t="s">
        <v>108</v>
      </c>
      <c r="G12" s="119">
        <v>30107</v>
      </c>
      <c r="H12" s="119" t="s">
        <v>200</v>
      </c>
      <c r="I12" s="241">
        <v>7786800</v>
      </c>
      <c r="J12" s="241">
        <v>7786800</v>
      </c>
      <c r="K12" s="241"/>
      <c r="L12" s="241"/>
      <c r="M12" s="241">
        <v>7786800</v>
      </c>
      <c r="N12" s="241"/>
      <c r="O12" s="241"/>
      <c r="P12" s="241"/>
      <c r="Q12" s="241"/>
      <c r="R12" s="241"/>
      <c r="S12" s="241"/>
      <c r="T12" s="241"/>
      <c r="U12" s="241"/>
      <c r="V12" s="241"/>
      <c r="W12" s="241"/>
      <c r="X12" s="241"/>
    </row>
    <row r="13" ht="18" customHeight="1" spans="1:24">
      <c r="A13" s="235" t="s">
        <v>194</v>
      </c>
      <c r="B13" s="119" t="s">
        <v>91</v>
      </c>
      <c r="C13" s="350" t="s">
        <v>201</v>
      </c>
      <c r="D13" s="119" t="s">
        <v>202</v>
      </c>
      <c r="E13" s="119">
        <v>2050202</v>
      </c>
      <c r="F13" s="119" t="s">
        <v>108</v>
      </c>
      <c r="G13" s="119">
        <v>30112</v>
      </c>
      <c r="H13" s="119" t="s">
        <v>203</v>
      </c>
      <c r="I13" s="241">
        <v>95040</v>
      </c>
      <c r="J13" s="241">
        <v>95040</v>
      </c>
      <c r="K13" s="241"/>
      <c r="L13" s="241"/>
      <c r="M13" s="241">
        <v>95040</v>
      </c>
      <c r="N13" s="241"/>
      <c r="O13" s="241"/>
      <c r="P13" s="241"/>
      <c r="Q13" s="241"/>
      <c r="R13" s="241"/>
      <c r="S13" s="241"/>
      <c r="T13" s="241"/>
      <c r="U13" s="241"/>
      <c r="V13" s="241"/>
      <c r="W13" s="241"/>
      <c r="X13" s="241"/>
    </row>
    <row r="14" ht="18" customHeight="1" spans="1:24">
      <c r="A14" s="235" t="s">
        <v>194</v>
      </c>
      <c r="B14" s="119" t="s">
        <v>91</v>
      </c>
      <c r="C14" s="350" t="s">
        <v>201</v>
      </c>
      <c r="D14" s="119" t="s">
        <v>202</v>
      </c>
      <c r="E14" s="119">
        <v>2080505</v>
      </c>
      <c r="F14" s="119" t="s">
        <v>114</v>
      </c>
      <c r="G14" s="119">
        <v>30108</v>
      </c>
      <c r="H14" s="119" t="s">
        <v>204</v>
      </c>
      <c r="I14" s="241">
        <v>2525160</v>
      </c>
      <c r="J14" s="241">
        <v>2525160</v>
      </c>
      <c r="K14" s="241"/>
      <c r="L14" s="241"/>
      <c r="M14" s="241">
        <v>2525160</v>
      </c>
      <c r="N14" s="241"/>
      <c r="O14" s="241"/>
      <c r="P14" s="241"/>
      <c r="Q14" s="241"/>
      <c r="R14" s="241"/>
      <c r="S14" s="241"/>
      <c r="T14" s="241"/>
      <c r="U14" s="241"/>
      <c r="V14" s="241"/>
      <c r="W14" s="241"/>
      <c r="X14" s="241"/>
    </row>
    <row r="15" ht="18" customHeight="1" spans="1:24">
      <c r="A15" s="235" t="s">
        <v>194</v>
      </c>
      <c r="B15" s="119" t="s">
        <v>91</v>
      </c>
      <c r="C15" s="350" t="s">
        <v>201</v>
      </c>
      <c r="D15" s="119" t="s">
        <v>202</v>
      </c>
      <c r="E15" s="119">
        <v>2080506</v>
      </c>
      <c r="F15" s="119" t="s">
        <v>115</v>
      </c>
      <c r="G15" s="119">
        <v>30109</v>
      </c>
      <c r="H15" s="119" t="s">
        <v>205</v>
      </c>
      <c r="I15" s="241">
        <v>207828</v>
      </c>
      <c r="J15" s="241">
        <v>207828</v>
      </c>
      <c r="K15" s="241"/>
      <c r="L15" s="241"/>
      <c r="M15" s="241">
        <v>207828</v>
      </c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</row>
    <row r="16" ht="18" customHeight="1" spans="1:24">
      <c r="A16" s="235" t="s">
        <v>194</v>
      </c>
      <c r="B16" s="119" t="s">
        <v>91</v>
      </c>
      <c r="C16" s="350" t="s">
        <v>201</v>
      </c>
      <c r="D16" s="119" t="s">
        <v>202</v>
      </c>
      <c r="E16" s="119">
        <v>2101102</v>
      </c>
      <c r="F16" s="119" t="s">
        <v>120</v>
      </c>
      <c r="G16" s="119">
        <v>30110</v>
      </c>
      <c r="H16" s="119" t="s">
        <v>206</v>
      </c>
      <c r="I16" s="241">
        <v>1355360</v>
      </c>
      <c r="J16" s="241">
        <v>1355360</v>
      </c>
      <c r="K16" s="241"/>
      <c r="L16" s="241"/>
      <c r="M16" s="241">
        <v>1355360</v>
      </c>
      <c r="N16" s="241"/>
      <c r="O16" s="241"/>
      <c r="P16" s="241"/>
      <c r="Q16" s="241"/>
      <c r="R16" s="241"/>
      <c r="S16" s="241"/>
      <c r="T16" s="241"/>
      <c r="U16" s="241"/>
      <c r="V16" s="241"/>
      <c r="W16" s="241"/>
      <c r="X16" s="241"/>
    </row>
    <row r="17" ht="18" customHeight="1" spans="1:24">
      <c r="A17" s="235" t="s">
        <v>194</v>
      </c>
      <c r="B17" s="119" t="s">
        <v>91</v>
      </c>
      <c r="C17" s="350" t="s">
        <v>201</v>
      </c>
      <c r="D17" s="119" t="s">
        <v>202</v>
      </c>
      <c r="E17" s="119">
        <v>2101103</v>
      </c>
      <c r="F17" s="119" t="s">
        <v>121</v>
      </c>
      <c r="G17" s="119">
        <v>30111</v>
      </c>
      <c r="H17" s="119" t="s">
        <v>207</v>
      </c>
      <c r="I17" s="241">
        <v>1176240</v>
      </c>
      <c r="J17" s="241">
        <v>1176240</v>
      </c>
      <c r="K17" s="241"/>
      <c r="L17" s="241"/>
      <c r="M17" s="241">
        <v>1176240</v>
      </c>
      <c r="N17" s="241"/>
      <c r="O17" s="241"/>
      <c r="P17" s="241"/>
      <c r="Q17" s="241"/>
      <c r="R17" s="241"/>
      <c r="S17" s="241"/>
      <c r="T17" s="241"/>
      <c r="U17" s="241"/>
      <c r="V17" s="241"/>
      <c r="W17" s="241"/>
      <c r="X17" s="241"/>
    </row>
    <row r="18" ht="18" customHeight="1" spans="1:24">
      <c r="A18" s="235" t="s">
        <v>194</v>
      </c>
      <c r="B18" s="119" t="s">
        <v>91</v>
      </c>
      <c r="C18" s="350" t="s">
        <v>201</v>
      </c>
      <c r="D18" s="119" t="s">
        <v>202</v>
      </c>
      <c r="E18" s="119">
        <v>2101199</v>
      </c>
      <c r="F18" s="119" t="s">
        <v>122</v>
      </c>
      <c r="G18" s="119">
        <v>30112</v>
      </c>
      <c r="H18" s="119" t="s">
        <v>203</v>
      </c>
      <c r="I18" s="241">
        <v>33000</v>
      </c>
      <c r="J18" s="241">
        <v>33000</v>
      </c>
      <c r="K18" s="241"/>
      <c r="L18" s="241"/>
      <c r="M18" s="241">
        <v>33000</v>
      </c>
      <c r="N18" s="241"/>
      <c r="O18" s="241"/>
      <c r="P18" s="241"/>
      <c r="Q18" s="241"/>
      <c r="R18" s="241"/>
      <c r="S18" s="241"/>
      <c r="T18" s="241"/>
      <c r="U18" s="241"/>
      <c r="V18" s="241"/>
      <c r="W18" s="241"/>
      <c r="X18" s="241"/>
    </row>
    <row r="19" ht="18" customHeight="1" spans="1:24">
      <c r="A19" s="235" t="s">
        <v>194</v>
      </c>
      <c r="B19" s="119" t="s">
        <v>91</v>
      </c>
      <c r="C19" s="350" t="s">
        <v>208</v>
      </c>
      <c r="D19" s="119" t="s">
        <v>125</v>
      </c>
      <c r="E19" s="119">
        <v>2210201</v>
      </c>
      <c r="F19" s="119" t="s">
        <v>125</v>
      </c>
      <c r="G19" s="119">
        <v>30113</v>
      </c>
      <c r="H19" s="119" t="s">
        <v>125</v>
      </c>
      <c r="I19" s="241">
        <v>2493480</v>
      </c>
      <c r="J19" s="241">
        <v>2493480</v>
      </c>
      <c r="K19" s="241"/>
      <c r="L19" s="241"/>
      <c r="M19" s="241">
        <v>2493480</v>
      </c>
      <c r="N19" s="241"/>
      <c r="O19" s="241"/>
      <c r="P19" s="241"/>
      <c r="Q19" s="241"/>
      <c r="R19" s="241"/>
      <c r="S19" s="241"/>
      <c r="T19" s="241"/>
      <c r="U19" s="241"/>
      <c r="V19" s="241"/>
      <c r="W19" s="241"/>
      <c r="X19" s="241"/>
    </row>
    <row r="20" ht="18" customHeight="1" spans="1:24">
      <c r="A20" s="235" t="s">
        <v>194</v>
      </c>
      <c r="B20" s="119" t="s">
        <v>91</v>
      </c>
      <c r="C20" s="350" t="s">
        <v>209</v>
      </c>
      <c r="D20" s="119" t="s">
        <v>210</v>
      </c>
      <c r="E20" s="119">
        <v>2080502</v>
      </c>
      <c r="F20" s="119" t="s">
        <v>113</v>
      </c>
      <c r="G20" s="119">
        <v>30305</v>
      </c>
      <c r="H20" s="119" t="s">
        <v>211</v>
      </c>
      <c r="I20" s="241">
        <v>1672800</v>
      </c>
      <c r="J20" s="241">
        <v>1672800</v>
      </c>
      <c r="K20" s="241"/>
      <c r="L20" s="241"/>
      <c r="M20" s="241">
        <v>1672800</v>
      </c>
      <c r="N20" s="241"/>
      <c r="O20" s="241"/>
      <c r="P20" s="241"/>
      <c r="Q20" s="241"/>
      <c r="R20" s="241"/>
      <c r="S20" s="241"/>
      <c r="T20" s="241"/>
      <c r="U20" s="241"/>
      <c r="V20" s="241"/>
      <c r="W20" s="241"/>
      <c r="X20" s="241"/>
    </row>
    <row r="21" ht="18" customHeight="1" spans="1:24">
      <c r="A21" s="235" t="s">
        <v>194</v>
      </c>
      <c r="B21" s="119" t="s">
        <v>91</v>
      </c>
      <c r="C21" s="350" t="s">
        <v>212</v>
      </c>
      <c r="D21" s="119" t="s">
        <v>213</v>
      </c>
      <c r="E21" s="119">
        <v>2050202</v>
      </c>
      <c r="F21" s="119" t="s">
        <v>108</v>
      </c>
      <c r="G21" s="119">
        <v>30229</v>
      </c>
      <c r="H21" s="119" t="s">
        <v>214</v>
      </c>
      <c r="I21" s="241">
        <v>316800</v>
      </c>
      <c r="J21" s="241">
        <v>316800</v>
      </c>
      <c r="K21" s="241"/>
      <c r="L21" s="241"/>
      <c r="M21" s="241">
        <v>316800</v>
      </c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</row>
    <row r="22" ht="18" customHeight="1" spans="1:24">
      <c r="A22" s="235" t="s">
        <v>194</v>
      </c>
      <c r="B22" s="119" t="s">
        <v>91</v>
      </c>
      <c r="C22" s="350" t="s">
        <v>212</v>
      </c>
      <c r="D22" s="119" t="s">
        <v>213</v>
      </c>
      <c r="E22" s="119">
        <v>2050202</v>
      </c>
      <c r="F22" s="119" t="s">
        <v>108</v>
      </c>
      <c r="G22" s="119">
        <v>30299</v>
      </c>
      <c r="H22" s="119" t="s">
        <v>215</v>
      </c>
      <c r="I22" s="241">
        <v>132000</v>
      </c>
      <c r="J22" s="241">
        <v>132000</v>
      </c>
      <c r="K22" s="241"/>
      <c r="L22" s="241"/>
      <c r="M22" s="241">
        <v>132000</v>
      </c>
      <c r="N22" s="241"/>
      <c r="O22" s="241"/>
      <c r="P22" s="241"/>
      <c r="Q22" s="241"/>
      <c r="R22" s="241"/>
      <c r="S22" s="241"/>
      <c r="T22" s="241"/>
      <c r="U22" s="241"/>
      <c r="V22" s="241"/>
      <c r="W22" s="241"/>
      <c r="X22" s="241"/>
    </row>
    <row r="23" ht="18" customHeight="1" spans="1:24">
      <c r="A23" s="235" t="s">
        <v>194</v>
      </c>
      <c r="B23" s="119" t="s">
        <v>91</v>
      </c>
      <c r="C23" s="350" t="s">
        <v>212</v>
      </c>
      <c r="D23" s="119" t="s">
        <v>213</v>
      </c>
      <c r="E23" s="119">
        <v>2080502</v>
      </c>
      <c r="F23" s="119" t="s">
        <v>113</v>
      </c>
      <c r="G23" s="119">
        <v>30229</v>
      </c>
      <c r="H23" s="119" t="s">
        <v>214</v>
      </c>
      <c r="I23" s="241">
        <v>24600</v>
      </c>
      <c r="J23" s="241">
        <v>24600</v>
      </c>
      <c r="K23" s="241"/>
      <c r="L23" s="241"/>
      <c r="M23" s="241">
        <v>24600</v>
      </c>
      <c r="N23" s="241"/>
      <c r="O23" s="241"/>
      <c r="P23" s="241"/>
      <c r="Q23" s="241"/>
      <c r="R23" s="241"/>
      <c r="S23" s="241"/>
      <c r="T23" s="241"/>
      <c r="U23" s="241"/>
      <c r="V23" s="241"/>
      <c r="W23" s="241"/>
      <c r="X23" s="241"/>
    </row>
    <row r="24" ht="18" customHeight="1" spans="1:24">
      <c r="A24" s="235" t="s">
        <v>194</v>
      </c>
      <c r="B24" s="119" t="s">
        <v>91</v>
      </c>
      <c r="C24" s="350" t="s">
        <v>212</v>
      </c>
      <c r="D24" s="119" t="s">
        <v>213</v>
      </c>
      <c r="E24" s="119">
        <v>2080502</v>
      </c>
      <c r="F24" s="119" t="s">
        <v>113</v>
      </c>
      <c r="G24" s="119">
        <v>30299</v>
      </c>
      <c r="H24" s="119" t="s">
        <v>215</v>
      </c>
      <c r="I24" s="241">
        <v>131200</v>
      </c>
      <c r="J24" s="241">
        <v>131200</v>
      </c>
      <c r="K24" s="241"/>
      <c r="L24" s="241"/>
      <c r="M24" s="241">
        <v>131200</v>
      </c>
      <c r="N24" s="241"/>
      <c r="O24" s="241"/>
      <c r="P24" s="241"/>
      <c r="Q24" s="241"/>
      <c r="R24" s="241"/>
      <c r="S24" s="241"/>
      <c r="T24" s="241"/>
      <c r="U24" s="241"/>
      <c r="V24" s="241"/>
      <c r="W24" s="241"/>
      <c r="X24" s="241"/>
    </row>
    <row r="25" ht="18" customHeight="1" spans="1:24">
      <c r="A25" s="235" t="s">
        <v>194</v>
      </c>
      <c r="B25" s="119" t="s">
        <v>91</v>
      </c>
      <c r="C25" s="350" t="s">
        <v>216</v>
      </c>
      <c r="D25" s="119" t="s">
        <v>217</v>
      </c>
      <c r="E25" s="119">
        <v>2050202</v>
      </c>
      <c r="F25" s="119" t="s">
        <v>108</v>
      </c>
      <c r="G25" s="119">
        <v>30228</v>
      </c>
      <c r="H25" s="119" t="s">
        <v>217</v>
      </c>
      <c r="I25" s="241">
        <v>47520</v>
      </c>
      <c r="J25" s="241">
        <v>47520</v>
      </c>
      <c r="K25" s="241"/>
      <c r="L25" s="241"/>
      <c r="M25" s="241">
        <v>47520</v>
      </c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</row>
    <row r="26" ht="18" customHeight="1" spans="1:24">
      <c r="A26" s="235" t="s">
        <v>194</v>
      </c>
      <c r="B26" s="119" t="s">
        <v>91</v>
      </c>
      <c r="C26" s="350" t="s">
        <v>218</v>
      </c>
      <c r="D26" s="119" t="s">
        <v>219</v>
      </c>
      <c r="E26" s="119">
        <v>2050202</v>
      </c>
      <c r="F26" s="119" t="s">
        <v>108</v>
      </c>
      <c r="G26" s="119">
        <v>30107</v>
      </c>
      <c r="H26" s="119" t="s">
        <v>200</v>
      </c>
      <c r="I26" s="241">
        <v>5124240</v>
      </c>
      <c r="J26" s="241">
        <v>5124240</v>
      </c>
      <c r="K26" s="241"/>
      <c r="L26" s="241"/>
      <c r="M26" s="241">
        <v>5124240</v>
      </c>
      <c r="N26" s="241"/>
      <c r="O26" s="241"/>
      <c r="P26" s="241"/>
      <c r="Q26" s="241"/>
      <c r="R26" s="241"/>
      <c r="S26" s="241"/>
      <c r="T26" s="241"/>
      <c r="U26" s="241"/>
      <c r="V26" s="241"/>
      <c r="W26" s="241"/>
      <c r="X26" s="241"/>
    </row>
    <row r="27" ht="18" customHeight="1" spans="1:24">
      <c r="A27" s="235" t="s">
        <v>194</v>
      </c>
      <c r="B27" s="119" t="s">
        <v>91</v>
      </c>
      <c r="C27" s="350" t="s">
        <v>220</v>
      </c>
      <c r="D27" s="119" t="s">
        <v>221</v>
      </c>
      <c r="E27" s="119">
        <v>2050202</v>
      </c>
      <c r="F27" s="119" t="s">
        <v>108</v>
      </c>
      <c r="G27" s="119">
        <v>30199</v>
      </c>
      <c r="H27" s="119" t="s">
        <v>222</v>
      </c>
      <c r="I27" s="241">
        <v>3331140</v>
      </c>
      <c r="J27" s="241">
        <v>3331140</v>
      </c>
      <c r="K27" s="241"/>
      <c r="L27" s="241"/>
      <c r="M27" s="241">
        <v>3331140</v>
      </c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</row>
    <row r="28" ht="18" customHeight="1" spans="1:24">
      <c r="A28" s="235" t="s">
        <v>194</v>
      </c>
      <c r="B28" s="119" t="s">
        <v>91</v>
      </c>
      <c r="C28" s="350" t="s">
        <v>223</v>
      </c>
      <c r="D28" s="119" t="s">
        <v>224</v>
      </c>
      <c r="E28" s="119">
        <v>2050202</v>
      </c>
      <c r="F28" s="119" t="s">
        <v>108</v>
      </c>
      <c r="G28" s="119">
        <v>30201</v>
      </c>
      <c r="H28" s="119" t="s">
        <v>225</v>
      </c>
      <c r="I28" s="241">
        <v>258230</v>
      </c>
      <c r="J28" s="241">
        <v>258230</v>
      </c>
      <c r="K28" s="241"/>
      <c r="L28" s="241"/>
      <c r="M28" s="241">
        <v>258230</v>
      </c>
      <c r="N28" s="241"/>
      <c r="O28" s="241"/>
      <c r="P28" s="241"/>
      <c r="Q28" s="241"/>
      <c r="R28" s="241"/>
      <c r="S28" s="241"/>
      <c r="T28" s="241"/>
      <c r="U28" s="241"/>
      <c r="V28" s="241"/>
      <c r="W28" s="241"/>
      <c r="X28" s="241"/>
    </row>
    <row r="29" ht="18" customHeight="1" spans="1:24">
      <c r="A29" s="235" t="s">
        <v>194</v>
      </c>
      <c r="B29" s="119" t="s">
        <v>91</v>
      </c>
      <c r="C29" s="350" t="s">
        <v>223</v>
      </c>
      <c r="D29" s="119" t="s">
        <v>224</v>
      </c>
      <c r="E29" s="119">
        <v>2050202</v>
      </c>
      <c r="F29" s="119" t="s">
        <v>108</v>
      </c>
      <c r="G29" s="119">
        <v>30205</v>
      </c>
      <c r="H29" s="119" t="s">
        <v>226</v>
      </c>
      <c r="I29" s="241">
        <v>50000</v>
      </c>
      <c r="J29" s="241">
        <v>50000</v>
      </c>
      <c r="K29" s="241"/>
      <c r="L29" s="241"/>
      <c r="M29" s="241">
        <v>50000</v>
      </c>
      <c r="N29" s="241"/>
      <c r="O29" s="241"/>
      <c r="P29" s="241"/>
      <c r="Q29" s="241"/>
      <c r="R29" s="241"/>
      <c r="S29" s="241"/>
      <c r="T29" s="241"/>
      <c r="U29" s="241"/>
      <c r="V29" s="241"/>
      <c r="W29" s="241"/>
      <c r="X29" s="241"/>
    </row>
    <row r="30" ht="18" customHeight="1" spans="1:24">
      <c r="A30" s="235" t="s">
        <v>194</v>
      </c>
      <c r="B30" s="119" t="s">
        <v>91</v>
      </c>
      <c r="C30" s="350" t="s">
        <v>223</v>
      </c>
      <c r="D30" s="119" t="s">
        <v>224</v>
      </c>
      <c r="E30" s="119">
        <v>2050202</v>
      </c>
      <c r="F30" s="119" t="s">
        <v>108</v>
      </c>
      <c r="G30" s="119">
        <v>30206</v>
      </c>
      <c r="H30" s="119" t="s">
        <v>227</v>
      </c>
      <c r="I30" s="241">
        <v>34940</v>
      </c>
      <c r="J30" s="241">
        <v>34940</v>
      </c>
      <c r="K30" s="241"/>
      <c r="L30" s="241"/>
      <c r="M30" s="241">
        <v>34940</v>
      </c>
      <c r="N30" s="241"/>
      <c r="O30" s="241"/>
      <c r="P30" s="241"/>
      <c r="Q30" s="241"/>
      <c r="R30" s="241"/>
      <c r="S30" s="241"/>
      <c r="T30" s="241"/>
      <c r="U30" s="241"/>
      <c r="V30" s="241"/>
      <c r="W30" s="241"/>
      <c r="X30" s="241"/>
    </row>
    <row r="31" ht="18" customHeight="1" spans="1:24">
      <c r="A31" s="235" t="s">
        <v>194</v>
      </c>
      <c r="B31" s="119" t="s">
        <v>91</v>
      </c>
      <c r="C31" s="350" t="s">
        <v>223</v>
      </c>
      <c r="D31" s="119" t="s">
        <v>224</v>
      </c>
      <c r="E31" s="119">
        <v>2050202</v>
      </c>
      <c r="F31" s="119" t="s">
        <v>108</v>
      </c>
      <c r="G31" s="119">
        <v>30207</v>
      </c>
      <c r="H31" s="119" t="s">
        <v>228</v>
      </c>
      <c r="I31" s="241">
        <v>11055</v>
      </c>
      <c r="J31" s="241">
        <v>11055</v>
      </c>
      <c r="K31" s="241"/>
      <c r="L31" s="241"/>
      <c r="M31" s="241">
        <v>11055</v>
      </c>
      <c r="N31" s="241"/>
      <c r="O31" s="241"/>
      <c r="P31" s="241"/>
      <c r="Q31" s="241"/>
      <c r="R31" s="241"/>
      <c r="S31" s="241"/>
      <c r="T31" s="241"/>
      <c r="U31" s="241"/>
      <c r="V31" s="241"/>
      <c r="W31" s="241"/>
      <c r="X31" s="241"/>
    </row>
    <row r="32" ht="18" customHeight="1" spans="1:24">
      <c r="A32" s="235" t="s">
        <v>194</v>
      </c>
      <c r="B32" s="119" t="s">
        <v>91</v>
      </c>
      <c r="C32" s="350" t="s">
        <v>223</v>
      </c>
      <c r="D32" s="119" t="s">
        <v>224</v>
      </c>
      <c r="E32" s="119">
        <v>2050202</v>
      </c>
      <c r="F32" s="119" t="s">
        <v>108</v>
      </c>
      <c r="G32" s="119">
        <v>30211</v>
      </c>
      <c r="H32" s="119" t="s">
        <v>229</v>
      </c>
      <c r="I32" s="241">
        <v>28000</v>
      </c>
      <c r="J32" s="241">
        <v>28000</v>
      </c>
      <c r="K32" s="241"/>
      <c r="L32" s="241"/>
      <c r="M32" s="241">
        <v>28000</v>
      </c>
      <c r="N32" s="241"/>
      <c r="O32" s="241"/>
      <c r="P32" s="241"/>
      <c r="Q32" s="241"/>
      <c r="R32" s="241"/>
      <c r="S32" s="241"/>
      <c r="T32" s="241"/>
      <c r="U32" s="241"/>
      <c r="V32" s="241"/>
      <c r="W32" s="241"/>
      <c r="X32" s="241"/>
    </row>
    <row r="33" ht="18" customHeight="1" spans="1:24">
      <c r="A33" s="235" t="s">
        <v>194</v>
      </c>
      <c r="B33" s="119" t="s">
        <v>91</v>
      </c>
      <c r="C33" s="350" t="s">
        <v>223</v>
      </c>
      <c r="D33" s="119" t="s">
        <v>224</v>
      </c>
      <c r="E33" s="119">
        <v>2050202</v>
      </c>
      <c r="F33" s="119" t="s">
        <v>108</v>
      </c>
      <c r="G33" s="119">
        <v>30213</v>
      </c>
      <c r="H33" s="119" t="s">
        <v>230</v>
      </c>
      <c r="I33" s="241">
        <v>40000</v>
      </c>
      <c r="J33" s="241">
        <v>40000</v>
      </c>
      <c r="K33" s="241"/>
      <c r="L33" s="241"/>
      <c r="M33" s="241">
        <v>40000</v>
      </c>
      <c r="N33" s="241"/>
      <c r="O33" s="241"/>
      <c r="P33" s="241"/>
      <c r="Q33" s="241"/>
      <c r="R33" s="241"/>
      <c r="S33" s="241"/>
      <c r="T33" s="241"/>
      <c r="U33" s="241"/>
      <c r="V33" s="241"/>
      <c r="W33" s="241"/>
      <c r="X33" s="241"/>
    </row>
    <row r="34" ht="18" customHeight="1" spans="1:24">
      <c r="A34" s="235" t="s">
        <v>194</v>
      </c>
      <c r="B34" s="119" t="s">
        <v>91</v>
      </c>
      <c r="C34" s="350" t="s">
        <v>223</v>
      </c>
      <c r="D34" s="119" t="s">
        <v>224</v>
      </c>
      <c r="E34" s="119">
        <v>2050202</v>
      </c>
      <c r="F34" s="119" t="s">
        <v>108</v>
      </c>
      <c r="G34" s="119">
        <v>30216</v>
      </c>
      <c r="H34" s="119" t="s">
        <v>231</v>
      </c>
      <c r="I34" s="241">
        <v>180000</v>
      </c>
      <c r="J34" s="241">
        <v>180000</v>
      </c>
      <c r="K34" s="241"/>
      <c r="L34" s="241"/>
      <c r="M34" s="241">
        <v>180000</v>
      </c>
      <c r="N34" s="241"/>
      <c r="O34" s="241"/>
      <c r="P34" s="241"/>
      <c r="Q34" s="241"/>
      <c r="R34" s="241"/>
      <c r="S34" s="241"/>
      <c r="T34" s="241"/>
      <c r="U34" s="241"/>
      <c r="V34" s="241"/>
      <c r="W34" s="241"/>
      <c r="X34" s="241"/>
    </row>
    <row r="35" ht="18" customHeight="1" spans="1:24">
      <c r="A35" s="235" t="s">
        <v>194</v>
      </c>
      <c r="B35" s="119" t="s">
        <v>91</v>
      </c>
      <c r="C35" s="350" t="s">
        <v>223</v>
      </c>
      <c r="D35" s="119" t="s">
        <v>224</v>
      </c>
      <c r="E35" s="119">
        <v>2050202</v>
      </c>
      <c r="F35" s="119" t="s">
        <v>108</v>
      </c>
      <c r="G35" s="119">
        <v>30218</v>
      </c>
      <c r="H35" s="119" t="s">
        <v>232</v>
      </c>
      <c r="I35" s="241">
        <v>102500</v>
      </c>
      <c r="J35" s="241">
        <v>102500</v>
      </c>
      <c r="K35" s="241"/>
      <c r="L35" s="241"/>
      <c r="M35" s="241">
        <v>102500</v>
      </c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</row>
    <row r="36" ht="18" customHeight="1" spans="1:24">
      <c r="A36" s="235" t="s">
        <v>194</v>
      </c>
      <c r="B36" s="119" t="s">
        <v>91</v>
      </c>
      <c r="C36" s="350" t="s">
        <v>223</v>
      </c>
      <c r="D36" s="119" t="s">
        <v>224</v>
      </c>
      <c r="E36" s="119">
        <v>2050202</v>
      </c>
      <c r="F36" s="119" t="s">
        <v>108</v>
      </c>
      <c r="G36" s="119">
        <v>30226</v>
      </c>
      <c r="H36" s="119" t="s">
        <v>233</v>
      </c>
      <c r="I36" s="241">
        <v>873905</v>
      </c>
      <c r="J36" s="241">
        <v>873905</v>
      </c>
      <c r="K36" s="241"/>
      <c r="L36" s="241"/>
      <c r="M36" s="241">
        <v>873905</v>
      </c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</row>
    <row r="37" ht="18" customHeight="1" spans="1:24">
      <c r="A37" s="235" t="s">
        <v>194</v>
      </c>
      <c r="B37" s="119" t="s">
        <v>91</v>
      </c>
      <c r="C37" s="350" t="s">
        <v>223</v>
      </c>
      <c r="D37" s="119" t="s">
        <v>224</v>
      </c>
      <c r="E37" s="119">
        <v>2050202</v>
      </c>
      <c r="F37" s="119" t="s">
        <v>108</v>
      </c>
      <c r="G37" s="119">
        <v>30227</v>
      </c>
      <c r="H37" s="119" t="s">
        <v>234</v>
      </c>
      <c r="I37" s="241">
        <v>110000</v>
      </c>
      <c r="J37" s="241">
        <v>110000</v>
      </c>
      <c r="K37" s="241"/>
      <c r="L37" s="241"/>
      <c r="M37" s="241">
        <v>110000</v>
      </c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</row>
    <row r="38" ht="18" customHeight="1" spans="1:24">
      <c r="A38" s="235" t="s">
        <v>194</v>
      </c>
      <c r="B38" s="119" t="s">
        <v>91</v>
      </c>
      <c r="C38" s="350" t="s">
        <v>223</v>
      </c>
      <c r="D38" s="119" t="s">
        <v>224</v>
      </c>
      <c r="E38" s="119">
        <v>2050202</v>
      </c>
      <c r="F38" s="119" t="s">
        <v>108</v>
      </c>
      <c r="G38" s="119">
        <v>31007</v>
      </c>
      <c r="H38" s="119" t="s">
        <v>235</v>
      </c>
      <c r="I38" s="241">
        <v>180000</v>
      </c>
      <c r="J38" s="241">
        <v>180000</v>
      </c>
      <c r="K38" s="241"/>
      <c r="L38" s="241"/>
      <c r="M38" s="241">
        <v>180000</v>
      </c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</row>
    <row r="39" ht="18" customHeight="1" spans="1:24">
      <c r="A39" s="235" t="s">
        <v>194</v>
      </c>
      <c r="B39" s="119" t="s">
        <v>91</v>
      </c>
      <c r="C39" s="350" t="s">
        <v>223</v>
      </c>
      <c r="D39" s="119" t="s">
        <v>224</v>
      </c>
      <c r="E39" s="119">
        <v>2050701</v>
      </c>
      <c r="F39" s="119" t="s">
        <v>110</v>
      </c>
      <c r="G39" s="119">
        <v>30206</v>
      </c>
      <c r="H39" s="119" t="s">
        <v>227</v>
      </c>
      <c r="I39" s="241">
        <v>5060</v>
      </c>
      <c r="J39" s="241">
        <v>5060</v>
      </c>
      <c r="K39" s="241"/>
      <c r="L39" s="241"/>
      <c r="M39" s="241">
        <v>5060</v>
      </c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</row>
    <row r="40" ht="18" customHeight="1" spans="1:24">
      <c r="A40" s="235" t="s">
        <v>194</v>
      </c>
      <c r="B40" s="119" t="s">
        <v>91</v>
      </c>
      <c r="C40" s="350" t="s">
        <v>236</v>
      </c>
      <c r="D40" s="119" t="s">
        <v>237</v>
      </c>
      <c r="E40" s="119">
        <v>2013699</v>
      </c>
      <c r="F40" s="119" t="s">
        <v>105</v>
      </c>
      <c r="G40" s="119">
        <v>30305</v>
      </c>
      <c r="H40" s="119" t="s">
        <v>211</v>
      </c>
      <c r="I40" s="241">
        <v>5040</v>
      </c>
      <c r="J40" s="241">
        <v>5040</v>
      </c>
      <c r="K40" s="241"/>
      <c r="L40" s="241"/>
      <c r="M40" s="241">
        <v>5040</v>
      </c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</row>
    <row r="41" ht="18" customHeight="1" spans="1:24">
      <c r="A41" s="235"/>
      <c r="B41" s="119" t="s">
        <v>92</v>
      </c>
      <c r="C41" s="119" t="s">
        <v>92</v>
      </c>
      <c r="D41" s="119"/>
      <c r="E41" s="119"/>
      <c r="F41" s="119"/>
      <c r="G41" s="119"/>
      <c r="H41" s="119"/>
      <c r="I41" s="241" t="s">
        <v>92</v>
      </c>
      <c r="J41" s="241" t="s">
        <v>92</v>
      </c>
      <c r="K41" s="241"/>
      <c r="L41" s="241"/>
      <c r="M41" s="241"/>
      <c r="N41" s="241"/>
      <c r="O41" s="241"/>
      <c r="P41" s="241"/>
      <c r="Q41" s="241"/>
      <c r="R41" s="241"/>
      <c r="S41" s="241"/>
      <c r="T41" s="241"/>
      <c r="U41" s="241"/>
      <c r="V41" s="241"/>
      <c r="W41" s="241"/>
      <c r="X41" s="241" t="s">
        <v>92</v>
      </c>
    </row>
    <row r="42" ht="18" customHeight="1" spans="1:24">
      <c r="A42" s="236" t="s">
        <v>126</v>
      </c>
      <c r="B42" s="237"/>
      <c r="C42" s="237"/>
      <c r="D42" s="237"/>
      <c r="E42" s="237"/>
      <c r="F42" s="237"/>
      <c r="G42" s="237"/>
      <c r="H42" s="238"/>
      <c r="I42" s="242">
        <f>SUM(I9:I41)</f>
        <v>36430209</v>
      </c>
      <c r="J42" s="242">
        <f>SUM(J9:J41)</f>
        <v>36430209</v>
      </c>
      <c r="K42" s="242"/>
      <c r="L42" s="242"/>
      <c r="M42" s="242">
        <f>SUM(M9:M41)</f>
        <v>36430209</v>
      </c>
      <c r="N42" s="242"/>
      <c r="O42" s="242"/>
      <c r="P42" s="242"/>
      <c r="Q42" s="242"/>
      <c r="R42" s="242"/>
      <c r="S42" s="242"/>
      <c r="T42" s="242"/>
      <c r="U42" s="242"/>
      <c r="V42" s="242"/>
      <c r="W42" s="242"/>
      <c r="X42" s="242" t="s">
        <v>92</v>
      </c>
    </row>
  </sheetData>
  <mergeCells count="31">
    <mergeCell ref="A2:X2"/>
    <mergeCell ref="A3:J3"/>
    <mergeCell ref="I4:X4"/>
    <mergeCell ref="J5:N5"/>
    <mergeCell ref="O5:Q5"/>
    <mergeCell ref="S5:X5"/>
    <mergeCell ref="A42:H42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93055555555556" right="0.393055555555556" top="0.511805555555556" bottom="0.511805555555556" header="0.314583333333333" footer="0.314583333333333"/>
  <pageSetup paperSize="9" scale="45" orientation="landscape" horizontalDpi="600" verticalDpi="600"/>
  <headerFooter>
    <oddFooter>&amp;C&amp;"-"&amp;16-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14"/>
  <sheetViews>
    <sheetView zoomScaleSheetLayoutView="60" topLeftCell="C1" workbookViewId="0">
      <selection activeCell="K9" sqref="K9"/>
    </sheetView>
  </sheetViews>
  <sheetFormatPr defaultColWidth="8.88571428571429" defaultRowHeight="14.25" customHeight="1"/>
  <cols>
    <col min="1" max="1" width="13.2857142857143" style="74" customWidth="1"/>
    <col min="2" max="2" width="18.8571428571429" style="74" customWidth="1"/>
    <col min="3" max="3" width="21.8571428571429" style="74" customWidth="1"/>
    <col min="4" max="4" width="12.7142857142857" style="74" customWidth="1"/>
    <col min="5" max="5" width="11.1333333333333" style="74" customWidth="1"/>
    <col min="6" max="6" width="11.8571428571429" style="74" customWidth="1"/>
    <col min="7" max="7" width="9.84761904761905" style="74" customWidth="1"/>
    <col min="8" max="8" width="10.1333333333333" style="74" customWidth="1"/>
    <col min="9" max="9" width="11.5714285714286" style="74" customWidth="1"/>
    <col min="10" max="11" width="10.2857142857143" style="74" customWidth="1"/>
    <col min="12" max="12" width="10" style="74" customWidth="1"/>
    <col min="13" max="13" width="10.5714285714286" style="74" customWidth="1"/>
    <col min="14" max="14" width="10.2857142857143" style="74" customWidth="1"/>
    <col min="15" max="15" width="10.4285714285714" style="74" customWidth="1"/>
    <col min="16" max="17" width="11.1333333333333" style="74" customWidth="1"/>
    <col min="18" max="18" width="12.4285714285714" style="74" customWidth="1"/>
    <col min="19" max="19" width="10.2857142857143" style="74" customWidth="1"/>
    <col min="20" max="22" width="11.7142857142857" style="74" customWidth="1"/>
    <col min="23" max="23" width="12.1428571428571" style="74" customWidth="1"/>
    <col min="24" max="24" width="9.13333333333333" style="74" customWidth="1"/>
    <col min="25" max="16384" width="9.13333333333333" style="74"/>
  </cols>
  <sheetData>
    <row r="1" ht="13.5" customHeight="1" spans="1:23">
      <c r="A1" s="74" t="s">
        <v>238</v>
      </c>
      <c r="E1" s="216"/>
      <c r="F1" s="216"/>
      <c r="G1" s="216"/>
      <c r="H1" s="216"/>
      <c r="I1" s="76"/>
      <c r="J1" s="76"/>
      <c r="K1" s="76"/>
      <c r="L1" s="76"/>
      <c r="M1" s="76"/>
      <c r="N1" s="76"/>
      <c r="O1" s="76"/>
      <c r="P1" s="76"/>
      <c r="Q1" s="76"/>
      <c r="W1" s="77"/>
    </row>
    <row r="2" ht="27.75" customHeight="1" spans="1:23">
      <c r="A2" s="60" t="s">
        <v>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ht="13.5" customHeight="1" spans="1:23">
      <c r="A3" s="159" t="s">
        <v>22</v>
      </c>
      <c r="B3" s="159"/>
      <c r="C3" s="217"/>
      <c r="D3" s="217"/>
      <c r="E3" s="217"/>
      <c r="F3" s="217"/>
      <c r="G3" s="217"/>
      <c r="H3" s="217"/>
      <c r="I3" s="80"/>
      <c r="J3" s="80"/>
      <c r="K3" s="80"/>
      <c r="L3" s="80"/>
      <c r="M3" s="80"/>
      <c r="N3" s="80"/>
      <c r="O3" s="80"/>
      <c r="P3" s="80"/>
      <c r="Q3" s="80"/>
      <c r="W3" s="156" t="s">
        <v>168</v>
      </c>
    </row>
    <row r="4" ht="15.75" customHeight="1" spans="1:23">
      <c r="A4" s="125" t="s">
        <v>239</v>
      </c>
      <c r="B4" s="125" t="s">
        <v>179</v>
      </c>
      <c r="C4" s="125" t="s">
        <v>180</v>
      </c>
      <c r="D4" s="125" t="s">
        <v>240</v>
      </c>
      <c r="E4" s="125" t="s">
        <v>181</v>
      </c>
      <c r="F4" s="125" t="s">
        <v>182</v>
      </c>
      <c r="G4" s="125" t="s">
        <v>241</v>
      </c>
      <c r="H4" s="125" t="s">
        <v>242</v>
      </c>
      <c r="I4" s="125" t="s">
        <v>77</v>
      </c>
      <c r="J4" s="85" t="s">
        <v>243</v>
      </c>
      <c r="K4" s="85"/>
      <c r="L4" s="85"/>
      <c r="M4" s="85"/>
      <c r="N4" s="85" t="s">
        <v>188</v>
      </c>
      <c r="O4" s="85"/>
      <c r="P4" s="85"/>
      <c r="Q4" s="189" t="s">
        <v>83</v>
      </c>
      <c r="R4" s="85" t="s">
        <v>84</v>
      </c>
      <c r="S4" s="85"/>
      <c r="T4" s="85"/>
      <c r="U4" s="85"/>
      <c r="V4" s="85"/>
      <c r="W4" s="85"/>
    </row>
    <row r="5" ht="17.25" customHeight="1" spans="1:23">
      <c r="A5" s="125"/>
      <c r="B5" s="125"/>
      <c r="C5" s="125"/>
      <c r="D5" s="125"/>
      <c r="E5" s="125"/>
      <c r="F5" s="125"/>
      <c r="G5" s="125"/>
      <c r="H5" s="125"/>
      <c r="I5" s="125"/>
      <c r="J5" s="85" t="s">
        <v>80</v>
      </c>
      <c r="K5" s="85"/>
      <c r="L5" s="189" t="s">
        <v>81</v>
      </c>
      <c r="M5" s="189" t="s">
        <v>82</v>
      </c>
      <c r="N5" s="189" t="s">
        <v>80</v>
      </c>
      <c r="O5" s="189" t="s">
        <v>81</v>
      </c>
      <c r="P5" s="189" t="s">
        <v>82</v>
      </c>
      <c r="Q5" s="189"/>
      <c r="R5" s="189" t="s">
        <v>79</v>
      </c>
      <c r="S5" s="189" t="s">
        <v>86</v>
      </c>
      <c r="T5" s="189" t="s">
        <v>244</v>
      </c>
      <c r="U5" s="226" t="s">
        <v>88</v>
      </c>
      <c r="V5" s="189" t="s">
        <v>89</v>
      </c>
      <c r="W5" s="189" t="s">
        <v>90</v>
      </c>
    </row>
    <row r="6" ht="27" spans="1:23">
      <c r="A6" s="125"/>
      <c r="B6" s="125"/>
      <c r="C6" s="125"/>
      <c r="D6" s="125"/>
      <c r="E6" s="125"/>
      <c r="F6" s="125"/>
      <c r="G6" s="125"/>
      <c r="H6" s="125"/>
      <c r="I6" s="125"/>
      <c r="J6" s="223" t="s">
        <v>79</v>
      </c>
      <c r="K6" s="223" t="s">
        <v>245</v>
      </c>
      <c r="L6" s="189"/>
      <c r="M6" s="189"/>
      <c r="N6" s="189"/>
      <c r="O6" s="189"/>
      <c r="P6" s="189"/>
      <c r="Q6" s="189"/>
      <c r="R6" s="189"/>
      <c r="S6" s="189"/>
      <c r="T6" s="189"/>
      <c r="U6" s="226"/>
      <c r="V6" s="189"/>
      <c r="W6" s="189"/>
    </row>
    <row r="7" ht="15" customHeight="1" spans="1:23">
      <c r="A7" s="120">
        <v>1</v>
      </c>
      <c r="B7" s="120">
        <v>2</v>
      </c>
      <c r="C7" s="120">
        <v>3</v>
      </c>
      <c r="D7" s="120">
        <v>4</v>
      </c>
      <c r="E7" s="120">
        <v>5</v>
      </c>
      <c r="F7" s="120">
        <v>6</v>
      </c>
      <c r="G7" s="120">
        <v>7</v>
      </c>
      <c r="H7" s="120">
        <v>8</v>
      </c>
      <c r="I7" s="120">
        <v>9</v>
      </c>
      <c r="J7" s="120">
        <v>10</v>
      </c>
      <c r="K7" s="120">
        <v>11</v>
      </c>
      <c r="L7" s="120">
        <v>12</v>
      </c>
      <c r="M7" s="120">
        <v>13</v>
      </c>
      <c r="N7" s="120">
        <v>14</v>
      </c>
      <c r="O7" s="120">
        <v>15</v>
      </c>
      <c r="P7" s="120">
        <v>16</v>
      </c>
      <c r="Q7" s="120">
        <v>17</v>
      </c>
      <c r="R7" s="120">
        <v>18</v>
      </c>
      <c r="S7" s="120">
        <v>19</v>
      </c>
      <c r="T7" s="120">
        <v>20</v>
      </c>
      <c r="U7" s="120">
        <v>21</v>
      </c>
      <c r="V7" s="120">
        <v>22</v>
      </c>
      <c r="W7" s="120">
        <v>23</v>
      </c>
    </row>
    <row r="8" ht="29" customHeight="1" spans="1:23">
      <c r="A8" s="218" t="s">
        <v>246</v>
      </c>
      <c r="B8" s="351" t="s">
        <v>247</v>
      </c>
      <c r="C8" s="218" t="s">
        <v>248</v>
      </c>
      <c r="D8" s="218" t="s">
        <v>91</v>
      </c>
      <c r="E8" s="218">
        <v>2080801</v>
      </c>
      <c r="F8" s="218" t="s">
        <v>117</v>
      </c>
      <c r="G8" s="218">
        <v>30304</v>
      </c>
      <c r="H8" s="218" t="s">
        <v>249</v>
      </c>
      <c r="I8" s="224">
        <v>54204</v>
      </c>
      <c r="J8" s="224">
        <v>54204</v>
      </c>
      <c r="K8" s="224">
        <v>54204</v>
      </c>
      <c r="L8" s="224"/>
      <c r="M8" s="224"/>
      <c r="N8" s="224"/>
      <c r="O8" s="224"/>
      <c r="P8" s="224"/>
      <c r="Q8" s="224"/>
      <c r="R8" s="224"/>
      <c r="S8" s="224"/>
      <c r="T8" s="224"/>
      <c r="U8" s="227"/>
      <c r="V8" s="228"/>
      <c r="W8" s="228"/>
    </row>
    <row r="9" ht="29" customHeight="1" spans="1:23">
      <c r="A9" s="218" t="s">
        <v>250</v>
      </c>
      <c r="B9" s="351" t="s">
        <v>251</v>
      </c>
      <c r="C9" s="218" t="s">
        <v>252</v>
      </c>
      <c r="D9" s="218" t="s">
        <v>91</v>
      </c>
      <c r="E9" s="218">
        <v>2050202</v>
      </c>
      <c r="F9" s="218" t="s">
        <v>108</v>
      </c>
      <c r="G9" s="218">
        <v>30201</v>
      </c>
      <c r="H9" s="218" t="s">
        <v>225</v>
      </c>
      <c r="I9" s="224">
        <v>257034</v>
      </c>
      <c r="J9" s="224">
        <v>257034</v>
      </c>
      <c r="K9" s="224">
        <v>257034</v>
      </c>
      <c r="L9" s="224"/>
      <c r="M9" s="224"/>
      <c r="N9" s="224"/>
      <c r="O9" s="224"/>
      <c r="P9" s="224"/>
      <c r="Q9" s="224"/>
      <c r="R9" s="224"/>
      <c r="S9" s="224"/>
      <c r="T9" s="224"/>
      <c r="U9" s="227"/>
      <c r="V9" s="228"/>
      <c r="W9" s="228"/>
    </row>
    <row r="10" ht="29" customHeight="1" spans="1:23">
      <c r="A10" s="218" t="s">
        <v>253</v>
      </c>
      <c r="B10" s="351" t="s">
        <v>254</v>
      </c>
      <c r="C10" s="218" t="s">
        <v>255</v>
      </c>
      <c r="D10" s="218" t="s">
        <v>91</v>
      </c>
      <c r="E10" s="218">
        <v>2050202</v>
      </c>
      <c r="F10" s="218" t="s">
        <v>108</v>
      </c>
      <c r="G10" s="218">
        <v>30226</v>
      </c>
      <c r="H10" s="218" t="s">
        <v>233</v>
      </c>
      <c r="I10" s="224">
        <v>2932650</v>
      </c>
      <c r="J10" s="224"/>
      <c r="K10" s="224"/>
      <c r="L10" s="224"/>
      <c r="M10" s="224"/>
      <c r="N10" s="224"/>
      <c r="O10" s="224"/>
      <c r="P10" s="224"/>
      <c r="Q10" s="224"/>
      <c r="R10" s="224">
        <v>2932650</v>
      </c>
      <c r="S10" s="224"/>
      <c r="T10" s="224"/>
      <c r="U10" s="227"/>
      <c r="V10" s="228"/>
      <c r="W10" s="228">
        <v>2932650</v>
      </c>
    </row>
    <row r="11" ht="29" customHeight="1" spans="1:23">
      <c r="A11" s="218" t="s">
        <v>253</v>
      </c>
      <c r="B11" s="351" t="s">
        <v>256</v>
      </c>
      <c r="C11" s="218" t="s">
        <v>257</v>
      </c>
      <c r="D11" s="218" t="s">
        <v>91</v>
      </c>
      <c r="E11" s="218">
        <v>2050202</v>
      </c>
      <c r="F11" s="218" t="s">
        <v>108</v>
      </c>
      <c r="G11" s="218">
        <v>30308</v>
      </c>
      <c r="H11" s="218" t="s">
        <v>258</v>
      </c>
      <c r="I11" s="224">
        <v>33000</v>
      </c>
      <c r="J11" s="224">
        <v>33000</v>
      </c>
      <c r="K11" s="224">
        <v>33000</v>
      </c>
      <c r="L11" s="224"/>
      <c r="M11" s="224"/>
      <c r="N11" s="224"/>
      <c r="O11" s="224"/>
      <c r="P11" s="224"/>
      <c r="Q11" s="224"/>
      <c r="R11" s="224"/>
      <c r="S11" s="224"/>
      <c r="T11" s="224"/>
      <c r="U11" s="227"/>
      <c r="V11" s="228"/>
      <c r="W11" s="228"/>
    </row>
    <row r="12" ht="29" customHeight="1" spans="1:23">
      <c r="A12" s="218" t="s">
        <v>246</v>
      </c>
      <c r="B12" s="351" t="s">
        <v>259</v>
      </c>
      <c r="C12" s="218" t="s">
        <v>260</v>
      </c>
      <c r="D12" s="218" t="s">
        <v>91</v>
      </c>
      <c r="E12" s="218">
        <v>2050701</v>
      </c>
      <c r="F12" s="218" t="s">
        <v>110</v>
      </c>
      <c r="G12" s="218">
        <v>30206</v>
      </c>
      <c r="H12" s="218" t="s">
        <v>227</v>
      </c>
      <c r="I12" s="224">
        <v>3072</v>
      </c>
      <c r="J12" s="224">
        <v>3072</v>
      </c>
      <c r="K12" s="224">
        <v>3072</v>
      </c>
      <c r="L12" s="224"/>
      <c r="M12" s="224"/>
      <c r="N12" s="224"/>
      <c r="O12" s="224"/>
      <c r="P12" s="224"/>
      <c r="Q12" s="224"/>
      <c r="R12" s="224"/>
      <c r="S12" s="224"/>
      <c r="T12" s="224"/>
      <c r="U12" s="227"/>
      <c r="V12" s="228"/>
      <c r="W12" s="228"/>
    </row>
    <row r="13" ht="28" customHeight="1" spans="1:23">
      <c r="A13" s="218" t="s">
        <v>92</v>
      </c>
      <c r="B13" s="218"/>
      <c r="C13" s="218" t="s">
        <v>92</v>
      </c>
      <c r="D13" s="218" t="s">
        <v>92</v>
      </c>
      <c r="E13" s="218" t="s">
        <v>92</v>
      </c>
      <c r="F13" s="218" t="s">
        <v>92</v>
      </c>
      <c r="G13" s="218" t="s">
        <v>92</v>
      </c>
      <c r="H13" s="218" t="s">
        <v>92</v>
      </c>
      <c r="I13" s="224" t="s">
        <v>92</v>
      </c>
      <c r="J13" s="224" t="s">
        <v>92</v>
      </c>
      <c r="K13" s="224"/>
      <c r="L13" s="224" t="s">
        <v>92</v>
      </c>
      <c r="M13" s="224" t="s">
        <v>92</v>
      </c>
      <c r="N13" s="224" t="s">
        <v>92</v>
      </c>
      <c r="O13" s="224"/>
      <c r="P13" s="224"/>
      <c r="Q13" s="224" t="s">
        <v>92</v>
      </c>
      <c r="R13" s="224" t="s">
        <v>92</v>
      </c>
      <c r="S13" s="224" t="s">
        <v>92</v>
      </c>
      <c r="T13" s="224" t="s">
        <v>92</v>
      </c>
      <c r="U13" s="227"/>
      <c r="V13" s="228" t="s">
        <v>92</v>
      </c>
      <c r="W13" s="228" t="s">
        <v>92</v>
      </c>
    </row>
    <row r="14" ht="18.75" customHeight="1" spans="1:23">
      <c r="A14" s="219" t="s">
        <v>126</v>
      </c>
      <c r="B14" s="220"/>
      <c r="C14" s="221"/>
      <c r="D14" s="221"/>
      <c r="E14" s="221"/>
      <c r="F14" s="221"/>
      <c r="G14" s="221"/>
      <c r="H14" s="222"/>
      <c r="I14" s="225">
        <f>SUM(I8:I13)</f>
        <v>3279960</v>
      </c>
      <c r="J14" s="225">
        <f>SUM(J8:J13)</f>
        <v>347310</v>
      </c>
      <c r="K14" s="225">
        <f>SUM(K8:K13)</f>
        <v>347310</v>
      </c>
      <c r="L14" s="225" t="s">
        <v>92</v>
      </c>
      <c r="M14" s="225" t="s">
        <v>92</v>
      </c>
      <c r="N14" s="225" t="s">
        <v>92</v>
      </c>
      <c r="O14" s="225"/>
      <c r="P14" s="225"/>
      <c r="Q14" s="225" t="s">
        <v>92</v>
      </c>
      <c r="R14" s="225">
        <f>SUM(R8:R13)</f>
        <v>2932650</v>
      </c>
      <c r="S14" s="225" t="s">
        <v>92</v>
      </c>
      <c r="T14" s="225" t="s">
        <v>92</v>
      </c>
      <c r="U14" s="229"/>
      <c r="V14" s="230" t="s">
        <v>92</v>
      </c>
      <c r="W14" s="230">
        <f>SUM(W10:W13)</f>
        <v>2932650</v>
      </c>
    </row>
  </sheetData>
  <mergeCells count="28">
    <mergeCell ref="A2:W2"/>
    <mergeCell ref="A3:H3"/>
    <mergeCell ref="J4:M4"/>
    <mergeCell ref="N4:P4"/>
    <mergeCell ref="R4:W4"/>
    <mergeCell ref="J5:K5"/>
    <mergeCell ref="A14:H14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  <mergeCell ref="V5:V6"/>
    <mergeCell ref="W5:W6"/>
  </mergeCells>
  <printOptions horizontalCentered="1"/>
  <pageMargins left="0.393055555555556" right="0.393055555555556" top="0.511805555555556" bottom="0.511805555555556" header="0.314583333333333" footer="0.314583333333333"/>
  <pageSetup paperSize="9" scale="61" orientation="landscape" horizontalDpi="600" verticalDpi="600"/>
  <headerFooter>
    <oddFooter>&amp;C&amp;"-"&amp;16-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20</vt:i4>
      </vt:variant>
    </vt:vector>
  </HeadingPairs>
  <TitlesOfParts>
    <vt:vector size="20" baseType="lpstr">
      <vt:lpstr>目录</vt:lpstr>
      <vt:lpstr>财务收支预算总表01-1</vt:lpstr>
      <vt:lpstr>部门收入预算表01-2</vt:lpstr>
      <vt:lpstr>部门支出预算表01-3</vt:lpstr>
      <vt:lpstr>财政拨款收支预算总表02-1</vt:lpstr>
      <vt:lpstr>一般公共预算支出预算表02-2</vt:lpstr>
      <vt:lpstr>一般公共预算“三公”经费支出预算表03</vt:lpstr>
      <vt:lpstr>基本支出预算表04</vt:lpstr>
      <vt:lpstr>项目支出预算表05-1</vt:lpstr>
      <vt:lpstr>项目支出绩效目标表05-2</vt:lpstr>
      <vt:lpstr>整体支出绩效目标表06</vt:lpstr>
      <vt:lpstr>政府性基金预算支出预算表07</vt:lpstr>
      <vt:lpstr>国有资本经营预算支出预算表08</vt:lpstr>
      <vt:lpstr>部门政府采购预算表09</vt:lpstr>
      <vt:lpstr>政府购买服务预算表10</vt:lpstr>
      <vt:lpstr>市对下转移支付预算表11-1</vt:lpstr>
      <vt:lpstr>市对下转移支付绩效目标表11-2</vt:lpstr>
      <vt:lpstr>新增资产配置表12</vt:lpstr>
      <vt:lpstr>上级转移支付补助项目支出预算表13</vt:lpstr>
      <vt:lpstr>部门项目中期规划预算表14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企业用户_323577375</cp:lastModifiedBy>
  <dcterms:created xsi:type="dcterms:W3CDTF">2020-01-11T06:24:00Z</dcterms:created>
  <cp:lastPrinted>2021-01-13T07:07:00Z</cp:lastPrinted>
  <dcterms:modified xsi:type="dcterms:W3CDTF">2025-03-05T03:30:50Z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46E5ADE630684277AC3FAEDE66FD1B0A_12</vt:lpwstr>
  </property>
  <property fmtid="{D5CDD505-2E9C-101B-9397-08002B2CF9AE}" pid="4" name="KSOReadingLayout">
    <vt:bool>true</vt:bool>
  </property>
</Properties>
</file>