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tabRatio="768" firstSheet="8"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<sst xmlns="http://schemas.openxmlformats.org/spreadsheetml/2006/main" count="1273" uniqueCount="461">
  <si>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</si>
  <si>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</si>
  <si>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</si>
  <si>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</si>
  <si>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</si>
  <si>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</si>
  <si>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</si>
  <si>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</si>
  <si>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</si>
  <si>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</si>
  <si>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</si>
  <si>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</si>
  <si>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</si>
  <si>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</si>
  <si>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</si>
  <si>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</si>
  <si>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</si>
  <si>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</si>
  <si>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</si>
  <si>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</si>
  <si>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</si>
  <si>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</si>
  <si>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单位名称：安宁太平新城管理委员会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</si>
  <si>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</si>
  <si>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</si>
  <si>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</si>
  <si>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</si>
  <si>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</si>
  <si>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</si>
  <si>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</si>
  <si>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</si>
  <si>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</si>
  <si>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</si>
  <si>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</si>
  <si>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</si>
  <si>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</si>
  <si>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</si>
  <si>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</si>
  <si>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</si>
  <si>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</si>
  <si>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</si>
  <si>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</si>
  <si>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</si>
  <si>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</si>
  <si>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</si>
  <si>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</si>
  <si>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</si>
  <si>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</si>
  <si>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</si>
  <si>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</si>
  <si>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</si>
  <si>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</si>
  <si>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</si>
  <si>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</si>
  <si>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</si>
  <si>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</si>
  <si>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</si>
  <si>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</si>
  <si>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</si>
  <si>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</si>
  <si>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</si>
  <si>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</si>
  <si>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</si>
  <si>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</si>
  <si>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</si>
  <si>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</si>
  <si>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</si>
  <si>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</si>
  <si>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</si>
  <si>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</si>
  <si>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</si>
  <si>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</si>
  <si>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</si>
  <si>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</si>
  <si>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</si>
  <si>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</si>
  <si>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</si>
  <si>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</si>
  <si>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</si>
  <si>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</si>
  <si>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</si>
  <si>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</si>
  <si>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</si>
  <si>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</si>
  <si>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</si>
  <si>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</si>
  <si>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</si>
  <si>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</si>
  <si>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</si>
  <si>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</si>
  <si>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</si>
  <si>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654</t>
  </si>
  <si>
    <t>安宁太平新城管理委员会</t>
  </si>
  <si>
    <t/>
  </si>
  <si>
    <t>654001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</si>
  <si>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</si>
  <si>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</si>
  <si>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</si>
  <si>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</si>
  <si>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</si>
  <si>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</si>
  <si>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</si>
  <si>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</si>
  <si>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</si>
  <si>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</si>
  <si>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</si>
  <si>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</si>
  <si>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</si>
  <si>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</si>
  <si>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</si>
  <si>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</si>
  <si>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</si>
  <si>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</si>
  <si>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</si>
  <si>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</si>
  <si>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</si>
  <si>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</si>
  <si>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</si>
  <si>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</si>
  <si>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</si>
  <si>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</si>
  <si>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</si>
  <si>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</si>
  <si>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</si>
  <si>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</si>
  <si>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</si>
  <si>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</si>
  <si>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</si>
  <si>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</si>
  <si>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</si>
  <si>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</si>
  <si>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</si>
  <si>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</si>
  <si>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</si>
  <si>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</si>
  <si>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</si>
  <si>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</si>
  <si>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</si>
  <si>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</si>
  <si>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</si>
  <si>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</si>
  <si>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</si>
  <si>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</si>
  <si>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</si>
  <si>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</si>
  <si>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</si>
  <si>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</si>
  <si>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</si>
  <si>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</si>
  <si>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</si>
  <si>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</si>
  <si>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</si>
  <si>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</si>
  <si>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</si>
  <si>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</si>
  <si>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</si>
  <si>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</si>
  <si>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</si>
  <si>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</si>
  <si>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</si>
  <si>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</si>
  <si>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</si>
  <si>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</si>
  <si>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</si>
  <si>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</si>
  <si>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</si>
  <si>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</si>
  <si>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</si>
  <si>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</si>
  <si>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</si>
  <si>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</si>
  <si>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</si>
  <si>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</si>
  <si>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</si>
  <si>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</si>
  <si>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</si>
  <si>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</si>
  <si>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</si>
  <si>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</si>
  <si>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</si>
  <si>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</si>
  <si>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</si>
  <si>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</si>
  <si>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</si>
  <si>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</si>
  <si>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</si>
  <si>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</si>
  <si>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</si>
  <si>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</si>
  <si>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</si>
  <si>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</si>
  <si>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</si>
  <si>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</si>
  <si>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</si>
  <si>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</si>
  <si>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</si>
  <si>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</si>
  <si>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</si>
  <si>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</si>
  <si>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</si>
  <si>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</si>
  <si>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</si>
  <si>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</si>
  <si>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</si>
  <si>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</si>
  <si>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</si>
  <si>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</si>
  <si>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530181210000000017276</t>
  </si>
  <si>
    <t>事业人员支出工资</t>
  </si>
  <si>
    <t>30101</t>
  </si>
  <si>
    <t>基本工资</t>
  </si>
  <si>
    <t>30102</t>
  </si>
  <si>
    <t>津贴补贴</t>
  </si>
  <si>
    <t>30103</t>
  </si>
  <si>
    <t>奖金</t>
  </si>
  <si>
    <t>30107</t>
  </si>
  <si>
    <t>绩效工资</t>
  </si>
  <si>
    <t>530181210000000017277</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</si>
  <si>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</si>
  <si>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</si>
  <si>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</si>
  <si>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</si>
  <si>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</si>
  <si>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</si>
  <si>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</si>
  <si>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</si>
  <si>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</si>
  <si>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</si>
  <si>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</si>
  <si>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530181210000000017278</t>
  </si>
  <si>
    <t>30113</t>
  </si>
  <si>
    <t>530181210000000020058</t>
  </si>
  <si>
    <t>事业乡镇岗位补贴</t>
  </si>
  <si>
    <t>530181210000000020532</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</si>
  <si>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</si>
  <si>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</si>
  <si>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</si>
  <si>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</si>
  <si>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</si>
  <si>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</si>
  <si>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</si>
  <si>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</si>
  <si>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</si>
  <si>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</si>
  <si>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</si>
  <si>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</si>
  <si>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</si>
  <si>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</si>
  <si>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</si>
  <si>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530181221100000319822</t>
  </si>
  <si>
    <t>工会经费</t>
  </si>
  <si>
    <t>30228</t>
  </si>
  <si>
    <t>530181231100001570315</t>
  </si>
  <si>
    <t>事业人员绩效奖励</t>
  </si>
  <si>
    <t>530181231100001570532</t>
  </si>
  <si>
    <t>编外人员经费支出</t>
  </si>
  <si>
    <t>30199</t>
  </si>
  <si>
    <t>其他工资福利支出</t>
  </si>
  <si>
    <t>530181241100002216018</t>
  </si>
  <si>
    <t>对个人和家庭的补助</t>
  </si>
  <si>
    <t>30305</t>
  </si>
  <si>
    <t>生活补助</t>
  </si>
  <si>
    <t>预算05-1表</t>
  </si>
  <si>
    <t>项目分类</t>
  </si>
  <si>
    <t>项目单位</t>
  </si>
  <si>
    <t>经济科目编码</t>
  </si>
  <si>
    <t>经济科目名称</t>
  </si>
  <si>
    <t>本年拨款</t>
  </si>
  <si>
    <t>事业单位
经营收入</t>
  </si>
  <si>
    <t>其中：本次下达</t>
  </si>
  <si>
    <t>311 专项业务类</t>
  </si>
  <si>
    <t>530181251100003851363</t>
  </si>
  <si>
    <t>交通协管员专项资金</t>
  </si>
  <si>
    <t>30226</t>
  </si>
  <si>
    <t>劳务费</t>
  </si>
  <si>
    <t>313 事业发展类</t>
  </si>
  <si>
    <t>530181251100003852367</t>
  </si>
  <si>
    <t>太平新城改革发展专项资金</t>
  </si>
  <si>
    <t>30217</t>
  </si>
  <si>
    <t>30205</t>
  </si>
  <si>
    <t>水费</t>
  </si>
  <si>
    <t>30214</t>
  </si>
  <si>
    <t>租赁费</t>
  </si>
  <si>
    <t>30204</t>
  </si>
  <si>
    <t>手续费</t>
  </si>
  <si>
    <t>30206</t>
  </si>
  <si>
    <t>电费</t>
  </si>
  <si>
    <t>30227</t>
  </si>
  <si>
    <t>委托业务费</t>
  </si>
  <si>
    <t>预算05-2表</t>
  </si>
  <si>
    <t>项目年度绩效目标</t>
  </si>
  <si>
    <t>一级指标</t>
  </si>
  <si>
    <t>二级指标</t>
  </si>
  <si>
    <t>三级指标</t>
  </si>
  <si>
    <t>指标性质</t>
  </si>
  <si>
    <t>指标值</t>
  </si>
  <si>
    <t>度量单位</t>
  </si>
  <si>
    <t>指标属性</t>
  </si>
  <si>
    <t>指标内容</t>
  </si>
  <si>
    <t>按主城区标准加强太平新城交通管理，提高交通服务水平。</t>
  </si>
  <si>
    <t>产出指标</t>
  </si>
  <si>
    <t>时效指标</t>
  </si>
  <si>
    <t>资金支付时效</t>
  </si>
  <si>
    <t>&lt;=</t>
  </si>
  <si>
    <t>3</t>
  </si>
  <si>
    <t>工作日</t>
  </si>
  <si>
    <t>定量指标</t>
  </si>
  <si>
    <t>及时支付资金，做好资金保障工作，助力片区经济发展。</t>
  </si>
  <si>
    <t>成本指标</t>
  </si>
  <si>
    <t>经济成本指标</t>
  </si>
  <si>
    <t>预算下达数</t>
  </si>
  <si>
    <t>元</t>
  </si>
  <si>
    <t>经济成本指标在预算下达数以内。</t>
  </si>
  <si>
    <t>效益指标</t>
  </si>
  <si>
    <t>可持续影响</t>
  </si>
  <si>
    <t>持续提升太平新城知名度</t>
  </si>
  <si>
    <t>=</t>
  </si>
  <si>
    <t>98</t>
  </si>
  <si>
    <t>%</t>
  </si>
  <si>
    <t>定性指标</t>
  </si>
  <si>
    <t>持续促进太平新城片区经济发展，提升知名度。</t>
  </si>
  <si>
    <t>满意度指标</t>
  </si>
  <si>
    <t>服务对象满意度</t>
  </si>
  <si>
    <t>社区交通安全宣传满意度</t>
  </si>
  <si>
    <t>&gt;=</t>
  </si>
  <si>
    <t>95</t>
  </si>
  <si>
    <t>社区交通安全宣传满意度达到98%以上</t>
  </si>
  <si>
    <t xml:space="preserve">（一）督促推进片区规划建设。
一是协助街道推进片区工程项目建设。职能职责调整后，积极配合辖区街道推进之前由管委会委托建设的工程项目。二是积极配合街道完成规划编制，更好发挥规划的前瞻指导作用。
（二）督促推进招商项目落地建设。
一是协助街道推进片区招商引资项目。职能职责调整后，对于之前管委会组织签订协议和开发建设协议的招商引资项目，将积极配合辖区街道推进落实。二是强化招商服务。围绕总部经济、医药大健康、商贸物流、小商品集散等产业提出本单位的“十四五”收官、“十五五”谋划。协助街道对在谈、已签约招商引资项目实行全过程、全链条、全流程跟踪服务，快速推进在谈项目促签约、签约项目促落地、落地项目促开工。三是协助街道推动产业转型升级，及时了解片区企业生产经营状况，协调片区内产业转型升级。四是跟进招商引资项目履约情况。持续跟踪由管委会签约的26个招商引资项目履约情况调查核实进度，形成履约情况调查报告，及时掌握项目履约情况。
（三）化解处置历史遗留问题。
一是积极推进历史遗留问题化解工作。结合太平新城存在历史遗留问题项目实际情况，寻找上位文件及支撑材料，积极化解历史遗留问题，找准问题化解路径。继续推进云南泽福投资有限公司缴纳的项目履约保证金3000万化解事宜；跟进昆明泰尊祥和房地产开发有限公司永汇投资垫付村镇改造项目保证金利息事宜；持续根据昆明林海房地产公司破产案件进度，做好债权维权工作；推进玉龙湾休闲项目征地3200万元资金审计工作；推进安化国有土地收储历史遗留问题。二是牵头做好工程款清理、申报、拨付工作。组织管委会委托工程项目资金兑付工作，并组织历史工程项目欠款资金兑付工作，做好已完工工程项目建设和验收。三是做好债务处理工作。积极推进共26条3.39亿元往来事宜，根据往来台账，及时纳入项目或收回，维护管委会合法权益，同时按照要求对债务及时申报并化解债务。四是推进工程项目竣工决算工作。积极配合参与已完工项目资产验收工作，对完工项目及时督促完成竣工财务决算报告编制。及时组织中介机构对项目财务决算进行审核。
</t>
  </si>
  <si>
    <t>数量指标</t>
  </si>
  <si>
    <t>内控及预算收支报告</t>
  </si>
  <si>
    <t>份</t>
  </si>
  <si>
    <t>内控报告、年度财务报告、上年度决算报告。</t>
  </si>
  <si>
    <t>开展党风廉政警示教育次数</t>
  </si>
  <si>
    <t>12</t>
  </si>
  <si>
    <t>次</t>
  </si>
  <si>
    <t>全年组织案例学习、观看警示教育片、召开廉政警示教育大会、上廉政党课、开展警示教育活动等。</t>
  </si>
  <si>
    <t>开展主题党日活动</t>
  </si>
  <si>
    <t>6</t>
  </si>
  <si>
    <t>严肃党内政治生活，加强组织生活会督导，年内组织开展主题党日活动不少于6次。</t>
  </si>
  <si>
    <t>开展理论、政策文件学习</t>
  </si>
  <si>
    <t>每季度1次，年内不少于4次</t>
  </si>
  <si>
    <t>开展党风廉政自查工作</t>
  </si>
  <si>
    <t>4</t>
  </si>
  <si>
    <t>每季度完成项目绩效监控</t>
  </si>
  <si>
    <t>15</t>
  </si>
  <si>
    <t>安宁市财政局发布关于填报季度项目监控的通知后，15个工作日内完成上报。</t>
  </si>
  <si>
    <t>严控日常运行成本，保障人员经费及运转经费，改革发展专项资金严格按照预算执行。</t>
  </si>
  <si>
    <t>社会效益</t>
  </si>
  <si>
    <t>全面推进机关日常运转和综合协调工作</t>
  </si>
  <si>
    <t>为促进片区发展全面推进日常运转和综合协调工作</t>
  </si>
  <si>
    <t>是</t>
  </si>
  <si>
    <t>有效推进日常运转和综合协调工作。</t>
  </si>
  <si>
    <t>信访工作投诉率</t>
  </si>
  <si>
    <t>10</t>
  </si>
  <si>
    <t>强化辖区内服务水平和质量，提升满意率。</t>
  </si>
  <si>
    <t>预算06表</t>
  </si>
  <si>
    <t>部门整体支出绩效目标表</t>
  </si>
  <si>
    <t>部门名称</t>
  </si>
  <si>
    <t>说明</t>
  </si>
  <si>
    <t>部门总体目标</t>
  </si>
  <si>
    <t>部门职责</t>
  </si>
  <si>
    <t>（一）督促推进片区规划建设。
一是协助街道推进片区工程项目建设。职能职责调整后，积极配合辖区街道推进之前由管委会委托建设的工程项目。二是积极配合街道完成规划编制，更好发挥规划的前瞻指导作用。
（二）督促推进招商项目落地建设。
一是协助街道推进片区招商引资项目。职能职责调整后，对于之前管委会组织签订协议和开发建设协议的招商引资项目，将积极配合辖区街道推进落实。二是强化招商服务。围绕总部经济、医药大健康、商贸物流、小商品集散等产业提出本单位的“十四五”收官、“十五五”谋划。协助街道对在谈、已签约招商引资项目实行全过程、全链条、全流程跟踪服务，快速推进在谈项目促签约、签约项目促落地、落地项目促开工。三是协助街道推动产业转型升级，及时了解片区企业生产经营状况，协调片区内产业转型升级。四是跟进招商引资项目履约情况。持续跟踪由管委会签约的26个招商引资项目履约情况调查核实进度，形成履约情况调查报告，及时掌握项目履约情况。
（三）化解处置历史遗留问题。
一是积极推进历史遗留问题化解工作。结合太平新城存在历史遗留问题项目实际情况，寻找上位文件及支撑材料，积极化解历史遗留问题，找准问题化解路径。继续推进云南泽福投资有限公司缴纳的项目履约保证金3000万化解事宜；跟进昆明泰尊祥和房地产开发有限公司永汇投资垫付村镇改造项目保证金利息事宜；持续根据昆明林海房地产公司破产案件进度，做好债权维权工作；推进玉龙湾休闲项目征地3200万元资金审计工作；推进安化国有土地收储历史遗留问题。二是牵头做好工程款清理、申报、拨付工作。组织管委会委托工程项目资金兑付工作，并组织历史工程项目欠款资金兑付工作，做好已完工工程项目建设和验收。三是做好债务处理工作。积极推进共26条3.39亿元往来事宜，根据往来台账，及时纳入项目或收回，维护管委会合法权益，同时按照要求对债务及时申报并化解债务。四是推进工程项目竣工决算工作。积极配合参与已完工项目资产验收工作，对完工项目及时督促完成竣工财务决算报告编制。及时组织中介机构对项目财务决算进行审核。</t>
  </si>
  <si>
    <t>根据三定方案归纳。</t>
  </si>
  <si>
    <t>总体绩效目标
（2025-2027年期间）</t>
  </si>
  <si>
    <t>进一步理清太平新城管委会和太平新城街道、金方街道的职责关系，全力破除当前管委会和街道工作运行过程中的堵点痛点卡点，更好推动太平新城片区高质量发展。</t>
  </si>
  <si>
    <t>根据部门职责，中长期规划，各级党委，各级政府要求归纳。</t>
  </si>
  <si>
    <t>部门年度目标</t>
  </si>
  <si>
    <t>预算年度（2025年）
绩效目标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</si>
  <si>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</si>
  <si>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</si>
  <si>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</si>
  <si>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</si>
  <si>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</si>
  <si>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</si>
  <si>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</si>
  <si>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</si>
  <si>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</si>
  <si>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</si>
  <si>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三、部门整体支出绩效指标</t>
  </si>
  <si>
    <t>绩效指标</t>
  </si>
  <si>
    <t>评（扣）分标准</t>
  </si>
  <si>
    <t>绩效指标值设定依据及数据来源</t>
  </si>
  <si>
    <t xml:space="preserve">二级指标 </t>
  </si>
  <si>
    <t>少1份扣10分，少2份扣20分，少3份全部扣完。</t>
  </si>
  <si>
    <t>安宁市财政局关于内控报告、年度财务报告、上年度决算报告的相关通知。</t>
  </si>
  <si>
    <t>少一次扣5分，以此类推。</t>
  </si>
  <si>
    <t>管委会2025年重点工作谋划</t>
  </si>
  <si>
    <t>少一次扣5分，以此类推</t>
  </si>
  <si>
    <t>财政审批完成通知付款后，3个工作日内完成支付，延迟1天扣1分，以此类推。</t>
  </si>
  <si>
    <t>《安宁太平新城管理委员会经费管理制度》《安宁太平新城管理委员会资金拨付细则》《安宁太平新城管理委员会贯彻落实“三重一大”事项集体决策制度的实施办法》</t>
  </si>
  <si>
    <t>财政局通知下发后，15个工作日内完成支付，延迟1天，扣1分，延迟2天，扣2分，以此类推。</t>
  </si>
  <si>
    <t>安宁市财政局关于填报每季度预算绩效目标运行监控的通知</t>
  </si>
  <si>
    <t>超过预算5%，扣一分，以次类推。</t>
  </si>
  <si>
    <t>管委会改革发展、改革发展专项经费2025年经费测算表</t>
  </si>
  <si>
    <t>按照年初指标完成得分，反之扣分。</t>
  </si>
  <si>
    <t>中共安宁市委 安宁市人民政府关于印发《调整优化太平新城管委会与太平新城街道、金方街道职能职责的实施方案》的通知</t>
  </si>
  <si>
    <t>超过20%扣5分，超过30%扣10分</t>
  </si>
  <si>
    <t>预算07表</t>
  </si>
  <si>
    <t>本年政府性基金预算支出</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</si>
  <si>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</si>
  <si>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</si>
  <si>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</si>
  <si>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</si>
  <si>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</si>
  <si>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</si>
  <si>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</si>
  <si>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</si>
  <si>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</si>
  <si>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</si>
  <si>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</si>
  <si>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</si>
  <si>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</si>
  <si>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</si>
  <si>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</si>
  <si>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</si>
  <si>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</si>
  <si>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我单位2025年无政府采购预算，故此表为空。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</si>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</sst>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0_ "/>
    <numFmt numFmtId="182"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宋体"/>
      <charset val="134"/>
    </font>
    <font>
      <sz val="10"/>
      <color rgb="FF000000"/>
      <name val="SimSun"/>
      <charset val="134"/>
    </font>
    <font>
      <sz val="9"/>
      <color rgb="FF000000"/>
      <name val="SimSun"/>
      <charset val="134"/>
    </font>
    <font>
      <sz val="12"/>
      <name val="宋体"/>
      <charset val="134"/>
    </font>
    <font>
      <sz val="18"/>
      <name val="华文中宋"/>
      <charset val="134"/>
    </font>
    <font>
      <sz val="11"/>
      <color rgb="FF000000"/>
      <name val="Times New Roman"/>
      <charset val="134"/>
    </font>
    <font>
      <b/>
      <sz val="20"/>
      <color rgb="FF000000"/>
      <name val="宋体"/>
      <charset val="134"/>
    </font>
    <font>
      <b/>
      <sz val="9"/>
      <color rgb="FF000000"/>
      <name val="宋体"/>
      <charset val="134"/>
    </font>
    <font>
      <sz val="11.25"/>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style="thin">
        <color auto="1"/>
      </left>
      <right/>
      <top/>
      <bottom style="thin">
        <color auto="1"/>
      </bottom>
      <diagonal/>
    </border>
    <border>
      <left/>
      <right/>
      <top/>
      <bottom style="thin">
        <color auto="1"/>
      </bottom>
      <diagonal/>
    </border>
    <border>
      <left/>
      <right style="thin">
        <color rgb="FF000000"/>
      </right>
      <top/>
      <bottom style="thin">
        <color auto="1"/>
      </bottom>
      <diagonal/>
    </border>
    <border>
      <left/>
      <right/>
      <top style="thin">
        <color rgb="FF000000"/>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2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4" fillId="0" borderId="0" applyNumberFormat="0" applyFill="0" applyBorder="0" applyAlignment="0" applyProtection="0">
      <alignment vertical="center"/>
    </xf>
    <xf numFmtId="0" fontId="45" fillId="4" borderId="32" applyNumberFormat="0" applyAlignment="0" applyProtection="0">
      <alignment vertical="center"/>
    </xf>
    <xf numFmtId="0" fontId="46" fillId="5" borderId="33" applyNumberFormat="0" applyAlignment="0" applyProtection="0">
      <alignment vertical="center"/>
    </xf>
    <xf numFmtId="0" fontId="47" fillId="5" borderId="32" applyNumberFormat="0" applyAlignment="0" applyProtection="0">
      <alignment vertical="center"/>
    </xf>
    <xf numFmtId="0" fontId="48" fillId="6" borderId="34" applyNumberFormat="0" applyAlignment="0" applyProtection="0">
      <alignment vertical="center"/>
    </xf>
    <xf numFmtId="0" fontId="49" fillId="0" borderId="35" applyNumberFormat="0" applyFill="0" applyAlignment="0" applyProtection="0">
      <alignment vertical="center"/>
    </xf>
    <xf numFmtId="0" fontId="50" fillId="0" borderId="36"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6" fillId="0" borderId="0">
      <alignment vertical="top"/>
      <protection locked="0"/>
    </xf>
    <xf numFmtId="0" fontId="0" fillId="0" borderId="0"/>
    <xf numFmtId="0" fontId="0" fillId="0" borderId="0"/>
    <xf numFmtId="0" fontId="10" fillId="0" borderId="0"/>
    <xf numFmtId="0" fontId="10" fillId="0" borderId="0"/>
    <xf numFmtId="0" fontId="10" fillId="0" borderId="0"/>
    <xf numFmtId="180" fontId="16" fillId="0" borderId="4">
      <alignment horizontal="right" vertical="center"/>
    </xf>
    <xf numFmtId="49" fontId="16" fillId="0" borderId="4">
      <alignment horizontal="left" vertical="center" wrapText="1"/>
    </xf>
  </cellStyleXfs>
  <cellXfs count="379">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protection locked="0"/>
    </xf>
    <xf numFmtId="0" fontId="4" fillId="0" borderId="4" xfId="53"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180" fontId="7" fillId="0" borderId="4" xfId="59" applyNumberFormat="1" applyFont="1" applyBorder="1">
      <alignment horizontal="right" vertical="center"/>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180" fontId="7" fillId="0" borderId="4" xfId="0" applyNumberFormat="1" applyFont="1" applyFill="1" applyBorder="1" applyAlignment="1">
      <alignment horizontal="right" vertical="center"/>
    </xf>
    <xf numFmtId="180" fontId="7" fillId="0" borderId="7"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4" xfId="0" applyFont="1" applyFill="1" applyBorder="1" applyAlignment="1" applyProtection="1">
      <alignment horizontal="center" vertical="center"/>
      <protection locked="0"/>
    </xf>
    <xf numFmtId="0" fontId="10" fillId="0" borderId="0" xfId="58" applyFill="1" applyAlignment="1">
      <alignment vertical="center"/>
    </xf>
    <xf numFmtId="0" fontId="11" fillId="0" borderId="0" xfId="58" applyNumberFormat="1" applyFont="1" applyFill="1" applyBorder="1" applyAlignment="1" applyProtection="1">
      <alignment horizontal="center" vertical="center"/>
    </xf>
    <xf numFmtId="0" fontId="12" fillId="0" borderId="0" xfId="58" applyNumberFormat="1" applyFont="1" applyFill="1" applyBorder="1" applyAlignment="1" applyProtection="1">
      <alignment horizontal="left" vertical="center"/>
    </xf>
    <xf numFmtId="0" fontId="13" fillId="0" borderId="0" xfId="58" applyNumberFormat="1" applyFont="1" applyFill="1" applyBorder="1" applyAlignment="1" applyProtection="1">
      <alignment horizontal="left" vertical="center"/>
    </xf>
    <xf numFmtId="0" fontId="14" fillId="0" borderId="9" xfId="51" applyFont="1" applyFill="1" applyBorder="1" applyAlignment="1">
      <alignment horizontal="center" vertical="center" wrapText="1"/>
    </xf>
    <xf numFmtId="0" fontId="14" fillId="0" borderId="10" xfId="51" applyFont="1" applyFill="1" applyBorder="1" applyAlignment="1">
      <alignment horizontal="center" vertical="center" wrapText="1"/>
    </xf>
    <xf numFmtId="0" fontId="14" fillId="0" borderId="8" xfId="51" applyFont="1" applyFill="1" applyBorder="1" applyAlignment="1">
      <alignment horizontal="center" vertical="center" wrapText="1"/>
    </xf>
    <xf numFmtId="0" fontId="10" fillId="0" borderId="11" xfId="58" applyFill="1" applyBorder="1" applyAlignment="1">
      <alignment horizontal="center" vertical="center"/>
    </xf>
    <xf numFmtId="0" fontId="10" fillId="0" borderId="12" xfId="58" applyFill="1" applyBorder="1" applyAlignment="1">
      <alignment horizontal="center" vertical="center"/>
    </xf>
    <xf numFmtId="0" fontId="10" fillId="0" borderId="8" xfId="58" applyFill="1" applyBorder="1" applyAlignment="1">
      <alignment vertical="center"/>
    </xf>
    <xf numFmtId="0" fontId="14" fillId="0" borderId="8" xfId="51" applyFont="1" applyFill="1" applyBorder="1" applyAlignment="1">
      <alignment horizontal="left" vertical="center" wrapText="1" indent="1"/>
    </xf>
    <xf numFmtId="0" fontId="15" fillId="0" borderId="8" xfId="51" applyFont="1" applyFill="1" applyBorder="1" applyAlignment="1">
      <alignment horizontal="center" vertical="center" wrapText="1"/>
    </xf>
    <xf numFmtId="0" fontId="14" fillId="0" borderId="11" xfId="51" applyFont="1" applyFill="1" applyBorder="1" applyAlignment="1">
      <alignment horizontal="center" vertical="center" wrapText="1"/>
    </xf>
    <xf numFmtId="0" fontId="14"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0" fillId="0" borderId="13" xfId="58" applyFill="1" applyBorder="1" applyAlignment="1">
      <alignment horizontal="center" vertical="center"/>
    </xf>
    <xf numFmtId="0" fontId="14" fillId="0" borderId="8" xfId="51" applyFont="1" applyFill="1" applyBorder="1" applyAlignment="1">
      <alignment vertical="center" wrapText="1"/>
    </xf>
    <xf numFmtId="0" fontId="15" fillId="0" borderId="0" xfId="58" applyNumberFormat="1" applyFont="1" applyFill="1" applyBorder="1" applyAlignment="1" applyProtection="1">
      <alignment horizontal="right" vertical="center"/>
    </xf>
    <xf numFmtId="0" fontId="14" fillId="0" borderId="13" xfId="51" applyFont="1" applyFill="1" applyBorder="1" applyAlignment="1">
      <alignment horizontal="center" vertical="center" wrapText="1"/>
    </xf>
    <xf numFmtId="0" fontId="10" fillId="0" borderId="0" xfId="53" applyFont="1" applyFill="1" applyBorder="1" applyAlignment="1" applyProtection="1">
      <alignment vertical="center"/>
    </xf>
    <xf numFmtId="0" fontId="16"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16" fillId="0" borderId="0" xfId="53" applyFont="1" applyFill="1" applyBorder="1" applyAlignment="1" applyProtection="1">
      <alignment horizontal="left" vertical="center"/>
      <protection locked="0"/>
    </xf>
    <xf numFmtId="0" fontId="5" fillId="0" borderId="4" xfId="53" applyFont="1" applyFill="1" applyBorder="1" applyAlignment="1" applyProtection="1">
      <alignment horizontal="center" vertical="center" wrapText="1"/>
    </xf>
    <xf numFmtId="0" fontId="5" fillId="0" borderId="5" xfId="53" applyFont="1" applyFill="1" applyBorder="1" applyAlignment="1" applyProtection="1">
      <alignment horizontal="center" vertical="center" wrapText="1"/>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xf>
    <xf numFmtId="0" fontId="4" fillId="0" borderId="4" xfId="53" applyFont="1" applyFill="1" applyBorder="1" applyAlignment="1" applyProtection="1">
      <alignment horizontal="left" vertical="center" wrapText="1"/>
      <protection locked="0"/>
    </xf>
    <xf numFmtId="0" fontId="9" fillId="0" borderId="0" xfId="53" applyFont="1" applyFill="1" applyBorder="1" applyAlignment="1" applyProtection="1">
      <alignment horizontal="center" vertical="center"/>
      <protection locked="0"/>
    </xf>
    <xf numFmtId="0" fontId="5" fillId="0" borderId="4"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protection locked="0"/>
    </xf>
    <xf numFmtId="0" fontId="4" fillId="0" borderId="4"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0"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1"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8" fillId="0" borderId="14" xfId="53"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4" fillId="0" borderId="3" xfId="53" applyFont="1" applyFill="1" applyBorder="1" applyAlignment="1" applyProtection="1">
      <alignment vertical="center" wrapText="1"/>
    </xf>
    <xf numFmtId="0" fontId="4" fillId="0" borderId="3" xfId="53" applyFont="1" applyFill="1" applyBorder="1" applyAlignment="1" applyProtection="1">
      <alignment horizontal="right" vertical="center"/>
      <protection locked="0"/>
    </xf>
    <xf numFmtId="0" fontId="16" fillId="0" borderId="17" xfId="53" applyFont="1" applyFill="1" applyBorder="1" applyAlignment="1" applyProtection="1">
      <alignment horizontal="right" vertical="center"/>
      <protection locked="0"/>
    </xf>
    <xf numFmtId="0" fontId="5" fillId="0" borderId="0" xfId="53" applyFont="1" applyFill="1" applyBorder="1" applyAlignment="1" applyProtection="1">
      <alignment vertical="center" wrapText="1"/>
    </xf>
    <xf numFmtId="0" fontId="5" fillId="0" borderId="8" xfId="53" applyFont="1" applyFill="1" applyBorder="1" applyAlignment="1" applyProtection="1">
      <alignment horizontal="center" vertical="center"/>
    </xf>
    <xf numFmtId="0" fontId="18" fillId="0" borderId="5" xfId="53" applyFont="1" applyFill="1" applyBorder="1" applyAlignment="1" applyProtection="1">
      <alignment horizontal="center" vertical="center"/>
    </xf>
    <xf numFmtId="0" fontId="18" fillId="0" borderId="18" xfId="0" applyFont="1" applyFill="1" applyBorder="1" applyAlignment="1" applyProtection="1">
      <alignment vertical="center" readingOrder="1"/>
      <protection locked="0"/>
    </xf>
    <xf numFmtId="0" fontId="16" fillId="0" borderId="4" xfId="53" applyFont="1" applyFill="1" applyBorder="1" applyAlignment="1" applyProtection="1">
      <alignment horizontal="right" vertical="center"/>
      <protection locked="0"/>
    </xf>
    <xf numFmtId="0" fontId="4" fillId="0" borderId="4" xfId="53" applyFont="1" applyFill="1" applyBorder="1" applyAlignment="1" applyProtection="1">
      <alignment horizontal="right" vertical="center"/>
      <protection locked="0"/>
    </xf>
    <xf numFmtId="0" fontId="18" fillId="0" borderId="0" xfId="53" applyFont="1" applyFill="1" applyBorder="1" applyAlignment="1" applyProtection="1"/>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0" fontId="16" fillId="0" borderId="0" xfId="53"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16" fillId="0" borderId="11" xfId="53" applyFont="1" applyFill="1" applyBorder="1" applyAlignment="1" applyProtection="1">
      <alignment horizontal="center" vertical="center"/>
      <protection locked="0"/>
    </xf>
    <xf numFmtId="0" fontId="16" fillId="0" borderId="12" xfId="53" applyFont="1" applyFill="1" applyBorder="1" applyAlignment="1" applyProtection="1">
      <alignment horizontal="center" vertical="center"/>
      <protection locked="0"/>
    </xf>
    <xf numFmtId="0" fontId="16"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5" fillId="0" borderId="9"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6" fillId="0" borderId="0" xfId="53" applyFont="1" applyFill="1" applyBorder="1" applyAlignment="1" applyProtection="1">
      <alignment wrapText="1"/>
    </xf>
    <xf numFmtId="0" fontId="5" fillId="0" borderId="0" xfId="53" applyFont="1" applyFill="1" applyBorder="1" applyAlignment="1" applyProtection="1">
      <alignment wrapText="1"/>
    </xf>
    <xf numFmtId="0" fontId="16" fillId="0" borderId="13" xfId="53" applyFont="1" applyFill="1" applyBorder="1" applyAlignment="1" applyProtection="1">
      <alignment horizontal="center" vertical="center"/>
      <protection locked="0"/>
    </xf>
    <xf numFmtId="181" fontId="4" fillId="0" borderId="8" xfId="53" applyNumberFormat="1" applyFont="1" applyFill="1" applyBorder="1" applyAlignment="1" applyProtection="1">
      <alignment horizontal="right" vertical="center"/>
      <protection locked="0"/>
    </xf>
    <xf numFmtId="181" fontId="4" fillId="0" borderId="8" xfId="53" applyNumberFormat="1" applyFont="1" applyFill="1" applyBorder="1" applyAlignment="1" applyProtection="1">
      <alignment horizontal="right" vertical="center"/>
    </xf>
    <xf numFmtId="181" fontId="4" fillId="0" borderId="8" xfId="53" applyNumberFormat="1" applyFont="1" applyFill="1" applyBorder="1" applyAlignment="1" applyProtection="1">
      <alignment vertical="center"/>
      <protection locked="0"/>
    </xf>
    <xf numFmtId="181" fontId="10" fillId="0" borderId="8" xfId="53" applyNumberFormat="1" applyFont="1" applyFill="1" applyBorder="1" applyAlignment="1" applyProtection="1"/>
    <xf numFmtId="0" fontId="16" fillId="0" borderId="0" xfId="53" applyFont="1" applyFill="1" applyBorder="1" applyAlignment="1" applyProtection="1">
      <alignment vertical="top" wrapText="1"/>
      <protection locked="0"/>
    </xf>
    <xf numFmtId="0" fontId="10"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81" fontId="16"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xf>
    <xf numFmtId="0" fontId="4" fillId="0" borderId="23" xfId="53" applyFont="1" applyFill="1" applyBorder="1" applyAlignment="1" applyProtection="1">
      <alignment horizontal="center" vertical="center" wrapText="1"/>
    </xf>
    <xf numFmtId="0" fontId="4" fillId="0" borderId="24" xfId="53" applyFont="1" applyFill="1" applyBorder="1" applyAlignment="1" applyProtection="1">
      <alignment horizontal="center" vertical="center" wrapText="1"/>
    </xf>
    <xf numFmtId="0" fontId="16" fillId="0" borderId="21" xfId="53" applyFont="1" applyFill="1" applyBorder="1" applyAlignment="1" applyProtection="1">
      <alignment vertical="top"/>
      <protection locked="0"/>
    </xf>
    <xf numFmtId="0" fontId="4" fillId="0" borderId="21" xfId="53" applyFont="1" applyFill="1" applyBorder="1" applyAlignment="1" applyProtection="1">
      <alignment horizontal="left" vertical="center" wrapText="1"/>
    </xf>
    <xf numFmtId="0" fontId="4" fillId="0" borderId="20"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wrapText="1"/>
    </xf>
    <xf numFmtId="0" fontId="4" fillId="0" borderId="25" xfId="53" applyFont="1" applyFill="1" applyBorder="1" applyAlignment="1" applyProtection="1">
      <alignment horizontal="center" vertical="center" wrapText="1"/>
    </xf>
    <xf numFmtId="0" fontId="4"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right" vertical="center"/>
    </xf>
    <xf numFmtId="181" fontId="4" fillId="0" borderId="22" xfId="53" applyNumberFormat="1" applyFont="1" applyFill="1" applyBorder="1" applyAlignment="1" applyProtection="1">
      <alignment horizontal="right" vertical="center"/>
      <protection locked="0"/>
    </xf>
    <xf numFmtId="0" fontId="4" fillId="0" borderId="20" xfId="53" applyFont="1" applyFill="1" applyBorder="1" applyAlignment="1" applyProtection="1">
      <alignment horizontal="right" vertical="center"/>
    </xf>
    <xf numFmtId="181" fontId="4" fillId="0" borderId="22" xfId="53" applyNumberFormat="1" applyFont="1" applyFill="1" applyBorder="1" applyAlignment="1" applyProtection="1">
      <alignment horizontal="right" vertical="center"/>
    </xf>
    <xf numFmtId="0" fontId="5" fillId="0" borderId="26" xfId="53" applyFont="1" applyFill="1" applyBorder="1" applyAlignment="1" applyProtection="1">
      <alignment horizontal="center" vertical="center" wrapText="1"/>
    </xf>
    <xf numFmtId="0" fontId="5" fillId="0" borderId="0" xfId="53" applyFont="1" applyFill="1" applyBorder="1" applyAlignment="1" applyProtection="1">
      <alignment horizontal="center" vertical="center" wrapText="1"/>
    </xf>
    <xf numFmtId="0" fontId="5" fillId="0" borderId="27" xfId="53" applyFont="1" applyFill="1" applyBorder="1" applyAlignment="1" applyProtection="1">
      <alignment horizontal="center" vertical="center" wrapText="1"/>
    </xf>
    <xf numFmtId="0" fontId="5" fillId="0" borderId="6" xfId="53" applyFont="1" applyFill="1" applyBorder="1" applyAlignment="1" applyProtection="1">
      <alignment horizontal="center" vertical="center" wrapText="1"/>
      <protection locked="0"/>
    </xf>
    <xf numFmtId="0" fontId="18" fillId="0" borderId="20" xfId="53" applyFont="1" applyFill="1" applyBorder="1" applyAlignment="1" applyProtection="1">
      <alignment horizontal="center" vertical="center" wrapText="1"/>
      <protection locked="0"/>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7" xfId="53" applyFont="1" applyFill="1" applyBorder="1" applyAlignment="1" applyProtection="1">
      <alignment horizontal="center" vertical="center" wrapText="1"/>
      <protection locked="0"/>
    </xf>
    <xf numFmtId="49" fontId="10" fillId="0" borderId="0" xfId="53" applyNumberFormat="1" applyFont="1" applyFill="1" applyBorder="1" applyAlignment="1" applyProtection="1"/>
    <xf numFmtId="49" fontId="20" fillId="0" borderId="0" xfId="53" applyNumberFormat="1" applyFont="1" applyFill="1" applyBorder="1" applyAlignment="1" applyProtection="1"/>
    <xf numFmtId="0" fontId="20"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center" vertical="center" wrapText="1"/>
    </xf>
    <xf numFmtId="49" fontId="5" fillId="0" borderId="4" xfId="53" applyNumberFormat="1" applyFont="1" applyFill="1" applyBorder="1" applyAlignment="1" applyProtection="1">
      <alignment horizontal="center" vertical="center"/>
    </xf>
    <xf numFmtId="0" fontId="4" fillId="0" borderId="5" xfId="53" applyFont="1" applyFill="1" applyBorder="1" applyAlignment="1" applyProtection="1">
      <alignment horizontal="center" vertical="center" wrapText="1"/>
    </xf>
    <xf numFmtId="0" fontId="4" fillId="0" borderId="6"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182" fontId="4" fillId="0" borderId="4" xfId="53" applyNumberFormat="1" applyFont="1" applyFill="1" applyBorder="1" applyAlignment="1" applyProtection="1">
      <alignment horizontal="right" vertical="center"/>
    </xf>
    <xf numFmtId="0" fontId="10" fillId="0" borderId="5" xfId="53" applyFont="1" applyFill="1" applyBorder="1" applyAlignment="1" applyProtection="1">
      <alignment horizontal="center" vertical="center"/>
    </xf>
    <xf numFmtId="0" fontId="10" fillId="0" borderId="6" xfId="53" applyFont="1" applyFill="1" applyBorder="1" applyAlignment="1" applyProtection="1">
      <alignment horizontal="center" vertical="center"/>
    </xf>
    <xf numFmtId="0" fontId="10" fillId="0" borderId="7" xfId="53" applyFont="1" applyFill="1" applyBorder="1" applyAlignment="1" applyProtection="1">
      <alignment horizontal="center" vertical="center"/>
    </xf>
    <xf numFmtId="49" fontId="21" fillId="0" borderId="0" xfId="53" applyNumberFormat="1" applyFont="1" applyFill="1" applyBorder="1" applyAlignment="1" applyProtection="1"/>
    <xf numFmtId="0" fontId="5" fillId="0" borderId="7" xfId="53" applyFont="1" applyFill="1" applyBorder="1" applyAlignment="1" applyProtection="1">
      <alignment horizontal="center" vertical="center"/>
    </xf>
    <xf numFmtId="182" fontId="4" fillId="0" borderId="4" xfId="53" applyNumberFormat="1" applyFont="1" applyFill="1" applyBorder="1" applyAlignment="1" applyProtection="1">
      <alignment horizontal="left" vertical="center" wrapText="1"/>
    </xf>
    <xf numFmtId="49" fontId="16" fillId="0" borderId="0" xfId="53" applyNumberFormat="1" applyFont="1" applyFill="1" applyBorder="1" applyAlignment="1" applyProtection="1">
      <alignment horizontal="left" vertical="top"/>
    </xf>
    <xf numFmtId="0" fontId="5" fillId="0" borderId="4"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2" fillId="2" borderId="0" xfId="53" applyFont="1" applyFill="1" applyBorder="1" applyAlignment="1" applyProtection="1">
      <alignment horizontal="center" vertical="center" wrapText="1"/>
    </xf>
    <xf numFmtId="0" fontId="5" fillId="2" borderId="4" xfId="53" applyFont="1" applyFill="1" applyBorder="1" applyAlignment="1" applyProtection="1">
      <alignment horizontal="center" vertical="center" wrapText="1"/>
    </xf>
    <xf numFmtId="0" fontId="5" fillId="2" borderId="5" xfId="53" applyFont="1" applyFill="1" applyBorder="1" applyAlignment="1" applyProtection="1">
      <alignment horizontal="left" vertical="center" wrapText="1"/>
    </xf>
    <xf numFmtId="0" fontId="23" fillId="2" borderId="6"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center" vertical="center" wrapText="1"/>
    </xf>
    <xf numFmtId="49" fontId="5" fillId="0" borderId="5" xfId="53" applyNumberFormat="1" applyFont="1" applyFill="1" applyBorder="1" applyAlignment="1" applyProtection="1">
      <alignment horizontal="left" vertical="center" wrapText="1"/>
    </xf>
    <xf numFmtId="49" fontId="5" fillId="0" borderId="6" xfId="53" applyNumberFormat="1"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6"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3"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49" fontId="24" fillId="0" borderId="4" xfId="60" applyFont="1">
      <alignment horizontal="left" vertical="center" wrapText="1"/>
    </xf>
    <xf numFmtId="49" fontId="24" fillId="0" borderId="4" xfId="60" applyFont="1" applyBorder="1" applyAlignment="1">
      <alignment horizontal="left" vertical="center" wrapText="1"/>
    </xf>
    <xf numFmtId="0" fontId="23" fillId="0" borderId="14" xfId="53" applyFont="1" applyFill="1" applyBorder="1" applyAlignment="1" applyProtection="1">
      <alignment horizontal="left" vertical="center" wrapText="1"/>
    </xf>
    <xf numFmtId="0" fontId="23" fillId="0" borderId="26"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center" vertical="center" wrapText="1"/>
      <protection locked="0"/>
    </xf>
    <xf numFmtId="0" fontId="5" fillId="0" borderId="4" xfId="53" applyFont="1" applyFill="1" applyBorder="1" applyAlignment="1" applyProtection="1">
      <alignment horizontal="left" vertical="center" wrapText="1"/>
      <protection locked="0"/>
    </xf>
    <xf numFmtId="181" fontId="5" fillId="0" borderId="8" xfId="53" applyNumberFormat="1" applyFont="1" applyFill="1" applyBorder="1" applyAlignment="1" applyProtection="1">
      <alignment horizontal="right" vertical="center" wrapText="1"/>
      <protection locked="0"/>
    </xf>
    <xf numFmtId="49" fontId="24" fillId="0" borderId="4" xfId="60" applyFont="1" applyBorder="1" applyAlignment="1">
      <alignment horizontal="center" vertical="center" wrapText="1"/>
    </xf>
    <xf numFmtId="180" fontId="24" fillId="0" borderId="4" xfId="59" applyFont="1" applyAlignment="1">
      <alignment vertical="center"/>
    </xf>
    <xf numFmtId="49" fontId="5" fillId="0" borderId="14" xfId="53" applyNumberFormat="1"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0" fontId="5" fillId="0" borderId="17" xfId="53" applyFont="1" applyFill="1" applyBorder="1" applyAlignment="1" applyProtection="1">
      <alignment horizontal="left" vertical="center" wrapText="1"/>
    </xf>
    <xf numFmtId="0" fontId="5" fillId="0" borderId="6"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left" vertical="center" wrapText="1"/>
    </xf>
    <xf numFmtId="0" fontId="5" fillId="0" borderId="26"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181" fontId="5" fillId="0" borderId="8" xfId="53" applyNumberFormat="1" applyFont="1" applyFill="1" applyBorder="1" applyAlignment="1" applyProtection="1">
      <alignment horizontal="right" vertical="center" wrapText="1"/>
    </xf>
    <xf numFmtId="0" fontId="5" fillId="0" borderId="22" xfId="53" applyFont="1" applyFill="1" applyBorder="1" applyAlignment="1" applyProtection="1">
      <alignment horizontal="left" vertical="center" wrapText="1"/>
    </xf>
    <xf numFmtId="0" fontId="5" fillId="0" borderId="22" xfId="53" applyFont="1" applyFill="1" applyBorder="1" applyAlignment="1" applyProtection="1">
      <alignment horizontal="left" wrapText="1"/>
    </xf>
    <xf numFmtId="0" fontId="4" fillId="2" borderId="0" xfId="53" applyFont="1" applyFill="1" applyBorder="1" applyAlignment="1" applyProtection="1">
      <alignment horizontal="right" wrapText="1"/>
    </xf>
    <xf numFmtId="0" fontId="23" fillId="2" borderId="7" xfId="53" applyFont="1" applyFill="1" applyBorder="1" applyAlignment="1" applyProtection="1">
      <alignment horizontal="left" vertical="center" wrapText="1"/>
    </xf>
    <xf numFmtId="49" fontId="5" fillId="0" borderId="4" xfId="53" applyNumberFormat="1" applyFont="1" applyFill="1" applyBorder="1" applyAlignment="1" applyProtection="1">
      <alignmen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0" fontId="24" fillId="0" borderId="4" xfId="59" applyFont="1">
      <alignment horizontal="right" vertical="center"/>
    </xf>
    <xf numFmtId="0" fontId="23"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4" fillId="0" borderId="1" xfId="53" applyFont="1" applyFill="1" applyBorder="1" applyAlignment="1" applyProtection="1">
      <alignment horizontal="center" vertical="center" wrapText="1"/>
    </xf>
    <xf numFmtId="0" fontId="4" fillId="0" borderId="1" xfId="53" applyFont="1" applyFill="1" applyBorder="1" applyAlignment="1" applyProtection="1">
      <alignment horizontal="left" vertical="center" wrapText="1"/>
    </xf>
    <xf numFmtId="0" fontId="4" fillId="0" borderId="2" xfId="53" applyFont="1" applyFill="1" applyBorder="1" applyAlignment="1" applyProtection="1">
      <alignment horizontal="center" vertical="center" wrapText="1"/>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center" vertical="center" wrapText="1"/>
    </xf>
    <xf numFmtId="0" fontId="4" fillId="0" borderId="3" xfId="53" applyFont="1" applyFill="1" applyBorder="1" applyAlignment="1" applyProtection="1">
      <alignment horizontal="left" vertical="center" wrapText="1"/>
    </xf>
    <xf numFmtId="0" fontId="6" fillId="0" borderId="1" xfId="53" applyFont="1" applyFill="1" applyBorder="1" applyAlignment="1" applyProtection="1">
      <alignment horizontal="center" vertical="center" wrapText="1"/>
      <protection locked="0"/>
    </xf>
    <xf numFmtId="0" fontId="6" fillId="0" borderId="1" xfId="53" applyFont="1" applyFill="1" applyBorder="1" applyAlignment="1" applyProtection="1">
      <alignment horizontal="left" vertical="center" wrapText="1"/>
      <protection locked="0"/>
    </xf>
    <xf numFmtId="0" fontId="6" fillId="0" borderId="2" xfId="53" applyFont="1" applyFill="1" applyBorder="1" applyAlignment="1" applyProtection="1">
      <alignment horizontal="center" vertical="center" wrapText="1"/>
      <protection locked="0"/>
    </xf>
    <xf numFmtId="0" fontId="6" fillId="0" borderId="2" xfId="53" applyFont="1" applyFill="1" applyBorder="1" applyAlignment="1" applyProtection="1">
      <alignment horizontal="left" vertical="center" wrapText="1"/>
      <protection locked="0"/>
    </xf>
    <xf numFmtId="49" fontId="25" fillId="0" borderId="4" xfId="60" applyFont="1">
      <alignment horizontal="left" vertical="center" wrapText="1"/>
    </xf>
    <xf numFmtId="49" fontId="26" fillId="0" borderId="4" xfId="60" applyFont="1">
      <alignment horizontal="left" vertical="center" wrapText="1"/>
    </xf>
    <xf numFmtId="0" fontId="4" fillId="0" borderId="4" xfId="53" applyFont="1" applyFill="1" applyBorder="1" applyAlignment="1" applyProtection="1">
      <alignment horizontal="left" vertical="center"/>
      <protection locked="0"/>
    </xf>
    <xf numFmtId="0" fontId="5" fillId="0" borderId="0" xfId="53" applyFont="1" applyFill="1" applyBorder="1" applyAlignment="1" applyProtection="1">
      <alignment horizontal="left" vertical="center"/>
    </xf>
    <xf numFmtId="0" fontId="6" fillId="0" borderId="10" xfId="53" applyFont="1" applyFill="1" applyBorder="1" applyAlignment="1" applyProtection="1">
      <alignment horizontal="center" vertical="center"/>
    </xf>
    <xf numFmtId="0" fontId="6" fillId="0" borderId="10" xfId="53" applyFont="1" applyFill="1" applyBorder="1" applyAlignment="1" applyProtection="1">
      <alignment horizontal="left" vertical="center"/>
    </xf>
    <xf numFmtId="0" fontId="10" fillId="0" borderId="5" xfId="53" applyFont="1" applyFill="1" applyBorder="1" applyAlignment="1" applyProtection="1">
      <alignment horizontal="center" vertical="center" wrapText="1"/>
      <protection locked="0"/>
    </xf>
    <xf numFmtId="0" fontId="10" fillId="0" borderId="6" xfId="53" applyFont="1" applyFill="1" applyBorder="1" applyAlignment="1" applyProtection="1">
      <alignment horizontal="center" vertical="center" wrapText="1"/>
      <protection locked="0"/>
    </xf>
    <xf numFmtId="0" fontId="16" fillId="0" borderId="6" xfId="53" applyFont="1" applyFill="1" applyBorder="1" applyAlignment="1" applyProtection="1">
      <alignment horizontal="left" vertical="center"/>
    </xf>
    <xf numFmtId="49" fontId="6" fillId="0" borderId="0" xfId="53" applyNumberFormat="1" applyFont="1" applyFill="1" applyBorder="1" applyAlignment="1" applyProtection="1"/>
    <xf numFmtId="0" fontId="16" fillId="0" borderId="7" xfId="53" applyFont="1" applyFill="1" applyBorder="1" applyAlignment="1" applyProtection="1">
      <alignment horizontal="left" vertical="center"/>
    </xf>
    <xf numFmtId="0" fontId="13" fillId="0" borderId="8" xfId="55" applyFont="1" applyFill="1" applyBorder="1" applyAlignment="1" applyProtection="1">
      <alignment horizontal="center" vertical="center" wrapText="1" readingOrder="1"/>
      <protection locked="0"/>
    </xf>
    <xf numFmtId="43" fontId="6" fillId="0" borderId="10" xfId="53" applyNumberFormat="1" applyFont="1" applyFill="1" applyBorder="1" applyAlignment="1" applyProtection="1">
      <alignment horizontal="right" vertical="center"/>
    </xf>
    <xf numFmtId="181" fontId="16" fillId="0" borderId="4" xfId="53" applyNumberFormat="1" applyFont="1" applyFill="1" applyBorder="1" applyAlignment="1" applyProtection="1">
      <alignment horizontal="right" vertical="center" wrapText="1"/>
      <protection locked="0"/>
    </xf>
    <xf numFmtId="0" fontId="18" fillId="0" borderId="11" xfId="53" applyFont="1" applyFill="1" applyBorder="1" applyAlignment="1" applyProtection="1">
      <alignment horizontal="center" vertical="center" wrapText="1"/>
    </xf>
    <xf numFmtId="0" fontId="6" fillId="0" borderId="23" xfId="53" applyFont="1" applyFill="1" applyBorder="1" applyAlignment="1" applyProtection="1">
      <alignment horizontal="center" vertical="center"/>
    </xf>
    <xf numFmtId="181" fontId="16" fillId="0" borderId="5" xfId="53" applyNumberFormat="1" applyFont="1" applyFill="1" applyBorder="1" applyAlignment="1" applyProtection="1">
      <alignment horizontal="right" vertical="center" wrapText="1"/>
      <protection locked="0"/>
    </xf>
    <xf numFmtId="181" fontId="16"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5" fillId="0" borderId="8" xfId="53" applyNumberFormat="1" applyFont="1" applyFill="1" applyBorder="1" applyAlignment="1" applyProtection="1">
      <alignment horizontal="left" vertical="center"/>
    </xf>
    <xf numFmtId="49" fontId="24" fillId="0" borderId="4" xfId="60" applyFont="1" applyAlignment="1">
      <alignment vertical="center" wrapText="1"/>
    </xf>
    <xf numFmtId="49" fontId="6" fillId="0" borderId="11" xfId="53" applyNumberFormat="1" applyFont="1" applyFill="1" applyBorder="1" applyAlignment="1" applyProtection="1">
      <alignment horizontal="center" vertical="center" wrapText="1"/>
    </xf>
    <xf numFmtId="49" fontId="6" fillId="0" borderId="12"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43" fontId="5" fillId="0" borderId="8" xfId="53" applyNumberFormat="1" applyFont="1" applyFill="1" applyBorder="1" applyAlignment="1" applyProtection="1">
      <alignment horizontal="right" vertical="center"/>
    </xf>
    <xf numFmtId="181" fontId="4" fillId="0" borderId="8" xfId="53" applyNumberFormat="1" applyFont="1" applyFill="1" applyBorder="1" applyAlignment="1" applyProtection="1">
      <alignment horizontal="right" vertical="center" wrapText="1"/>
      <protection locked="0"/>
    </xf>
    <xf numFmtId="0" fontId="18" fillId="0" borderId="9" xfId="53" applyFont="1" applyFill="1" applyBorder="1" applyAlignment="1" applyProtection="1">
      <alignment horizontal="center" vertical="center" wrapText="1"/>
    </xf>
    <xf numFmtId="0" fontId="18" fillId="0" borderId="10" xfId="53" applyFont="1" applyFill="1" applyBorder="1" applyAlignment="1" applyProtection="1">
      <alignment horizontal="center" vertical="center" wrapText="1"/>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0" fillId="0" borderId="0" xfId="53" applyFont="1" applyFill="1" applyBorder="1" applyAlignment="1" applyProtection="1">
      <alignment horizontal="left" wrapText="1"/>
    </xf>
    <xf numFmtId="0" fontId="10"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8" fillId="0" borderId="1" xfId="53" applyFont="1" applyFill="1" applyBorder="1" applyAlignment="1" applyProtection="1">
      <alignment horizontal="center" vertical="center" wrapText="1"/>
    </xf>
    <xf numFmtId="0" fontId="27" fillId="0" borderId="4" xfId="53" applyFont="1" applyFill="1" applyBorder="1" applyAlignment="1" applyProtection="1">
      <alignment horizontal="center" vertical="center" wrapText="1"/>
    </xf>
    <xf numFmtId="0" fontId="27" fillId="0" borderId="5" xfId="53" applyFont="1" applyFill="1" applyBorder="1" applyAlignment="1" applyProtection="1">
      <alignment horizontal="center" vertical="center" wrapText="1"/>
    </xf>
    <xf numFmtId="181" fontId="29" fillId="0" borderId="4" xfId="53" applyNumberFormat="1" applyFont="1" applyFill="1" applyBorder="1" applyAlignment="1" applyProtection="1">
      <alignment horizontal="right" vertical="center"/>
    </xf>
    <xf numFmtId="181" fontId="4" fillId="0" borderId="4" xfId="53" applyNumberFormat="1" applyFont="1" applyFill="1" applyBorder="1" applyAlignment="1" applyProtection="1">
      <alignment horizontal="right" vertical="center"/>
    </xf>
    <xf numFmtId="181" fontId="16" fillId="0" borderId="5" xfId="53" applyNumberFormat="1" applyFont="1" applyFill="1" applyBorder="1" applyAlignment="1" applyProtection="1">
      <alignment horizontal="right" vertical="center"/>
    </xf>
    <xf numFmtId="0" fontId="10" fillId="0" borderId="0" xfId="53" applyFont="1" applyFill="1" applyBorder="1" applyAlignment="1" applyProtection="1">
      <alignment horizontal="right" wrapText="1"/>
    </xf>
    <xf numFmtId="0" fontId="6" fillId="0" borderId="0" xfId="53" applyFont="1" applyFill="1" applyBorder="1" applyAlignment="1" applyProtection="1">
      <alignment horizontal="left" vertical="center"/>
    </xf>
    <xf numFmtId="0" fontId="10" fillId="0" borderId="0" xfId="53" applyFont="1" applyFill="1" applyBorder="1" applyAlignment="1" applyProtection="1">
      <alignment vertical="top"/>
    </xf>
    <xf numFmtId="49" fontId="5" fillId="0" borderId="5" xfId="53" applyNumberFormat="1" applyFont="1" applyFill="1" applyBorder="1" applyAlignment="1" applyProtection="1">
      <alignment horizontal="center" vertical="center" wrapText="1"/>
    </xf>
    <xf numFmtId="49" fontId="5" fillId="0" borderId="6" xfId="53" applyNumberFormat="1" applyFont="1" applyFill="1" applyBorder="1" applyAlignment="1" applyProtection="1">
      <alignment horizontal="center" vertical="center" wrapText="1"/>
    </xf>
    <xf numFmtId="49" fontId="5" fillId="0" borderId="5" xfId="53" applyNumberFormat="1" applyFont="1" applyFill="1" applyBorder="1" applyAlignment="1" applyProtection="1">
      <alignment horizontal="center" vertical="center"/>
    </xf>
    <xf numFmtId="0" fontId="5" fillId="0" borderId="3" xfId="53" applyNumberFormat="1" applyFont="1" applyFill="1" applyBorder="1" applyAlignment="1" applyProtection="1">
      <alignment horizontal="center" vertical="center"/>
    </xf>
    <xf numFmtId="49" fontId="24" fillId="0" borderId="4" xfId="0" applyNumberFormat="1" applyFont="1" applyFill="1" applyBorder="1" applyAlignment="1" applyProtection="1">
      <alignment horizontal="left" vertical="center" wrapText="1"/>
    </xf>
    <xf numFmtId="43" fontId="5" fillId="0" borderId="3" xfId="53" applyNumberFormat="1" applyFont="1" applyFill="1" applyBorder="1" applyAlignment="1" applyProtection="1">
      <alignment horizontal="right" vertical="center"/>
    </xf>
    <xf numFmtId="49" fontId="24" fillId="0" borderId="4" xfId="0" applyNumberFormat="1" applyFont="1" applyFill="1" applyBorder="1" applyAlignment="1" applyProtection="1">
      <alignment horizontal="left" vertical="center" wrapText="1" indent="1"/>
    </xf>
    <xf numFmtId="49" fontId="24" fillId="0" borderId="4" xfId="0" applyNumberFormat="1" applyFont="1" applyFill="1" applyBorder="1" applyAlignment="1" applyProtection="1">
      <alignment horizontal="left" vertical="center" wrapText="1" indent="2"/>
    </xf>
    <xf numFmtId="0" fontId="21" fillId="0" borderId="0" xfId="53" applyFont="1" applyFill="1" applyBorder="1" applyAlignment="1" applyProtection="1"/>
    <xf numFmtId="0" fontId="5" fillId="0" borderId="19" xfId="53"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43" fontId="5" fillId="0" borderId="4" xfId="53" applyNumberFormat="1" applyFont="1" applyFill="1" applyBorder="1" applyAlignment="1" applyProtection="1">
      <alignment horizontal="right" vertical="center"/>
    </xf>
    <xf numFmtId="43" fontId="16" fillId="0" borderId="4" xfId="53" applyNumberFormat="1" applyFont="1" applyFill="1" applyBorder="1" applyAlignment="1" applyProtection="1">
      <alignment horizontal="right" vertical="center" wrapText="1"/>
    </xf>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3"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4" xfId="53" applyFont="1" applyFill="1" applyBorder="1" applyAlignment="1" applyProtection="1">
      <alignment vertical="center"/>
    </xf>
    <xf numFmtId="4" fontId="4" fillId="0" borderId="4" xfId="53" applyNumberFormat="1" applyFont="1" applyFill="1" applyBorder="1" applyAlignment="1" applyProtection="1">
      <alignment horizontal="right" vertical="center"/>
      <protection locked="0"/>
    </xf>
    <xf numFmtId="0" fontId="4" fillId="0" borderId="4" xfId="53" applyFont="1" applyFill="1" applyBorder="1" applyAlignment="1" applyProtection="1">
      <alignment vertical="center"/>
      <protection locked="0"/>
    </xf>
    <xf numFmtId="0" fontId="4" fillId="0" borderId="4" xfId="53" applyFont="1" applyFill="1" applyBorder="1" applyAlignment="1" applyProtection="1">
      <alignment horizontal="left" vertical="center"/>
    </xf>
    <xf numFmtId="181" fontId="4" fillId="0" borderId="4" xfId="53" applyNumberFormat="1" applyFont="1" applyFill="1" applyBorder="1" applyAlignment="1" applyProtection="1">
      <alignment horizontal="right" vertical="center"/>
      <protection locked="0"/>
    </xf>
    <xf numFmtId="181" fontId="31" fillId="0" borderId="4" xfId="53" applyNumberFormat="1" applyFont="1" applyFill="1" applyBorder="1" applyAlignment="1" applyProtection="1">
      <alignment horizontal="right" vertical="center"/>
    </xf>
    <xf numFmtId="181" fontId="10" fillId="0" borderId="4" xfId="53" applyNumberFormat="1" applyFont="1" applyFill="1" applyBorder="1" applyAlignment="1" applyProtection="1">
      <alignment vertical="center"/>
    </xf>
    <xf numFmtId="0" fontId="10" fillId="0" borderId="4" xfId="53" applyFont="1" applyFill="1" applyBorder="1" applyAlignment="1" applyProtection="1">
      <alignment vertical="center"/>
    </xf>
    <xf numFmtId="0" fontId="31" fillId="0" borderId="4" xfId="53" applyFont="1" applyFill="1" applyBorder="1" applyAlignment="1" applyProtection="1">
      <alignment horizontal="center" vertical="center"/>
    </xf>
    <xf numFmtId="0" fontId="31" fillId="0" borderId="4" xfId="53" applyFont="1" applyFill="1" applyBorder="1" applyAlignment="1" applyProtection="1">
      <alignment horizontal="right" vertical="center"/>
    </xf>
    <xf numFmtId="0" fontId="31" fillId="0" borderId="4"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32" fillId="0" borderId="4" xfId="60" applyFont="1">
      <alignment horizontal="left" vertical="center" wrapText="1"/>
    </xf>
    <xf numFmtId="180" fontId="24" fillId="0" borderId="4" xfId="0" applyNumberFormat="1" applyFont="1" applyFill="1" applyBorder="1" applyAlignment="1" applyProtection="1">
      <alignment horizontal="right" vertical="center"/>
    </xf>
    <xf numFmtId="49" fontId="32" fillId="0" borderId="4" xfId="60" applyFont="1" applyAlignment="1">
      <alignment horizontal="left" vertical="center" wrapText="1" indent="1"/>
    </xf>
    <xf numFmtId="49" fontId="32" fillId="0" borderId="4" xfId="60" applyFont="1" applyAlignment="1">
      <alignment horizontal="left" vertical="center" wrapText="1" indent="2"/>
    </xf>
    <xf numFmtId="0" fontId="10" fillId="0" borderId="7" xfId="53" applyFont="1" applyFill="1" applyBorder="1" applyAlignment="1" applyProtection="1">
      <alignment horizontal="center" vertical="center" wrapText="1"/>
    </xf>
    <xf numFmtId="43" fontId="24" fillId="0" borderId="4" xfId="0" applyNumberFormat="1" applyFont="1" applyFill="1" applyBorder="1" applyAlignment="1" applyProtection="1">
      <alignment horizontal="right" vertical="center"/>
    </xf>
    <xf numFmtId="43" fontId="4" fillId="0" borderId="8" xfId="53" applyNumberFormat="1" applyFont="1" applyFill="1" applyBorder="1" applyAlignment="1" applyProtection="1">
      <alignment horizontal="right" vertical="center"/>
    </xf>
    <xf numFmtId="181" fontId="4" fillId="0" borderId="3"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0" fillId="0" borderId="1" xfId="53" applyFont="1" applyFill="1" applyBorder="1" applyAlignment="1" applyProtection="1">
      <alignment horizontal="center" vertical="center" wrapText="1"/>
      <protection locked="0"/>
    </xf>
    <xf numFmtId="0" fontId="10" fillId="0" borderId="19" xfId="53" applyFont="1" applyFill="1" applyBorder="1" applyAlignment="1" applyProtection="1">
      <alignment horizontal="center" vertical="center" wrapText="1"/>
      <protection locked="0"/>
    </xf>
    <xf numFmtId="0" fontId="10" fillId="0" borderId="2" xfId="53" applyFont="1" applyFill="1" applyBorder="1" applyAlignment="1" applyProtection="1">
      <alignment horizontal="center" vertical="center" wrapText="1"/>
      <protection locked="0"/>
    </xf>
    <xf numFmtId="0" fontId="10" fillId="0" borderId="20" xfId="53" applyFont="1" applyFill="1" applyBorder="1" applyAlignment="1" applyProtection="1">
      <alignment horizontal="center" vertical="center" wrapText="1"/>
      <protection locked="0"/>
    </xf>
    <xf numFmtId="0" fontId="10" fillId="0" borderId="1" xfId="53" applyFont="1" applyFill="1" applyBorder="1" applyAlignment="1" applyProtection="1">
      <alignment horizontal="center" vertical="center" wrapText="1"/>
    </xf>
    <xf numFmtId="0" fontId="10" fillId="0" borderId="3" xfId="53" applyFont="1" applyFill="1" applyBorder="1" applyAlignment="1" applyProtection="1">
      <alignment horizontal="center" vertical="center" wrapText="1"/>
    </xf>
    <xf numFmtId="0" fontId="10" fillId="0" borderId="22" xfId="53" applyFont="1" applyFill="1" applyBorder="1" applyAlignment="1" applyProtection="1">
      <alignment horizontal="center" vertical="center" wrapText="1"/>
    </xf>
    <xf numFmtId="0" fontId="6" fillId="0" borderId="5" xfId="53" applyFont="1" applyFill="1" applyBorder="1" applyAlignment="1" applyProtection="1">
      <alignment horizontal="center" vertical="center"/>
    </xf>
    <xf numFmtId="43" fontId="4" fillId="0" borderId="4" xfId="53" applyNumberFormat="1" applyFont="1" applyFill="1" applyBorder="1" applyAlignment="1" applyProtection="1">
      <alignment horizontal="right" vertical="center"/>
    </xf>
    <xf numFmtId="0" fontId="4" fillId="0" borderId="5" xfId="53" applyFont="1" applyFill="1" applyBorder="1" applyAlignment="1" applyProtection="1">
      <alignment horizontal="center" vertical="center"/>
      <protection locked="0"/>
    </xf>
    <xf numFmtId="0" fontId="4" fillId="0" borderId="7" xfId="53" applyFont="1" applyFill="1" applyBorder="1" applyAlignment="1" applyProtection="1">
      <alignment horizontal="center" vertical="center"/>
      <protection locked="0"/>
    </xf>
    <xf numFmtId="43" fontId="4" fillId="0" borderId="4" xfId="53" applyNumberFormat="1" applyFont="1" applyFill="1" applyBorder="1" applyAlignment="1" applyProtection="1">
      <alignment horizontal="right" vertical="center"/>
      <protection locked="0"/>
    </xf>
    <xf numFmtId="0" fontId="10" fillId="0" borderId="6" xfId="53" applyFont="1" applyFill="1" applyBorder="1" applyAlignment="1" applyProtection="1">
      <alignment horizontal="center" vertical="center" wrapText="1"/>
    </xf>
    <xf numFmtId="0" fontId="10" fillId="0" borderId="5" xfId="53" applyFont="1" applyFill="1" applyBorder="1" applyAlignment="1" applyProtection="1">
      <alignment horizontal="center" vertical="center" wrapText="1"/>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0" fillId="0" borderId="8" xfId="53" applyFont="1" applyFill="1" applyBorder="1" applyAlignment="1" applyProtection="1">
      <alignment horizontal="center" vertical="center" wrapText="1"/>
      <protection locked="0"/>
    </xf>
    <xf numFmtId="0" fontId="10" fillId="0" borderId="27" xfId="53" applyFont="1" applyFill="1" applyBorder="1" applyAlignment="1" applyProtection="1">
      <alignment horizontal="center" vertical="center" wrapText="1"/>
    </xf>
    <xf numFmtId="0" fontId="4" fillId="0" borderId="5"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0" fillId="0" borderId="8" xfId="53" applyFont="1" applyFill="1" applyBorder="1" applyAlignment="1" applyProtection="1">
      <alignment horizontal="center" vertical="center" wrapText="1"/>
    </xf>
    <xf numFmtId="0" fontId="10" fillId="0" borderId="11" xfId="53" applyFont="1" applyFill="1" applyBorder="1" applyAlignment="1" applyProtection="1">
      <alignment horizontal="center" vertical="center" wrapText="1"/>
      <protection locked="0"/>
    </xf>
    <xf numFmtId="0" fontId="4" fillId="0" borderId="11"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4" xfId="53" applyNumberFormat="1" applyFont="1" applyFill="1" applyBorder="1" applyAlignment="1" applyProtection="1">
      <alignment horizontal="right" vertical="center"/>
    </xf>
    <xf numFmtId="181" fontId="16" fillId="0" borderId="4" xfId="53" applyNumberFormat="1" applyFont="1" applyFill="1" applyBorder="1" applyAlignment="1" applyProtection="1">
      <alignment horizontal="right" vertical="center"/>
    </xf>
    <xf numFmtId="0" fontId="4" fillId="0" borderId="3" xfId="53" applyFont="1" applyFill="1" applyBorder="1" applyAlignment="1" applyProtection="1">
      <alignment horizontal="left" vertical="center"/>
    </xf>
    <xf numFmtId="4" fontId="4" fillId="0" borderId="17" xfId="53" applyNumberFormat="1" applyFont="1" applyFill="1" applyBorder="1" applyAlignment="1" applyProtection="1">
      <alignment horizontal="right" vertical="center"/>
      <protection locked="0"/>
    </xf>
    <xf numFmtId="0" fontId="10" fillId="0" borderId="4" xfId="53" applyFont="1" applyFill="1" applyBorder="1" applyAlignment="1" applyProtection="1"/>
    <xf numFmtId="181" fontId="10" fillId="0" borderId="4" xfId="53" applyNumberFormat="1" applyFont="1" applyFill="1" applyBorder="1" applyAlignment="1" applyProtection="1"/>
    <xf numFmtId="0" fontId="10" fillId="0" borderId="3" xfId="53" applyFont="1" applyFill="1" applyBorder="1" applyAlignment="1" applyProtection="1"/>
    <xf numFmtId="181" fontId="10" fillId="0" borderId="17" xfId="53" applyNumberFormat="1" applyFont="1" applyFill="1" applyBorder="1" applyAlignment="1" applyProtection="1"/>
    <xf numFmtId="0" fontId="31" fillId="0" borderId="3" xfId="53" applyFont="1" applyFill="1" applyBorder="1" applyAlignment="1" applyProtection="1">
      <alignment horizontal="center" vertical="center"/>
    </xf>
    <xf numFmtId="181" fontId="31" fillId="0" borderId="17" xfId="53" applyNumberFormat="1" applyFont="1" applyFill="1" applyBorder="1" applyAlignment="1" applyProtection="1">
      <alignment horizontal="right" vertical="center"/>
    </xf>
    <xf numFmtId="181" fontId="4" fillId="0" borderId="17" xfId="53" applyNumberFormat="1" applyFont="1" applyFill="1" applyBorder="1" applyAlignment="1" applyProtection="1">
      <alignment horizontal="right" vertical="center"/>
    </xf>
    <xf numFmtId="0" fontId="7" fillId="0" borderId="3" xfId="0" applyFont="1" applyFill="1" applyBorder="1" applyAlignment="1">
      <alignment horizontal="left" vertical="center"/>
    </xf>
    <xf numFmtId="4" fontId="4" fillId="0" borderId="4" xfId="0" applyNumberFormat="1" applyFont="1" applyFill="1" applyBorder="1" applyAlignment="1">
      <alignment horizontal="right" vertical="center"/>
    </xf>
    <xf numFmtId="0" fontId="7" fillId="0" borderId="4" xfId="0" applyFont="1" applyFill="1" applyBorder="1" applyAlignment="1">
      <alignment horizontal="left" vertical="center"/>
    </xf>
    <xf numFmtId="4" fontId="4" fillId="0" borderId="4" xfId="0" applyNumberFormat="1" applyFont="1" applyFill="1" applyBorder="1" applyAlignment="1" applyProtection="1">
      <alignment horizontal="right" vertical="center"/>
      <protection locked="0"/>
    </xf>
    <xf numFmtId="0" fontId="31" fillId="0" borderId="3" xfId="53" applyFont="1" applyFill="1" applyBorder="1" applyAlignment="1" applyProtection="1">
      <alignment horizontal="center" vertical="center"/>
      <protection locked="0"/>
    </xf>
    <xf numFmtId="181" fontId="31" fillId="0" borderId="4"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I4" sqref="I4"/>
    </sheetView>
  </sheetViews>
  <sheetFormatPr defaultColWidth="9.14285714285714" defaultRowHeight="20" customHeight="1" outlineLevelCol="3"/>
  <cols>
    <col min="1" max="1" width="13.5714285714286" style="79" customWidth="1"/>
    <col min="2" max="2" width="9.14285714285714" style="371"/>
    <col min="3" max="3" width="88.7142857142857" style="79" customWidth="1"/>
    <col min="4" max="16384" width="9.14285714285714" style="79"/>
  </cols>
  <sheetData>
    <row r="1" s="370" customFormat="1" ht="48" customHeight="1" spans="2:3">
      <c r="B1" s="372"/>
      <c r="C1" s="372"/>
    </row>
    <row r="2" s="79" customFormat="1" ht="27" customHeight="1" spans="2:3">
      <c r="B2" s="373" t="s">
        <v>0</v>
      </c>
      <c r="C2" s="373" t="s">
        <v>1</v>
      </c>
    </row>
    <row r="3" s="79" customFormat="1" customHeight="1" spans="2:3">
      <c r="B3" s="374">
        <v>1</v>
      </c>
      <c r="C3" s="375" t="s">
        <v>2</v>
      </c>
    </row>
    <row r="4" s="79" customFormat="1" customHeight="1" spans="2:3">
      <c r="B4" s="374">
        <v>2</v>
      </c>
      <c r="C4" s="375" t="s">
        <v>3</v>
      </c>
    </row>
    <row r="5" s="79" customFormat="1" customHeight="1" spans="2:3">
      <c r="B5" s="374">
        <v>3</v>
      </c>
      <c r="C5" s="375" t="s">
        <v>4</v>
      </c>
    </row>
    <row r="6" s="79" customFormat="1" customHeight="1" spans="2:3">
      <c r="B6" s="374">
        <v>4</v>
      </c>
      <c r="C6" s="375" t="s">
        <v>5</v>
      </c>
    </row>
    <row r="7" s="79" customFormat="1" customHeight="1" spans="2:3">
      <c r="B7" s="374">
        <v>5</v>
      </c>
      <c r="C7" s="376" t="s">
        <v>6</v>
      </c>
    </row>
    <row r="8" s="79" customFormat="1" customHeight="1" spans="2:3">
      <c r="B8" s="374">
        <v>6</v>
      </c>
      <c r="C8" s="376" t="s">
        <v>7</v>
      </c>
    </row>
    <row r="9" s="79" customFormat="1" customHeight="1" spans="2:3">
      <c r="B9" s="374">
        <v>7</v>
      </c>
      <c r="C9" s="376" t="s">
        <v>8</v>
      </c>
    </row>
    <row r="10" s="79" customFormat="1" customHeight="1" spans="2:3">
      <c r="B10" s="374">
        <v>8</v>
      </c>
      <c r="C10" s="376" t="s">
        <v>9</v>
      </c>
    </row>
    <row r="11" s="79" customFormat="1" customHeight="1" spans="2:3">
      <c r="B11" s="374">
        <v>9</v>
      </c>
      <c r="C11" s="377" t="s">
        <v>10</v>
      </c>
    </row>
    <row r="12" s="79" customFormat="1" customHeight="1" spans="2:3">
      <c r="B12" s="374">
        <v>10</v>
      </c>
      <c r="C12" s="377" t="s">
        <v>11</v>
      </c>
    </row>
    <row r="13" s="79" customFormat="1" customHeight="1" spans="2:3">
      <c r="B13" s="374">
        <v>11</v>
      </c>
      <c r="C13" s="375" t="s">
        <v>12</v>
      </c>
    </row>
    <row r="14" s="79" customFormat="1" customHeight="1" spans="2:3">
      <c r="B14" s="374">
        <v>12</v>
      </c>
      <c r="C14" s="375" t="s">
        <v>13</v>
      </c>
    </row>
    <row r="15" s="79" customFormat="1" customHeight="1" spans="2:4">
      <c r="B15" s="374">
        <v>13</v>
      </c>
      <c r="C15" s="375" t="s">
        <v>14</v>
      </c>
      <c r="D15" s="378"/>
    </row>
    <row r="16" s="79" customFormat="1" customHeight="1" spans="2:3">
      <c r="B16" s="374">
        <v>14</v>
      </c>
      <c r="C16" s="376" t="s">
        <v>15</v>
      </c>
    </row>
    <row r="17" s="79" customFormat="1" customHeight="1" spans="2:3">
      <c r="B17" s="374">
        <v>15</v>
      </c>
      <c r="C17" s="376" t="s">
        <v>16</v>
      </c>
    </row>
    <row r="18" s="79" customFormat="1" customHeight="1" spans="2:3">
      <c r="B18" s="374">
        <v>16</v>
      </c>
      <c r="C18" s="376" t="s">
        <v>17</v>
      </c>
    </row>
    <row r="19" s="79" customFormat="1" customHeight="1" spans="2:3">
      <c r="B19" s="374">
        <v>17</v>
      </c>
      <c r="C19" s="375" t="s">
        <v>18</v>
      </c>
    </row>
    <row r="20" s="79" customFormat="1" customHeight="1" spans="2:3">
      <c r="B20" s="374">
        <v>18</v>
      </c>
      <c r="C20" s="375" t="s">
        <v>19</v>
      </c>
    </row>
    <row r="21" s="79" customFormat="1" customHeight="1" spans="2:3">
      <c r="B21" s="374">
        <v>19</v>
      </c>
      <c r="C21" s="375"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zoomScaleSheetLayoutView="60" workbookViewId="0">
      <selection activeCell="J28" sqref="J28"/>
    </sheetView>
  </sheetViews>
  <sheetFormatPr defaultColWidth="8.88571428571429" defaultRowHeight="12.75"/>
  <cols>
    <col min="1" max="1" width="34.2857142857143" style="61" customWidth="1"/>
    <col min="2" max="2" width="29" style="61" customWidth="1"/>
    <col min="3" max="5" width="23.5714285714286" style="61" customWidth="1"/>
    <col min="6" max="6" width="11.2857142857143" style="62" customWidth="1"/>
    <col min="7" max="7" width="25.1333333333333" style="61" customWidth="1"/>
    <col min="8" max="8" width="15.5714285714286" style="62" customWidth="1"/>
    <col min="9" max="9" width="13.4285714285714" style="62" customWidth="1"/>
    <col min="10" max="10" width="18.847619047619" style="61" customWidth="1"/>
    <col min="11" max="11" width="9.13333333333333" style="62" customWidth="1"/>
    <col min="12" max="16384" width="9.13333333333333" style="62"/>
  </cols>
  <sheetData>
    <row r="1" ht="12" customHeight="1" spans="1:10">
      <c r="A1" s="61" t="s">
        <v>289</v>
      </c>
      <c r="J1" s="76"/>
    </row>
    <row r="2" ht="28.5" customHeight="1" spans="1:10">
      <c r="A2" s="63" t="s">
        <v>10</v>
      </c>
      <c r="B2" s="64"/>
      <c r="C2" s="64"/>
      <c r="D2" s="64"/>
      <c r="E2" s="64"/>
      <c r="F2" s="71"/>
      <c r="G2" s="64"/>
      <c r="H2" s="71"/>
      <c r="I2" s="71"/>
      <c r="J2" s="64"/>
    </row>
    <row r="3" ht="17.25" customHeight="1" spans="1:1">
      <c r="A3" s="65" t="s">
        <v>22</v>
      </c>
    </row>
    <row r="4" ht="44.25" customHeight="1" spans="1:10">
      <c r="A4" s="66" t="s">
        <v>193</v>
      </c>
      <c r="B4" s="66" t="s">
        <v>290</v>
      </c>
      <c r="C4" s="66" t="s">
        <v>291</v>
      </c>
      <c r="D4" s="66" t="s">
        <v>292</v>
      </c>
      <c r="E4" s="66" t="s">
        <v>293</v>
      </c>
      <c r="F4" s="72" t="s">
        <v>294</v>
      </c>
      <c r="G4" s="66" t="s">
        <v>295</v>
      </c>
      <c r="H4" s="72" t="s">
        <v>296</v>
      </c>
      <c r="I4" s="72" t="s">
        <v>297</v>
      </c>
      <c r="J4" s="66" t="s">
        <v>298</v>
      </c>
    </row>
    <row r="5" ht="14.25" customHeight="1" spans="1:10">
      <c r="A5" s="66">
        <v>1</v>
      </c>
      <c r="B5" s="66">
        <v>2</v>
      </c>
      <c r="C5" s="66">
        <v>3</v>
      </c>
      <c r="D5" s="66">
        <v>4</v>
      </c>
      <c r="E5" s="66">
        <v>5</v>
      </c>
      <c r="F5" s="66">
        <v>6</v>
      </c>
      <c r="G5" s="66">
        <v>7</v>
      </c>
      <c r="H5" s="66">
        <v>8</v>
      </c>
      <c r="I5" s="66">
        <v>9</v>
      </c>
      <c r="J5" s="66">
        <v>10</v>
      </c>
    </row>
    <row r="6" ht="42" hidden="1" customHeight="1" spans="1:10">
      <c r="A6" s="229" t="s">
        <v>272</v>
      </c>
      <c r="B6" s="230" t="s">
        <v>299</v>
      </c>
      <c r="C6" s="75" t="s">
        <v>300</v>
      </c>
      <c r="D6" s="75" t="s">
        <v>301</v>
      </c>
      <c r="E6" s="75" t="s">
        <v>302</v>
      </c>
      <c r="F6" s="241" t="s">
        <v>303</v>
      </c>
      <c r="G6" s="75" t="s">
        <v>304</v>
      </c>
      <c r="H6" s="241" t="s">
        <v>305</v>
      </c>
      <c r="I6" s="241" t="s">
        <v>306</v>
      </c>
      <c r="J6" s="75" t="s">
        <v>307</v>
      </c>
    </row>
    <row r="7" ht="42" hidden="1" customHeight="1" spans="1:10">
      <c r="A7" s="231"/>
      <c r="B7" s="232"/>
      <c r="C7" s="75" t="s">
        <v>300</v>
      </c>
      <c r="D7" s="75" t="s">
        <v>308</v>
      </c>
      <c r="E7" s="75" t="s">
        <v>309</v>
      </c>
      <c r="F7" s="241" t="s">
        <v>303</v>
      </c>
      <c r="G7" s="75" t="s">
        <v>310</v>
      </c>
      <c r="H7" s="241" t="s">
        <v>311</v>
      </c>
      <c r="I7" s="241" t="s">
        <v>306</v>
      </c>
      <c r="J7" s="75" t="s">
        <v>312</v>
      </c>
    </row>
    <row r="8" ht="42" hidden="1" customHeight="1" spans="1:10">
      <c r="A8" s="231"/>
      <c r="B8" s="232"/>
      <c r="C8" s="75" t="s">
        <v>313</v>
      </c>
      <c r="D8" s="75" t="s">
        <v>314</v>
      </c>
      <c r="E8" s="75" t="s">
        <v>315</v>
      </c>
      <c r="F8" s="241" t="s">
        <v>316</v>
      </c>
      <c r="G8" s="75" t="s">
        <v>317</v>
      </c>
      <c r="H8" s="241" t="s">
        <v>318</v>
      </c>
      <c r="I8" s="241" t="s">
        <v>319</v>
      </c>
      <c r="J8" s="75" t="s">
        <v>320</v>
      </c>
    </row>
    <row r="9" ht="42" hidden="1" customHeight="1" spans="1:10">
      <c r="A9" s="233"/>
      <c r="B9" s="234"/>
      <c r="C9" s="75" t="s">
        <v>321</v>
      </c>
      <c r="D9" s="75" t="s">
        <v>322</v>
      </c>
      <c r="E9" s="75" t="s">
        <v>323</v>
      </c>
      <c r="F9" s="241" t="s">
        <v>324</v>
      </c>
      <c r="G9" s="75" t="s">
        <v>325</v>
      </c>
      <c r="H9" s="241" t="s">
        <v>318</v>
      </c>
      <c r="I9" s="241" t="s">
        <v>306</v>
      </c>
      <c r="J9" s="75" t="s">
        <v>326</v>
      </c>
    </row>
    <row r="10" ht="42" customHeight="1" spans="1:10">
      <c r="A10" s="235" t="s">
        <v>277</v>
      </c>
      <c r="B10" s="236" t="s">
        <v>327</v>
      </c>
      <c r="C10" s="75" t="s">
        <v>300</v>
      </c>
      <c r="D10" s="75" t="s">
        <v>328</v>
      </c>
      <c r="E10" s="75" t="s">
        <v>329</v>
      </c>
      <c r="F10" s="241" t="s">
        <v>324</v>
      </c>
      <c r="G10" s="75" t="s">
        <v>304</v>
      </c>
      <c r="H10" s="241" t="s">
        <v>330</v>
      </c>
      <c r="I10" s="241" t="s">
        <v>306</v>
      </c>
      <c r="J10" s="75" t="s">
        <v>331</v>
      </c>
    </row>
    <row r="11" ht="60" spans="1:10">
      <c r="A11" s="237"/>
      <c r="B11" s="238"/>
      <c r="C11" s="75" t="s">
        <v>300</v>
      </c>
      <c r="D11" s="75" t="s">
        <v>328</v>
      </c>
      <c r="E11" s="75" t="s">
        <v>332</v>
      </c>
      <c r="F11" s="241" t="s">
        <v>324</v>
      </c>
      <c r="G11" s="75" t="s">
        <v>333</v>
      </c>
      <c r="H11" s="241" t="s">
        <v>334</v>
      </c>
      <c r="I11" s="241" t="s">
        <v>306</v>
      </c>
      <c r="J11" s="75" t="s">
        <v>335</v>
      </c>
    </row>
    <row r="12" ht="42" customHeight="1" spans="1:10">
      <c r="A12" s="237"/>
      <c r="B12" s="238"/>
      <c r="C12" s="75" t="s">
        <v>300</v>
      </c>
      <c r="D12" s="75" t="s">
        <v>328</v>
      </c>
      <c r="E12" s="75" t="s">
        <v>336</v>
      </c>
      <c r="F12" s="241" t="s">
        <v>324</v>
      </c>
      <c r="G12" s="75" t="s">
        <v>337</v>
      </c>
      <c r="H12" s="241" t="s">
        <v>334</v>
      </c>
      <c r="I12" s="241" t="s">
        <v>306</v>
      </c>
      <c r="J12" s="75" t="s">
        <v>338</v>
      </c>
    </row>
    <row r="13" ht="42" customHeight="1" spans="1:10">
      <c r="A13" s="237"/>
      <c r="B13" s="238"/>
      <c r="C13" s="75" t="s">
        <v>300</v>
      </c>
      <c r="D13" s="75" t="s">
        <v>328</v>
      </c>
      <c r="E13" s="75" t="s">
        <v>339</v>
      </c>
      <c r="F13" s="241" t="s">
        <v>324</v>
      </c>
      <c r="G13" s="75" t="s">
        <v>333</v>
      </c>
      <c r="H13" s="241" t="s">
        <v>334</v>
      </c>
      <c r="I13" s="241" t="s">
        <v>306</v>
      </c>
      <c r="J13" s="75" t="s">
        <v>340</v>
      </c>
    </row>
    <row r="14" ht="42" customHeight="1" spans="1:10">
      <c r="A14" s="237"/>
      <c r="B14" s="238"/>
      <c r="C14" s="75" t="s">
        <v>300</v>
      </c>
      <c r="D14" s="75" t="s">
        <v>328</v>
      </c>
      <c r="E14" s="75" t="s">
        <v>341</v>
      </c>
      <c r="F14" s="241" t="s">
        <v>324</v>
      </c>
      <c r="G14" s="75" t="s">
        <v>342</v>
      </c>
      <c r="H14" s="241" t="s">
        <v>334</v>
      </c>
      <c r="I14" s="241" t="s">
        <v>306</v>
      </c>
      <c r="J14" s="75" t="s">
        <v>340</v>
      </c>
    </row>
    <row r="15" ht="42" customHeight="1" spans="1:10">
      <c r="A15" s="237"/>
      <c r="B15" s="238"/>
      <c r="C15" s="75" t="s">
        <v>300</v>
      </c>
      <c r="D15" s="75" t="s">
        <v>301</v>
      </c>
      <c r="E15" s="75" t="s">
        <v>302</v>
      </c>
      <c r="F15" s="241" t="s">
        <v>303</v>
      </c>
      <c r="G15" s="75" t="s">
        <v>304</v>
      </c>
      <c r="H15" s="241" t="s">
        <v>305</v>
      </c>
      <c r="I15" s="241" t="s">
        <v>306</v>
      </c>
      <c r="J15" s="75" t="s">
        <v>307</v>
      </c>
    </row>
    <row r="16" ht="48" spans="1:10">
      <c r="A16" s="237"/>
      <c r="B16" s="238"/>
      <c r="C16" s="75" t="s">
        <v>300</v>
      </c>
      <c r="D16" s="75" t="s">
        <v>301</v>
      </c>
      <c r="E16" s="75" t="s">
        <v>343</v>
      </c>
      <c r="F16" s="241" t="s">
        <v>303</v>
      </c>
      <c r="G16" s="75" t="s">
        <v>344</v>
      </c>
      <c r="H16" s="241" t="s">
        <v>305</v>
      </c>
      <c r="I16" s="241" t="s">
        <v>306</v>
      </c>
      <c r="J16" s="75" t="s">
        <v>345</v>
      </c>
    </row>
    <row r="17" ht="48" spans="1:10">
      <c r="A17" s="237"/>
      <c r="B17" s="238"/>
      <c r="C17" s="75" t="s">
        <v>300</v>
      </c>
      <c r="D17" s="75" t="s">
        <v>308</v>
      </c>
      <c r="E17" s="75" t="s">
        <v>309</v>
      </c>
      <c r="F17" s="241" t="s">
        <v>303</v>
      </c>
      <c r="G17" s="75" t="s">
        <v>310</v>
      </c>
      <c r="H17" s="241" t="s">
        <v>311</v>
      </c>
      <c r="I17" s="241" t="s">
        <v>306</v>
      </c>
      <c r="J17" s="75" t="s">
        <v>346</v>
      </c>
    </row>
    <row r="18" ht="42" customHeight="1" spans="1:10">
      <c r="A18" s="237"/>
      <c r="B18" s="238"/>
      <c r="C18" s="75" t="s">
        <v>313</v>
      </c>
      <c r="D18" s="75" t="s">
        <v>347</v>
      </c>
      <c r="E18" s="75" t="s">
        <v>348</v>
      </c>
      <c r="F18" s="241" t="s">
        <v>316</v>
      </c>
      <c r="G18" s="75" t="s">
        <v>349</v>
      </c>
      <c r="H18" s="241" t="s">
        <v>350</v>
      </c>
      <c r="I18" s="241" t="s">
        <v>319</v>
      </c>
      <c r="J18" s="75" t="s">
        <v>351</v>
      </c>
    </row>
    <row r="19" ht="354" customHeight="1" spans="1:10">
      <c r="A19" s="238"/>
      <c r="B19" s="238"/>
      <c r="C19" s="70" t="s">
        <v>321</v>
      </c>
      <c r="D19" s="70" t="s">
        <v>322</v>
      </c>
      <c r="E19" s="75" t="s">
        <v>352</v>
      </c>
      <c r="F19" s="70" t="s">
        <v>303</v>
      </c>
      <c r="G19" s="75" t="s">
        <v>353</v>
      </c>
      <c r="H19" s="70" t="s">
        <v>318</v>
      </c>
      <c r="I19" s="70" t="s">
        <v>306</v>
      </c>
      <c r="J19" s="75" t="s">
        <v>354</v>
      </c>
    </row>
    <row r="20" ht="36" spans="1:10">
      <c r="A20" s="239" t="s">
        <v>272</v>
      </c>
      <c r="B20" s="239" t="s">
        <v>299</v>
      </c>
      <c r="C20" s="240" t="s">
        <v>300</v>
      </c>
      <c r="D20" s="240" t="s">
        <v>301</v>
      </c>
      <c r="E20" s="240" t="s">
        <v>302</v>
      </c>
      <c r="F20" s="240" t="s">
        <v>303</v>
      </c>
      <c r="G20" s="240" t="s">
        <v>304</v>
      </c>
      <c r="H20" s="240" t="s">
        <v>305</v>
      </c>
      <c r="I20" s="240" t="s">
        <v>306</v>
      </c>
      <c r="J20" s="240" t="s">
        <v>307</v>
      </c>
    </row>
    <row r="21" ht="24" spans="1:10">
      <c r="A21" s="239" t="s">
        <v>272</v>
      </c>
      <c r="B21" s="239" t="s">
        <v>299</v>
      </c>
      <c r="C21" s="240" t="s">
        <v>300</v>
      </c>
      <c r="D21" s="240" t="s">
        <v>308</v>
      </c>
      <c r="E21" s="240" t="s">
        <v>309</v>
      </c>
      <c r="F21" s="240" t="s">
        <v>303</v>
      </c>
      <c r="G21" s="240" t="s">
        <v>310</v>
      </c>
      <c r="H21" s="240" t="s">
        <v>311</v>
      </c>
      <c r="I21" s="240" t="s">
        <v>306</v>
      </c>
      <c r="J21" s="240" t="s">
        <v>312</v>
      </c>
    </row>
    <row r="22" ht="36" spans="1:10">
      <c r="A22" s="239" t="s">
        <v>272</v>
      </c>
      <c r="B22" s="239" t="s">
        <v>299</v>
      </c>
      <c r="C22" s="240" t="s">
        <v>313</v>
      </c>
      <c r="D22" s="240" t="s">
        <v>314</v>
      </c>
      <c r="E22" s="240" t="s">
        <v>315</v>
      </c>
      <c r="F22" s="240" t="s">
        <v>316</v>
      </c>
      <c r="G22" s="240" t="s">
        <v>317</v>
      </c>
      <c r="H22" s="240" t="s">
        <v>318</v>
      </c>
      <c r="I22" s="240" t="s">
        <v>319</v>
      </c>
      <c r="J22" s="240" t="s">
        <v>320</v>
      </c>
    </row>
    <row r="23" ht="24" spans="1:10">
      <c r="A23" s="239" t="s">
        <v>272</v>
      </c>
      <c r="B23" s="239" t="s">
        <v>299</v>
      </c>
      <c r="C23" s="240" t="s">
        <v>321</v>
      </c>
      <c r="D23" s="240" t="s">
        <v>322</v>
      </c>
      <c r="E23" s="240" t="s">
        <v>323</v>
      </c>
      <c r="F23" s="240" t="s">
        <v>324</v>
      </c>
      <c r="G23" s="240" t="s">
        <v>325</v>
      </c>
      <c r="H23" s="240" t="s">
        <v>318</v>
      </c>
      <c r="I23" s="240" t="s">
        <v>306</v>
      </c>
      <c r="J23" s="240" t="s">
        <v>326</v>
      </c>
    </row>
  </sheetData>
  <mergeCells count="8">
    <mergeCell ref="A2:J2"/>
    <mergeCell ref="A3:H3"/>
    <mergeCell ref="A6:A9"/>
    <mergeCell ref="A10:A19"/>
    <mergeCell ref="A20:A23"/>
    <mergeCell ref="B6:B9"/>
    <mergeCell ref="B10:B19"/>
    <mergeCell ref="B20:B2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topLeftCell="A20" workbookViewId="0">
      <selection activeCell="K36" sqref="K36"/>
    </sheetView>
  </sheetViews>
  <sheetFormatPr defaultColWidth="8.57142857142857" defaultRowHeight="14.25" customHeight="1"/>
  <cols>
    <col min="1" max="1" width="16.4285714285714" style="126" customWidth="1"/>
    <col min="2" max="2" width="23.2857142857143" style="126" customWidth="1"/>
    <col min="3" max="8" width="20.1428571428571" style="126" customWidth="1"/>
    <col min="9" max="9" width="21.5047619047619" style="126" customWidth="1"/>
    <col min="10" max="12" width="20.1428571428571" style="126" customWidth="1"/>
    <col min="13" max="13" width="24" style="126" customWidth="1"/>
    <col min="14" max="14" width="20.1428571428571" style="126" customWidth="1"/>
    <col min="15" max="16384" width="8.57142857142857" style="84" customWidth="1"/>
  </cols>
  <sheetData>
    <row r="1" s="84" customFormat="1" customHeight="1" spans="1:14">
      <c r="A1" s="187" t="s">
        <v>355</v>
      </c>
      <c r="B1" s="188"/>
      <c r="C1" s="188"/>
      <c r="D1" s="188"/>
      <c r="E1" s="188"/>
      <c r="F1" s="188"/>
      <c r="G1" s="188"/>
      <c r="H1" s="188"/>
      <c r="I1" s="188"/>
      <c r="J1" s="188"/>
      <c r="K1" s="188"/>
      <c r="L1" s="188"/>
      <c r="M1" s="221"/>
      <c r="N1" s="126"/>
    </row>
    <row r="2" s="84" customFormat="1" ht="44" customHeight="1" spans="1:14">
      <c r="A2" s="170" t="s">
        <v>356</v>
      </c>
      <c r="B2" s="170"/>
      <c r="C2" s="170"/>
      <c r="D2" s="170"/>
      <c r="E2" s="170"/>
      <c r="F2" s="170"/>
      <c r="G2" s="170"/>
      <c r="H2" s="170"/>
      <c r="I2" s="170"/>
      <c r="J2" s="170"/>
      <c r="K2" s="170"/>
      <c r="L2" s="170"/>
      <c r="M2" s="170"/>
      <c r="N2" s="126"/>
    </row>
    <row r="3" s="84" customFormat="1" ht="30" customHeight="1" spans="1:14">
      <c r="A3" s="189" t="s">
        <v>357</v>
      </c>
      <c r="B3" s="190" t="s">
        <v>92</v>
      </c>
      <c r="C3" s="191"/>
      <c r="D3" s="191"/>
      <c r="E3" s="191"/>
      <c r="F3" s="191"/>
      <c r="G3" s="191"/>
      <c r="H3" s="191"/>
      <c r="I3" s="191"/>
      <c r="J3" s="191"/>
      <c r="K3" s="191"/>
      <c r="L3" s="191"/>
      <c r="M3" s="222"/>
      <c r="N3" s="126"/>
    </row>
    <row r="4" s="84" customFormat="1" ht="32.25" customHeight="1" spans="1:14">
      <c r="A4" s="67" t="s">
        <v>1</v>
      </c>
      <c r="B4" s="68"/>
      <c r="C4" s="68"/>
      <c r="D4" s="68"/>
      <c r="E4" s="68"/>
      <c r="F4" s="68"/>
      <c r="G4" s="68"/>
      <c r="H4" s="68"/>
      <c r="I4" s="68"/>
      <c r="J4" s="68"/>
      <c r="K4" s="68"/>
      <c r="L4" s="69"/>
      <c r="M4" s="189" t="s">
        <v>358</v>
      </c>
      <c r="N4" s="126"/>
    </row>
    <row r="5" s="84" customFormat="1" ht="165" customHeight="1" spans="1:14">
      <c r="A5" s="90" t="s">
        <v>359</v>
      </c>
      <c r="B5" s="192" t="s">
        <v>360</v>
      </c>
      <c r="C5" s="193" t="s">
        <v>361</v>
      </c>
      <c r="D5" s="194"/>
      <c r="E5" s="194"/>
      <c r="F5" s="194"/>
      <c r="G5" s="194"/>
      <c r="H5" s="194"/>
      <c r="I5" s="214"/>
      <c r="J5" s="214"/>
      <c r="K5" s="214"/>
      <c r="L5" s="215"/>
      <c r="M5" s="223" t="s">
        <v>362</v>
      </c>
      <c r="N5" s="126"/>
    </row>
    <row r="6" s="84" customFormat="1" ht="99.75" customHeight="1" spans="1:14">
      <c r="A6" s="195"/>
      <c r="B6" s="172" t="s">
        <v>363</v>
      </c>
      <c r="C6" s="196" t="s">
        <v>364</v>
      </c>
      <c r="D6" s="197"/>
      <c r="E6" s="197"/>
      <c r="F6" s="197"/>
      <c r="G6" s="197"/>
      <c r="H6" s="197"/>
      <c r="I6" s="216"/>
      <c r="J6" s="216"/>
      <c r="K6" s="216"/>
      <c r="L6" s="217"/>
      <c r="M6" s="224" t="s">
        <v>365</v>
      </c>
      <c r="N6" s="126"/>
    </row>
    <row r="7" s="84" customFormat="1" ht="198" customHeight="1" spans="1:14">
      <c r="A7" s="198" t="s">
        <v>366</v>
      </c>
      <c r="B7" s="113" t="s">
        <v>367</v>
      </c>
      <c r="C7" s="199" t="s">
        <v>361</v>
      </c>
      <c r="D7" s="199"/>
      <c r="E7" s="199"/>
      <c r="F7" s="199"/>
      <c r="G7" s="199"/>
      <c r="H7" s="199"/>
      <c r="I7" s="199"/>
      <c r="J7" s="199"/>
      <c r="K7" s="199"/>
      <c r="L7" s="199"/>
      <c r="M7" s="225" t="s">
        <v>368</v>
      </c>
      <c r="N7" s="126"/>
    </row>
    <row r="8" s="84" customFormat="1" ht="32.25" customHeight="1" spans="1:14">
      <c r="A8" s="200" t="s">
        <v>369</v>
      </c>
      <c r="B8" s="200"/>
      <c r="C8" s="200"/>
      <c r="D8" s="200"/>
      <c r="E8" s="200"/>
      <c r="F8" s="200"/>
      <c r="G8" s="200"/>
      <c r="H8" s="200"/>
      <c r="I8" s="200"/>
      <c r="J8" s="200"/>
      <c r="K8" s="200"/>
      <c r="L8" s="200"/>
      <c r="M8" s="200"/>
      <c r="N8" s="126"/>
    </row>
    <row r="9" s="84" customFormat="1" ht="32.25" customHeight="1" spans="1:14">
      <c r="A9" s="198" t="s">
        <v>370</v>
      </c>
      <c r="B9" s="198"/>
      <c r="C9" s="113" t="s">
        <v>371</v>
      </c>
      <c r="D9" s="113"/>
      <c r="E9" s="113"/>
      <c r="F9" s="113" t="s">
        <v>372</v>
      </c>
      <c r="G9" s="113"/>
      <c r="H9" s="113" t="s">
        <v>373</v>
      </c>
      <c r="I9" s="113"/>
      <c r="J9" s="113"/>
      <c r="K9" s="113" t="s">
        <v>374</v>
      </c>
      <c r="L9" s="113"/>
      <c r="M9" s="113"/>
      <c r="N9" s="126"/>
    </row>
    <row r="10" s="84" customFormat="1" ht="32.25" customHeight="1" spans="1:14">
      <c r="A10" s="198"/>
      <c r="B10" s="198"/>
      <c r="C10" s="113"/>
      <c r="D10" s="113"/>
      <c r="E10" s="113"/>
      <c r="F10" s="113"/>
      <c r="G10" s="113"/>
      <c r="H10" s="198" t="s">
        <v>375</v>
      </c>
      <c r="I10" s="113" t="s">
        <v>376</v>
      </c>
      <c r="J10" s="113" t="s">
        <v>377</v>
      </c>
      <c r="K10" s="113" t="s">
        <v>375</v>
      </c>
      <c r="L10" s="198" t="s">
        <v>376</v>
      </c>
      <c r="M10" s="198" t="s">
        <v>377</v>
      </c>
      <c r="N10" s="126"/>
    </row>
    <row r="11" s="84" customFormat="1" ht="27" customHeight="1" spans="1:14">
      <c r="A11" s="201" t="s">
        <v>77</v>
      </c>
      <c r="B11" s="201"/>
      <c r="C11" s="201"/>
      <c r="D11" s="201"/>
      <c r="E11" s="201"/>
      <c r="F11" s="201"/>
      <c r="G11" s="201"/>
      <c r="H11" s="208"/>
      <c r="I11" s="218"/>
      <c r="J11" s="218"/>
      <c r="K11" s="218"/>
      <c r="L11" s="208"/>
      <c r="M11" s="208"/>
      <c r="N11" s="126"/>
    </row>
    <row r="12" s="84" customFormat="1" ht="52" customHeight="1" spans="1:14">
      <c r="A12" s="202" t="s">
        <v>277</v>
      </c>
      <c r="B12" s="202"/>
      <c r="C12" s="203" t="s">
        <v>364</v>
      </c>
      <c r="D12" s="203"/>
      <c r="E12" s="203"/>
      <c r="F12" s="209" t="s">
        <v>277</v>
      </c>
      <c r="G12" s="209"/>
      <c r="H12" s="210">
        <v>399960</v>
      </c>
      <c r="I12" s="210">
        <v>399960</v>
      </c>
      <c r="J12" s="210"/>
      <c r="K12" s="210">
        <v>399960</v>
      </c>
      <c r="L12" s="210">
        <v>399960</v>
      </c>
      <c r="M12" s="226"/>
      <c r="N12" s="126"/>
    </row>
    <row r="13" s="84" customFormat="1" ht="32.25" customHeight="1" spans="1:14">
      <c r="A13" s="204" t="s">
        <v>378</v>
      </c>
      <c r="B13" s="205"/>
      <c r="C13" s="205"/>
      <c r="D13" s="205"/>
      <c r="E13" s="205"/>
      <c r="F13" s="205"/>
      <c r="G13" s="205"/>
      <c r="H13" s="205"/>
      <c r="I13" s="205"/>
      <c r="J13" s="205"/>
      <c r="K13" s="205"/>
      <c r="L13" s="205"/>
      <c r="M13" s="227"/>
      <c r="N13" s="126"/>
    </row>
    <row r="14" s="84" customFormat="1" ht="32.25" customHeight="1" spans="1:14">
      <c r="A14" s="67" t="s">
        <v>379</v>
      </c>
      <c r="B14" s="68"/>
      <c r="C14" s="68"/>
      <c r="D14" s="68"/>
      <c r="E14" s="68"/>
      <c r="F14" s="68"/>
      <c r="G14" s="69"/>
      <c r="H14" s="211" t="s">
        <v>380</v>
      </c>
      <c r="I14" s="112"/>
      <c r="J14" s="91" t="s">
        <v>298</v>
      </c>
      <c r="K14" s="112"/>
      <c r="L14" s="211" t="s">
        <v>381</v>
      </c>
      <c r="M14" s="228"/>
      <c r="N14" s="126"/>
    </row>
    <row r="15" s="84" customFormat="1" ht="36" customHeight="1" spans="1:14">
      <c r="A15" s="206" t="s">
        <v>291</v>
      </c>
      <c r="B15" s="206" t="s">
        <v>382</v>
      </c>
      <c r="C15" s="206" t="s">
        <v>293</v>
      </c>
      <c r="D15" s="206" t="s">
        <v>294</v>
      </c>
      <c r="E15" s="206" t="s">
        <v>295</v>
      </c>
      <c r="F15" s="206" t="s">
        <v>296</v>
      </c>
      <c r="G15" s="206" t="s">
        <v>297</v>
      </c>
      <c r="H15" s="212"/>
      <c r="I15" s="141"/>
      <c r="J15" s="212"/>
      <c r="K15" s="141"/>
      <c r="L15" s="212"/>
      <c r="M15" s="141"/>
      <c r="N15" s="126"/>
    </row>
    <row r="16" s="84" customFormat="1" ht="32.25" customHeight="1" spans="1:14">
      <c r="A16" s="207" t="s">
        <v>300</v>
      </c>
      <c r="B16" s="207"/>
      <c r="C16" s="207"/>
      <c r="D16" s="207"/>
      <c r="E16" s="207"/>
      <c r="F16" s="207"/>
      <c r="G16" s="207"/>
      <c r="H16" s="213"/>
      <c r="I16" s="219"/>
      <c r="J16" s="213"/>
      <c r="K16" s="219"/>
      <c r="L16" s="213"/>
      <c r="M16" s="219"/>
      <c r="N16" s="126"/>
    </row>
    <row r="17" s="84" customFormat="1" ht="32.25" customHeight="1" spans="1:14">
      <c r="A17" s="207"/>
      <c r="B17" s="207" t="s">
        <v>328</v>
      </c>
      <c r="C17" s="207"/>
      <c r="D17" s="207"/>
      <c r="E17" s="207"/>
      <c r="F17" s="207"/>
      <c r="G17" s="207"/>
      <c r="H17" s="213"/>
      <c r="I17" s="220"/>
      <c r="J17" s="213"/>
      <c r="K17" s="220"/>
      <c r="L17" s="213"/>
      <c r="M17" s="220"/>
      <c r="N17" s="126"/>
    </row>
    <row r="18" s="84" customFormat="1" ht="32.25" customHeight="1" spans="1:14">
      <c r="A18" s="207"/>
      <c r="B18" s="207"/>
      <c r="C18" s="207" t="s">
        <v>329</v>
      </c>
      <c r="D18" s="207" t="s">
        <v>324</v>
      </c>
      <c r="E18" s="207" t="s">
        <v>304</v>
      </c>
      <c r="F18" s="207" t="s">
        <v>330</v>
      </c>
      <c r="G18" s="207" t="s">
        <v>306</v>
      </c>
      <c r="H18" s="213" t="s">
        <v>383</v>
      </c>
      <c r="I18" s="220"/>
      <c r="J18" s="213" t="s">
        <v>331</v>
      </c>
      <c r="K18" s="220"/>
      <c r="L18" s="213" t="s">
        <v>384</v>
      </c>
      <c r="M18" s="220"/>
      <c r="N18" s="126"/>
    </row>
    <row r="19" s="84" customFormat="1" ht="42" customHeight="1" spans="1:14">
      <c r="A19" s="207"/>
      <c r="B19" s="207"/>
      <c r="C19" s="207" t="s">
        <v>332</v>
      </c>
      <c r="D19" s="207" t="s">
        <v>324</v>
      </c>
      <c r="E19" s="207" t="s">
        <v>333</v>
      </c>
      <c r="F19" s="207" t="s">
        <v>334</v>
      </c>
      <c r="G19" s="207" t="s">
        <v>306</v>
      </c>
      <c r="H19" s="213" t="s">
        <v>385</v>
      </c>
      <c r="I19" s="220"/>
      <c r="J19" s="213" t="s">
        <v>335</v>
      </c>
      <c r="K19" s="220"/>
      <c r="L19" s="213" t="s">
        <v>386</v>
      </c>
      <c r="M19" s="220"/>
      <c r="N19" s="126"/>
    </row>
    <row r="20" s="84" customFormat="1" ht="32.25" customHeight="1" spans="1:14">
      <c r="A20" s="207"/>
      <c r="B20" s="207"/>
      <c r="C20" s="207" t="s">
        <v>336</v>
      </c>
      <c r="D20" s="207" t="s">
        <v>324</v>
      </c>
      <c r="E20" s="207" t="s">
        <v>337</v>
      </c>
      <c r="F20" s="207" t="s">
        <v>334</v>
      </c>
      <c r="G20" s="207" t="s">
        <v>306</v>
      </c>
      <c r="H20" s="213" t="s">
        <v>385</v>
      </c>
      <c r="I20" s="220"/>
      <c r="J20" s="213" t="s">
        <v>338</v>
      </c>
      <c r="K20" s="220"/>
      <c r="L20" s="213" t="s">
        <v>386</v>
      </c>
      <c r="M20" s="220"/>
      <c r="N20" s="126"/>
    </row>
    <row r="21" s="84" customFormat="1" ht="32.25" customHeight="1" spans="1:14">
      <c r="A21" s="207"/>
      <c r="B21" s="207"/>
      <c r="C21" s="207" t="s">
        <v>339</v>
      </c>
      <c r="D21" s="207" t="s">
        <v>324</v>
      </c>
      <c r="E21" s="207" t="s">
        <v>333</v>
      </c>
      <c r="F21" s="207" t="s">
        <v>334</v>
      </c>
      <c r="G21" s="207" t="s">
        <v>306</v>
      </c>
      <c r="H21" s="213" t="s">
        <v>385</v>
      </c>
      <c r="I21" s="220"/>
      <c r="J21" s="213" t="s">
        <v>340</v>
      </c>
      <c r="K21" s="219"/>
      <c r="L21" s="213" t="s">
        <v>386</v>
      </c>
      <c r="M21" s="219"/>
      <c r="N21" s="126"/>
    </row>
    <row r="22" s="84" customFormat="1" ht="32.25" customHeight="1" spans="1:14">
      <c r="A22" s="207"/>
      <c r="B22" s="207"/>
      <c r="C22" s="207" t="s">
        <v>341</v>
      </c>
      <c r="D22" s="207" t="s">
        <v>324</v>
      </c>
      <c r="E22" s="207" t="s">
        <v>342</v>
      </c>
      <c r="F22" s="207" t="s">
        <v>334</v>
      </c>
      <c r="G22" s="207" t="s">
        <v>306</v>
      </c>
      <c r="H22" s="213" t="s">
        <v>387</v>
      </c>
      <c r="I22" s="220"/>
      <c r="J22" s="213" t="s">
        <v>340</v>
      </c>
      <c r="K22" s="219"/>
      <c r="L22" s="213" t="s">
        <v>386</v>
      </c>
      <c r="M22" s="219"/>
      <c r="N22" s="126"/>
    </row>
    <row r="23" s="84" customFormat="1" ht="32.25" customHeight="1" spans="1:14">
      <c r="A23" s="207"/>
      <c r="B23" s="207" t="s">
        <v>301</v>
      </c>
      <c r="C23" s="207"/>
      <c r="D23" s="207"/>
      <c r="E23" s="207"/>
      <c r="F23" s="207"/>
      <c r="G23" s="207"/>
      <c r="H23" s="213"/>
      <c r="I23" s="220"/>
      <c r="J23" s="213"/>
      <c r="K23" s="219"/>
      <c r="L23" s="213"/>
      <c r="M23" s="219"/>
      <c r="N23" s="126"/>
    </row>
    <row r="24" s="84" customFormat="1" ht="56" customHeight="1" spans="1:14">
      <c r="A24" s="207"/>
      <c r="B24" s="207"/>
      <c r="C24" s="207" t="s">
        <v>302</v>
      </c>
      <c r="D24" s="207" t="s">
        <v>303</v>
      </c>
      <c r="E24" s="207" t="s">
        <v>304</v>
      </c>
      <c r="F24" s="207" t="s">
        <v>305</v>
      </c>
      <c r="G24" s="207" t="s">
        <v>306</v>
      </c>
      <c r="H24" s="213" t="s">
        <v>388</v>
      </c>
      <c r="I24" s="220"/>
      <c r="J24" s="213" t="s">
        <v>307</v>
      </c>
      <c r="K24" s="219"/>
      <c r="L24" s="213" t="s">
        <v>389</v>
      </c>
      <c r="M24" s="219"/>
      <c r="N24" s="126"/>
    </row>
    <row r="25" s="84" customFormat="1" ht="49" customHeight="1" spans="1:14">
      <c r="A25" s="207"/>
      <c r="B25" s="207"/>
      <c r="C25" s="207" t="s">
        <v>343</v>
      </c>
      <c r="D25" s="207" t="s">
        <v>303</v>
      </c>
      <c r="E25" s="207" t="s">
        <v>344</v>
      </c>
      <c r="F25" s="207" t="s">
        <v>305</v>
      </c>
      <c r="G25" s="207" t="s">
        <v>306</v>
      </c>
      <c r="H25" s="213" t="s">
        <v>390</v>
      </c>
      <c r="I25" s="220"/>
      <c r="J25" s="213" t="s">
        <v>345</v>
      </c>
      <c r="K25" s="219"/>
      <c r="L25" s="213" t="s">
        <v>391</v>
      </c>
      <c r="M25" s="219"/>
      <c r="N25" s="126"/>
    </row>
    <row r="26" s="84" customFormat="1" ht="32.25" customHeight="1" spans="1:14">
      <c r="A26" s="207"/>
      <c r="B26" s="207" t="s">
        <v>308</v>
      </c>
      <c r="C26" s="207"/>
      <c r="D26" s="207"/>
      <c r="E26" s="207"/>
      <c r="F26" s="207"/>
      <c r="G26" s="207"/>
      <c r="H26" s="213"/>
      <c r="I26" s="220"/>
      <c r="J26" s="213"/>
      <c r="K26" s="219"/>
      <c r="L26" s="213"/>
      <c r="M26" s="219"/>
      <c r="N26" s="126"/>
    </row>
    <row r="27" s="84" customFormat="1" ht="32.25" customHeight="1" spans="1:14">
      <c r="A27" s="207"/>
      <c r="B27" s="207"/>
      <c r="C27" s="207" t="s">
        <v>309</v>
      </c>
      <c r="D27" s="207" t="s">
        <v>303</v>
      </c>
      <c r="E27" s="207" t="s">
        <v>310</v>
      </c>
      <c r="F27" s="207" t="s">
        <v>311</v>
      </c>
      <c r="G27" s="207" t="s">
        <v>306</v>
      </c>
      <c r="H27" s="213" t="s">
        <v>392</v>
      </c>
      <c r="I27" s="220"/>
      <c r="J27" s="213" t="s">
        <v>346</v>
      </c>
      <c r="K27" s="219"/>
      <c r="L27" s="213" t="s">
        <v>393</v>
      </c>
      <c r="M27" s="219"/>
      <c r="N27" s="126"/>
    </row>
    <row r="28" s="84" customFormat="1" ht="32.25" customHeight="1" spans="1:14">
      <c r="A28" s="207" t="s">
        <v>313</v>
      </c>
      <c r="B28" s="207"/>
      <c r="C28" s="207"/>
      <c r="D28" s="207"/>
      <c r="E28" s="207"/>
      <c r="F28" s="207"/>
      <c r="G28" s="207"/>
      <c r="H28" s="213"/>
      <c r="I28" s="220"/>
      <c r="J28" s="213"/>
      <c r="K28" s="219"/>
      <c r="L28" s="213"/>
      <c r="M28" s="219"/>
      <c r="N28" s="126"/>
    </row>
    <row r="29" s="84" customFormat="1" ht="32.25" customHeight="1" spans="1:14">
      <c r="A29" s="207"/>
      <c r="B29" s="207" t="s">
        <v>347</v>
      </c>
      <c r="C29" s="207"/>
      <c r="D29" s="207"/>
      <c r="E29" s="207"/>
      <c r="F29" s="207"/>
      <c r="G29" s="207"/>
      <c r="H29" s="213"/>
      <c r="I29" s="220"/>
      <c r="J29" s="213"/>
      <c r="K29" s="219"/>
      <c r="L29" s="213"/>
      <c r="M29" s="219"/>
      <c r="N29" s="126"/>
    </row>
    <row r="30" s="84" customFormat="1" ht="45" customHeight="1" spans="1:14">
      <c r="A30" s="207"/>
      <c r="B30" s="207"/>
      <c r="C30" s="207" t="s">
        <v>348</v>
      </c>
      <c r="D30" s="207" t="s">
        <v>316</v>
      </c>
      <c r="E30" s="207" t="s">
        <v>349</v>
      </c>
      <c r="F30" s="207" t="s">
        <v>350</v>
      </c>
      <c r="G30" s="207" t="s">
        <v>319</v>
      </c>
      <c r="H30" s="213" t="s">
        <v>394</v>
      </c>
      <c r="I30" s="220"/>
      <c r="J30" s="213" t="s">
        <v>351</v>
      </c>
      <c r="K30" s="219"/>
      <c r="L30" s="213" t="s">
        <v>395</v>
      </c>
      <c r="M30" s="219"/>
      <c r="N30" s="126"/>
    </row>
    <row r="31" s="84" customFormat="1" ht="32.25" customHeight="1" spans="1:14">
      <c r="A31" s="207" t="s">
        <v>321</v>
      </c>
      <c r="B31" s="207"/>
      <c r="C31" s="207"/>
      <c r="D31" s="207"/>
      <c r="E31" s="207"/>
      <c r="F31" s="207"/>
      <c r="G31" s="207"/>
      <c r="H31" s="213"/>
      <c r="I31" s="220"/>
      <c r="J31" s="213"/>
      <c r="K31" s="219"/>
      <c r="L31" s="213"/>
      <c r="M31" s="219"/>
      <c r="N31" s="126"/>
    </row>
    <row r="32" s="84" customFormat="1" ht="32.25" customHeight="1" spans="1:14">
      <c r="A32" s="207"/>
      <c r="B32" s="207" t="s">
        <v>322</v>
      </c>
      <c r="C32" s="207"/>
      <c r="D32" s="207"/>
      <c r="E32" s="207"/>
      <c r="F32" s="207"/>
      <c r="G32" s="207"/>
      <c r="H32" s="213"/>
      <c r="I32" s="220"/>
      <c r="J32" s="213"/>
      <c r="K32" s="219"/>
      <c r="L32" s="213"/>
      <c r="M32" s="219"/>
      <c r="N32" s="126"/>
    </row>
    <row r="33" s="84" customFormat="1" ht="32.25" customHeight="1" spans="1:14">
      <c r="A33" s="207"/>
      <c r="B33" s="207"/>
      <c r="C33" s="207" t="s">
        <v>352</v>
      </c>
      <c r="D33" s="207" t="s">
        <v>303</v>
      </c>
      <c r="E33" s="207" t="s">
        <v>353</v>
      </c>
      <c r="F33" s="207" t="s">
        <v>318</v>
      </c>
      <c r="G33" s="207" t="s">
        <v>306</v>
      </c>
      <c r="H33" s="213" t="s">
        <v>396</v>
      </c>
      <c r="I33" s="220"/>
      <c r="J33" s="213" t="s">
        <v>354</v>
      </c>
      <c r="K33" s="220"/>
      <c r="L33" s="213" t="s">
        <v>386</v>
      </c>
      <c r="M33" s="220"/>
      <c r="N33" s="126"/>
    </row>
  </sheetData>
  <mergeCells count="76">
    <mergeCell ref="A2:M2"/>
    <mergeCell ref="B3:M3"/>
    <mergeCell ref="A4:L4"/>
    <mergeCell ref="C5:L5"/>
    <mergeCell ref="C6:L6"/>
    <mergeCell ref="C7:L7"/>
    <mergeCell ref="A8:M8"/>
    <mergeCell ref="H9:J9"/>
    <mergeCell ref="K9:M9"/>
    <mergeCell ref="A11:G11"/>
    <mergeCell ref="A12:B12"/>
    <mergeCell ref="C12:E12"/>
    <mergeCell ref="F12:G12"/>
    <mergeCell ref="A13:M13"/>
    <mergeCell ref="A14:G14"/>
    <mergeCell ref="H16:I16"/>
    <mergeCell ref="J16:K16"/>
    <mergeCell ref="L16:M16"/>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A5:A6"/>
    <mergeCell ref="A9:B10"/>
    <mergeCell ref="C9:E10"/>
    <mergeCell ref="F9:G10"/>
    <mergeCell ref="H14:I15"/>
    <mergeCell ref="J14:K15"/>
    <mergeCell ref="L14:M1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3" sqref="A3:D3"/>
    </sheetView>
  </sheetViews>
  <sheetFormatPr defaultColWidth="8.88571428571429" defaultRowHeight="14.25" customHeight="1" outlineLevelRow="7" outlineLevelCol="5"/>
  <cols>
    <col min="1" max="2" width="21.1333333333333" style="165" customWidth="1"/>
    <col min="3" max="3" width="21.1333333333333" style="78" customWidth="1"/>
    <col min="4" max="4" width="27.7142857142857" style="78" customWidth="1"/>
    <col min="5" max="6" width="36.7142857142857" style="78" customWidth="1"/>
    <col min="7" max="7" width="9.13333333333333" style="78" customWidth="1"/>
    <col min="8" max="16384" width="9.13333333333333" style="78"/>
  </cols>
  <sheetData>
    <row r="1" ht="17" customHeight="1" spans="1:6">
      <c r="A1" s="185" t="s">
        <v>397</v>
      </c>
      <c r="B1" s="166">
        <v>0</v>
      </c>
      <c r="C1" s="167">
        <v>1</v>
      </c>
      <c r="D1" s="168"/>
      <c r="E1" s="168"/>
      <c r="F1" s="168"/>
    </row>
    <row r="2" ht="26.25" customHeight="1" spans="1:6">
      <c r="A2" s="169" t="s">
        <v>12</v>
      </c>
      <c r="B2" s="169"/>
      <c r="C2" s="170"/>
      <c r="D2" s="170"/>
      <c r="E2" s="170"/>
      <c r="F2" s="170"/>
    </row>
    <row r="3" ht="13.5" customHeight="1" spans="1:6">
      <c r="A3" s="171" t="s">
        <v>22</v>
      </c>
      <c r="B3" s="171"/>
      <c r="C3" s="167"/>
      <c r="D3" s="168"/>
      <c r="E3" s="168"/>
      <c r="F3" s="168" t="s">
        <v>23</v>
      </c>
    </row>
    <row r="4" ht="19.5" customHeight="1" spans="1:6">
      <c r="A4" s="85" t="s">
        <v>191</v>
      </c>
      <c r="B4" s="172" t="s">
        <v>96</v>
      </c>
      <c r="C4" s="85" t="s">
        <v>97</v>
      </c>
      <c r="D4" s="86" t="s">
        <v>398</v>
      </c>
      <c r="E4" s="87"/>
      <c r="F4" s="183"/>
    </row>
    <row r="5" ht="18.75" customHeight="1" spans="1:6">
      <c r="A5" s="88"/>
      <c r="B5" s="173"/>
      <c r="C5" s="89"/>
      <c r="D5" s="85" t="s">
        <v>77</v>
      </c>
      <c r="E5" s="86" t="s">
        <v>99</v>
      </c>
      <c r="F5" s="85" t="s">
        <v>100</v>
      </c>
    </row>
    <row r="6" ht="18.75" customHeight="1" spans="1:6">
      <c r="A6" s="174">
        <v>1</v>
      </c>
      <c r="B6" s="186">
        <v>2</v>
      </c>
      <c r="C6" s="106">
        <v>3</v>
      </c>
      <c r="D6" s="174" t="s">
        <v>342</v>
      </c>
      <c r="E6" s="174" t="s">
        <v>399</v>
      </c>
      <c r="F6" s="106">
        <v>6</v>
      </c>
    </row>
    <row r="7" ht="18.75" customHeight="1" spans="1:6">
      <c r="A7" s="175" t="s">
        <v>400</v>
      </c>
      <c r="B7" s="176"/>
      <c r="C7" s="177"/>
      <c r="D7" s="178" t="s">
        <v>93</v>
      </c>
      <c r="E7" s="184" t="s">
        <v>93</v>
      </c>
      <c r="F7" s="184" t="s">
        <v>93</v>
      </c>
    </row>
    <row r="8" ht="18.75" customHeight="1" spans="1:6">
      <c r="A8" s="179" t="s">
        <v>140</v>
      </c>
      <c r="B8" s="180"/>
      <c r="C8" s="181" t="s">
        <v>140</v>
      </c>
      <c r="D8" s="178" t="s">
        <v>93</v>
      </c>
      <c r="E8" s="184" t="s">
        <v>93</v>
      </c>
      <c r="F8" s="184"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3" sqref="A3:D3"/>
    </sheetView>
  </sheetViews>
  <sheetFormatPr defaultColWidth="8.88571428571429" defaultRowHeight="14.25" customHeight="1" outlineLevelCol="5"/>
  <cols>
    <col min="1" max="2" width="21.1333333333333" style="165" customWidth="1"/>
    <col min="3" max="3" width="21.1333333333333" style="78" customWidth="1"/>
    <col min="4" max="4" width="27.7142857142857" style="78" customWidth="1"/>
    <col min="5" max="6" width="36.7142857142857" style="78" customWidth="1"/>
    <col min="7" max="7" width="9.13333333333333" style="78" customWidth="1"/>
    <col min="8" max="16384" width="9.13333333333333" style="78"/>
  </cols>
  <sheetData>
    <row r="1" s="78" customFormat="1" ht="12" customHeight="1" spans="1:6">
      <c r="A1" s="165" t="s">
        <v>401</v>
      </c>
      <c r="B1" s="166">
        <v>0</v>
      </c>
      <c r="C1" s="167">
        <v>1</v>
      </c>
      <c r="D1" s="168"/>
      <c r="E1" s="168"/>
      <c r="F1" s="168"/>
    </row>
    <row r="2" s="78" customFormat="1" ht="26.25" customHeight="1" spans="1:6">
      <c r="A2" s="169" t="s">
        <v>13</v>
      </c>
      <c r="B2" s="169"/>
      <c r="C2" s="170"/>
      <c r="D2" s="170"/>
      <c r="E2" s="170"/>
      <c r="F2" s="170"/>
    </row>
    <row r="3" s="78" customFormat="1" ht="13.5" customHeight="1" spans="1:6">
      <c r="A3" s="171" t="s">
        <v>22</v>
      </c>
      <c r="B3" s="171"/>
      <c r="C3" s="167"/>
      <c r="D3" s="168"/>
      <c r="E3" s="168"/>
      <c r="F3" s="168" t="s">
        <v>23</v>
      </c>
    </row>
    <row r="4" s="78" customFormat="1" ht="19.5" customHeight="1" spans="1:6">
      <c r="A4" s="85" t="s">
        <v>191</v>
      </c>
      <c r="B4" s="172" t="s">
        <v>96</v>
      </c>
      <c r="C4" s="85" t="s">
        <v>97</v>
      </c>
      <c r="D4" s="86" t="s">
        <v>402</v>
      </c>
      <c r="E4" s="87"/>
      <c r="F4" s="183"/>
    </row>
    <row r="5" s="78" customFormat="1" ht="18.75" customHeight="1" spans="1:6">
      <c r="A5" s="88"/>
      <c r="B5" s="173"/>
      <c r="C5" s="89"/>
      <c r="D5" s="85" t="s">
        <v>77</v>
      </c>
      <c r="E5" s="86" t="s">
        <v>99</v>
      </c>
      <c r="F5" s="85" t="s">
        <v>100</v>
      </c>
    </row>
    <row r="6" s="78" customFormat="1" ht="18.75" customHeight="1" spans="1:6">
      <c r="A6" s="174">
        <v>1</v>
      </c>
      <c r="B6" s="174" t="s">
        <v>403</v>
      </c>
      <c r="C6" s="106">
        <v>3</v>
      </c>
      <c r="D6" s="174" t="s">
        <v>342</v>
      </c>
      <c r="E6" s="174" t="s">
        <v>399</v>
      </c>
      <c r="F6" s="106">
        <v>6</v>
      </c>
    </row>
    <row r="7" s="78" customFormat="1" ht="18.75" customHeight="1" spans="1:6">
      <c r="A7" s="175" t="s">
        <v>404</v>
      </c>
      <c r="B7" s="176"/>
      <c r="C7" s="177"/>
      <c r="D7" s="178" t="s">
        <v>93</v>
      </c>
      <c r="E7" s="184" t="s">
        <v>93</v>
      </c>
      <c r="F7" s="184" t="s">
        <v>93</v>
      </c>
    </row>
    <row r="8" s="78" customFormat="1" ht="18.75" customHeight="1" spans="1:6">
      <c r="A8" s="179" t="s">
        <v>140</v>
      </c>
      <c r="B8" s="180"/>
      <c r="C8" s="181"/>
      <c r="D8" s="178" t="s">
        <v>93</v>
      </c>
      <c r="E8" s="184" t="s">
        <v>93</v>
      </c>
      <c r="F8" s="184" t="s">
        <v>93</v>
      </c>
    </row>
    <row r="9" customHeight="1" spans="1:1">
      <c r="A9" s="182"/>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A8" sqref="A8:E8"/>
    </sheetView>
  </sheetViews>
  <sheetFormatPr defaultColWidth="8.88571428571429" defaultRowHeight="14.25" customHeight="1"/>
  <cols>
    <col min="1" max="1" width="14.1428571428571" style="62" customWidth="1"/>
    <col min="2" max="2" width="17.7142857142857" style="62" customWidth="1"/>
    <col min="3" max="3" width="20.7142857142857" style="78" customWidth="1"/>
    <col min="4" max="4" width="21.7142857142857" style="78" customWidth="1"/>
    <col min="5" max="5" width="35.2857142857143" style="78" customWidth="1"/>
    <col min="6" max="6" width="7.71428571428571" style="78" customWidth="1"/>
    <col min="7" max="8" width="10.2857142857143" style="78" customWidth="1"/>
    <col min="9" max="9" width="12" style="78" customWidth="1"/>
    <col min="10" max="12" width="10" style="78" customWidth="1"/>
    <col min="13" max="13" width="9.13333333333333" style="62" customWidth="1"/>
    <col min="14" max="15" width="9.13333333333333" style="78" customWidth="1"/>
    <col min="16" max="17" width="12.7142857142857" style="78" customWidth="1"/>
    <col min="18" max="18" width="9.13333333333333" style="62" customWidth="1"/>
    <col min="19" max="19" width="10.4285714285714" style="78" customWidth="1"/>
    <col min="20" max="20" width="9.13333333333333" style="62" customWidth="1"/>
    <col min="21" max="16384" width="9.13333333333333" style="62"/>
  </cols>
  <sheetData>
    <row r="1" ht="13.5" customHeight="1" spans="1:19">
      <c r="A1" s="80" t="s">
        <v>405</v>
      </c>
      <c r="D1" s="80"/>
      <c r="E1" s="80"/>
      <c r="F1" s="80"/>
      <c r="G1" s="80"/>
      <c r="H1" s="80"/>
      <c r="I1" s="80"/>
      <c r="J1" s="80"/>
      <c r="K1" s="80"/>
      <c r="L1" s="80"/>
      <c r="R1" s="76"/>
      <c r="S1" s="161"/>
    </row>
    <row r="2" ht="27.75" customHeight="1" spans="1:19">
      <c r="A2" s="110" t="s">
        <v>14</v>
      </c>
      <c r="B2" s="110"/>
      <c r="C2" s="110"/>
      <c r="D2" s="110"/>
      <c r="E2" s="110"/>
      <c r="F2" s="110"/>
      <c r="G2" s="110"/>
      <c r="H2" s="110"/>
      <c r="I2" s="110"/>
      <c r="J2" s="110"/>
      <c r="K2" s="110"/>
      <c r="L2" s="110"/>
      <c r="M2" s="110"/>
      <c r="N2" s="110"/>
      <c r="O2" s="110"/>
      <c r="P2" s="110"/>
      <c r="Q2" s="110"/>
      <c r="R2" s="110"/>
      <c r="S2" s="110"/>
    </row>
    <row r="3" ht="18.75" customHeight="1" spans="1:19">
      <c r="A3" s="111" t="s">
        <v>22</v>
      </c>
      <c r="B3" s="111"/>
      <c r="C3" s="111"/>
      <c r="D3" s="111"/>
      <c r="E3" s="111"/>
      <c r="F3" s="111"/>
      <c r="G3" s="111"/>
      <c r="H3" s="111"/>
      <c r="I3" s="84"/>
      <c r="J3" s="84"/>
      <c r="K3" s="84"/>
      <c r="L3" s="84"/>
      <c r="R3" s="162"/>
      <c r="S3" s="163" t="s">
        <v>182</v>
      </c>
    </row>
    <row r="4" ht="15.75" customHeight="1" spans="1:19">
      <c r="A4" s="112" t="s">
        <v>190</v>
      </c>
      <c r="B4" s="112" t="s">
        <v>191</v>
      </c>
      <c r="C4" s="112" t="s">
        <v>406</v>
      </c>
      <c r="D4" s="112" t="s">
        <v>407</v>
      </c>
      <c r="E4" s="112" t="s">
        <v>408</v>
      </c>
      <c r="F4" s="112" t="s">
        <v>409</v>
      </c>
      <c r="G4" s="112" t="s">
        <v>410</v>
      </c>
      <c r="H4" s="112" t="s">
        <v>411</v>
      </c>
      <c r="I4" s="68" t="s">
        <v>198</v>
      </c>
      <c r="J4" s="155"/>
      <c r="K4" s="155"/>
      <c r="L4" s="68"/>
      <c r="M4" s="158"/>
      <c r="N4" s="68"/>
      <c r="O4" s="68"/>
      <c r="P4" s="68"/>
      <c r="Q4" s="68"/>
      <c r="R4" s="158"/>
      <c r="S4" s="69"/>
    </row>
    <row r="5" ht="17.25" customHeight="1" spans="1:19">
      <c r="A5" s="114"/>
      <c r="B5" s="114"/>
      <c r="C5" s="114"/>
      <c r="D5" s="114"/>
      <c r="E5" s="114"/>
      <c r="F5" s="114"/>
      <c r="G5" s="114"/>
      <c r="H5" s="114"/>
      <c r="I5" s="156" t="s">
        <v>77</v>
      </c>
      <c r="J5" s="113" t="s">
        <v>80</v>
      </c>
      <c r="K5" s="113" t="s">
        <v>412</v>
      </c>
      <c r="L5" s="114" t="s">
        <v>413</v>
      </c>
      <c r="M5" s="159" t="s">
        <v>414</v>
      </c>
      <c r="N5" s="157" t="s">
        <v>415</v>
      </c>
      <c r="O5" s="157"/>
      <c r="P5" s="157"/>
      <c r="Q5" s="157"/>
      <c r="R5" s="164"/>
      <c r="S5" s="141"/>
    </row>
    <row r="6" ht="54" customHeight="1" spans="1:19">
      <c r="A6" s="114"/>
      <c r="B6" s="114"/>
      <c r="C6" s="114"/>
      <c r="D6" s="141"/>
      <c r="E6" s="141"/>
      <c r="F6" s="141"/>
      <c r="G6" s="141"/>
      <c r="H6" s="141"/>
      <c r="I6" s="157"/>
      <c r="J6" s="113"/>
      <c r="K6" s="113"/>
      <c r="L6" s="141"/>
      <c r="M6" s="160"/>
      <c r="N6" s="141" t="s">
        <v>79</v>
      </c>
      <c r="O6" s="141" t="s">
        <v>86</v>
      </c>
      <c r="P6" s="141" t="s">
        <v>268</v>
      </c>
      <c r="Q6" s="141" t="s">
        <v>88</v>
      </c>
      <c r="R6" s="160" t="s">
        <v>89</v>
      </c>
      <c r="S6" s="141" t="s">
        <v>90</v>
      </c>
    </row>
    <row r="7" ht="15" customHeight="1" spans="1:19">
      <c r="A7" s="142">
        <v>1</v>
      </c>
      <c r="B7" s="142">
        <v>2</v>
      </c>
      <c r="C7" s="142">
        <v>3</v>
      </c>
      <c r="D7" s="142">
        <v>4</v>
      </c>
      <c r="E7" s="142">
        <v>5</v>
      </c>
      <c r="F7" s="99">
        <v>6</v>
      </c>
      <c r="G7" s="99">
        <v>7</v>
      </c>
      <c r="H7" s="99">
        <v>8</v>
      </c>
      <c r="I7" s="99">
        <v>9</v>
      </c>
      <c r="J7" s="99">
        <v>10</v>
      </c>
      <c r="K7" s="99">
        <v>11</v>
      </c>
      <c r="L7" s="99">
        <v>12</v>
      </c>
      <c r="M7" s="99">
        <v>13</v>
      </c>
      <c r="N7" s="99">
        <v>14</v>
      </c>
      <c r="O7" s="99">
        <v>15</v>
      </c>
      <c r="P7" s="99">
        <v>16</v>
      </c>
      <c r="Q7" s="99">
        <v>17</v>
      </c>
      <c r="R7" s="99">
        <v>18</v>
      </c>
      <c r="S7" s="99">
        <v>19</v>
      </c>
    </row>
    <row r="8" ht="21" customHeight="1" spans="1:19">
      <c r="A8" s="143" t="s">
        <v>416</v>
      </c>
      <c r="B8" s="144"/>
      <c r="C8" s="144"/>
      <c r="D8" s="144"/>
      <c r="E8" s="149"/>
      <c r="F8" s="150"/>
      <c r="G8" s="151"/>
      <c r="H8" s="152" t="s">
        <v>93</v>
      </c>
      <c r="I8" s="152" t="s">
        <v>93</v>
      </c>
      <c r="J8" s="152" t="s">
        <v>93</v>
      </c>
      <c r="K8" s="152" t="s">
        <v>93</v>
      </c>
      <c r="L8" s="152" t="s">
        <v>93</v>
      </c>
      <c r="M8" s="152" t="s">
        <v>93</v>
      </c>
      <c r="N8" s="152" t="s">
        <v>93</v>
      </c>
      <c r="O8" s="152" t="s">
        <v>93</v>
      </c>
      <c r="P8" s="152" t="s">
        <v>93</v>
      </c>
      <c r="Q8" s="152"/>
      <c r="R8" s="152" t="s">
        <v>93</v>
      </c>
      <c r="S8" s="152" t="s">
        <v>93</v>
      </c>
    </row>
    <row r="9" ht="21" customHeight="1" spans="1:19">
      <c r="A9" s="145"/>
      <c r="B9" s="145"/>
      <c r="C9" s="146" t="s">
        <v>93</v>
      </c>
      <c r="D9" s="147" t="s">
        <v>93</v>
      </c>
      <c r="E9" s="147" t="s">
        <v>93</v>
      </c>
      <c r="F9" s="147" t="s">
        <v>93</v>
      </c>
      <c r="G9" s="153" t="s">
        <v>93</v>
      </c>
      <c r="H9" s="154" t="s">
        <v>93</v>
      </c>
      <c r="I9" s="154" t="s">
        <v>93</v>
      </c>
      <c r="J9" s="154" t="s">
        <v>93</v>
      </c>
      <c r="K9" s="154" t="s">
        <v>93</v>
      </c>
      <c r="L9" s="154" t="s">
        <v>93</v>
      </c>
      <c r="M9" s="152" t="s">
        <v>93</v>
      </c>
      <c r="N9" s="154" t="s">
        <v>93</v>
      </c>
      <c r="O9" s="154" t="s">
        <v>93</v>
      </c>
      <c r="P9" s="154" t="s">
        <v>93</v>
      </c>
      <c r="Q9" s="154"/>
      <c r="R9" s="152" t="s">
        <v>93</v>
      </c>
      <c r="S9" s="154" t="s">
        <v>93</v>
      </c>
    </row>
    <row r="10" ht="21" customHeight="1" spans="1:19">
      <c r="A10" s="148" t="s">
        <v>140</v>
      </c>
      <c r="B10" s="148"/>
      <c r="C10" s="148"/>
      <c r="D10" s="148"/>
      <c r="E10" s="148"/>
      <c r="F10" s="148"/>
      <c r="G10" s="148"/>
      <c r="H10" s="152" t="s">
        <v>93</v>
      </c>
      <c r="I10" s="152" t="s">
        <v>93</v>
      </c>
      <c r="J10" s="152" t="s">
        <v>93</v>
      </c>
      <c r="K10" s="152" t="s">
        <v>93</v>
      </c>
      <c r="L10" s="152" t="s">
        <v>93</v>
      </c>
      <c r="M10" s="152" t="s">
        <v>93</v>
      </c>
      <c r="N10" s="152" t="s">
        <v>93</v>
      </c>
      <c r="O10" s="152" t="s">
        <v>93</v>
      </c>
      <c r="P10" s="152" t="s">
        <v>93</v>
      </c>
      <c r="Q10" s="152"/>
      <c r="R10" s="152" t="s">
        <v>93</v>
      </c>
      <c r="S10" s="152" t="s">
        <v>93</v>
      </c>
    </row>
    <row r="11" customHeight="1" spans="1:1">
      <c r="A11" s="62" t="s">
        <v>417</v>
      </c>
    </row>
  </sheetData>
  <mergeCells count="19">
    <mergeCell ref="A2:S2"/>
    <mergeCell ref="A3:H3"/>
    <mergeCell ref="I4:S4"/>
    <mergeCell ref="N5:S5"/>
    <mergeCell ref="A8:E8"/>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A8" sqref="A8:I8"/>
    </sheetView>
  </sheetViews>
  <sheetFormatPr defaultColWidth="8.71428571428571" defaultRowHeight="14.25" customHeight="1"/>
  <cols>
    <col min="1" max="1" width="14.1428571428571" style="62" customWidth="1"/>
    <col min="2" max="2" width="17.7142857142857" style="62" customWidth="1"/>
    <col min="3" max="9" width="9.13333333333333" style="109" customWidth="1"/>
    <col min="10" max="10" width="12" style="78" customWidth="1"/>
    <col min="11" max="13" width="10" style="78" customWidth="1"/>
    <col min="14" max="14" width="9.13333333333333" style="62" customWidth="1"/>
    <col min="15" max="16" width="9.13333333333333" style="78" customWidth="1"/>
    <col min="17" max="18" width="12.7142857142857" style="78" customWidth="1"/>
    <col min="19" max="19" width="9.13333333333333" style="62" customWidth="1"/>
    <col min="20" max="20" width="10.4285714285714" style="78" customWidth="1"/>
    <col min="21" max="21" width="9.13333333333333" style="62" customWidth="1"/>
    <col min="22" max="249" width="9.13333333333333" style="62"/>
    <col min="250" max="258" width="8.71428571428571" style="62"/>
  </cols>
  <sheetData>
    <row r="1" ht="13.5" customHeight="1" spans="1:20">
      <c r="A1" s="80" t="s">
        <v>418</v>
      </c>
      <c r="D1" s="80"/>
      <c r="E1" s="80"/>
      <c r="F1" s="80"/>
      <c r="G1" s="80"/>
      <c r="H1" s="80"/>
      <c r="I1" s="80"/>
      <c r="J1" s="125"/>
      <c r="K1" s="125"/>
      <c r="L1" s="125"/>
      <c r="M1" s="125"/>
      <c r="N1" s="132"/>
      <c r="O1" s="133"/>
      <c r="P1" s="133"/>
      <c r="Q1" s="133"/>
      <c r="R1" s="133"/>
      <c r="S1" s="137"/>
      <c r="T1" s="138"/>
    </row>
    <row r="2" ht="27.75" customHeight="1" spans="1:20">
      <c r="A2" s="110" t="s">
        <v>15</v>
      </c>
      <c r="B2" s="110"/>
      <c r="C2" s="110"/>
      <c r="D2" s="110"/>
      <c r="E2" s="110"/>
      <c r="F2" s="110"/>
      <c r="G2" s="110"/>
      <c r="H2" s="110"/>
      <c r="I2" s="110"/>
      <c r="J2" s="110"/>
      <c r="K2" s="110"/>
      <c r="L2" s="110"/>
      <c r="M2" s="110"/>
      <c r="N2" s="110"/>
      <c r="O2" s="110"/>
      <c r="P2" s="110"/>
      <c r="Q2" s="110"/>
      <c r="R2" s="110"/>
      <c r="S2" s="110"/>
      <c r="T2" s="110"/>
    </row>
    <row r="3" ht="26.1" customHeight="1" spans="1:20">
      <c r="A3" s="111" t="s">
        <v>22</v>
      </c>
      <c r="B3" s="111"/>
      <c r="C3" s="111"/>
      <c r="D3" s="111"/>
      <c r="E3" s="111"/>
      <c r="F3" s="84"/>
      <c r="G3" s="84"/>
      <c r="H3" s="84"/>
      <c r="I3" s="84"/>
      <c r="J3" s="126"/>
      <c r="K3" s="126"/>
      <c r="L3" s="126"/>
      <c r="M3" s="126"/>
      <c r="N3" s="132"/>
      <c r="O3" s="133"/>
      <c r="P3" s="133"/>
      <c r="Q3" s="133"/>
      <c r="R3" s="133"/>
      <c r="S3" s="139"/>
      <c r="T3" s="140" t="s">
        <v>182</v>
      </c>
    </row>
    <row r="4" ht="15.75" customHeight="1" spans="1:20">
      <c r="A4" s="112" t="s">
        <v>190</v>
      </c>
      <c r="B4" s="112" t="s">
        <v>191</v>
      </c>
      <c r="C4" s="113" t="s">
        <v>406</v>
      </c>
      <c r="D4" s="113" t="s">
        <v>419</v>
      </c>
      <c r="E4" s="113" t="s">
        <v>420</v>
      </c>
      <c r="F4" s="122" t="s">
        <v>421</v>
      </c>
      <c r="G4" s="113" t="s">
        <v>422</v>
      </c>
      <c r="H4" s="113" t="s">
        <v>423</v>
      </c>
      <c r="I4" s="113" t="s">
        <v>424</v>
      </c>
      <c r="J4" s="113" t="s">
        <v>198</v>
      </c>
      <c r="K4" s="113"/>
      <c r="L4" s="113"/>
      <c r="M4" s="113"/>
      <c r="N4" s="134"/>
      <c r="O4" s="113"/>
      <c r="P4" s="113"/>
      <c r="Q4" s="113"/>
      <c r="R4" s="113"/>
      <c r="S4" s="134"/>
      <c r="T4" s="113"/>
    </row>
    <row r="5" ht="17.25" customHeight="1" spans="1:20">
      <c r="A5" s="114"/>
      <c r="B5" s="114"/>
      <c r="C5" s="113"/>
      <c r="D5" s="113"/>
      <c r="E5" s="113"/>
      <c r="F5" s="123"/>
      <c r="G5" s="113"/>
      <c r="H5" s="113"/>
      <c r="I5" s="113"/>
      <c r="J5" s="113" t="s">
        <v>77</v>
      </c>
      <c r="K5" s="113" t="s">
        <v>80</v>
      </c>
      <c r="L5" s="113" t="s">
        <v>412</v>
      </c>
      <c r="M5" s="113" t="s">
        <v>413</v>
      </c>
      <c r="N5" s="135" t="s">
        <v>414</v>
      </c>
      <c r="O5" s="113" t="s">
        <v>415</v>
      </c>
      <c r="P5" s="113"/>
      <c r="Q5" s="113"/>
      <c r="R5" s="113"/>
      <c r="S5" s="135"/>
      <c r="T5" s="113"/>
    </row>
    <row r="6" ht="54" customHeight="1" spans="1:20">
      <c r="A6" s="114"/>
      <c r="B6" s="114"/>
      <c r="C6" s="113"/>
      <c r="D6" s="113"/>
      <c r="E6" s="113"/>
      <c r="F6" s="124"/>
      <c r="G6" s="113"/>
      <c r="H6" s="113"/>
      <c r="I6" s="113"/>
      <c r="J6" s="113"/>
      <c r="K6" s="113"/>
      <c r="L6" s="113"/>
      <c r="M6" s="113"/>
      <c r="N6" s="134"/>
      <c r="O6" s="113" t="s">
        <v>79</v>
      </c>
      <c r="P6" s="113" t="s">
        <v>86</v>
      </c>
      <c r="Q6" s="113" t="s">
        <v>268</v>
      </c>
      <c r="R6" s="113" t="s">
        <v>88</v>
      </c>
      <c r="S6" s="134" t="s">
        <v>89</v>
      </c>
      <c r="T6" s="113" t="s">
        <v>90</v>
      </c>
    </row>
    <row r="7" ht="15" customHeight="1" spans="1:20">
      <c r="A7" s="99">
        <v>1</v>
      </c>
      <c r="B7" s="99">
        <v>2</v>
      </c>
      <c r="C7" s="99">
        <v>3</v>
      </c>
      <c r="D7" s="99">
        <v>4</v>
      </c>
      <c r="E7" s="99">
        <v>5</v>
      </c>
      <c r="F7" s="99">
        <v>6</v>
      </c>
      <c r="G7" s="99">
        <v>7</v>
      </c>
      <c r="H7" s="99">
        <v>8</v>
      </c>
      <c r="I7" s="99">
        <v>9</v>
      </c>
      <c r="J7" s="99">
        <v>10</v>
      </c>
      <c r="K7" s="99">
        <v>11</v>
      </c>
      <c r="L7" s="99">
        <v>12</v>
      </c>
      <c r="M7" s="99">
        <v>13</v>
      </c>
      <c r="N7" s="99">
        <v>14</v>
      </c>
      <c r="O7" s="99">
        <v>15</v>
      </c>
      <c r="P7" s="99">
        <v>16</v>
      </c>
      <c r="Q7" s="99">
        <v>17</v>
      </c>
      <c r="R7" s="99">
        <v>18</v>
      </c>
      <c r="S7" s="99">
        <v>19</v>
      </c>
      <c r="T7" s="99">
        <v>20</v>
      </c>
    </row>
    <row r="8" ht="22.5" customHeight="1" spans="1:20">
      <c r="A8" s="115" t="s">
        <v>425</v>
      </c>
      <c r="B8" s="116"/>
      <c r="C8" s="116"/>
      <c r="D8" s="116"/>
      <c r="E8" s="116"/>
      <c r="F8" s="116"/>
      <c r="G8" s="116"/>
      <c r="H8" s="116"/>
      <c r="I8" s="127"/>
      <c r="J8" s="128" t="s">
        <v>93</v>
      </c>
      <c r="K8" s="128" t="s">
        <v>93</v>
      </c>
      <c r="L8" s="128" t="s">
        <v>93</v>
      </c>
      <c r="M8" s="128" t="s">
        <v>93</v>
      </c>
      <c r="N8" s="128" t="s">
        <v>93</v>
      </c>
      <c r="O8" s="128" t="s">
        <v>93</v>
      </c>
      <c r="P8" s="128" t="s">
        <v>93</v>
      </c>
      <c r="Q8" s="128" t="s">
        <v>93</v>
      </c>
      <c r="R8" s="128"/>
      <c r="S8" s="128" t="s">
        <v>93</v>
      </c>
      <c r="T8" s="128" t="s">
        <v>93</v>
      </c>
    </row>
    <row r="9" ht="22.5" customHeight="1" spans="1:20">
      <c r="A9" s="117"/>
      <c r="B9" s="117"/>
      <c r="C9" s="118"/>
      <c r="D9" s="119"/>
      <c r="E9" s="119"/>
      <c r="F9" s="119"/>
      <c r="G9" s="119"/>
      <c r="H9" s="119"/>
      <c r="I9" s="119"/>
      <c r="J9" s="129" t="s">
        <v>93</v>
      </c>
      <c r="K9" s="129" t="s">
        <v>93</v>
      </c>
      <c r="L9" s="129" t="s">
        <v>93</v>
      </c>
      <c r="M9" s="129" t="s">
        <v>93</v>
      </c>
      <c r="N9" s="128" t="s">
        <v>93</v>
      </c>
      <c r="O9" s="129" t="s">
        <v>93</v>
      </c>
      <c r="P9" s="129" t="s">
        <v>93</v>
      </c>
      <c r="Q9" s="129" t="s">
        <v>93</v>
      </c>
      <c r="R9" s="129"/>
      <c r="S9" s="128" t="s">
        <v>93</v>
      </c>
      <c r="T9" s="129" t="s">
        <v>93</v>
      </c>
    </row>
    <row r="10" ht="22.5" customHeight="1" spans="1:20">
      <c r="A10" s="113"/>
      <c r="B10" s="113"/>
      <c r="C10" s="118"/>
      <c r="D10" s="120"/>
      <c r="E10" s="120"/>
      <c r="F10" s="120"/>
      <c r="G10" s="120"/>
      <c r="H10" s="120"/>
      <c r="I10" s="120"/>
      <c r="J10" s="130" t="s">
        <v>93</v>
      </c>
      <c r="K10" s="130" t="s">
        <v>93</v>
      </c>
      <c r="L10" s="130" t="s">
        <v>93</v>
      </c>
      <c r="M10" s="130" t="s">
        <v>93</v>
      </c>
      <c r="N10" s="130" t="s">
        <v>93</v>
      </c>
      <c r="O10" s="130" t="s">
        <v>93</v>
      </c>
      <c r="P10" s="130" t="s">
        <v>93</v>
      </c>
      <c r="Q10" s="130" t="s">
        <v>93</v>
      </c>
      <c r="R10" s="130"/>
      <c r="S10" s="130" t="s">
        <v>93</v>
      </c>
      <c r="T10" s="130" t="s">
        <v>93</v>
      </c>
    </row>
    <row r="11" ht="22.5" customHeight="1" spans="1:20">
      <c r="A11" s="121" t="s">
        <v>140</v>
      </c>
      <c r="B11" s="121"/>
      <c r="C11" s="121"/>
      <c r="D11" s="121"/>
      <c r="E11" s="121"/>
      <c r="F11" s="121"/>
      <c r="G11" s="121"/>
      <c r="H11" s="121"/>
      <c r="I11" s="121"/>
      <c r="J11" s="131"/>
      <c r="K11" s="131"/>
      <c r="L11" s="131"/>
      <c r="M11" s="131"/>
      <c r="N11" s="136"/>
      <c r="O11" s="131"/>
      <c r="P11" s="131"/>
      <c r="Q11" s="131"/>
      <c r="R11" s="131"/>
      <c r="S11" s="136"/>
      <c r="T11" s="131"/>
    </row>
  </sheetData>
  <mergeCells count="20">
    <mergeCell ref="A2:T2"/>
    <mergeCell ref="A3:E3"/>
    <mergeCell ref="J4:T4"/>
    <mergeCell ref="O5:T5"/>
    <mergeCell ref="A8:I8"/>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78" customWidth="1"/>
    <col min="2" max="2" width="17.2857142857143" style="78" customWidth="1"/>
    <col min="3" max="4" width="13.4285714285714" style="78" customWidth="1"/>
    <col min="5" max="12" width="10.2857142857143" style="78" customWidth="1"/>
    <col min="13" max="13" width="13.1428571428571" style="78" customWidth="1"/>
    <col min="14" max="14" width="9.13333333333333" style="62" customWidth="1"/>
    <col min="15" max="246" width="9.13333333333333" style="62"/>
    <col min="247" max="247" width="9.13333333333333" style="79"/>
    <col min="248" max="256" width="8.88571428571429" style="79"/>
  </cols>
  <sheetData>
    <row r="1" s="62" customFormat="1" ht="13.5" customHeight="1" spans="1:13">
      <c r="A1" s="80" t="s">
        <v>426</v>
      </c>
      <c r="B1" s="80"/>
      <c r="C1" s="80"/>
      <c r="D1" s="81"/>
      <c r="E1" s="78"/>
      <c r="F1" s="78"/>
      <c r="G1" s="78"/>
      <c r="H1" s="78"/>
      <c r="I1" s="78"/>
      <c r="J1" s="78"/>
      <c r="K1" s="78"/>
      <c r="L1" s="78"/>
      <c r="M1" s="78"/>
    </row>
    <row r="2" s="62" customFormat="1" ht="35" customHeight="1" spans="1:13">
      <c r="A2" s="82" t="s">
        <v>16</v>
      </c>
      <c r="B2" s="82"/>
      <c r="C2" s="82"/>
      <c r="D2" s="82"/>
      <c r="E2" s="82"/>
      <c r="F2" s="82"/>
      <c r="G2" s="82"/>
      <c r="H2" s="82"/>
      <c r="I2" s="82"/>
      <c r="J2" s="82"/>
      <c r="K2" s="82"/>
      <c r="L2" s="82"/>
      <c r="M2" s="82"/>
    </row>
    <row r="3" s="77" customFormat="1" ht="24" customHeight="1" spans="1:13">
      <c r="A3" s="83" t="s">
        <v>22</v>
      </c>
      <c r="B3" s="84"/>
      <c r="C3" s="84"/>
      <c r="D3" s="84"/>
      <c r="E3" s="98"/>
      <c r="F3" s="98"/>
      <c r="G3" s="98"/>
      <c r="H3" s="98"/>
      <c r="I3" s="98"/>
      <c r="J3" s="104"/>
      <c r="K3" s="104"/>
      <c r="L3" s="104"/>
      <c r="M3" s="107" t="s">
        <v>182</v>
      </c>
    </row>
    <row r="4" s="62" customFormat="1" ht="19.5" customHeight="1" spans="1:13">
      <c r="A4" s="85" t="s">
        <v>427</v>
      </c>
      <c r="B4" s="86" t="s">
        <v>198</v>
      </c>
      <c r="C4" s="87"/>
      <c r="D4" s="87"/>
      <c r="E4" s="99" t="s">
        <v>428</v>
      </c>
      <c r="F4" s="99"/>
      <c r="G4" s="99"/>
      <c r="H4" s="99"/>
      <c r="I4" s="99"/>
      <c r="J4" s="99"/>
      <c r="K4" s="99"/>
      <c r="L4" s="99"/>
      <c r="M4" s="99"/>
    </row>
    <row r="5" s="62" customFormat="1" ht="40.5" customHeight="1" spans="1:13">
      <c r="A5" s="88"/>
      <c r="B5" s="89" t="s">
        <v>77</v>
      </c>
      <c r="C5" s="90" t="s">
        <v>80</v>
      </c>
      <c r="D5" s="91" t="s">
        <v>429</v>
      </c>
      <c r="E5" s="88" t="s">
        <v>430</v>
      </c>
      <c r="F5" s="88" t="s">
        <v>431</v>
      </c>
      <c r="G5" s="88" t="s">
        <v>432</v>
      </c>
      <c r="H5" s="88" t="s">
        <v>433</v>
      </c>
      <c r="I5" s="105" t="s">
        <v>434</v>
      </c>
      <c r="J5" s="88" t="s">
        <v>435</v>
      </c>
      <c r="K5" s="88" t="s">
        <v>436</v>
      </c>
      <c r="L5" s="88" t="s">
        <v>437</v>
      </c>
      <c r="M5" s="88" t="s">
        <v>438</v>
      </c>
    </row>
    <row r="6" s="62" customFormat="1" ht="19.5" customHeight="1" spans="1:13">
      <c r="A6" s="85">
        <v>1</v>
      </c>
      <c r="B6" s="85">
        <v>2</v>
      </c>
      <c r="C6" s="85">
        <v>3</v>
      </c>
      <c r="D6" s="92">
        <v>4</v>
      </c>
      <c r="E6" s="85">
        <v>5</v>
      </c>
      <c r="F6" s="85">
        <v>6</v>
      </c>
      <c r="G6" s="85">
        <v>7</v>
      </c>
      <c r="H6" s="100">
        <v>8</v>
      </c>
      <c r="I6" s="106">
        <v>9</v>
      </c>
      <c r="J6" s="106">
        <v>10</v>
      </c>
      <c r="K6" s="106">
        <v>11</v>
      </c>
      <c r="L6" s="100">
        <v>12</v>
      </c>
      <c r="M6" s="106">
        <v>13</v>
      </c>
    </row>
    <row r="7" s="62" customFormat="1" ht="19.5" customHeight="1" spans="1:247">
      <c r="A7" s="93" t="s">
        <v>439</v>
      </c>
      <c r="B7" s="94"/>
      <c r="C7" s="94"/>
      <c r="D7" s="94"/>
      <c r="E7" s="94"/>
      <c r="F7" s="94"/>
      <c r="G7" s="101"/>
      <c r="H7" s="102" t="s">
        <v>93</v>
      </c>
      <c r="I7" s="102" t="s">
        <v>93</v>
      </c>
      <c r="J7" s="102" t="s">
        <v>93</v>
      </c>
      <c r="K7" s="102" t="s">
        <v>93</v>
      </c>
      <c r="L7" s="102" t="s">
        <v>93</v>
      </c>
      <c r="M7" s="102" t="s">
        <v>93</v>
      </c>
      <c r="IM7" s="108"/>
    </row>
    <row r="8" s="62" customFormat="1" ht="19.5" customHeight="1" spans="1:13">
      <c r="A8" s="95" t="s">
        <v>93</v>
      </c>
      <c r="B8" s="96" t="s">
        <v>93</v>
      </c>
      <c r="C8" s="96" t="s">
        <v>93</v>
      </c>
      <c r="D8" s="97" t="s">
        <v>93</v>
      </c>
      <c r="E8" s="96" t="s">
        <v>93</v>
      </c>
      <c r="F8" s="96" t="s">
        <v>93</v>
      </c>
      <c r="G8" s="96" t="s">
        <v>93</v>
      </c>
      <c r="H8" s="103" t="s">
        <v>93</v>
      </c>
      <c r="I8" s="103" t="s">
        <v>93</v>
      </c>
      <c r="J8" s="103" t="s">
        <v>93</v>
      </c>
      <c r="K8" s="103" t="s">
        <v>93</v>
      </c>
      <c r="L8" s="103" t="s">
        <v>93</v>
      </c>
      <c r="M8" s="103"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75" outlineLevelRow="6"/>
  <cols>
    <col min="1" max="1" width="34.2857142857143" style="61" customWidth="1"/>
    <col min="2" max="2" width="29" style="61" customWidth="1"/>
    <col min="3" max="5" width="23.5714285714286" style="61" customWidth="1"/>
    <col min="6" max="6" width="11.2857142857143" style="62" customWidth="1"/>
    <col min="7" max="7" width="25.1333333333333" style="61" customWidth="1"/>
    <col min="8" max="8" width="15.5714285714286" style="62" customWidth="1"/>
    <col min="9" max="9" width="13.4285714285714" style="62" customWidth="1"/>
    <col min="10" max="10" width="18.847619047619" style="61" customWidth="1"/>
    <col min="11" max="11" width="9.13333333333333" style="62" customWidth="1"/>
    <col min="12" max="16384" width="9.13333333333333" style="62"/>
  </cols>
  <sheetData>
    <row r="1" ht="12" customHeight="1" spans="1:10">
      <c r="A1" s="61" t="s">
        <v>440</v>
      </c>
      <c r="J1" s="76"/>
    </row>
    <row r="2" ht="28.5" customHeight="1" spans="1:10">
      <c r="A2" s="63" t="s">
        <v>17</v>
      </c>
      <c r="B2" s="64"/>
      <c r="C2" s="64"/>
      <c r="D2" s="64"/>
      <c r="E2" s="64"/>
      <c r="F2" s="71"/>
      <c r="G2" s="64"/>
      <c r="H2" s="71"/>
      <c r="I2" s="71"/>
      <c r="J2" s="64"/>
    </row>
    <row r="3" ht="17.25" customHeight="1" spans="1:1">
      <c r="A3" s="65" t="s">
        <v>22</v>
      </c>
    </row>
    <row r="4" ht="44.25" customHeight="1" spans="1:10">
      <c r="A4" s="66" t="s">
        <v>427</v>
      </c>
      <c r="B4" s="66" t="s">
        <v>290</v>
      </c>
      <c r="C4" s="66" t="s">
        <v>291</v>
      </c>
      <c r="D4" s="66" t="s">
        <v>292</v>
      </c>
      <c r="E4" s="66" t="s">
        <v>293</v>
      </c>
      <c r="F4" s="72" t="s">
        <v>294</v>
      </c>
      <c r="G4" s="66" t="s">
        <v>295</v>
      </c>
      <c r="H4" s="72" t="s">
        <v>296</v>
      </c>
      <c r="I4" s="72" t="s">
        <v>297</v>
      </c>
      <c r="J4" s="66" t="s">
        <v>298</v>
      </c>
    </row>
    <row r="5" ht="14.25" customHeight="1" spans="1:10">
      <c r="A5" s="66">
        <v>1</v>
      </c>
      <c r="B5" s="66">
        <v>2</v>
      </c>
      <c r="C5" s="66">
        <v>3</v>
      </c>
      <c r="D5" s="66">
        <v>4</v>
      </c>
      <c r="E5" s="66">
        <v>5</v>
      </c>
      <c r="F5" s="66">
        <v>6</v>
      </c>
      <c r="G5" s="66">
        <v>7</v>
      </c>
      <c r="H5" s="66">
        <v>8</v>
      </c>
      <c r="I5" s="66">
        <v>9</v>
      </c>
      <c r="J5" s="66">
        <v>10</v>
      </c>
    </row>
    <row r="6" ht="42" customHeight="1" spans="1:10">
      <c r="A6" s="67" t="s">
        <v>439</v>
      </c>
      <c r="B6" s="68"/>
      <c r="C6" s="68"/>
      <c r="D6" s="69"/>
      <c r="E6" s="73"/>
      <c r="F6" s="74"/>
      <c r="G6" s="73"/>
      <c r="H6" s="74"/>
      <c r="I6" s="74"/>
      <c r="J6" s="73"/>
    </row>
    <row r="7" ht="42.75" customHeight="1" spans="1:10">
      <c r="A7" s="70" t="s">
        <v>93</v>
      </c>
      <c r="B7" s="70" t="s">
        <v>93</v>
      </c>
      <c r="C7" s="70" t="s">
        <v>93</v>
      </c>
      <c r="D7" s="70" t="s">
        <v>93</v>
      </c>
      <c r="E7" s="75" t="s">
        <v>93</v>
      </c>
      <c r="F7" s="70" t="s">
        <v>93</v>
      </c>
      <c r="G7" s="75" t="s">
        <v>93</v>
      </c>
      <c r="H7" s="70" t="s">
        <v>93</v>
      </c>
      <c r="I7" s="70" t="s">
        <v>93</v>
      </c>
      <c r="J7" s="75"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C13" sqref="C13"/>
    </sheetView>
  </sheetViews>
  <sheetFormatPr defaultColWidth="8.88571428571429" defaultRowHeight="12.75"/>
  <cols>
    <col min="1" max="1" width="12" style="42" customWidth="1"/>
    <col min="2" max="2" width="29" style="42"/>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441</v>
      </c>
      <c r="I1" s="59"/>
    </row>
    <row r="2" ht="29.25" spans="2:9">
      <c r="B2" s="43" t="s">
        <v>18</v>
      </c>
      <c r="C2" s="43"/>
      <c r="D2" s="43"/>
      <c r="E2" s="43"/>
      <c r="F2" s="43"/>
      <c r="G2" s="43"/>
      <c r="H2" s="43"/>
      <c r="I2" s="43"/>
    </row>
    <row r="3" ht="14.25" spans="1:3">
      <c r="A3" s="44" t="s">
        <v>22</v>
      </c>
      <c r="C3" s="45"/>
    </row>
    <row r="4" ht="18" customHeight="1" spans="1:9">
      <c r="A4" s="46" t="s">
        <v>190</v>
      </c>
      <c r="B4" s="46" t="s">
        <v>191</v>
      </c>
      <c r="C4" s="46" t="s">
        <v>442</v>
      </c>
      <c r="D4" s="46" t="s">
        <v>443</v>
      </c>
      <c r="E4" s="46" t="s">
        <v>444</v>
      </c>
      <c r="F4" s="46" t="s">
        <v>445</v>
      </c>
      <c r="G4" s="54" t="s">
        <v>446</v>
      </c>
      <c r="H4" s="55"/>
      <c r="I4" s="60"/>
    </row>
    <row r="5" ht="18" customHeight="1" spans="1:9">
      <c r="A5" s="47"/>
      <c r="B5" s="47"/>
      <c r="C5" s="47"/>
      <c r="D5" s="47"/>
      <c r="E5" s="47"/>
      <c r="F5" s="47"/>
      <c r="G5" s="56" t="s">
        <v>410</v>
      </c>
      <c r="H5" s="56" t="s">
        <v>447</v>
      </c>
      <c r="I5" s="56" t="s">
        <v>448</v>
      </c>
    </row>
    <row r="6" ht="21" customHeight="1" spans="1:9">
      <c r="A6" s="48">
        <v>1</v>
      </c>
      <c r="B6" s="48">
        <v>2</v>
      </c>
      <c r="C6" s="48">
        <v>3</v>
      </c>
      <c r="D6" s="48">
        <v>4</v>
      </c>
      <c r="E6" s="48">
        <v>5</v>
      </c>
      <c r="F6" s="48">
        <v>6</v>
      </c>
      <c r="G6" s="48">
        <v>7</v>
      </c>
      <c r="H6" s="48">
        <v>8</v>
      </c>
      <c r="I6" s="48">
        <v>9</v>
      </c>
    </row>
    <row r="7" ht="33" customHeight="1" spans="1:9">
      <c r="A7" s="49" t="s">
        <v>449</v>
      </c>
      <c r="B7" s="50"/>
      <c r="C7" s="50"/>
      <c r="D7" s="50"/>
      <c r="E7" s="57"/>
      <c r="F7" s="58"/>
      <c r="G7" s="48"/>
      <c r="H7" s="48"/>
      <c r="I7" s="48"/>
    </row>
    <row r="8" ht="24" customHeight="1" spans="1:9">
      <c r="A8" s="51"/>
      <c r="B8" s="52"/>
      <c r="C8" s="52"/>
      <c r="D8" s="52"/>
      <c r="E8" s="52"/>
      <c r="F8" s="52"/>
      <c r="G8" s="48"/>
      <c r="H8" s="48"/>
      <c r="I8" s="48"/>
    </row>
    <row r="9" ht="24" customHeight="1" spans="1:9">
      <c r="A9" s="53" t="s">
        <v>77</v>
      </c>
      <c r="B9" s="53"/>
      <c r="C9" s="53"/>
      <c r="D9" s="53"/>
      <c r="E9" s="53"/>
      <c r="F9" s="53"/>
      <c r="G9" s="48"/>
      <c r="H9" s="48"/>
      <c r="I9" s="48"/>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4" sqref="A4:A6"/>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450</v>
      </c>
      <c r="D1" s="29"/>
      <c r="E1" s="29"/>
      <c r="F1" s="29"/>
      <c r="G1" s="29"/>
      <c r="K1" s="40"/>
    </row>
    <row r="2" s="1" customFormat="1" ht="27.75" customHeight="1" spans="1:11">
      <c r="A2" s="30" t="s">
        <v>451</v>
      </c>
      <c r="B2" s="30"/>
      <c r="C2" s="30"/>
      <c r="D2" s="30"/>
      <c r="E2" s="30"/>
      <c r="F2" s="30"/>
      <c r="G2" s="30"/>
      <c r="H2" s="30"/>
      <c r="I2" s="30"/>
      <c r="J2" s="30"/>
      <c r="K2" s="30"/>
    </row>
    <row r="3" s="1" customFormat="1" ht="13.5" customHeight="1" spans="1:11">
      <c r="A3" s="5" t="s">
        <v>22</v>
      </c>
      <c r="B3" s="6"/>
      <c r="C3" s="6"/>
      <c r="D3" s="6"/>
      <c r="E3" s="6"/>
      <c r="F3" s="6"/>
      <c r="G3" s="6"/>
      <c r="H3" s="20"/>
      <c r="I3" s="20"/>
      <c r="J3" s="20"/>
      <c r="K3" s="21" t="s">
        <v>182</v>
      </c>
    </row>
    <row r="4" s="1" customFormat="1" ht="21.75" customHeight="1" spans="1:11">
      <c r="A4" s="7" t="s">
        <v>263</v>
      </c>
      <c r="B4" s="7" t="s">
        <v>193</v>
      </c>
      <c r="C4" s="7" t="s">
        <v>264</v>
      </c>
      <c r="D4" s="8" t="s">
        <v>194</v>
      </c>
      <c r="E4" s="8" t="s">
        <v>195</v>
      </c>
      <c r="F4" s="8" t="s">
        <v>265</v>
      </c>
      <c r="G4" s="8" t="s">
        <v>266</v>
      </c>
      <c r="H4" s="25" t="s">
        <v>77</v>
      </c>
      <c r="I4" s="22" t="s">
        <v>452</v>
      </c>
      <c r="J4" s="23"/>
      <c r="K4" s="24"/>
    </row>
    <row r="5" s="1" customFormat="1" ht="21.75" customHeight="1" spans="1:11">
      <c r="A5" s="9"/>
      <c r="B5" s="9"/>
      <c r="C5" s="9"/>
      <c r="D5" s="10"/>
      <c r="E5" s="10"/>
      <c r="F5" s="10"/>
      <c r="G5" s="10"/>
      <c r="H5" s="37"/>
      <c r="I5" s="8" t="s">
        <v>80</v>
      </c>
      <c r="J5" s="8" t="s">
        <v>81</v>
      </c>
      <c r="K5" s="8" t="s">
        <v>82</v>
      </c>
    </row>
    <row r="6" s="1" customFormat="1" ht="40.5" customHeight="1" spans="1:11">
      <c r="A6" s="11"/>
      <c r="B6" s="11"/>
      <c r="C6" s="11"/>
      <c r="D6" s="12"/>
      <c r="E6" s="12"/>
      <c r="F6" s="12"/>
      <c r="G6" s="12"/>
      <c r="H6" s="26"/>
      <c r="I6" s="12"/>
      <c r="J6" s="12"/>
      <c r="K6" s="12"/>
    </row>
    <row r="7" s="1" customFormat="1" ht="15" customHeight="1" spans="1:11">
      <c r="A7" s="13">
        <v>1</v>
      </c>
      <c r="B7" s="13">
        <v>2</v>
      </c>
      <c r="C7" s="13">
        <v>3</v>
      </c>
      <c r="D7" s="13">
        <v>4</v>
      </c>
      <c r="E7" s="13">
        <v>5</v>
      </c>
      <c r="F7" s="13">
        <v>6</v>
      </c>
      <c r="G7" s="13">
        <v>7</v>
      </c>
      <c r="H7" s="13">
        <v>8</v>
      </c>
      <c r="I7" s="13">
        <v>9</v>
      </c>
      <c r="J7" s="41">
        <v>10</v>
      </c>
      <c r="K7" s="41">
        <v>11</v>
      </c>
    </row>
    <row r="8" s="1" customFormat="1" ht="37" customHeight="1" spans="1:11">
      <c r="A8" s="31" t="s">
        <v>453</v>
      </c>
      <c r="B8" s="32"/>
      <c r="C8" s="33"/>
      <c r="D8" s="34"/>
      <c r="E8" s="34"/>
      <c r="F8" s="34"/>
      <c r="G8" s="34"/>
      <c r="H8" s="38"/>
      <c r="I8" s="38"/>
      <c r="J8" s="38"/>
      <c r="K8" s="38"/>
    </row>
    <row r="9" s="1" customFormat="1" ht="30.65" customHeight="1" spans="1:11">
      <c r="A9" s="35"/>
      <c r="B9" s="35"/>
      <c r="C9" s="35"/>
      <c r="D9" s="35"/>
      <c r="E9" s="35"/>
      <c r="F9" s="35"/>
      <c r="G9" s="35"/>
      <c r="H9" s="38"/>
      <c r="I9" s="38"/>
      <c r="J9" s="38"/>
      <c r="K9" s="38"/>
    </row>
    <row r="10" s="1" customFormat="1" ht="18.75" customHeight="1" spans="1:11">
      <c r="A10" s="36" t="s">
        <v>140</v>
      </c>
      <c r="B10" s="36"/>
      <c r="C10" s="36"/>
      <c r="D10" s="36"/>
      <c r="E10" s="36"/>
      <c r="F10" s="36"/>
      <c r="G10" s="36"/>
      <c r="H10" s="39"/>
      <c r="I10" s="38"/>
      <c r="J10" s="38"/>
      <c r="K10" s="38"/>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0" workbookViewId="0">
      <selection activeCell="B7" sqref="B7"/>
    </sheetView>
  </sheetViews>
  <sheetFormatPr defaultColWidth="8" defaultRowHeight="12.75" outlineLevelCol="3"/>
  <cols>
    <col min="1" max="1" width="39.5714285714286" style="78" customWidth="1"/>
    <col min="2" max="2" width="43.1333333333333" style="78" customWidth="1"/>
    <col min="3" max="3" width="40.4285714285714" style="78" customWidth="1"/>
    <col min="4" max="4" width="46.1333333333333" style="78" customWidth="1"/>
    <col min="5" max="5" width="8" style="62" customWidth="1"/>
    <col min="6" max="16384" width="8" style="62"/>
  </cols>
  <sheetData>
    <row r="1" ht="17" customHeight="1" spans="1:4">
      <c r="A1" s="351" t="s">
        <v>21</v>
      </c>
      <c r="B1" s="80"/>
      <c r="C1" s="80"/>
      <c r="D1" s="163"/>
    </row>
    <row r="2" ht="36" customHeight="1" spans="1:4">
      <c r="A2" s="63" t="s">
        <v>2</v>
      </c>
      <c r="B2" s="352"/>
      <c r="C2" s="352"/>
      <c r="D2" s="352"/>
    </row>
    <row r="3" ht="21" customHeight="1" spans="1:4">
      <c r="A3" s="83" t="s">
        <v>22</v>
      </c>
      <c r="B3" s="302"/>
      <c r="C3" s="302"/>
      <c r="D3" s="161" t="s">
        <v>23</v>
      </c>
    </row>
    <row r="4" ht="19.5" customHeight="1" spans="1:4">
      <c r="A4" s="86" t="s">
        <v>24</v>
      </c>
      <c r="B4" s="183"/>
      <c r="C4" s="86" t="s">
        <v>25</v>
      </c>
      <c r="D4" s="183"/>
    </row>
    <row r="5" ht="19.5" customHeight="1" spans="1:4">
      <c r="A5" s="85" t="s">
        <v>26</v>
      </c>
      <c r="B5" s="85" t="s">
        <v>27</v>
      </c>
      <c r="C5" s="85" t="s">
        <v>28</v>
      </c>
      <c r="D5" s="85" t="s">
        <v>27</v>
      </c>
    </row>
    <row r="6" ht="19.5" customHeight="1" spans="1:4">
      <c r="A6" s="88"/>
      <c r="B6" s="88"/>
      <c r="C6" s="88"/>
      <c r="D6" s="88"/>
    </row>
    <row r="7" ht="20.25" customHeight="1" spans="1:4">
      <c r="A7" s="307" t="s">
        <v>29</v>
      </c>
      <c r="B7" s="282">
        <v>3338126</v>
      </c>
      <c r="C7" s="307" t="s">
        <v>30</v>
      </c>
      <c r="D7" s="353">
        <v>2891544</v>
      </c>
    </row>
    <row r="8" ht="20.25" customHeight="1" spans="1:4">
      <c r="A8" s="307" t="s">
        <v>31</v>
      </c>
      <c r="B8" s="282"/>
      <c r="C8" s="307" t="s">
        <v>32</v>
      </c>
      <c r="D8" s="353"/>
    </row>
    <row r="9" ht="20.25" customHeight="1" spans="1:4">
      <c r="A9" s="307" t="s">
        <v>33</v>
      </c>
      <c r="B9" s="282"/>
      <c r="C9" s="307" t="s">
        <v>34</v>
      </c>
      <c r="D9" s="353"/>
    </row>
    <row r="10" ht="20.25" customHeight="1" spans="1:4">
      <c r="A10" s="307" t="s">
        <v>35</v>
      </c>
      <c r="B10" s="282"/>
      <c r="C10" s="307" t="s">
        <v>36</v>
      </c>
      <c r="D10" s="353"/>
    </row>
    <row r="11" ht="20.25" customHeight="1" spans="1:4">
      <c r="A11" s="307" t="s">
        <v>37</v>
      </c>
      <c r="B11" s="354"/>
      <c r="C11" s="307" t="s">
        <v>38</v>
      </c>
      <c r="D11" s="353"/>
    </row>
    <row r="12" ht="20.25" customHeight="1" spans="1:4">
      <c r="A12" s="307" t="s">
        <v>39</v>
      </c>
      <c r="B12" s="305"/>
      <c r="C12" s="307" t="s">
        <v>40</v>
      </c>
      <c r="D12" s="353"/>
    </row>
    <row r="13" ht="20.25" customHeight="1" spans="1:4">
      <c r="A13" s="307" t="s">
        <v>41</v>
      </c>
      <c r="B13" s="305"/>
      <c r="C13" s="307" t="s">
        <v>42</v>
      </c>
      <c r="D13" s="353"/>
    </row>
    <row r="14" ht="20.25" customHeight="1" spans="1:4">
      <c r="A14" s="307" t="s">
        <v>43</v>
      </c>
      <c r="B14" s="305"/>
      <c r="C14" s="307" t="s">
        <v>44</v>
      </c>
      <c r="D14" s="353">
        <v>202734</v>
      </c>
    </row>
    <row r="15" ht="20.25" customHeight="1" spans="1:4">
      <c r="A15" s="355" t="s">
        <v>45</v>
      </c>
      <c r="B15" s="356"/>
      <c r="C15" s="307" t="s">
        <v>46</v>
      </c>
      <c r="D15" s="353">
        <v>71360</v>
      </c>
    </row>
    <row r="16" ht="20.25" customHeight="1" spans="1:4">
      <c r="A16" s="355" t="s">
        <v>47</v>
      </c>
      <c r="B16" s="357"/>
      <c r="C16" s="307" t="s">
        <v>48</v>
      </c>
      <c r="D16" s="353"/>
    </row>
    <row r="17" ht="20.25" customHeight="1" spans="1:4">
      <c r="A17" s="355"/>
      <c r="B17" s="358"/>
      <c r="C17" s="307" t="s">
        <v>49</v>
      </c>
      <c r="D17" s="353"/>
    </row>
    <row r="18" ht="20.25" customHeight="1" spans="1:4">
      <c r="A18" s="357"/>
      <c r="B18" s="358"/>
      <c r="C18" s="307" t="s">
        <v>50</v>
      </c>
      <c r="D18" s="353"/>
    </row>
    <row r="19" ht="20.25" customHeight="1" spans="1:4">
      <c r="A19" s="357"/>
      <c r="B19" s="358"/>
      <c r="C19" s="307" t="s">
        <v>51</v>
      </c>
      <c r="D19" s="353"/>
    </row>
    <row r="20" ht="20.25" customHeight="1" spans="1:4">
      <c r="A20" s="357"/>
      <c r="B20" s="358"/>
      <c r="C20" s="307" t="s">
        <v>52</v>
      </c>
      <c r="D20" s="353"/>
    </row>
    <row r="21" ht="20.25" customHeight="1" spans="1:4">
      <c r="A21" s="357"/>
      <c r="B21" s="358"/>
      <c r="C21" s="307" t="s">
        <v>53</v>
      </c>
      <c r="D21" s="353"/>
    </row>
    <row r="22" ht="20.25" customHeight="1" spans="1:4">
      <c r="A22" s="357"/>
      <c r="B22" s="358"/>
      <c r="C22" s="307" t="s">
        <v>54</v>
      </c>
      <c r="D22" s="353"/>
    </row>
    <row r="23" ht="20.25" customHeight="1" spans="1:4">
      <c r="A23" s="357"/>
      <c r="B23" s="358"/>
      <c r="C23" s="307" t="s">
        <v>55</v>
      </c>
      <c r="D23" s="353"/>
    </row>
    <row r="24" ht="20.25" customHeight="1" spans="1:4">
      <c r="A24" s="357"/>
      <c r="B24" s="358"/>
      <c r="C24" s="307" t="s">
        <v>56</v>
      </c>
      <c r="D24" s="353"/>
    </row>
    <row r="25" ht="20.25" customHeight="1" spans="1:4">
      <c r="A25" s="357"/>
      <c r="B25" s="358"/>
      <c r="C25" s="307" t="s">
        <v>57</v>
      </c>
      <c r="D25" s="353">
        <v>172488</v>
      </c>
    </row>
    <row r="26" ht="20.25" customHeight="1" spans="1:4">
      <c r="A26" s="357"/>
      <c r="B26" s="358"/>
      <c r="C26" s="307" t="s">
        <v>58</v>
      </c>
      <c r="D26" s="353"/>
    </row>
    <row r="27" ht="20.25" customHeight="1" spans="1:4">
      <c r="A27" s="357"/>
      <c r="B27" s="358"/>
      <c r="C27" s="307" t="s">
        <v>59</v>
      </c>
      <c r="D27" s="353"/>
    </row>
    <row r="28" ht="20.25" customHeight="1" spans="1:4">
      <c r="A28" s="357"/>
      <c r="B28" s="358"/>
      <c r="C28" s="307" t="s">
        <v>60</v>
      </c>
      <c r="D28" s="353"/>
    </row>
    <row r="29" ht="20.25" customHeight="1" spans="1:4">
      <c r="A29" s="357"/>
      <c r="B29" s="358"/>
      <c r="C29" s="307" t="s">
        <v>61</v>
      </c>
      <c r="D29" s="353"/>
    </row>
    <row r="30" ht="20.25" customHeight="1" spans="1:4">
      <c r="A30" s="359"/>
      <c r="B30" s="360"/>
      <c r="C30" s="307" t="s">
        <v>62</v>
      </c>
      <c r="D30" s="353"/>
    </row>
    <row r="31" ht="20.25" customHeight="1" spans="1:4">
      <c r="A31" s="359"/>
      <c r="B31" s="360"/>
      <c r="C31" s="307" t="s">
        <v>63</v>
      </c>
      <c r="D31" s="353"/>
    </row>
    <row r="32" ht="20.25" customHeight="1" spans="1:4">
      <c r="A32" s="359"/>
      <c r="B32" s="360"/>
      <c r="C32" s="307" t="s">
        <v>64</v>
      </c>
      <c r="D32" s="353"/>
    </row>
    <row r="33" ht="20.25" customHeight="1" spans="1:4">
      <c r="A33" s="361" t="s">
        <v>65</v>
      </c>
      <c r="B33" s="362">
        <f>B7+B8+B9+B10+B11</f>
        <v>3338126</v>
      </c>
      <c r="C33" s="312" t="s">
        <v>66</v>
      </c>
      <c r="D33" s="309">
        <f>SUM(D7:D29)</f>
        <v>3338126</v>
      </c>
    </row>
    <row r="34" ht="20.25" customHeight="1" spans="1:4">
      <c r="A34" s="355" t="s">
        <v>67</v>
      </c>
      <c r="B34" s="363"/>
      <c r="C34" s="307" t="s">
        <v>68</v>
      </c>
      <c r="D34" s="282"/>
    </row>
    <row r="35" s="1" customFormat="1" ht="25.4" customHeight="1" spans="1:4">
      <c r="A35" s="364" t="s">
        <v>69</v>
      </c>
      <c r="B35" s="365"/>
      <c r="C35" s="366" t="s">
        <v>69</v>
      </c>
      <c r="D35" s="367"/>
    </row>
    <row r="36" s="1" customFormat="1" ht="25.4" customHeight="1" spans="1:4">
      <c r="A36" s="364" t="s">
        <v>70</v>
      </c>
      <c r="B36" s="365"/>
      <c r="C36" s="366" t="s">
        <v>71</v>
      </c>
      <c r="D36" s="367"/>
    </row>
    <row r="37" ht="20.25" customHeight="1" spans="1:4">
      <c r="A37" s="368" t="s">
        <v>72</v>
      </c>
      <c r="B37" s="369">
        <f>B33+B34</f>
        <v>3338126</v>
      </c>
      <c r="C37" s="312" t="s">
        <v>73</v>
      </c>
      <c r="D37" s="369">
        <f>D33+D34</f>
        <v>3338126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E10" sqref="E10:G1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454</v>
      </c>
      <c r="B1" s="3"/>
      <c r="C1" s="3"/>
      <c r="D1" s="3"/>
      <c r="E1" s="3"/>
      <c r="F1" s="3"/>
      <c r="G1" s="3"/>
    </row>
    <row r="2" s="1" customFormat="1" ht="27.75" customHeight="1" spans="1:7">
      <c r="A2" s="4" t="s">
        <v>455</v>
      </c>
      <c r="B2" s="4"/>
      <c r="C2" s="4"/>
      <c r="D2" s="4"/>
      <c r="E2" s="4"/>
      <c r="F2" s="4"/>
      <c r="G2" s="4"/>
    </row>
    <row r="3" s="1" customFormat="1" ht="13.5" customHeight="1" spans="1:7">
      <c r="A3" s="5" t="s">
        <v>22</v>
      </c>
      <c r="B3" s="6"/>
      <c r="C3" s="6"/>
      <c r="D3" s="6"/>
      <c r="E3" s="20"/>
      <c r="F3" s="20"/>
      <c r="G3" s="21" t="s">
        <v>182</v>
      </c>
    </row>
    <row r="4" s="1" customFormat="1" ht="21.75" customHeight="1" spans="1:7">
      <c r="A4" s="7" t="s">
        <v>264</v>
      </c>
      <c r="B4" s="7" t="s">
        <v>263</v>
      </c>
      <c r="C4" s="7" t="s">
        <v>193</v>
      </c>
      <c r="D4" s="8" t="s">
        <v>456</v>
      </c>
      <c r="E4" s="22" t="s">
        <v>80</v>
      </c>
      <c r="F4" s="23"/>
      <c r="G4" s="24"/>
    </row>
    <row r="5" s="1" customFormat="1" ht="21.75" customHeight="1" spans="1:7">
      <c r="A5" s="9"/>
      <c r="B5" s="9"/>
      <c r="C5" s="9"/>
      <c r="D5" s="10"/>
      <c r="E5" s="25" t="s">
        <v>457</v>
      </c>
      <c r="F5" s="8" t="s">
        <v>458</v>
      </c>
      <c r="G5" s="8" t="s">
        <v>459</v>
      </c>
    </row>
    <row r="6" s="1" customFormat="1" ht="40.5" customHeight="1" spans="1:7">
      <c r="A6" s="11"/>
      <c r="B6" s="11"/>
      <c r="C6" s="11"/>
      <c r="D6" s="12"/>
      <c r="E6" s="26"/>
      <c r="F6" s="12"/>
      <c r="G6" s="12"/>
    </row>
    <row r="7" s="1" customFormat="1" ht="15" customHeight="1" spans="1:7">
      <c r="A7" s="13">
        <v>1</v>
      </c>
      <c r="B7" s="13">
        <v>2</v>
      </c>
      <c r="C7" s="13">
        <v>3</v>
      </c>
      <c r="D7" s="13">
        <v>4</v>
      </c>
      <c r="E7" s="13">
        <v>5</v>
      </c>
      <c r="F7" s="13">
        <v>6</v>
      </c>
      <c r="G7" s="13">
        <v>7</v>
      </c>
    </row>
    <row r="8" s="1" customFormat="1" ht="29.9" customHeight="1" spans="1:7">
      <c r="A8" s="14" t="s">
        <v>92</v>
      </c>
      <c r="B8" s="15" t="s">
        <v>270</v>
      </c>
      <c r="C8" s="15" t="s">
        <v>272</v>
      </c>
      <c r="D8" s="16" t="s">
        <v>460</v>
      </c>
      <c r="E8" s="27">
        <v>1572440</v>
      </c>
      <c r="F8" s="27">
        <v>1572440</v>
      </c>
      <c r="G8" s="27">
        <v>1572440</v>
      </c>
    </row>
    <row r="9" s="1" customFormat="1" ht="29.9" customHeight="1" spans="1:7">
      <c r="A9" s="14" t="s">
        <v>92</v>
      </c>
      <c r="B9" s="14" t="s">
        <v>275</v>
      </c>
      <c r="C9" s="14" t="s">
        <v>277</v>
      </c>
      <c r="D9" s="16" t="s">
        <v>460</v>
      </c>
      <c r="E9" s="27">
        <v>399960</v>
      </c>
      <c r="F9" s="27">
        <v>399960</v>
      </c>
      <c r="G9" s="27">
        <v>399960</v>
      </c>
    </row>
    <row r="10" s="1" customFormat="1" ht="18.75" customHeight="1" spans="1:7">
      <c r="A10" s="17" t="s">
        <v>77</v>
      </c>
      <c r="B10" s="18"/>
      <c r="C10" s="18"/>
      <c r="D10" s="19"/>
      <c r="E10" s="27">
        <f>SUM(E8:E9)</f>
        <v>1972400</v>
      </c>
      <c r="F10" s="27">
        <f>SUM(F8:F9)</f>
        <v>1972400</v>
      </c>
      <c r="G10" s="27">
        <f>SUM(G8:G9)</f>
        <v>1972400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C8" sqref="C8"/>
    </sheetView>
  </sheetViews>
  <sheetFormatPr defaultColWidth="8" defaultRowHeight="14.25" customHeight="1"/>
  <cols>
    <col min="1" max="1" width="21.1333333333333" style="78" customWidth="1"/>
    <col min="2" max="2" width="30.4285714285714" style="78" customWidth="1"/>
    <col min="3" max="5" width="12.5714285714286" style="78" customWidth="1"/>
    <col min="6" max="6" width="14" style="78" customWidth="1"/>
    <col min="7" max="8" width="12.5714285714286" style="78" customWidth="1"/>
    <col min="9" max="9" width="8.84761904761905" style="78" customWidth="1"/>
    <col min="10" max="14" width="12.5714285714286" style="78" customWidth="1"/>
    <col min="15" max="15" width="8" style="62" customWidth="1"/>
    <col min="16" max="16" width="9.57142857142857" style="62" customWidth="1"/>
    <col min="17" max="17" width="9.71428571428571" style="62" customWidth="1"/>
    <col min="18" max="18" width="10.5714285714286" style="62" customWidth="1"/>
    <col min="19" max="19" width="10.1333333333333" style="78" customWidth="1"/>
    <col min="20" max="20" width="8" style="62" customWidth="1"/>
    <col min="21" max="16384" width="8" style="62"/>
  </cols>
  <sheetData>
    <row r="1" ht="12" customHeight="1" spans="1:18">
      <c r="A1" s="325" t="s">
        <v>74</v>
      </c>
      <c r="B1" s="80"/>
      <c r="C1" s="80"/>
      <c r="D1" s="80"/>
      <c r="E1" s="80"/>
      <c r="F1" s="80"/>
      <c r="G1" s="80"/>
      <c r="H1" s="80"/>
      <c r="I1" s="80"/>
      <c r="J1" s="80"/>
      <c r="K1" s="80"/>
      <c r="L1" s="80"/>
      <c r="M1" s="80"/>
      <c r="N1" s="80"/>
      <c r="O1" s="341"/>
      <c r="P1" s="341"/>
      <c r="Q1" s="341"/>
      <c r="R1" s="341"/>
    </row>
    <row r="2" ht="36" customHeight="1" spans="1:19">
      <c r="A2" s="326" t="s">
        <v>3</v>
      </c>
      <c r="B2" s="64"/>
      <c r="C2" s="64"/>
      <c r="D2" s="64"/>
      <c r="E2" s="64"/>
      <c r="F2" s="64"/>
      <c r="G2" s="64"/>
      <c r="H2" s="64"/>
      <c r="I2" s="64"/>
      <c r="J2" s="64"/>
      <c r="K2" s="64"/>
      <c r="L2" s="64"/>
      <c r="M2" s="64"/>
      <c r="N2" s="64"/>
      <c r="O2" s="71"/>
      <c r="P2" s="71"/>
      <c r="Q2" s="71"/>
      <c r="R2" s="71"/>
      <c r="S2" s="64"/>
    </row>
    <row r="3" ht="20.25" customHeight="1" spans="1:19">
      <c r="A3" s="83" t="s">
        <v>22</v>
      </c>
      <c r="B3" s="84"/>
      <c r="C3" s="84"/>
      <c r="D3" s="84"/>
      <c r="E3" s="84"/>
      <c r="F3" s="84"/>
      <c r="G3" s="84"/>
      <c r="H3" s="84"/>
      <c r="I3" s="84"/>
      <c r="J3" s="84"/>
      <c r="K3" s="84"/>
      <c r="L3" s="84"/>
      <c r="M3" s="84"/>
      <c r="N3" s="84"/>
      <c r="O3" s="342"/>
      <c r="P3" s="342"/>
      <c r="Q3" s="342"/>
      <c r="R3" s="342"/>
      <c r="S3" s="347" t="s">
        <v>23</v>
      </c>
    </row>
    <row r="4" ht="18.75" customHeight="1" spans="1:19">
      <c r="A4" s="327" t="s">
        <v>75</v>
      </c>
      <c r="B4" s="328" t="s">
        <v>76</v>
      </c>
      <c r="C4" s="328" t="s">
        <v>77</v>
      </c>
      <c r="D4" s="246" t="s">
        <v>78</v>
      </c>
      <c r="E4" s="339"/>
      <c r="F4" s="339"/>
      <c r="G4" s="339"/>
      <c r="H4" s="339"/>
      <c r="I4" s="339"/>
      <c r="J4" s="339"/>
      <c r="K4" s="339"/>
      <c r="L4" s="339"/>
      <c r="M4" s="339"/>
      <c r="N4" s="339"/>
      <c r="O4" s="343" t="s">
        <v>67</v>
      </c>
      <c r="P4" s="343"/>
      <c r="Q4" s="343"/>
      <c r="R4" s="343"/>
      <c r="S4" s="348"/>
    </row>
    <row r="5" ht="18.75" customHeight="1" spans="1:19">
      <c r="A5" s="329"/>
      <c r="B5" s="330"/>
      <c r="C5" s="330"/>
      <c r="D5" s="331" t="s">
        <v>79</v>
      </c>
      <c r="E5" s="331" t="s">
        <v>80</v>
      </c>
      <c r="F5" s="331" t="s">
        <v>81</v>
      </c>
      <c r="G5" s="331" t="s">
        <v>82</v>
      </c>
      <c r="H5" s="331" t="s">
        <v>83</v>
      </c>
      <c r="I5" s="340" t="s">
        <v>84</v>
      </c>
      <c r="J5" s="339"/>
      <c r="K5" s="339"/>
      <c r="L5" s="339"/>
      <c r="M5" s="339"/>
      <c r="N5" s="339"/>
      <c r="O5" s="343" t="s">
        <v>79</v>
      </c>
      <c r="P5" s="343" t="s">
        <v>80</v>
      </c>
      <c r="Q5" s="343" t="s">
        <v>81</v>
      </c>
      <c r="R5" s="349" t="s">
        <v>82</v>
      </c>
      <c r="S5" s="343" t="s">
        <v>85</v>
      </c>
    </row>
    <row r="6" ht="33.75" customHeight="1" spans="1:19">
      <c r="A6" s="332"/>
      <c r="B6" s="333"/>
      <c r="C6" s="333"/>
      <c r="D6" s="332"/>
      <c r="E6" s="332"/>
      <c r="F6" s="332"/>
      <c r="G6" s="332"/>
      <c r="H6" s="332"/>
      <c r="I6" s="333" t="s">
        <v>79</v>
      </c>
      <c r="J6" s="333" t="s">
        <v>86</v>
      </c>
      <c r="K6" s="333" t="s">
        <v>87</v>
      </c>
      <c r="L6" s="333" t="s">
        <v>88</v>
      </c>
      <c r="M6" s="333" t="s">
        <v>89</v>
      </c>
      <c r="N6" s="344" t="s">
        <v>90</v>
      </c>
      <c r="O6" s="343"/>
      <c r="P6" s="343"/>
      <c r="Q6" s="343"/>
      <c r="R6" s="349"/>
      <c r="S6" s="343"/>
    </row>
    <row r="7" ht="16.5" customHeight="1" spans="1:19">
      <c r="A7" s="334">
        <v>1</v>
      </c>
      <c r="B7" s="334">
        <v>2</v>
      </c>
      <c r="C7" s="334">
        <v>3</v>
      </c>
      <c r="D7" s="334">
        <v>4</v>
      </c>
      <c r="E7" s="334">
        <v>5</v>
      </c>
      <c r="F7" s="334">
        <v>6</v>
      </c>
      <c r="G7" s="334">
        <v>7</v>
      </c>
      <c r="H7" s="334">
        <v>8</v>
      </c>
      <c r="I7" s="334">
        <v>9</v>
      </c>
      <c r="J7" s="334">
        <v>10</v>
      </c>
      <c r="K7" s="334">
        <v>11</v>
      </c>
      <c r="L7" s="334">
        <v>12</v>
      </c>
      <c r="M7" s="334">
        <v>13</v>
      </c>
      <c r="N7" s="334">
        <v>14</v>
      </c>
      <c r="O7" s="334">
        <v>15</v>
      </c>
      <c r="P7" s="334">
        <v>16</v>
      </c>
      <c r="Q7" s="334">
        <v>17</v>
      </c>
      <c r="R7" s="334">
        <v>18</v>
      </c>
      <c r="S7" s="121">
        <v>19</v>
      </c>
    </row>
    <row r="8" ht="16.5" customHeight="1" spans="1:19">
      <c r="A8" s="317" t="s">
        <v>91</v>
      </c>
      <c r="B8" s="317" t="s">
        <v>92</v>
      </c>
      <c r="C8" s="335">
        <v>3338126</v>
      </c>
      <c r="D8" s="335">
        <v>3338126</v>
      </c>
      <c r="E8" s="338">
        <v>3338126</v>
      </c>
      <c r="F8" s="103" t="s">
        <v>93</v>
      </c>
      <c r="G8" s="103" t="s">
        <v>93</v>
      </c>
      <c r="H8" s="103" t="s">
        <v>93</v>
      </c>
      <c r="I8" s="103" t="s">
        <v>93</v>
      </c>
      <c r="J8" s="103" t="s">
        <v>93</v>
      </c>
      <c r="K8" s="103" t="s">
        <v>93</v>
      </c>
      <c r="L8" s="103" t="s">
        <v>93</v>
      </c>
      <c r="M8" s="103" t="s">
        <v>93</v>
      </c>
      <c r="N8" s="345" t="s">
        <v>93</v>
      </c>
      <c r="O8" s="346" t="s">
        <v>93</v>
      </c>
      <c r="P8" s="346" t="s">
        <v>93</v>
      </c>
      <c r="Q8" s="346"/>
      <c r="R8" s="350"/>
      <c r="S8" s="121"/>
    </row>
    <row r="9" ht="16.5" customHeight="1" spans="1:19">
      <c r="A9" s="319" t="s">
        <v>94</v>
      </c>
      <c r="B9" s="319" t="s">
        <v>92</v>
      </c>
      <c r="C9" s="335">
        <v>3338126</v>
      </c>
      <c r="D9" s="335">
        <v>3338126</v>
      </c>
      <c r="E9" s="338">
        <v>3338126</v>
      </c>
      <c r="F9" s="103"/>
      <c r="G9" s="103"/>
      <c r="H9" s="103"/>
      <c r="I9" s="103"/>
      <c r="J9" s="103"/>
      <c r="K9" s="103"/>
      <c r="L9" s="103"/>
      <c r="M9" s="103"/>
      <c r="N9" s="345"/>
      <c r="O9" s="346"/>
      <c r="P9" s="346"/>
      <c r="Q9" s="346"/>
      <c r="R9" s="350"/>
      <c r="S9" s="121"/>
    </row>
    <row r="10" ht="16.5" customHeight="1" spans="1:19">
      <c r="A10" s="336" t="s">
        <v>77</v>
      </c>
      <c r="B10" s="337"/>
      <c r="C10" s="338">
        <f>C8</f>
        <v>3338126</v>
      </c>
      <c r="D10" s="338">
        <f>D8</f>
        <v>3338126</v>
      </c>
      <c r="E10" s="338">
        <f>E8</f>
        <v>3338126</v>
      </c>
      <c r="F10" s="103" t="s">
        <v>93</v>
      </c>
      <c r="G10" s="103" t="s">
        <v>93</v>
      </c>
      <c r="H10" s="103" t="s">
        <v>93</v>
      </c>
      <c r="I10" s="103" t="s">
        <v>93</v>
      </c>
      <c r="J10" s="103" t="s">
        <v>93</v>
      </c>
      <c r="K10" s="103" t="s">
        <v>93</v>
      </c>
      <c r="L10" s="103" t="s">
        <v>93</v>
      </c>
      <c r="M10" s="103" t="s">
        <v>93</v>
      </c>
      <c r="N10" s="345" t="s">
        <v>93</v>
      </c>
      <c r="O10" s="346" t="s">
        <v>93</v>
      </c>
      <c r="P10" s="346" t="s">
        <v>93</v>
      </c>
      <c r="Q10" s="346"/>
      <c r="R10" s="350"/>
      <c r="S10" s="346"/>
    </row>
    <row r="11" customHeight="1" spans="19:19">
      <c r="S11" s="76"/>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SheetLayoutView="60" workbookViewId="0">
      <selection activeCell="F24" sqref="F24"/>
    </sheetView>
  </sheetViews>
  <sheetFormatPr defaultColWidth="8.88571428571429" defaultRowHeight="14.25" customHeight="1"/>
  <cols>
    <col min="1" max="1" width="14.2857142857143" style="78" customWidth="1"/>
    <col min="2" max="2" width="29.1333333333333" style="78" customWidth="1"/>
    <col min="3" max="4" width="15.4285714285714" style="78" customWidth="1"/>
    <col min="5" max="8" width="18.847619047619" style="78" customWidth="1"/>
    <col min="9" max="9" width="15.5714285714286" style="78" customWidth="1"/>
    <col min="10" max="10" width="14.1333333333333" style="78" customWidth="1"/>
    <col min="11" max="15" width="18.847619047619" style="78" customWidth="1"/>
    <col min="16" max="16" width="9.13333333333333" style="78" customWidth="1"/>
    <col min="17" max="16384" width="9.13333333333333" style="78"/>
  </cols>
  <sheetData>
    <row r="1" ht="15.75" customHeight="1" spans="1:14">
      <c r="A1" s="285" t="s">
        <v>95</v>
      </c>
      <c r="B1" s="80"/>
      <c r="C1" s="80"/>
      <c r="D1" s="80"/>
      <c r="E1" s="80"/>
      <c r="F1" s="80"/>
      <c r="G1" s="80"/>
      <c r="H1" s="80"/>
      <c r="I1" s="80"/>
      <c r="J1" s="80"/>
      <c r="K1" s="80"/>
      <c r="L1" s="80"/>
      <c r="M1" s="80"/>
      <c r="N1" s="80"/>
    </row>
    <row r="2" ht="28.5" customHeight="1" spans="1:15">
      <c r="A2" s="64" t="s">
        <v>4</v>
      </c>
      <c r="B2" s="64"/>
      <c r="C2" s="64"/>
      <c r="D2" s="64"/>
      <c r="E2" s="64"/>
      <c r="F2" s="64"/>
      <c r="G2" s="64"/>
      <c r="H2" s="64"/>
      <c r="I2" s="64"/>
      <c r="J2" s="64"/>
      <c r="K2" s="64"/>
      <c r="L2" s="64"/>
      <c r="M2" s="64"/>
      <c r="N2" s="64"/>
      <c r="O2" s="64"/>
    </row>
    <row r="3" ht="15" customHeight="1" spans="1:15">
      <c r="A3" s="315" t="s">
        <v>22</v>
      </c>
      <c r="B3" s="316"/>
      <c r="C3" s="126"/>
      <c r="D3" s="126"/>
      <c r="E3" s="126"/>
      <c r="F3" s="126"/>
      <c r="G3" s="126"/>
      <c r="H3" s="126"/>
      <c r="I3" s="126"/>
      <c r="J3" s="126"/>
      <c r="K3" s="126"/>
      <c r="L3" s="126"/>
      <c r="M3" s="84"/>
      <c r="N3" s="84"/>
      <c r="O3" s="168" t="s">
        <v>23</v>
      </c>
    </row>
    <row r="4" ht="17.25" customHeight="1" spans="1:15">
      <c r="A4" s="90" t="s">
        <v>96</v>
      </c>
      <c r="B4" s="90" t="s">
        <v>97</v>
      </c>
      <c r="C4" s="91" t="s">
        <v>77</v>
      </c>
      <c r="D4" s="113" t="s">
        <v>80</v>
      </c>
      <c r="E4" s="113"/>
      <c r="F4" s="113"/>
      <c r="G4" s="113" t="s">
        <v>81</v>
      </c>
      <c r="H4" s="113" t="s">
        <v>82</v>
      </c>
      <c r="I4" s="113" t="s">
        <v>98</v>
      </c>
      <c r="J4" s="113" t="s">
        <v>84</v>
      </c>
      <c r="K4" s="113"/>
      <c r="L4" s="113"/>
      <c r="M4" s="113"/>
      <c r="N4" s="113"/>
      <c r="O4" s="113"/>
    </row>
    <row r="5" ht="28.5" spans="1:15">
      <c r="A5" s="105"/>
      <c r="B5" s="105"/>
      <c r="C5" s="212"/>
      <c r="D5" s="113" t="s">
        <v>79</v>
      </c>
      <c r="E5" s="113" t="s">
        <v>99</v>
      </c>
      <c r="F5" s="113" t="s">
        <v>100</v>
      </c>
      <c r="G5" s="113"/>
      <c r="H5" s="113"/>
      <c r="I5" s="113"/>
      <c r="J5" s="113" t="s">
        <v>79</v>
      </c>
      <c r="K5" s="113" t="s">
        <v>101</v>
      </c>
      <c r="L5" s="113" t="s">
        <v>102</v>
      </c>
      <c r="M5" s="113" t="s">
        <v>103</v>
      </c>
      <c r="N5" s="113" t="s">
        <v>104</v>
      </c>
      <c r="O5" s="113" t="s">
        <v>105</v>
      </c>
    </row>
    <row r="6" ht="16.5" customHeight="1" spans="1:15">
      <c r="A6" s="106">
        <v>1</v>
      </c>
      <c r="B6" s="106">
        <v>2</v>
      </c>
      <c r="C6" s="106">
        <v>3</v>
      </c>
      <c r="D6" s="106">
        <v>4</v>
      </c>
      <c r="E6" s="106">
        <v>5</v>
      </c>
      <c r="F6" s="106">
        <v>6</v>
      </c>
      <c r="G6" s="106">
        <v>7</v>
      </c>
      <c r="H6" s="106">
        <v>8</v>
      </c>
      <c r="I6" s="106">
        <v>9</v>
      </c>
      <c r="J6" s="106">
        <v>10</v>
      </c>
      <c r="K6" s="106">
        <v>11</v>
      </c>
      <c r="L6" s="106">
        <v>12</v>
      </c>
      <c r="M6" s="106">
        <v>13</v>
      </c>
      <c r="N6" s="106">
        <v>14</v>
      </c>
      <c r="O6" s="106">
        <v>15</v>
      </c>
    </row>
    <row r="7" ht="16.5" customHeight="1" spans="1:15">
      <c r="A7" s="317" t="s">
        <v>106</v>
      </c>
      <c r="B7" s="317" t="s">
        <v>107</v>
      </c>
      <c r="C7" s="318">
        <f>D7+G7+H7+I7+J7</f>
        <v>2891544</v>
      </c>
      <c r="D7" s="318">
        <f>E7+F7</f>
        <v>2891544</v>
      </c>
      <c r="E7" s="322">
        <v>919144</v>
      </c>
      <c r="F7" s="266">
        <v>1972400</v>
      </c>
      <c r="G7" s="99"/>
      <c r="H7" s="99"/>
      <c r="I7" s="99"/>
      <c r="J7" s="99"/>
      <c r="K7" s="99"/>
      <c r="L7" s="99"/>
      <c r="M7" s="99"/>
      <c r="N7" s="99"/>
      <c r="O7" s="99"/>
    </row>
    <row r="8" ht="16.5" customHeight="1" spans="1:15">
      <c r="A8" s="319" t="s">
        <v>108</v>
      </c>
      <c r="B8" s="319" t="s">
        <v>109</v>
      </c>
      <c r="C8" s="318">
        <f t="shared" ref="C8:C23" si="0">D8+G8+H8+I8+J8</f>
        <v>2891544</v>
      </c>
      <c r="D8" s="318">
        <f t="shared" ref="D8:D23" si="1">E8+F8</f>
        <v>2891544</v>
      </c>
      <c r="E8" s="322">
        <v>919144</v>
      </c>
      <c r="F8" s="266">
        <v>1972400</v>
      </c>
      <c r="G8" s="99"/>
      <c r="H8" s="99"/>
      <c r="I8" s="99"/>
      <c r="J8" s="99"/>
      <c r="K8" s="99"/>
      <c r="L8" s="99"/>
      <c r="M8" s="99"/>
      <c r="N8" s="99"/>
      <c r="O8" s="99"/>
    </row>
    <row r="9" ht="16.5" customHeight="1" spans="1:15">
      <c r="A9" s="320" t="s">
        <v>110</v>
      </c>
      <c r="B9" s="320" t="s">
        <v>111</v>
      </c>
      <c r="C9" s="318">
        <f t="shared" si="0"/>
        <v>919144</v>
      </c>
      <c r="D9" s="318">
        <f t="shared" si="1"/>
        <v>919144</v>
      </c>
      <c r="E9" s="322">
        <v>919144</v>
      </c>
      <c r="F9" s="266"/>
      <c r="G9" s="99"/>
      <c r="H9" s="99"/>
      <c r="I9" s="99"/>
      <c r="J9" s="99"/>
      <c r="K9" s="99"/>
      <c r="L9" s="99"/>
      <c r="M9" s="99"/>
      <c r="N9" s="99"/>
      <c r="O9" s="99"/>
    </row>
    <row r="10" ht="16.5" customHeight="1" spans="1:15">
      <c r="A10" s="320" t="s">
        <v>112</v>
      </c>
      <c r="B10" s="320" t="s">
        <v>113</v>
      </c>
      <c r="C10" s="318">
        <f t="shared" si="0"/>
        <v>1972400</v>
      </c>
      <c r="D10" s="318">
        <f t="shared" si="1"/>
        <v>1972400</v>
      </c>
      <c r="E10" s="322"/>
      <c r="F10" s="266">
        <v>1972400</v>
      </c>
      <c r="G10" s="99"/>
      <c r="H10" s="99"/>
      <c r="I10" s="99"/>
      <c r="J10" s="99"/>
      <c r="K10" s="99"/>
      <c r="L10" s="99"/>
      <c r="M10" s="99"/>
      <c r="N10" s="99"/>
      <c r="O10" s="99"/>
    </row>
    <row r="11" ht="16.5" customHeight="1" spans="1:15">
      <c r="A11" s="317" t="s">
        <v>114</v>
      </c>
      <c r="B11" s="317" t="s">
        <v>115</v>
      </c>
      <c r="C11" s="318">
        <f t="shared" si="0"/>
        <v>202734</v>
      </c>
      <c r="D11" s="318">
        <f t="shared" si="1"/>
        <v>202734</v>
      </c>
      <c r="E11" s="322">
        <v>202734</v>
      </c>
      <c r="F11" s="266"/>
      <c r="G11" s="99"/>
      <c r="H11" s="99"/>
      <c r="I11" s="99"/>
      <c r="J11" s="99"/>
      <c r="K11" s="99"/>
      <c r="L11" s="99"/>
      <c r="M11" s="99"/>
      <c r="N11" s="99"/>
      <c r="O11" s="99"/>
    </row>
    <row r="12" ht="16.5" customHeight="1" spans="1:15">
      <c r="A12" s="319" t="s">
        <v>116</v>
      </c>
      <c r="B12" s="319" t="s">
        <v>117</v>
      </c>
      <c r="C12" s="318">
        <f t="shared" si="0"/>
        <v>202734</v>
      </c>
      <c r="D12" s="318">
        <f t="shared" si="1"/>
        <v>202734</v>
      </c>
      <c r="E12" s="322">
        <v>202734</v>
      </c>
      <c r="F12" s="266"/>
      <c r="G12" s="99"/>
      <c r="H12" s="99"/>
      <c r="I12" s="99"/>
      <c r="J12" s="99"/>
      <c r="K12" s="99"/>
      <c r="L12" s="99"/>
      <c r="M12" s="99"/>
      <c r="N12" s="99"/>
      <c r="O12" s="99"/>
    </row>
    <row r="13" ht="16.5" customHeight="1" spans="1:15">
      <c r="A13" s="320" t="s">
        <v>118</v>
      </c>
      <c r="B13" s="320" t="s">
        <v>119</v>
      </c>
      <c r="C13" s="318">
        <f t="shared" si="0"/>
        <v>22300</v>
      </c>
      <c r="D13" s="318">
        <f t="shared" si="1"/>
        <v>22300</v>
      </c>
      <c r="E13" s="322">
        <v>22300</v>
      </c>
      <c r="F13" s="266"/>
      <c r="G13" s="99"/>
      <c r="H13" s="99"/>
      <c r="I13" s="99"/>
      <c r="J13" s="99"/>
      <c r="K13" s="99"/>
      <c r="L13" s="99"/>
      <c r="M13" s="99"/>
      <c r="N13" s="99"/>
      <c r="O13" s="99"/>
    </row>
    <row r="14" ht="16.5" customHeight="1" spans="1:15">
      <c r="A14" s="320" t="s">
        <v>120</v>
      </c>
      <c r="B14" s="320" t="s">
        <v>121</v>
      </c>
      <c r="C14" s="318">
        <f t="shared" si="0"/>
        <v>76520</v>
      </c>
      <c r="D14" s="318">
        <f t="shared" si="1"/>
        <v>76520</v>
      </c>
      <c r="E14" s="322">
        <v>76520</v>
      </c>
      <c r="F14" s="266"/>
      <c r="G14" s="99"/>
      <c r="H14" s="99"/>
      <c r="I14" s="99"/>
      <c r="J14" s="99"/>
      <c r="K14" s="99"/>
      <c r="L14" s="99"/>
      <c r="M14" s="99"/>
      <c r="N14" s="99"/>
      <c r="O14" s="99"/>
    </row>
    <row r="15" ht="16.5" customHeight="1" spans="1:15">
      <c r="A15" s="320" t="s">
        <v>122</v>
      </c>
      <c r="B15" s="320" t="s">
        <v>123</v>
      </c>
      <c r="C15" s="318">
        <f t="shared" si="0"/>
        <v>103914</v>
      </c>
      <c r="D15" s="318">
        <f t="shared" si="1"/>
        <v>103914</v>
      </c>
      <c r="E15" s="322">
        <v>103914</v>
      </c>
      <c r="F15" s="266"/>
      <c r="G15" s="99"/>
      <c r="H15" s="99"/>
      <c r="I15" s="99"/>
      <c r="J15" s="99"/>
      <c r="K15" s="99"/>
      <c r="L15" s="99"/>
      <c r="M15" s="99"/>
      <c r="N15" s="99"/>
      <c r="O15" s="99"/>
    </row>
    <row r="16" ht="16.5" customHeight="1" spans="1:15">
      <c r="A16" s="317" t="s">
        <v>124</v>
      </c>
      <c r="B16" s="317" t="s">
        <v>125</v>
      </c>
      <c r="C16" s="318">
        <f t="shared" si="0"/>
        <v>71360</v>
      </c>
      <c r="D16" s="318">
        <f t="shared" si="1"/>
        <v>71360</v>
      </c>
      <c r="E16" s="322">
        <v>71360</v>
      </c>
      <c r="F16" s="266"/>
      <c r="G16" s="99"/>
      <c r="H16" s="99"/>
      <c r="I16" s="99"/>
      <c r="J16" s="99"/>
      <c r="K16" s="99"/>
      <c r="L16" s="99"/>
      <c r="M16" s="99"/>
      <c r="N16" s="99"/>
      <c r="O16" s="99"/>
    </row>
    <row r="17" ht="16.5" customHeight="1" spans="1:15">
      <c r="A17" s="319" t="s">
        <v>126</v>
      </c>
      <c r="B17" s="319" t="s">
        <v>127</v>
      </c>
      <c r="C17" s="318">
        <f t="shared" si="0"/>
        <v>71360</v>
      </c>
      <c r="D17" s="318">
        <f t="shared" si="1"/>
        <v>71360</v>
      </c>
      <c r="E17" s="322">
        <v>71360</v>
      </c>
      <c r="F17" s="266"/>
      <c r="G17" s="99"/>
      <c r="H17" s="99"/>
      <c r="I17" s="99"/>
      <c r="J17" s="99"/>
      <c r="K17" s="99"/>
      <c r="L17" s="99"/>
      <c r="M17" s="99"/>
      <c r="N17" s="99"/>
      <c r="O17" s="99"/>
    </row>
    <row r="18" ht="16.5" customHeight="1" spans="1:15">
      <c r="A18" s="320" t="s">
        <v>128</v>
      </c>
      <c r="B18" s="320" t="s">
        <v>129</v>
      </c>
      <c r="C18" s="318">
        <f t="shared" si="0"/>
        <v>40240</v>
      </c>
      <c r="D18" s="318">
        <f t="shared" si="1"/>
        <v>40240</v>
      </c>
      <c r="E18" s="322">
        <v>40240</v>
      </c>
      <c r="F18" s="266"/>
      <c r="G18" s="99"/>
      <c r="H18" s="99"/>
      <c r="I18" s="99"/>
      <c r="J18" s="99"/>
      <c r="K18" s="99"/>
      <c r="L18" s="99"/>
      <c r="M18" s="99"/>
      <c r="N18" s="99"/>
      <c r="O18" s="99"/>
    </row>
    <row r="19" ht="16.5" customHeight="1" spans="1:15">
      <c r="A19" s="320" t="s">
        <v>130</v>
      </c>
      <c r="B19" s="320" t="s">
        <v>131</v>
      </c>
      <c r="C19" s="318">
        <f t="shared" si="0"/>
        <v>30120</v>
      </c>
      <c r="D19" s="318">
        <f t="shared" si="1"/>
        <v>30120</v>
      </c>
      <c r="E19" s="322">
        <v>30120</v>
      </c>
      <c r="F19" s="266"/>
      <c r="G19" s="99"/>
      <c r="H19" s="99"/>
      <c r="I19" s="99"/>
      <c r="J19" s="99"/>
      <c r="K19" s="99"/>
      <c r="L19" s="99"/>
      <c r="M19" s="99"/>
      <c r="N19" s="99"/>
      <c r="O19" s="99"/>
    </row>
    <row r="20" ht="16.5" customHeight="1" spans="1:15">
      <c r="A20" s="320" t="s">
        <v>132</v>
      </c>
      <c r="B20" s="320" t="s">
        <v>133</v>
      </c>
      <c r="C20" s="318">
        <f t="shared" si="0"/>
        <v>1000</v>
      </c>
      <c r="D20" s="318">
        <f t="shared" si="1"/>
        <v>1000</v>
      </c>
      <c r="E20" s="322">
        <v>1000</v>
      </c>
      <c r="F20" s="266"/>
      <c r="G20" s="99"/>
      <c r="H20" s="99"/>
      <c r="I20" s="99"/>
      <c r="J20" s="99"/>
      <c r="K20" s="99"/>
      <c r="L20" s="99"/>
      <c r="M20" s="99"/>
      <c r="N20" s="99"/>
      <c r="O20" s="99"/>
    </row>
    <row r="21" ht="16.5" customHeight="1" spans="1:15">
      <c r="A21" s="317" t="s">
        <v>134</v>
      </c>
      <c r="B21" s="317" t="s">
        <v>135</v>
      </c>
      <c r="C21" s="318">
        <f t="shared" si="0"/>
        <v>172488</v>
      </c>
      <c r="D21" s="318">
        <f t="shared" si="1"/>
        <v>172488</v>
      </c>
      <c r="E21" s="322">
        <v>172488</v>
      </c>
      <c r="F21" s="266"/>
      <c r="G21" s="99"/>
      <c r="H21" s="99"/>
      <c r="I21" s="99"/>
      <c r="J21" s="99"/>
      <c r="K21" s="99"/>
      <c r="L21" s="99"/>
      <c r="M21" s="99"/>
      <c r="N21" s="99"/>
      <c r="O21" s="99"/>
    </row>
    <row r="22" ht="16.5" customHeight="1" spans="1:15">
      <c r="A22" s="319" t="s">
        <v>136</v>
      </c>
      <c r="B22" s="319" t="s">
        <v>137</v>
      </c>
      <c r="C22" s="318">
        <f t="shared" si="0"/>
        <v>172488</v>
      </c>
      <c r="D22" s="318">
        <f t="shared" si="1"/>
        <v>172488</v>
      </c>
      <c r="E22" s="322">
        <v>172488</v>
      </c>
      <c r="F22" s="266"/>
      <c r="G22" s="99"/>
      <c r="H22" s="99"/>
      <c r="I22" s="99"/>
      <c r="J22" s="99"/>
      <c r="K22" s="99"/>
      <c r="L22" s="99"/>
      <c r="M22" s="99"/>
      <c r="N22" s="99"/>
      <c r="O22" s="99"/>
    </row>
    <row r="23" ht="20.25" customHeight="1" spans="1:15">
      <c r="A23" s="320" t="s">
        <v>138</v>
      </c>
      <c r="B23" s="320" t="s">
        <v>139</v>
      </c>
      <c r="C23" s="318">
        <f t="shared" si="0"/>
        <v>172488</v>
      </c>
      <c r="D23" s="318">
        <f t="shared" si="1"/>
        <v>172488</v>
      </c>
      <c r="E23" s="322">
        <v>172488</v>
      </c>
      <c r="F23" s="323"/>
      <c r="G23" s="99"/>
      <c r="H23" s="99"/>
      <c r="I23" s="99"/>
      <c r="J23" s="129"/>
      <c r="K23" s="129" t="s">
        <v>93</v>
      </c>
      <c r="L23" s="129" t="s">
        <v>93</v>
      </c>
      <c r="M23" s="129" t="s">
        <v>93</v>
      </c>
      <c r="N23" s="129" t="s">
        <v>93</v>
      </c>
      <c r="O23" s="129" t="s">
        <v>93</v>
      </c>
    </row>
    <row r="24" ht="17.25" customHeight="1" spans="1:15">
      <c r="A24" s="245" t="s">
        <v>140</v>
      </c>
      <c r="B24" s="321" t="s">
        <v>140</v>
      </c>
      <c r="C24" s="318">
        <f>SUM(C7,C11,C16,C21)</f>
        <v>3338126</v>
      </c>
      <c r="D24" s="318">
        <f>SUM(D7,D11,D16,D21)</f>
        <v>3338126</v>
      </c>
      <c r="E24" s="318">
        <f>SUM(E7,E11,E16,E21)</f>
        <v>1365726</v>
      </c>
      <c r="F24" s="318">
        <f>SUM(F7,F11,F16,F21)</f>
        <v>1972400</v>
      </c>
      <c r="G24" s="324"/>
      <c r="H24" s="324"/>
      <c r="I24" s="324" t="s">
        <v>93</v>
      </c>
      <c r="J24" s="324"/>
      <c r="K24" s="324" t="s">
        <v>93</v>
      </c>
      <c r="L24" s="324" t="s">
        <v>93</v>
      </c>
      <c r="M24" s="324" t="s">
        <v>93</v>
      </c>
      <c r="N24" s="324" t="s">
        <v>93</v>
      </c>
      <c r="O24" s="324" t="s">
        <v>93</v>
      </c>
    </row>
    <row r="25" customHeight="1" spans="4:8">
      <c r="D25" s="295"/>
      <c r="H25" s="295"/>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A3" sqref="A3:B3"/>
    </sheetView>
  </sheetViews>
  <sheetFormatPr defaultColWidth="8.88571428571429" defaultRowHeight="14.25" customHeight="1" outlineLevelCol="3"/>
  <cols>
    <col min="1" max="1" width="49.2857142857143" style="61" customWidth="1"/>
    <col min="2" max="2" width="38.847619047619" style="61" customWidth="1"/>
    <col min="3" max="3" width="48.5714285714286" style="61" customWidth="1"/>
    <col min="4" max="4" width="36.4285714285714" style="61" customWidth="1"/>
    <col min="5" max="5" width="9.13333333333333" style="62" customWidth="1"/>
    <col min="6" max="16384" width="9.13333333333333" style="62"/>
  </cols>
  <sheetData>
    <row r="1" customHeight="1" spans="1:4">
      <c r="A1" s="300" t="s">
        <v>141</v>
      </c>
      <c r="B1" s="300"/>
      <c r="C1" s="300"/>
      <c r="D1" s="161"/>
    </row>
    <row r="2" ht="31.5" customHeight="1" spans="1:4">
      <c r="A2" s="63" t="s">
        <v>5</v>
      </c>
      <c r="B2" s="301"/>
      <c r="C2" s="301"/>
      <c r="D2" s="301"/>
    </row>
    <row r="3" ht="17.25" customHeight="1" spans="1:4">
      <c r="A3" s="171" t="s">
        <v>22</v>
      </c>
      <c r="B3" s="302"/>
      <c r="C3" s="302"/>
      <c r="D3" s="163" t="s">
        <v>23</v>
      </c>
    </row>
    <row r="4" ht="19.5" customHeight="1" spans="1:4">
      <c r="A4" s="86" t="s">
        <v>24</v>
      </c>
      <c r="B4" s="183"/>
      <c r="C4" s="86" t="s">
        <v>25</v>
      </c>
      <c r="D4" s="183"/>
    </row>
    <row r="5" ht="21.75" customHeight="1" spans="1:4">
      <c r="A5" s="85" t="s">
        <v>26</v>
      </c>
      <c r="B5" s="303" t="s">
        <v>27</v>
      </c>
      <c r="C5" s="85" t="s">
        <v>142</v>
      </c>
      <c r="D5" s="303" t="s">
        <v>27</v>
      </c>
    </row>
    <row r="6" ht="17.25" customHeight="1" spans="1:4">
      <c r="A6" s="88"/>
      <c r="B6" s="105"/>
      <c r="C6" s="88"/>
      <c r="D6" s="105"/>
    </row>
    <row r="7" ht="17.25" customHeight="1" spans="1:4">
      <c r="A7" s="304" t="s">
        <v>143</v>
      </c>
      <c r="B7" s="282">
        <f>B8+B9+B10</f>
        <v>3338126</v>
      </c>
      <c r="C7" s="241" t="s">
        <v>144</v>
      </c>
      <c r="D7" s="305">
        <f>SUM(D8:D33)</f>
        <v>3338126</v>
      </c>
    </row>
    <row r="8" ht="17.25" customHeight="1" spans="1:4">
      <c r="A8" s="306" t="s">
        <v>145</v>
      </c>
      <c r="B8" s="282">
        <v>3338126</v>
      </c>
      <c r="C8" s="241" t="s">
        <v>146</v>
      </c>
      <c r="D8" s="305">
        <v>2891544</v>
      </c>
    </row>
    <row r="9" ht="17.25" customHeight="1" spans="1:4">
      <c r="A9" s="306" t="s">
        <v>147</v>
      </c>
      <c r="B9" s="282"/>
      <c r="C9" s="241" t="s">
        <v>148</v>
      </c>
      <c r="D9" s="305"/>
    </row>
    <row r="10" ht="17.25" customHeight="1" spans="1:4">
      <c r="A10" s="306" t="s">
        <v>149</v>
      </c>
      <c r="B10" s="282"/>
      <c r="C10" s="241" t="s">
        <v>150</v>
      </c>
      <c r="D10" s="305"/>
    </row>
    <row r="11" ht="17.25" customHeight="1" spans="1:4">
      <c r="A11" s="306" t="s">
        <v>151</v>
      </c>
      <c r="B11" s="282"/>
      <c r="C11" s="241" t="s">
        <v>152</v>
      </c>
      <c r="D11" s="305"/>
    </row>
    <row r="12" ht="17.25" customHeight="1" spans="1:4">
      <c r="A12" s="306" t="s">
        <v>145</v>
      </c>
      <c r="B12" s="282"/>
      <c r="C12" s="241" t="s">
        <v>153</v>
      </c>
      <c r="D12" s="305"/>
    </row>
    <row r="13" ht="17.25" customHeight="1" spans="1:4">
      <c r="A13" s="307" t="s">
        <v>147</v>
      </c>
      <c r="B13" s="308"/>
      <c r="C13" s="241" t="s">
        <v>154</v>
      </c>
      <c r="D13" s="305"/>
    </row>
    <row r="14" ht="17.25" customHeight="1" spans="1:4">
      <c r="A14" s="307" t="s">
        <v>149</v>
      </c>
      <c r="B14" s="308"/>
      <c r="C14" s="241" t="s">
        <v>155</v>
      </c>
      <c r="D14" s="305"/>
    </row>
    <row r="15" ht="17.25" customHeight="1" spans="1:4">
      <c r="A15" s="306"/>
      <c r="B15" s="308"/>
      <c r="C15" s="241" t="s">
        <v>156</v>
      </c>
      <c r="D15" s="305">
        <v>202734</v>
      </c>
    </row>
    <row r="16" ht="17.25" customHeight="1" spans="1:4">
      <c r="A16" s="306"/>
      <c r="B16" s="282"/>
      <c r="C16" s="241" t="s">
        <v>157</v>
      </c>
      <c r="D16" s="305">
        <v>71360</v>
      </c>
    </row>
    <row r="17" ht="17.25" customHeight="1" spans="1:4">
      <c r="A17" s="306"/>
      <c r="B17" s="309"/>
      <c r="C17" s="241" t="s">
        <v>158</v>
      </c>
      <c r="D17" s="305"/>
    </row>
    <row r="18" ht="17.25" customHeight="1" spans="1:4">
      <c r="A18" s="307"/>
      <c r="B18" s="309"/>
      <c r="C18" s="241" t="s">
        <v>159</v>
      </c>
      <c r="D18" s="305"/>
    </row>
    <row r="19" ht="17.25" customHeight="1" spans="1:4">
      <c r="A19" s="307"/>
      <c r="B19" s="310"/>
      <c r="C19" s="241" t="s">
        <v>160</v>
      </c>
      <c r="D19" s="305"/>
    </row>
    <row r="20" ht="17.25" customHeight="1" spans="1:4">
      <c r="A20" s="311"/>
      <c r="B20" s="310"/>
      <c r="C20" s="241" t="s">
        <v>161</v>
      </c>
      <c r="D20" s="305"/>
    </row>
    <row r="21" ht="17.25" customHeight="1" spans="1:4">
      <c r="A21" s="311"/>
      <c r="B21" s="310"/>
      <c r="C21" s="241" t="s">
        <v>162</v>
      </c>
      <c r="D21" s="305"/>
    </row>
    <row r="22" ht="17.25" customHeight="1" spans="1:4">
      <c r="A22" s="311"/>
      <c r="B22" s="310"/>
      <c r="C22" s="241" t="s">
        <v>163</v>
      </c>
      <c r="D22" s="305"/>
    </row>
    <row r="23" ht="17.25" customHeight="1" spans="1:4">
      <c r="A23" s="311"/>
      <c r="B23" s="310"/>
      <c r="C23" s="241" t="s">
        <v>164</v>
      </c>
      <c r="D23" s="305"/>
    </row>
    <row r="24" ht="17.25" customHeight="1" spans="1:4">
      <c r="A24" s="311"/>
      <c r="B24" s="310"/>
      <c r="C24" s="241" t="s">
        <v>165</v>
      </c>
      <c r="D24" s="305"/>
    </row>
    <row r="25" ht="17.25" customHeight="1" spans="1:4">
      <c r="A25" s="311"/>
      <c r="B25" s="310"/>
      <c r="C25" s="241" t="s">
        <v>166</v>
      </c>
      <c r="D25" s="305"/>
    </row>
    <row r="26" ht="17.25" customHeight="1" spans="1:4">
      <c r="A26" s="311"/>
      <c r="B26" s="310"/>
      <c r="C26" s="241" t="s">
        <v>167</v>
      </c>
      <c r="D26" s="305">
        <v>172488</v>
      </c>
    </row>
    <row r="27" ht="17.25" customHeight="1" spans="1:4">
      <c r="A27" s="311"/>
      <c r="B27" s="310"/>
      <c r="C27" s="241" t="s">
        <v>168</v>
      </c>
      <c r="D27" s="305"/>
    </row>
    <row r="28" ht="17.25" customHeight="1" spans="1:4">
      <c r="A28" s="311"/>
      <c r="B28" s="310"/>
      <c r="C28" s="241" t="s">
        <v>169</v>
      </c>
      <c r="D28" s="305"/>
    </row>
    <row r="29" ht="17.25" customHeight="1" spans="1:4">
      <c r="A29" s="311"/>
      <c r="B29" s="310"/>
      <c r="C29" s="241" t="s">
        <v>170</v>
      </c>
      <c r="D29" s="305"/>
    </row>
    <row r="30" ht="17.25" customHeight="1" spans="1:4">
      <c r="A30" s="311"/>
      <c r="B30" s="310"/>
      <c r="C30" s="241" t="s">
        <v>171</v>
      </c>
      <c r="D30" s="305"/>
    </row>
    <row r="31" customHeight="1" spans="1:4">
      <c r="A31" s="312"/>
      <c r="B31" s="309"/>
      <c r="C31" s="241" t="s">
        <v>172</v>
      </c>
      <c r="D31" s="305"/>
    </row>
    <row r="32" customHeight="1" spans="1:4">
      <c r="A32" s="312"/>
      <c r="B32" s="309"/>
      <c r="C32" s="241" t="s">
        <v>173</v>
      </c>
      <c r="D32" s="305"/>
    </row>
    <row r="33" customHeight="1" spans="1:4">
      <c r="A33" s="312"/>
      <c r="B33" s="309"/>
      <c r="C33" s="241" t="s">
        <v>174</v>
      </c>
      <c r="D33" s="305"/>
    </row>
    <row r="34" customHeight="1" spans="1:4">
      <c r="A34" s="312"/>
      <c r="B34" s="309"/>
      <c r="C34" s="307" t="s">
        <v>175</v>
      </c>
      <c r="D34" s="313"/>
    </row>
    <row r="35" ht="17.25" customHeight="1" spans="1:4">
      <c r="A35" s="314" t="s">
        <v>176</v>
      </c>
      <c r="B35" s="309">
        <f>B7+B11</f>
        <v>3338126</v>
      </c>
      <c r="C35" s="312" t="s">
        <v>73</v>
      </c>
      <c r="D35" s="309">
        <f>D7+D34</f>
        <v>3338126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zoomScaleSheetLayoutView="60" workbookViewId="0">
      <selection activeCell="E24" sqref="E24"/>
    </sheetView>
  </sheetViews>
  <sheetFormatPr defaultColWidth="8.88571428571429" defaultRowHeight="14.25" customHeight="1" outlineLevelCol="6"/>
  <cols>
    <col min="1" max="1" width="20.1333333333333" style="165" customWidth="1"/>
    <col min="2" max="2" width="44" style="165" customWidth="1"/>
    <col min="3" max="3" width="24.2857142857143" style="78" customWidth="1"/>
    <col min="4" max="4" width="16.5714285714286" style="78" customWidth="1"/>
    <col min="5" max="7" width="24.2857142857143" style="78" customWidth="1"/>
    <col min="8" max="8" width="9.13333333333333" style="78" customWidth="1"/>
    <col min="9" max="16384" width="9.13333333333333" style="78"/>
  </cols>
  <sheetData>
    <row r="1" ht="12" customHeight="1" spans="1:6">
      <c r="A1" s="285" t="s">
        <v>177</v>
      </c>
      <c r="D1" s="286"/>
      <c r="F1" s="81"/>
    </row>
    <row r="2" ht="39" customHeight="1" spans="1:7">
      <c r="A2" s="170" t="s">
        <v>6</v>
      </c>
      <c r="B2" s="170"/>
      <c r="C2" s="170"/>
      <c r="D2" s="170"/>
      <c r="E2" s="170"/>
      <c r="F2" s="170"/>
      <c r="G2" s="170"/>
    </row>
    <row r="3" ht="18" customHeight="1" spans="1:7">
      <c r="A3" s="171" t="s">
        <v>22</v>
      </c>
      <c r="F3" s="168"/>
      <c r="G3" s="168" t="s">
        <v>23</v>
      </c>
    </row>
    <row r="4" ht="20.25" customHeight="1" spans="1:7">
      <c r="A4" s="287" t="s">
        <v>178</v>
      </c>
      <c r="B4" s="288"/>
      <c r="C4" s="99" t="s">
        <v>77</v>
      </c>
      <c r="D4" s="99" t="s">
        <v>99</v>
      </c>
      <c r="E4" s="99"/>
      <c r="F4" s="99"/>
      <c r="G4" s="296" t="s">
        <v>100</v>
      </c>
    </row>
    <row r="5" ht="20.25" customHeight="1" spans="1:7">
      <c r="A5" s="174" t="s">
        <v>96</v>
      </c>
      <c r="B5" s="289" t="s">
        <v>97</v>
      </c>
      <c r="C5" s="99"/>
      <c r="D5" s="99" t="s">
        <v>79</v>
      </c>
      <c r="E5" s="99" t="s">
        <v>179</v>
      </c>
      <c r="F5" s="99" t="s">
        <v>180</v>
      </c>
      <c r="G5" s="297"/>
    </row>
    <row r="6" ht="13.5" customHeight="1" spans="1:7">
      <c r="A6" s="186">
        <v>1</v>
      </c>
      <c r="B6" s="186">
        <v>2</v>
      </c>
      <c r="C6" s="290">
        <v>3</v>
      </c>
      <c r="D6" s="290">
        <v>4</v>
      </c>
      <c r="E6" s="290">
        <v>5</v>
      </c>
      <c r="F6" s="290">
        <v>6</v>
      </c>
      <c r="G6" s="186">
        <v>7</v>
      </c>
    </row>
    <row r="7" ht="13.5" customHeight="1" spans="1:7">
      <c r="A7" s="291" t="s">
        <v>106</v>
      </c>
      <c r="B7" s="291" t="s">
        <v>107</v>
      </c>
      <c r="C7" s="292">
        <f>D7+G7</f>
        <v>2891544</v>
      </c>
      <c r="D7" s="292">
        <f>E7+F7</f>
        <v>919144</v>
      </c>
      <c r="E7" s="292">
        <v>874624</v>
      </c>
      <c r="F7" s="292">
        <v>44520</v>
      </c>
      <c r="G7" s="298">
        <v>1972400</v>
      </c>
    </row>
    <row r="8" ht="13.5" customHeight="1" spans="1:7">
      <c r="A8" s="293" t="s">
        <v>108</v>
      </c>
      <c r="B8" s="293" t="s">
        <v>109</v>
      </c>
      <c r="C8" s="292">
        <f t="shared" ref="C8:C23" si="0">D8+G8</f>
        <v>2891544</v>
      </c>
      <c r="D8" s="292">
        <f t="shared" ref="D8:D23" si="1">E8+F8</f>
        <v>919144</v>
      </c>
      <c r="E8" s="292">
        <v>874624</v>
      </c>
      <c r="F8" s="292">
        <v>44520</v>
      </c>
      <c r="G8" s="298">
        <v>1972400</v>
      </c>
    </row>
    <row r="9" ht="13.5" customHeight="1" spans="1:7">
      <c r="A9" s="294" t="s">
        <v>110</v>
      </c>
      <c r="B9" s="294" t="s">
        <v>111</v>
      </c>
      <c r="C9" s="292">
        <f t="shared" si="0"/>
        <v>919144</v>
      </c>
      <c r="D9" s="292">
        <f t="shared" si="1"/>
        <v>919144</v>
      </c>
      <c r="E9" s="292">
        <v>874624</v>
      </c>
      <c r="F9" s="292">
        <v>44520</v>
      </c>
      <c r="G9" s="298"/>
    </row>
    <row r="10" ht="13.5" customHeight="1" spans="1:7">
      <c r="A10" s="294" t="s">
        <v>112</v>
      </c>
      <c r="B10" s="294" t="s">
        <v>113</v>
      </c>
      <c r="C10" s="292">
        <f t="shared" si="0"/>
        <v>1972400</v>
      </c>
      <c r="D10" s="292"/>
      <c r="E10" s="292"/>
      <c r="F10" s="292"/>
      <c r="G10" s="298">
        <v>1972400</v>
      </c>
    </row>
    <row r="11" ht="13.5" customHeight="1" spans="1:7">
      <c r="A11" s="291" t="s">
        <v>114</v>
      </c>
      <c r="B11" s="291" t="s">
        <v>115</v>
      </c>
      <c r="C11" s="292">
        <f t="shared" si="0"/>
        <v>202734</v>
      </c>
      <c r="D11" s="292">
        <f t="shared" si="1"/>
        <v>202734</v>
      </c>
      <c r="E11" s="292">
        <v>200834</v>
      </c>
      <c r="F11" s="292">
        <v>1900</v>
      </c>
      <c r="G11" s="298"/>
    </row>
    <row r="12" ht="13.5" customHeight="1" spans="1:7">
      <c r="A12" s="293" t="s">
        <v>116</v>
      </c>
      <c r="B12" s="293" t="s">
        <v>117</v>
      </c>
      <c r="C12" s="292">
        <f t="shared" si="0"/>
        <v>202734</v>
      </c>
      <c r="D12" s="292">
        <f t="shared" si="1"/>
        <v>202734</v>
      </c>
      <c r="E12" s="292">
        <v>200834</v>
      </c>
      <c r="F12" s="292">
        <v>1900</v>
      </c>
      <c r="G12" s="298"/>
    </row>
    <row r="13" ht="13.5" customHeight="1" spans="1:7">
      <c r="A13" s="294" t="s">
        <v>118</v>
      </c>
      <c r="B13" s="294" t="s">
        <v>119</v>
      </c>
      <c r="C13" s="292">
        <f t="shared" si="0"/>
        <v>22300</v>
      </c>
      <c r="D13" s="292">
        <f t="shared" si="1"/>
        <v>22300</v>
      </c>
      <c r="E13" s="292">
        <v>20400</v>
      </c>
      <c r="F13" s="292">
        <v>1900</v>
      </c>
      <c r="G13" s="298"/>
    </row>
    <row r="14" ht="13.5" customHeight="1" spans="1:7">
      <c r="A14" s="294" t="s">
        <v>120</v>
      </c>
      <c r="B14" s="294" t="s">
        <v>121</v>
      </c>
      <c r="C14" s="292">
        <f t="shared" si="0"/>
        <v>76520</v>
      </c>
      <c r="D14" s="292">
        <f t="shared" si="1"/>
        <v>76520</v>
      </c>
      <c r="E14" s="292">
        <v>76520</v>
      </c>
      <c r="F14" s="292"/>
      <c r="G14" s="298"/>
    </row>
    <row r="15" ht="13.5" customHeight="1" spans="1:7">
      <c r="A15" s="294" t="s">
        <v>122</v>
      </c>
      <c r="B15" s="294" t="s">
        <v>123</v>
      </c>
      <c r="C15" s="292">
        <f t="shared" si="0"/>
        <v>103914</v>
      </c>
      <c r="D15" s="292">
        <f t="shared" si="1"/>
        <v>103914</v>
      </c>
      <c r="E15" s="292">
        <v>103914</v>
      </c>
      <c r="F15" s="292"/>
      <c r="G15" s="298"/>
    </row>
    <row r="16" ht="13.5" customHeight="1" spans="1:7">
      <c r="A16" s="291" t="s">
        <v>124</v>
      </c>
      <c r="B16" s="291" t="s">
        <v>125</v>
      </c>
      <c r="C16" s="292">
        <f t="shared" si="0"/>
        <v>71360</v>
      </c>
      <c r="D16" s="292">
        <f t="shared" si="1"/>
        <v>71360</v>
      </c>
      <c r="E16" s="292">
        <v>71360</v>
      </c>
      <c r="F16" s="292"/>
      <c r="G16" s="298"/>
    </row>
    <row r="17" ht="13.5" customHeight="1" spans="1:7">
      <c r="A17" s="293" t="s">
        <v>126</v>
      </c>
      <c r="B17" s="293" t="s">
        <v>127</v>
      </c>
      <c r="C17" s="292">
        <f t="shared" si="0"/>
        <v>71360</v>
      </c>
      <c r="D17" s="292">
        <f t="shared" si="1"/>
        <v>71360</v>
      </c>
      <c r="E17" s="292">
        <v>71360</v>
      </c>
      <c r="F17" s="292"/>
      <c r="G17" s="298"/>
    </row>
    <row r="18" ht="13.5" customHeight="1" spans="1:7">
      <c r="A18" s="294" t="s">
        <v>128</v>
      </c>
      <c r="B18" s="294" t="s">
        <v>129</v>
      </c>
      <c r="C18" s="292">
        <f t="shared" si="0"/>
        <v>40240</v>
      </c>
      <c r="D18" s="292">
        <f t="shared" si="1"/>
        <v>40240</v>
      </c>
      <c r="E18" s="292">
        <v>40240</v>
      </c>
      <c r="F18" s="292"/>
      <c r="G18" s="298"/>
    </row>
    <row r="19" ht="13.5" customHeight="1" spans="1:7">
      <c r="A19" s="294" t="s">
        <v>130</v>
      </c>
      <c r="B19" s="294" t="s">
        <v>131</v>
      </c>
      <c r="C19" s="292">
        <f t="shared" si="0"/>
        <v>30120</v>
      </c>
      <c r="D19" s="292">
        <f t="shared" si="1"/>
        <v>30120</v>
      </c>
      <c r="E19" s="292">
        <v>30120</v>
      </c>
      <c r="F19" s="292"/>
      <c r="G19" s="298"/>
    </row>
    <row r="20" ht="13.5" customHeight="1" spans="1:7">
      <c r="A20" s="294" t="s">
        <v>132</v>
      </c>
      <c r="B20" s="294" t="s">
        <v>133</v>
      </c>
      <c r="C20" s="292">
        <f t="shared" si="0"/>
        <v>1000</v>
      </c>
      <c r="D20" s="292">
        <f t="shared" si="1"/>
        <v>1000</v>
      </c>
      <c r="E20" s="292">
        <v>1000</v>
      </c>
      <c r="F20" s="292"/>
      <c r="G20" s="298"/>
    </row>
    <row r="21" ht="13.5" customHeight="1" spans="1:7">
      <c r="A21" s="291" t="s">
        <v>134</v>
      </c>
      <c r="B21" s="291" t="s">
        <v>135</v>
      </c>
      <c r="C21" s="292">
        <f t="shared" si="0"/>
        <v>172488</v>
      </c>
      <c r="D21" s="292">
        <f t="shared" si="1"/>
        <v>172488</v>
      </c>
      <c r="E21" s="292">
        <v>172488</v>
      </c>
      <c r="F21" s="292"/>
      <c r="G21" s="298"/>
    </row>
    <row r="22" ht="13.5" customHeight="1" spans="1:7">
      <c r="A22" s="293" t="s">
        <v>136</v>
      </c>
      <c r="B22" s="293" t="s">
        <v>137</v>
      </c>
      <c r="C22" s="292">
        <f t="shared" si="0"/>
        <v>172488</v>
      </c>
      <c r="D22" s="292">
        <f t="shared" si="1"/>
        <v>172488</v>
      </c>
      <c r="E22" s="292">
        <v>172488</v>
      </c>
      <c r="F22" s="292"/>
      <c r="G22" s="298"/>
    </row>
    <row r="23" ht="18" customHeight="1" spans="1:7">
      <c r="A23" s="294" t="s">
        <v>138</v>
      </c>
      <c r="B23" s="294" t="s">
        <v>139</v>
      </c>
      <c r="C23" s="292">
        <f t="shared" si="0"/>
        <v>172488</v>
      </c>
      <c r="D23" s="292">
        <f t="shared" si="1"/>
        <v>172488</v>
      </c>
      <c r="E23" s="299">
        <v>172488</v>
      </c>
      <c r="F23" s="299"/>
      <c r="G23" s="299"/>
    </row>
    <row r="24" ht="18" customHeight="1" spans="1:7">
      <c r="A24" s="179" t="s">
        <v>140</v>
      </c>
      <c r="B24" s="181" t="s">
        <v>140</v>
      </c>
      <c r="C24" s="292">
        <f>SUM(C7,C11,C16,C21)</f>
        <v>3338126</v>
      </c>
      <c r="D24" s="292">
        <f>SUM(D7,D11,D16,D21)</f>
        <v>1365726</v>
      </c>
      <c r="E24" s="292">
        <f>SUM(E7,E11,E16,E21)</f>
        <v>1319306</v>
      </c>
      <c r="F24" s="292">
        <f>SUM(F7,F11,F16,F21)</f>
        <v>46420</v>
      </c>
      <c r="G24" s="292">
        <f>SUM(G7,G11,G16,G21)</f>
        <v>1972400</v>
      </c>
    </row>
    <row r="25" customHeight="1" spans="2:4">
      <c r="B25" s="182"/>
      <c r="C25" s="295"/>
      <c r="D25" s="295"/>
    </row>
  </sheetData>
  <mergeCells count="7">
    <mergeCell ref="A2:G2"/>
    <mergeCell ref="A3:E3"/>
    <mergeCell ref="A4:B4"/>
    <mergeCell ref="D4:F4"/>
    <mergeCell ref="A24:B24"/>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5.75" outlineLevelRow="6" outlineLevelCol="5"/>
  <cols>
    <col min="1" max="2" width="27.4285714285714" style="272" customWidth="1"/>
    <col min="3" max="3" width="17.2857142857143" style="273" customWidth="1"/>
    <col min="4" max="5" width="26.2857142857143" style="274" customWidth="1"/>
    <col min="6" max="6" width="18.7142857142857" style="274" customWidth="1"/>
    <col min="7" max="7" width="9.13333333333333" style="78" customWidth="1"/>
    <col min="8" max="16384" width="9.13333333333333" style="78"/>
  </cols>
  <sheetData>
    <row r="1" ht="12" customHeight="1" spans="1:5">
      <c r="A1" s="275" t="s">
        <v>181</v>
      </c>
      <c r="B1" s="276"/>
      <c r="C1" s="133"/>
      <c r="D1" s="78"/>
      <c r="E1" s="78"/>
    </row>
    <row r="2" ht="25.5" customHeight="1" spans="1:6">
      <c r="A2" s="277" t="s">
        <v>7</v>
      </c>
      <c r="B2" s="277"/>
      <c r="C2" s="277"/>
      <c r="D2" s="277"/>
      <c r="E2" s="277"/>
      <c r="F2" s="277"/>
    </row>
    <row r="3" customHeight="1" spans="1:6">
      <c r="A3" s="171" t="s">
        <v>22</v>
      </c>
      <c r="B3" s="276"/>
      <c r="C3" s="133"/>
      <c r="D3" s="78"/>
      <c r="E3" s="78"/>
      <c r="F3" s="284" t="s">
        <v>182</v>
      </c>
    </row>
    <row r="4" s="271" customFormat="1" ht="19.5" customHeight="1" spans="1:6">
      <c r="A4" s="278" t="s">
        <v>183</v>
      </c>
      <c r="B4" s="85" t="s">
        <v>184</v>
      </c>
      <c r="C4" s="86" t="s">
        <v>185</v>
      </c>
      <c r="D4" s="87"/>
      <c r="E4" s="183"/>
      <c r="F4" s="85" t="s">
        <v>186</v>
      </c>
    </row>
    <row r="5" s="271" customFormat="1" ht="19.5" customHeight="1" spans="1:6">
      <c r="A5" s="105"/>
      <c r="B5" s="88"/>
      <c r="C5" s="106" t="s">
        <v>79</v>
      </c>
      <c r="D5" s="106" t="s">
        <v>187</v>
      </c>
      <c r="E5" s="106" t="s">
        <v>188</v>
      </c>
      <c r="F5" s="88"/>
    </row>
    <row r="6" s="271" customFormat="1" ht="18.75" customHeight="1" spans="1:6">
      <c r="A6" s="279">
        <v>1</v>
      </c>
      <c r="B6" s="279">
        <v>2</v>
      </c>
      <c r="C6" s="280">
        <v>3</v>
      </c>
      <c r="D6" s="279">
        <v>4</v>
      </c>
      <c r="E6" s="279">
        <v>5</v>
      </c>
      <c r="F6" s="279">
        <v>6</v>
      </c>
    </row>
    <row r="7" ht="18.75" customHeight="1" spans="1:6">
      <c r="A7" s="281">
        <f>B7+C7+F7</f>
        <v>23334</v>
      </c>
      <c r="B7" s="282"/>
      <c r="C7" s="283"/>
      <c r="D7" s="282"/>
      <c r="E7" s="282"/>
      <c r="F7" s="281">
        <v>23334</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4"/>
  <sheetViews>
    <sheetView zoomScaleSheetLayoutView="60" topLeftCell="D1" workbookViewId="0">
      <selection activeCell="I34" sqref="I34"/>
    </sheetView>
  </sheetViews>
  <sheetFormatPr defaultColWidth="8.88571428571429" defaultRowHeight="14.25" customHeight="1"/>
  <cols>
    <col min="1" max="1" width="24.2761904761905" style="78" customWidth="1"/>
    <col min="2" max="2" width="24.2761904761905" style="165" customWidth="1"/>
    <col min="3" max="3" width="23.9904761904762" style="165" customWidth="1"/>
    <col min="4" max="4" width="18.5238095238095" style="165" customWidth="1"/>
    <col min="5" max="6" width="15.1333333333333" style="165"/>
    <col min="7" max="7" width="14.2857142857143" style="165" customWidth="1"/>
    <col min="8" max="8" width="29.0761904761905" style="165" customWidth="1"/>
    <col min="9" max="13" width="23.1428571428571" style="133" customWidth="1"/>
    <col min="14" max="24" width="12.1333333333333" style="133" customWidth="1"/>
    <col min="25" max="25" width="9.13333333333333" style="78" customWidth="1"/>
    <col min="26" max="16384" width="9.13333333333333" style="78"/>
  </cols>
  <sheetData>
    <row r="1" ht="12" customHeight="1" spans="1:1">
      <c r="A1" s="257" t="s">
        <v>189</v>
      </c>
    </row>
    <row r="2" ht="39" customHeight="1" spans="1:24">
      <c r="A2" s="258" t="s">
        <v>8</v>
      </c>
      <c r="B2" s="258"/>
      <c r="C2" s="258"/>
      <c r="D2" s="258"/>
      <c r="E2" s="258"/>
      <c r="F2" s="258"/>
      <c r="G2" s="258"/>
      <c r="H2" s="258"/>
      <c r="I2" s="258"/>
      <c r="J2" s="258"/>
      <c r="K2" s="258"/>
      <c r="L2" s="258"/>
      <c r="M2" s="258"/>
      <c r="N2" s="258"/>
      <c r="O2" s="258"/>
      <c r="P2" s="258"/>
      <c r="Q2" s="258"/>
      <c r="R2" s="258"/>
      <c r="S2" s="258"/>
      <c r="T2" s="258"/>
      <c r="U2" s="258"/>
      <c r="V2" s="258"/>
      <c r="W2" s="258"/>
      <c r="X2" s="258"/>
    </row>
    <row r="3" ht="18" customHeight="1" spans="1:24">
      <c r="A3" s="259" t="s">
        <v>22</v>
      </c>
      <c r="B3" s="259"/>
      <c r="C3" s="259"/>
      <c r="D3" s="259"/>
      <c r="E3" s="259"/>
      <c r="F3" s="259"/>
      <c r="G3" s="259"/>
      <c r="H3" s="259"/>
      <c r="I3" s="259"/>
      <c r="J3" s="259"/>
      <c r="K3" s="78"/>
      <c r="L3" s="78"/>
      <c r="M3" s="78"/>
      <c r="N3" s="78"/>
      <c r="O3" s="78"/>
      <c r="P3" s="78"/>
      <c r="Q3" s="78"/>
      <c r="X3" s="270" t="s">
        <v>23</v>
      </c>
    </row>
    <row r="4" spans="1:24">
      <c r="A4" s="198" t="s">
        <v>190</v>
      </c>
      <c r="B4" s="198" t="s">
        <v>191</v>
      </c>
      <c r="C4" s="198" t="s">
        <v>192</v>
      </c>
      <c r="D4" s="198" t="s">
        <v>193</v>
      </c>
      <c r="E4" s="198" t="s">
        <v>194</v>
      </c>
      <c r="F4" s="198" t="s">
        <v>195</v>
      </c>
      <c r="G4" s="198" t="s">
        <v>196</v>
      </c>
      <c r="H4" s="198" t="s">
        <v>197</v>
      </c>
      <c r="I4" s="113" t="s">
        <v>198</v>
      </c>
      <c r="J4" s="113"/>
      <c r="K4" s="113"/>
      <c r="L4" s="113"/>
      <c r="M4" s="113"/>
      <c r="N4" s="113"/>
      <c r="O4" s="113"/>
      <c r="P4" s="113"/>
      <c r="Q4" s="113"/>
      <c r="R4" s="113"/>
      <c r="S4" s="113"/>
      <c r="T4" s="113"/>
      <c r="U4" s="113"/>
      <c r="V4" s="113"/>
      <c r="W4" s="113"/>
      <c r="X4" s="113"/>
    </row>
    <row r="5" spans="1:24">
      <c r="A5" s="198"/>
      <c r="B5" s="198"/>
      <c r="C5" s="198"/>
      <c r="D5" s="198"/>
      <c r="E5" s="198"/>
      <c r="F5" s="198"/>
      <c r="G5" s="198"/>
      <c r="H5" s="198"/>
      <c r="I5" s="113" t="s">
        <v>199</v>
      </c>
      <c r="J5" s="113" t="s">
        <v>200</v>
      </c>
      <c r="K5" s="113"/>
      <c r="L5" s="113"/>
      <c r="M5" s="113"/>
      <c r="N5" s="113"/>
      <c r="O5" s="99" t="s">
        <v>201</v>
      </c>
      <c r="P5" s="99"/>
      <c r="Q5" s="99"/>
      <c r="R5" s="113" t="s">
        <v>83</v>
      </c>
      <c r="S5" s="113" t="s">
        <v>84</v>
      </c>
      <c r="T5" s="113"/>
      <c r="U5" s="113"/>
      <c r="V5" s="113"/>
      <c r="W5" s="113"/>
      <c r="X5" s="113"/>
    </row>
    <row r="6" ht="13.5" customHeight="1" spans="1:24">
      <c r="A6" s="198"/>
      <c r="B6" s="198"/>
      <c r="C6" s="198"/>
      <c r="D6" s="198"/>
      <c r="E6" s="198"/>
      <c r="F6" s="198"/>
      <c r="G6" s="198"/>
      <c r="H6" s="198"/>
      <c r="I6" s="113"/>
      <c r="J6" s="122" t="s">
        <v>202</v>
      </c>
      <c r="K6" s="113" t="s">
        <v>203</v>
      </c>
      <c r="L6" s="113" t="s">
        <v>204</v>
      </c>
      <c r="M6" s="113" t="s">
        <v>205</v>
      </c>
      <c r="N6" s="113" t="s">
        <v>206</v>
      </c>
      <c r="O6" s="268" t="s">
        <v>80</v>
      </c>
      <c r="P6" s="268" t="s">
        <v>81</v>
      </c>
      <c r="Q6" s="268" t="s">
        <v>82</v>
      </c>
      <c r="R6" s="113"/>
      <c r="S6" s="113" t="s">
        <v>79</v>
      </c>
      <c r="T6" s="113" t="s">
        <v>86</v>
      </c>
      <c r="U6" s="113" t="s">
        <v>87</v>
      </c>
      <c r="V6" s="113" t="s">
        <v>88</v>
      </c>
      <c r="W6" s="113" t="s">
        <v>89</v>
      </c>
      <c r="X6" s="113" t="s">
        <v>90</v>
      </c>
    </row>
    <row r="7" ht="12.75" spans="1:24">
      <c r="A7" s="198"/>
      <c r="B7" s="198"/>
      <c r="C7" s="198"/>
      <c r="D7" s="198"/>
      <c r="E7" s="198"/>
      <c r="F7" s="198"/>
      <c r="G7" s="198"/>
      <c r="H7" s="198"/>
      <c r="I7" s="113"/>
      <c r="J7" s="124"/>
      <c r="K7" s="113"/>
      <c r="L7" s="113"/>
      <c r="M7" s="113"/>
      <c r="N7" s="113"/>
      <c r="O7" s="269"/>
      <c r="P7" s="269"/>
      <c r="Q7" s="269"/>
      <c r="R7" s="113"/>
      <c r="S7" s="113"/>
      <c r="T7" s="113"/>
      <c r="U7" s="113"/>
      <c r="V7" s="113"/>
      <c r="W7" s="113"/>
      <c r="X7" s="113"/>
    </row>
    <row r="8" ht="13.5" customHeight="1" spans="1:24">
      <c r="A8" s="260">
        <v>1</v>
      </c>
      <c r="B8" s="260">
        <v>2</v>
      </c>
      <c r="C8" s="260">
        <v>3</v>
      </c>
      <c r="D8" s="260">
        <v>4</v>
      </c>
      <c r="E8" s="260">
        <v>5</v>
      </c>
      <c r="F8" s="260">
        <v>6</v>
      </c>
      <c r="G8" s="260">
        <v>7</v>
      </c>
      <c r="H8" s="260">
        <v>8</v>
      </c>
      <c r="I8" s="260">
        <v>9</v>
      </c>
      <c r="J8" s="260">
        <v>10</v>
      </c>
      <c r="K8" s="260">
        <v>11</v>
      </c>
      <c r="L8" s="260">
        <v>12</v>
      </c>
      <c r="M8" s="260">
        <v>13</v>
      </c>
      <c r="N8" s="260">
        <v>14</v>
      </c>
      <c r="O8" s="260">
        <v>15</v>
      </c>
      <c r="P8" s="260">
        <v>16</v>
      </c>
      <c r="Q8" s="260">
        <v>17</v>
      </c>
      <c r="R8" s="260">
        <v>18</v>
      </c>
      <c r="S8" s="260">
        <v>19</v>
      </c>
      <c r="T8" s="260">
        <v>20</v>
      </c>
      <c r="U8" s="260">
        <v>21</v>
      </c>
      <c r="V8" s="260">
        <v>22</v>
      </c>
      <c r="W8" s="260">
        <v>23</v>
      </c>
      <c r="X8" s="260">
        <v>24</v>
      </c>
    </row>
    <row r="9" ht="13.5" customHeight="1" spans="1:24">
      <c r="A9" s="261" t="s">
        <v>92</v>
      </c>
      <c r="B9" s="261" t="s">
        <v>92</v>
      </c>
      <c r="C9" s="260" t="s">
        <v>207</v>
      </c>
      <c r="D9" s="262" t="s">
        <v>208</v>
      </c>
      <c r="E9" s="202" t="s">
        <v>110</v>
      </c>
      <c r="F9" s="202" t="s">
        <v>111</v>
      </c>
      <c r="G9" s="202" t="s">
        <v>209</v>
      </c>
      <c r="H9" s="202" t="s">
        <v>210</v>
      </c>
      <c r="I9" s="266">
        <f>J9+O9+P9+Q9+R9+S9</f>
        <v>180912</v>
      </c>
      <c r="J9" s="266">
        <f>SUM(K9:N9)</f>
        <v>180912</v>
      </c>
      <c r="K9" s="260"/>
      <c r="L9" s="260"/>
      <c r="M9" s="266">
        <v>180912</v>
      </c>
      <c r="N9" s="260"/>
      <c r="O9" s="260"/>
      <c r="P9" s="260"/>
      <c r="Q9" s="260"/>
      <c r="R9" s="260"/>
      <c r="S9" s="260"/>
      <c r="T9" s="260"/>
      <c r="U9" s="260"/>
      <c r="V9" s="260"/>
      <c r="W9" s="260"/>
      <c r="X9" s="260"/>
    </row>
    <row r="10" ht="13.5" customHeight="1" spans="1:24">
      <c r="A10" s="261" t="s">
        <v>92</v>
      </c>
      <c r="B10" s="261" t="s">
        <v>92</v>
      </c>
      <c r="C10" s="260" t="s">
        <v>207</v>
      </c>
      <c r="D10" s="262" t="s">
        <v>208</v>
      </c>
      <c r="E10" s="202" t="s">
        <v>110</v>
      </c>
      <c r="F10" s="202" t="s">
        <v>111</v>
      </c>
      <c r="G10" s="202" t="s">
        <v>211</v>
      </c>
      <c r="H10" s="202" t="s">
        <v>212</v>
      </c>
      <c r="I10" s="266">
        <f t="shared" ref="I10:I33" si="0">J10+O10+P10+Q10+R10+S10</f>
        <v>156228</v>
      </c>
      <c r="J10" s="266">
        <f t="shared" ref="J10:J33" si="1">SUM(K10:N10)</f>
        <v>156228</v>
      </c>
      <c r="K10" s="260"/>
      <c r="L10" s="260"/>
      <c r="M10" s="266">
        <v>156228</v>
      </c>
      <c r="N10" s="260"/>
      <c r="O10" s="260"/>
      <c r="P10" s="260"/>
      <c r="Q10" s="260"/>
      <c r="R10" s="260"/>
      <c r="S10" s="260"/>
      <c r="T10" s="260"/>
      <c r="U10" s="260"/>
      <c r="V10" s="260"/>
      <c r="W10" s="260"/>
      <c r="X10" s="260"/>
    </row>
    <row r="11" ht="13.5" customHeight="1" spans="1:24">
      <c r="A11" s="261" t="s">
        <v>92</v>
      </c>
      <c r="B11" s="261" t="s">
        <v>92</v>
      </c>
      <c r="C11" s="260" t="s">
        <v>207</v>
      </c>
      <c r="D11" s="262" t="s">
        <v>208</v>
      </c>
      <c r="E11" s="202" t="s">
        <v>110</v>
      </c>
      <c r="F11" s="202" t="s">
        <v>111</v>
      </c>
      <c r="G11" s="202" t="s">
        <v>213</v>
      </c>
      <c r="H11" s="202" t="s">
        <v>214</v>
      </c>
      <c r="I11" s="266">
        <f t="shared" si="0"/>
        <v>15076</v>
      </c>
      <c r="J11" s="266">
        <f t="shared" si="1"/>
        <v>15076</v>
      </c>
      <c r="K11" s="260"/>
      <c r="L11" s="260"/>
      <c r="M11" s="266">
        <v>15076</v>
      </c>
      <c r="N11" s="260"/>
      <c r="O11" s="260"/>
      <c r="P11" s="260"/>
      <c r="Q11" s="260"/>
      <c r="R11" s="260"/>
      <c r="S11" s="260"/>
      <c r="T11" s="260"/>
      <c r="U11" s="260"/>
      <c r="V11" s="260"/>
      <c r="W11" s="260"/>
      <c r="X11" s="260"/>
    </row>
    <row r="12" ht="13.5" customHeight="1" spans="1:24">
      <c r="A12" s="261" t="s">
        <v>92</v>
      </c>
      <c r="B12" s="261" t="s">
        <v>92</v>
      </c>
      <c r="C12" s="260" t="s">
        <v>207</v>
      </c>
      <c r="D12" s="262" t="s">
        <v>208</v>
      </c>
      <c r="E12" s="202" t="s">
        <v>110</v>
      </c>
      <c r="F12" s="202" t="s">
        <v>111</v>
      </c>
      <c r="G12" s="202" t="s">
        <v>215</v>
      </c>
      <c r="H12" s="202" t="s">
        <v>216</v>
      </c>
      <c r="I12" s="266">
        <f t="shared" si="0"/>
        <v>73248</v>
      </c>
      <c r="J12" s="266">
        <f t="shared" si="1"/>
        <v>73248</v>
      </c>
      <c r="K12" s="260"/>
      <c r="L12" s="260"/>
      <c r="M12" s="266">
        <v>73248</v>
      </c>
      <c r="N12" s="260"/>
      <c r="O12" s="260"/>
      <c r="P12" s="260"/>
      <c r="Q12" s="260"/>
      <c r="R12" s="260"/>
      <c r="S12" s="260"/>
      <c r="T12" s="260"/>
      <c r="U12" s="260"/>
      <c r="V12" s="260"/>
      <c r="W12" s="260"/>
      <c r="X12" s="260"/>
    </row>
    <row r="13" ht="13.5" customHeight="1" spans="1:24">
      <c r="A13" s="261" t="s">
        <v>92</v>
      </c>
      <c r="B13" s="261" t="s">
        <v>92</v>
      </c>
      <c r="C13" s="260" t="s">
        <v>217</v>
      </c>
      <c r="D13" s="262" t="s">
        <v>218</v>
      </c>
      <c r="E13" s="202" t="s">
        <v>110</v>
      </c>
      <c r="F13" s="202" t="s">
        <v>111</v>
      </c>
      <c r="G13" s="202" t="s">
        <v>219</v>
      </c>
      <c r="H13" s="202" t="s">
        <v>220</v>
      </c>
      <c r="I13" s="266">
        <f t="shared" si="0"/>
        <v>2880</v>
      </c>
      <c r="J13" s="266">
        <f t="shared" si="1"/>
        <v>2880</v>
      </c>
      <c r="K13" s="260"/>
      <c r="L13" s="260"/>
      <c r="M13" s="266">
        <v>2880</v>
      </c>
      <c r="N13" s="260"/>
      <c r="O13" s="260"/>
      <c r="P13" s="260"/>
      <c r="Q13" s="260"/>
      <c r="R13" s="260"/>
      <c r="S13" s="260"/>
      <c r="T13" s="260"/>
      <c r="U13" s="260"/>
      <c r="V13" s="260"/>
      <c r="W13" s="260"/>
      <c r="X13" s="260"/>
    </row>
    <row r="14" ht="13.5" customHeight="1" spans="1:24">
      <c r="A14" s="261" t="s">
        <v>92</v>
      </c>
      <c r="B14" s="261" t="s">
        <v>92</v>
      </c>
      <c r="C14" s="260" t="s">
        <v>217</v>
      </c>
      <c r="D14" s="262" t="s">
        <v>218</v>
      </c>
      <c r="E14" s="202" t="s">
        <v>120</v>
      </c>
      <c r="F14" s="202" t="s">
        <v>121</v>
      </c>
      <c r="G14" s="202" t="s">
        <v>221</v>
      </c>
      <c r="H14" s="202" t="s">
        <v>222</v>
      </c>
      <c r="I14" s="266">
        <f t="shared" si="0"/>
        <v>76520</v>
      </c>
      <c r="J14" s="266">
        <f t="shared" si="1"/>
        <v>76520</v>
      </c>
      <c r="K14" s="260"/>
      <c r="L14" s="260"/>
      <c r="M14" s="266">
        <v>76520</v>
      </c>
      <c r="N14" s="260"/>
      <c r="O14" s="260"/>
      <c r="P14" s="260"/>
      <c r="Q14" s="260"/>
      <c r="R14" s="260"/>
      <c r="S14" s="260"/>
      <c r="T14" s="260"/>
      <c r="U14" s="260"/>
      <c r="V14" s="260"/>
      <c r="W14" s="260"/>
      <c r="X14" s="260"/>
    </row>
    <row r="15" ht="13.5" customHeight="1" spans="1:24">
      <c r="A15" s="261" t="s">
        <v>92</v>
      </c>
      <c r="B15" s="261" t="s">
        <v>92</v>
      </c>
      <c r="C15" s="260" t="s">
        <v>217</v>
      </c>
      <c r="D15" s="262" t="s">
        <v>218</v>
      </c>
      <c r="E15" s="202" t="s">
        <v>122</v>
      </c>
      <c r="F15" s="202" t="s">
        <v>123</v>
      </c>
      <c r="G15" s="202" t="s">
        <v>223</v>
      </c>
      <c r="H15" s="202" t="s">
        <v>224</v>
      </c>
      <c r="I15" s="266">
        <f t="shared" si="0"/>
        <v>103914</v>
      </c>
      <c r="J15" s="266">
        <f t="shared" si="1"/>
        <v>103914</v>
      </c>
      <c r="K15" s="260"/>
      <c r="L15" s="260"/>
      <c r="M15" s="266">
        <v>103914</v>
      </c>
      <c r="N15" s="260"/>
      <c r="O15" s="260"/>
      <c r="P15" s="260"/>
      <c r="Q15" s="260"/>
      <c r="R15" s="260"/>
      <c r="S15" s="260"/>
      <c r="T15" s="260"/>
      <c r="U15" s="260"/>
      <c r="V15" s="260"/>
      <c r="W15" s="260"/>
      <c r="X15" s="260"/>
    </row>
    <row r="16" ht="13.5" customHeight="1" spans="1:24">
      <c r="A16" s="261" t="s">
        <v>92</v>
      </c>
      <c r="B16" s="261" t="s">
        <v>92</v>
      </c>
      <c r="C16" s="260" t="s">
        <v>217</v>
      </c>
      <c r="D16" s="262" t="s">
        <v>218</v>
      </c>
      <c r="E16" s="202" t="s">
        <v>128</v>
      </c>
      <c r="F16" s="202" t="s">
        <v>129</v>
      </c>
      <c r="G16" s="202" t="s">
        <v>225</v>
      </c>
      <c r="H16" s="202" t="s">
        <v>226</v>
      </c>
      <c r="I16" s="266">
        <f t="shared" si="0"/>
        <v>40240</v>
      </c>
      <c r="J16" s="266">
        <f t="shared" si="1"/>
        <v>40240</v>
      </c>
      <c r="K16" s="260"/>
      <c r="L16" s="260"/>
      <c r="M16" s="266">
        <v>40240</v>
      </c>
      <c r="N16" s="260"/>
      <c r="O16" s="260"/>
      <c r="P16" s="260"/>
      <c r="Q16" s="260"/>
      <c r="R16" s="260"/>
      <c r="S16" s="260"/>
      <c r="T16" s="260"/>
      <c r="U16" s="260"/>
      <c r="V16" s="260"/>
      <c r="W16" s="260"/>
      <c r="X16" s="260"/>
    </row>
    <row r="17" ht="13.5" customHeight="1" spans="1:24">
      <c r="A17" s="261" t="s">
        <v>92</v>
      </c>
      <c r="B17" s="261" t="s">
        <v>92</v>
      </c>
      <c r="C17" s="260" t="s">
        <v>217</v>
      </c>
      <c r="D17" s="262" t="s">
        <v>218</v>
      </c>
      <c r="E17" s="202" t="s">
        <v>130</v>
      </c>
      <c r="F17" s="202" t="s">
        <v>131</v>
      </c>
      <c r="G17" s="202" t="s">
        <v>227</v>
      </c>
      <c r="H17" s="202" t="s">
        <v>228</v>
      </c>
      <c r="I17" s="266">
        <f t="shared" si="0"/>
        <v>30120</v>
      </c>
      <c r="J17" s="266">
        <f t="shared" si="1"/>
        <v>30120</v>
      </c>
      <c r="K17" s="260"/>
      <c r="L17" s="260"/>
      <c r="M17" s="266">
        <v>30120</v>
      </c>
      <c r="N17" s="260"/>
      <c r="O17" s="260"/>
      <c r="P17" s="260"/>
      <c r="Q17" s="260"/>
      <c r="R17" s="260"/>
      <c r="S17" s="260"/>
      <c r="T17" s="260"/>
      <c r="U17" s="260"/>
      <c r="V17" s="260"/>
      <c r="W17" s="260"/>
      <c r="X17" s="260"/>
    </row>
    <row r="18" ht="13.5" customHeight="1" spans="1:24">
      <c r="A18" s="261" t="s">
        <v>92</v>
      </c>
      <c r="B18" s="261" t="s">
        <v>92</v>
      </c>
      <c r="C18" s="260" t="s">
        <v>217</v>
      </c>
      <c r="D18" s="262" t="s">
        <v>218</v>
      </c>
      <c r="E18" s="202" t="s">
        <v>132</v>
      </c>
      <c r="F18" s="202" t="s">
        <v>133</v>
      </c>
      <c r="G18" s="202" t="s">
        <v>219</v>
      </c>
      <c r="H18" s="202" t="s">
        <v>220</v>
      </c>
      <c r="I18" s="266">
        <f t="shared" si="0"/>
        <v>1000</v>
      </c>
      <c r="J18" s="266">
        <f t="shared" si="1"/>
        <v>1000</v>
      </c>
      <c r="K18" s="260"/>
      <c r="L18" s="260"/>
      <c r="M18" s="266">
        <v>1000</v>
      </c>
      <c r="N18" s="260"/>
      <c r="O18" s="260"/>
      <c r="P18" s="260"/>
      <c r="Q18" s="260"/>
      <c r="R18" s="260"/>
      <c r="S18" s="260"/>
      <c r="T18" s="260"/>
      <c r="U18" s="260"/>
      <c r="V18" s="260"/>
      <c r="W18" s="260"/>
      <c r="X18" s="260"/>
    </row>
    <row r="19" ht="13.5" customHeight="1" spans="1:24">
      <c r="A19" s="261" t="s">
        <v>92</v>
      </c>
      <c r="B19" s="261" t="s">
        <v>92</v>
      </c>
      <c r="C19" s="260" t="s">
        <v>229</v>
      </c>
      <c r="D19" s="262" t="s">
        <v>139</v>
      </c>
      <c r="E19" s="202" t="s">
        <v>138</v>
      </c>
      <c r="F19" s="202" t="s">
        <v>139</v>
      </c>
      <c r="G19" s="202" t="s">
        <v>230</v>
      </c>
      <c r="H19" s="202" t="s">
        <v>139</v>
      </c>
      <c r="I19" s="266">
        <f t="shared" si="0"/>
        <v>172488</v>
      </c>
      <c r="J19" s="266">
        <f t="shared" si="1"/>
        <v>172488</v>
      </c>
      <c r="K19" s="260"/>
      <c r="L19" s="260"/>
      <c r="M19" s="266">
        <v>172488</v>
      </c>
      <c r="N19" s="260"/>
      <c r="O19" s="260"/>
      <c r="P19" s="260"/>
      <c r="Q19" s="260"/>
      <c r="R19" s="260"/>
      <c r="S19" s="260"/>
      <c r="T19" s="260"/>
      <c r="U19" s="260"/>
      <c r="V19" s="260"/>
      <c r="W19" s="260"/>
      <c r="X19" s="260"/>
    </row>
    <row r="20" ht="13.5" customHeight="1" spans="1:24">
      <c r="A20" s="261" t="s">
        <v>92</v>
      </c>
      <c r="B20" s="261" t="s">
        <v>92</v>
      </c>
      <c r="C20" s="260" t="s">
        <v>231</v>
      </c>
      <c r="D20" s="262" t="s">
        <v>232</v>
      </c>
      <c r="E20" s="202" t="s">
        <v>110</v>
      </c>
      <c r="F20" s="202" t="s">
        <v>111</v>
      </c>
      <c r="G20" s="202" t="s">
        <v>211</v>
      </c>
      <c r="H20" s="202" t="s">
        <v>212</v>
      </c>
      <c r="I20" s="266">
        <f t="shared" si="0"/>
        <v>24000</v>
      </c>
      <c r="J20" s="266">
        <f t="shared" si="1"/>
        <v>24000</v>
      </c>
      <c r="K20" s="260"/>
      <c r="L20" s="260"/>
      <c r="M20" s="266">
        <v>24000</v>
      </c>
      <c r="N20" s="260"/>
      <c r="O20" s="260"/>
      <c r="P20" s="260"/>
      <c r="Q20" s="260"/>
      <c r="R20" s="260"/>
      <c r="S20" s="260"/>
      <c r="T20" s="260"/>
      <c r="U20" s="260"/>
      <c r="V20" s="260"/>
      <c r="W20" s="260"/>
      <c r="X20" s="260"/>
    </row>
    <row r="21" ht="13.5" customHeight="1" spans="1:24">
      <c r="A21" s="261" t="s">
        <v>92</v>
      </c>
      <c r="B21" s="261" t="s">
        <v>92</v>
      </c>
      <c r="C21" s="260" t="s">
        <v>233</v>
      </c>
      <c r="D21" s="262" t="s">
        <v>234</v>
      </c>
      <c r="E21" s="202" t="s">
        <v>110</v>
      </c>
      <c r="F21" s="202" t="s">
        <v>111</v>
      </c>
      <c r="G21" s="202" t="s">
        <v>235</v>
      </c>
      <c r="H21" s="202" t="s">
        <v>236</v>
      </c>
      <c r="I21" s="266">
        <f t="shared" si="0"/>
        <v>16000</v>
      </c>
      <c r="J21" s="266">
        <f t="shared" si="1"/>
        <v>16000</v>
      </c>
      <c r="K21" s="260"/>
      <c r="L21" s="260"/>
      <c r="M21" s="266">
        <v>16000</v>
      </c>
      <c r="N21" s="260"/>
      <c r="O21" s="260"/>
      <c r="P21" s="260"/>
      <c r="Q21" s="260"/>
      <c r="R21" s="260"/>
      <c r="S21" s="260"/>
      <c r="T21" s="260"/>
      <c r="U21" s="260"/>
      <c r="V21" s="260"/>
      <c r="W21" s="260"/>
      <c r="X21" s="260"/>
    </row>
    <row r="22" ht="13.5" customHeight="1" spans="1:24">
      <c r="A22" s="261" t="s">
        <v>92</v>
      </c>
      <c r="B22" s="261" t="s">
        <v>92</v>
      </c>
      <c r="C22" s="260" t="s">
        <v>233</v>
      </c>
      <c r="D22" s="262" t="s">
        <v>234</v>
      </c>
      <c r="E22" s="202" t="s">
        <v>110</v>
      </c>
      <c r="F22" s="202" t="s">
        <v>111</v>
      </c>
      <c r="G22" s="202" t="s">
        <v>237</v>
      </c>
      <c r="H22" s="202" t="s">
        <v>238</v>
      </c>
      <c r="I22" s="266">
        <f t="shared" si="0"/>
        <v>800</v>
      </c>
      <c r="J22" s="266">
        <f t="shared" si="1"/>
        <v>800</v>
      </c>
      <c r="K22" s="260"/>
      <c r="L22" s="260"/>
      <c r="M22" s="266">
        <v>800</v>
      </c>
      <c r="N22" s="260"/>
      <c r="O22" s="260"/>
      <c r="P22" s="260"/>
      <c r="Q22" s="260"/>
      <c r="R22" s="260"/>
      <c r="S22" s="260"/>
      <c r="T22" s="260"/>
      <c r="U22" s="260"/>
      <c r="V22" s="260"/>
      <c r="W22" s="260"/>
      <c r="X22" s="260"/>
    </row>
    <row r="23" ht="13.5" customHeight="1" spans="1:24">
      <c r="A23" s="261" t="s">
        <v>92</v>
      </c>
      <c r="B23" s="261" t="s">
        <v>92</v>
      </c>
      <c r="C23" s="260" t="s">
        <v>233</v>
      </c>
      <c r="D23" s="262" t="s">
        <v>234</v>
      </c>
      <c r="E23" s="202" t="s">
        <v>110</v>
      </c>
      <c r="F23" s="202" t="s">
        <v>111</v>
      </c>
      <c r="G23" s="202" t="s">
        <v>239</v>
      </c>
      <c r="H23" s="202" t="s">
        <v>240</v>
      </c>
      <c r="I23" s="266">
        <f t="shared" si="0"/>
        <v>8000</v>
      </c>
      <c r="J23" s="266">
        <f t="shared" si="1"/>
        <v>8000</v>
      </c>
      <c r="K23" s="260"/>
      <c r="L23" s="260"/>
      <c r="M23" s="266">
        <v>8000</v>
      </c>
      <c r="N23" s="260"/>
      <c r="O23" s="260"/>
      <c r="P23" s="260"/>
      <c r="Q23" s="260"/>
      <c r="R23" s="260"/>
      <c r="S23" s="260"/>
      <c r="T23" s="260"/>
      <c r="U23" s="260"/>
      <c r="V23" s="260"/>
      <c r="W23" s="260"/>
      <c r="X23" s="260"/>
    </row>
    <row r="24" ht="13.5" customHeight="1" spans="1:24">
      <c r="A24" s="261" t="s">
        <v>92</v>
      </c>
      <c r="B24" s="261" t="s">
        <v>92</v>
      </c>
      <c r="C24" s="260" t="s">
        <v>233</v>
      </c>
      <c r="D24" s="262" t="s">
        <v>234</v>
      </c>
      <c r="E24" s="202" t="s">
        <v>110</v>
      </c>
      <c r="F24" s="202" t="s">
        <v>111</v>
      </c>
      <c r="G24" s="202" t="s">
        <v>241</v>
      </c>
      <c r="H24" s="202" t="s">
        <v>242</v>
      </c>
      <c r="I24" s="266">
        <f t="shared" si="0"/>
        <v>1080</v>
      </c>
      <c r="J24" s="266">
        <f t="shared" si="1"/>
        <v>1080</v>
      </c>
      <c r="K24" s="260"/>
      <c r="L24" s="260"/>
      <c r="M24" s="266">
        <v>1080</v>
      </c>
      <c r="N24" s="260"/>
      <c r="O24" s="260"/>
      <c r="P24" s="260"/>
      <c r="Q24" s="260"/>
      <c r="R24" s="260"/>
      <c r="S24" s="260"/>
      <c r="T24" s="260"/>
      <c r="U24" s="260"/>
      <c r="V24" s="260"/>
      <c r="W24" s="260"/>
      <c r="X24" s="260"/>
    </row>
    <row r="25" ht="13.5" customHeight="1" spans="1:24">
      <c r="A25" s="261" t="s">
        <v>92</v>
      </c>
      <c r="B25" s="261" t="s">
        <v>92</v>
      </c>
      <c r="C25" s="260" t="s">
        <v>233</v>
      </c>
      <c r="D25" s="262" t="s">
        <v>234</v>
      </c>
      <c r="E25" s="202" t="s">
        <v>110</v>
      </c>
      <c r="F25" s="202" t="s">
        <v>111</v>
      </c>
      <c r="G25" s="202" t="s">
        <v>243</v>
      </c>
      <c r="H25" s="202" t="s">
        <v>244</v>
      </c>
      <c r="I25" s="266">
        <f t="shared" si="0"/>
        <v>9600</v>
      </c>
      <c r="J25" s="266">
        <f t="shared" si="1"/>
        <v>9600</v>
      </c>
      <c r="K25" s="260"/>
      <c r="L25" s="260"/>
      <c r="M25" s="266">
        <v>9600</v>
      </c>
      <c r="N25" s="260"/>
      <c r="O25" s="260"/>
      <c r="P25" s="260"/>
      <c r="Q25" s="260"/>
      <c r="R25" s="260"/>
      <c r="S25" s="260"/>
      <c r="T25" s="260"/>
      <c r="U25" s="260"/>
      <c r="V25" s="260"/>
      <c r="W25" s="260"/>
      <c r="X25" s="260"/>
    </row>
    <row r="26" ht="13.5" customHeight="1" spans="1:24">
      <c r="A26" s="261" t="s">
        <v>92</v>
      </c>
      <c r="B26" s="261" t="s">
        <v>92</v>
      </c>
      <c r="C26" s="260" t="s">
        <v>233</v>
      </c>
      <c r="D26" s="262" t="s">
        <v>234</v>
      </c>
      <c r="E26" s="202" t="s">
        <v>110</v>
      </c>
      <c r="F26" s="202" t="s">
        <v>111</v>
      </c>
      <c r="G26" s="202" t="s">
        <v>245</v>
      </c>
      <c r="H26" s="202" t="s">
        <v>246</v>
      </c>
      <c r="I26" s="266">
        <f t="shared" si="0"/>
        <v>3600</v>
      </c>
      <c r="J26" s="266">
        <f t="shared" si="1"/>
        <v>3600</v>
      </c>
      <c r="K26" s="260"/>
      <c r="L26" s="260"/>
      <c r="M26" s="266">
        <v>3600</v>
      </c>
      <c r="N26" s="260"/>
      <c r="O26" s="260"/>
      <c r="P26" s="260"/>
      <c r="Q26" s="260"/>
      <c r="R26" s="260"/>
      <c r="S26" s="260"/>
      <c r="T26" s="260"/>
      <c r="U26" s="260"/>
      <c r="V26" s="260"/>
      <c r="W26" s="260"/>
      <c r="X26" s="260"/>
    </row>
    <row r="27" ht="13.5" customHeight="1" spans="1:24">
      <c r="A27" s="261" t="s">
        <v>92</v>
      </c>
      <c r="B27" s="261" t="s">
        <v>92</v>
      </c>
      <c r="C27" s="260" t="s">
        <v>233</v>
      </c>
      <c r="D27" s="262" t="s">
        <v>234</v>
      </c>
      <c r="E27" s="202" t="s">
        <v>110</v>
      </c>
      <c r="F27" s="202" t="s">
        <v>111</v>
      </c>
      <c r="G27" s="202" t="s">
        <v>247</v>
      </c>
      <c r="H27" s="202" t="s">
        <v>248</v>
      </c>
      <c r="I27" s="266">
        <f t="shared" si="0"/>
        <v>4000</v>
      </c>
      <c r="J27" s="266">
        <f t="shared" si="1"/>
        <v>4000</v>
      </c>
      <c r="K27" s="260"/>
      <c r="L27" s="260"/>
      <c r="M27" s="266">
        <v>4000</v>
      </c>
      <c r="N27" s="260"/>
      <c r="O27" s="260"/>
      <c r="P27" s="260"/>
      <c r="Q27" s="260"/>
      <c r="R27" s="260"/>
      <c r="S27" s="260"/>
      <c r="T27" s="260"/>
      <c r="U27" s="260"/>
      <c r="V27" s="260"/>
      <c r="W27" s="260"/>
      <c r="X27" s="260"/>
    </row>
    <row r="28" ht="13.5" customHeight="1" spans="1:24">
      <c r="A28" s="261" t="s">
        <v>92</v>
      </c>
      <c r="B28" s="261" t="s">
        <v>92</v>
      </c>
      <c r="C28" s="260" t="s">
        <v>233</v>
      </c>
      <c r="D28" s="262" t="s">
        <v>234</v>
      </c>
      <c r="E28" s="202" t="s">
        <v>118</v>
      </c>
      <c r="F28" s="202" t="s">
        <v>119</v>
      </c>
      <c r="G28" s="202" t="s">
        <v>243</v>
      </c>
      <c r="H28" s="202" t="s">
        <v>244</v>
      </c>
      <c r="I28" s="266">
        <f t="shared" si="0"/>
        <v>300</v>
      </c>
      <c r="J28" s="266">
        <f t="shared" si="1"/>
        <v>300</v>
      </c>
      <c r="K28" s="260"/>
      <c r="L28" s="260"/>
      <c r="M28" s="266">
        <v>300</v>
      </c>
      <c r="N28" s="260"/>
      <c r="O28" s="260"/>
      <c r="P28" s="260"/>
      <c r="Q28" s="260"/>
      <c r="R28" s="260"/>
      <c r="S28" s="260"/>
      <c r="T28" s="260"/>
      <c r="U28" s="260"/>
      <c r="V28" s="260"/>
      <c r="W28" s="260"/>
      <c r="X28" s="260"/>
    </row>
    <row r="29" ht="13.5" customHeight="1" spans="1:24">
      <c r="A29" s="261" t="s">
        <v>92</v>
      </c>
      <c r="B29" s="261" t="s">
        <v>92</v>
      </c>
      <c r="C29" s="260" t="s">
        <v>233</v>
      </c>
      <c r="D29" s="262" t="s">
        <v>234</v>
      </c>
      <c r="E29" s="202" t="s">
        <v>118</v>
      </c>
      <c r="F29" s="202" t="s">
        <v>119</v>
      </c>
      <c r="G29" s="202" t="s">
        <v>247</v>
      </c>
      <c r="H29" s="202" t="s">
        <v>248</v>
      </c>
      <c r="I29" s="266">
        <f t="shared" si="0"/>
        <v>1600</v>
      </c>
      <c r="J29" s="266">
        <f t="shared" si="1"/>
        <v>1600</v>
      </c>
      <c r="K29" s="260"/>
      <c r="L29" s="260"/>
      <c r="M29" s="266">
        <v>1600</v>
      </c>
      <c r="N29" s="260"/>
      <c r="O29" s="260"/>
      <c r="P29" s="260"/>
      <c r="Q29" s="260"/>
      <c r="R29" s="260"/>
      <c r="S29" s="260"/>
      <c r="T29" s="260"/>
      <c r="U29" s="260"/>
      <c r="V29" s="260"/>
      <c r="W29" s="260"/>
      <c r="X29" s="260"/>
    </row>
    <row r="30" ht="13.5" customHeight="1" spans="1:24">
      <c r="A30" s="261" t="s">
        <v>92</v>
      </c>
      <c r="B30" s="261" t="s">
        <v>92</v>
      </c>
      <c r="C30" s="260" t="s">
        <v>249</v>
      </c>
      <c r="D30" s="262" t="s">
        <v>250</v>
      </c>
      <c r="E30" s="202" t="s">
        <v>110</v>
      </c>
      <c r="F30" s="202" t="s">
        <v>111</v>
      </c>
      <c r="G30" s="202" t="s">
        <v>251</v>
      </c>
      <c r="H30" s="202" t="s">
        <v>250</v>
      </c>
      <c r="I30" s="266">
        <f t="shared" si="0"/>
        <v>1440</v>
      </c>
      <c r="J30" s="266">
        <f t="shared" si="1"/>
        <v>1440</v>
      </c>
      <c r="K30" s="260"/>
      <c r="L30" s="260"/>
      <c r="M30" s="266">
        <v>1440</v>
      </c>
      <c r="N30" s="260"/>
      <c r="O30" s="260"/>
      <c r="P30" s="260"/>
      <c r="Q30" s="260"/>
      <c r="R30" s="260"/>
      <c r="S30" s="260"/>
      <c r="T30" s="260"/>
      <c r="U30" s="260"/>
      <c r="V30" s="260"/>
      <c r="W30" s="260"/>
      <c r="X30" s="260"/>
    </row>
    <row r="31" ht="13.5" customHeight="1" spans="1:24">
      <c r="A31" s="261" t="s">
        <v>92</v>
      </c>
      <c r="B31" s="261" t="s">
        <v>92</v>
      </c>
      <c r="C31" s="260" t="s">
        <v>252</v>
      </c>
      <c r="D31" s="262" t="s">
        <v>253</v>
      </c>
      <c r="E31" s="202" t="s">
        <v>110</v>
      </c>
      <c r="F31" s="202" t="s">
        <v>111</v>
      </c>
      <c r="G31" s="202" t="s">
        <v>215</v>
      </c>
      <c r="H31" s="202" t="s">
        <v>216</v>
      </c>
      <c r="I31" s="266">
        <f t="shared" si="0"/>
        <v>155280</v>
      </c>
      <c r="J31" s="266">
        <f t="shared" si="1"/>
        <v>155280</v>
      </c>
      <c r="K31" s="260"/>
      <c r="L31" s="260"/>
      <c r="M31" s="266">
        <v>155280</v>
      </c>
      <c r="N31" s="260"/>
      <c r="O31" s="260"/>
      <c r="P31" s="260"/>
      <c r="Q31" s="260"/>
      <c r="R31" s="260"/>
      <c r="S31" s="260"/>
      <c r="T31" s="260"/>
      <c r="U31" s="260"/>
      <c r="V31" s="260"/>
      <c r="W31" s="260"/>
      <c r="X31" s="260"/>
    </row>
    <row r="32" ht="13.5" customHeight="1" spans="1:24">
      <c r="A32" s="261" t="s">
        <v>92</v>
      </c>
      <c r="B32" s="261" t="s">
        <v>92</v>
      </c>
      <c r="C32" s="260" t="s">
        <v>254</v>
      </c>
      <c r="D32" s="262" t="s">
        <v>255</v>
      </c>
      <c r="E32" s="202" t="s">
        <v>110</v>
      </c>
      <c r="F32" s="202" t="s">
        <v>111</v>
      </c>
      <c r="G32" s="202" t="s">
        <v>256</v>
      </c>
      <c r="H32" s="202" t="s">
        <v>257</v>
      </c>
      <c r="I32" s="266">
        <f t="shared" si="0"/>
        <v>267000</v>
      </c>
      <c r="J32" s="266">
        <f t="shared" si="1"/>
        <v>267000</v>
      </c>
      <c r="K32" s="260"/>
      <c r="L32" s="260"/>
      <c r="M32" s="266">
        <v>267000</v>
      </c>
      <c r="N32" s="260"/>
      <c r="O32" s="260"/>
      <c r="P32" s="260"/>
      <c r="Q32" s="260"/>
      <c r="R32" s="260"/>
      <c r="S32" s="260"/>
      <c r="T32" s="260"/>
      <c r="U32" s="260"/>
      <c r="V32" s="260"/>
      <c r="W32" s="260"/>
      <c r="X32" s="260"/>
    </row>
    <row r="33" ht="13.5" customHeight="1" spans="1:24">
      <c r="A33" s="261" t="s">
        <v>92</v>
      </c>
      <c r="B33" s="261" t="s">
        <v>92</v>
      </c>
      <c r="C33" s="260" t="s">
        <v>258</v>
      </c>
      <c r="D33" s="262" t="s">
        <v>259</v>
      </c>
      <c r="E33" s="202" t="s">
        <v>118</v>
      </c>
      <c r="F33" s="202" t="s">
        <v>119</v>
      </c>
      <c r="G33" s="202" t="s">
        <v>260</v>
      </c>
      <c r="H33" s="202" t="s">
        <v>261</v>
      </c>
      <c r="I33" s="266">
        <f t="shared" si="0"/>
        <v>20400</v>
      </c>
      <c r="J33" s="266">
        <f t="shared" si="1"/>
        <v>20400</v>
      </c>
      <c r="K33" s="260"/>
      <c r="L33" s="260"/>
      <c r="M33" s="266">
        <v>20400</v>
      </c>
      <c r="N33" s="260"/>
      <c r="O33" s="260"/>
      <c r="P33" s="260"/>
      <c r="Q33" s="260"/>
      <c r="R33" s="260"/>
      <c r="S33" s="260"/>
      <c r="T33" s="260"/>
      <c r="U33" s="260"/>
      <c r="V33" s="260"/>
      <c r="W33" s="260"/>
      <c r="X33" s="260" t="s">
        <v>93</v>
      </c>
    </row>
    <row r="34" ht="18" customHeight="1" spans="1:24">
      <c r="A34" s="263" t="s">
        <v>140</v>
      </c>
      <c r="B34" s="264"/>
      <c r="C34" s="264"/>
      <c r="D34" s="264"/>
      <c r="E34" s="264"/>
      <c r="F34" s="264"/>
      <c r="G34" s="264"/>
      <c r="H34" s="265"/>
      <c r="I34" s="266">
        <f>SUM(I9:I33)</f>
        <v>1365726</v>
      </c>
      <c r="J34" s="266">
        <f>SUM(J9:J33)</f>
        <v>1365726</v>
      </c>
      <c r="K34" s="267"/>
      <c r="L34" s="267"/>
      <c r="M34" s="266">
        <f>SUM(M9:M33)</f>
        <v>1365726</v>
      </c>
      <c r="N34" s="267"/>
      <c r="O34" s="267"/>
      <c r="P34" s="267"/>
      <c r="Q34" s="267"/>
      <c r="R34" s="267"/>
      <c r="S34" s="267"/>
      <c r="T34" s="267"/>
      <c r="U34" s="267"/>
      <c r="V34" s="267"/>
      <c r="W34" s="267"/>
      <c r="X34" s="267" t="s">
        <v>93</v>
      </c>
    </row>
  </sheetData>
  <mergeCells count="31">
    <mergeCell ref="A2:X2"/>
    <mergeCell ref="A3:J3"/>
    <mergeCell ref="I4:X4"/>
    <mergeCell ref="J5:N5"/>
    <mergeCell ref="O5:Q5"/>
    <mergeCell ref="S5:X5"/>
    <mergeCell ref="A34:H3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1"/>
  <sheetViews>
    <sheetView zoomScaleSheetLayoutView="60" topLeftCell="A2" workbookViewId="0">
      <selection activeCell="I21" sqref="I21"/>
    </sheetView>
  </sheetViews>
  <sheetFormatPr defaultColWidth="8.88571428571429" defaultRowHeight="14.25" customHeight="1"/>
  <cols>
    <col min="1" max="1" width="14.6857142857143" style="78" customWidth="1"/>
    <col min="2" max="2" width="22.3714285714286" style="78" customWidth="1"/>
    <col min="3" max="3" width="24.6095238095238" style="78" customWidth="1"/>
    <col min="4" max="4" width="22.6190476190476" style="78" customWidth="1"/>
    <col min="5" max="5" width="11.1333333333333" style="78" customWidth="1"/>
    <col min="6" max="6" width="16.5619047619048" style="78" customWidth="1"/>
    <col min="7" max="7" width="9.84761904761905" style="78" customWidth="1"/>
    <col min="8" max="8" width="10.1333333333333" style="78" customWidth="1"/>
    <col min="9" max="10" width="15.0666666666667" style="78"/>
    <col min="11" max="11" width="15.0666666666667" style="78" customWidth="1"/>
    <col min="12" max="12" width="10" style="78" customWidth="1"/>
    <col min="13" max="13" width="10.5714285714286" style="78" customWidth="1"/>
    <col min="14" max="14" width="10.2857142857143" style="78" customWidth="1"/>
    <col min="15" max="15" width="10.4285714285714" style="78" customWidth="1"/>
    <col min="16" max="17" width="11.1333333333333" style="78" customWidth="1"/>
    <col min="18" max="18" width="9.13333333333333" style="78" customWidth="1"/>
    <col min="19" max="19" width="10.2857142857143" style="78" customWidth="1"/>
    <col min="20" max="22" width="11.7142857142857" style="78" customWidth="1"/>
    <col min="23" max="23" width="10.2857142857143" style="78" customWidth="1"/>
    <col min="24" max="24" width="9.13333333333333" style="78" customWidth="1"/>
    <col min="25" max="16384" width="9.13333333333333" style="78"/>
  </cols>
  <sheetData>
    <row r="1" ht="13.5" customHeight="1" spans="1:23">
      <c r="A1" s="78" t="s">
        <v>262</v>
      </c>
      <c r="E1" s="248"/>
      <c r="F1" s="248"/>
      <c r="G1" s="248"/>
      <c r="H1" s="248"/>
      <c r="I1" s="80"/>
      <c r="J1" s="80"/>
      <c r="K1" s="80"/>
      <c r="L1" s="80"/>
      <c r="M1" s="80"/>
      <c r="N1" s="80"/>
      <c r="O1" s="80"/>
      <c r="P1" s="80"/>
      <c r="Q1" s="80"/>
      <c r="W1" s="81"/>
    </row>
    <row r="2" ht="27.75" customHeight="1" spans="1:23">
      <c r="A2" s="64" t="s">
        <v>9</v>
      </c>
      <c r="B2" s="64"/>
      <c r="C2" s="64"/>
      <c r="D2" s="64"/>
      <c r="E2" s="64"/>
      <c r="F2" s="64"/>
      <c r="G2" s="64"/>
      <c r="H2" s="64"/>
      <c r="I2" s="64"/>
      <c r="J2" s="64"/>
      <c r="K2" s="64"/>
      <c r="L2" s="64"/>
      <c r="M2" s="64"/>
      <c r="N2" s="64"/>
      <c r="O2" s="64"/>
      <c r="P2" s="64"/>
      <c r="Q2" s="64"/>
      <c r="R2" s="64"/>
      <c r="S2" s="64"/>
      <c r="T2" s="64"/>
      <c r="U2" s="64"/>
      <c r="V2" s="64"/>
      <c r="W2" s="64"/>
    </row>
    <row r="3" ht="13.5" customHeight="1" spans="1:23">
      <c r="A3" s="171" t="s">
        <v>22</v>
      </c>
      <c r="B3" s="171"/>
      <c r="C3" s="242"/>
      <c r="D3" s="242"/>
      <c r="E3" s="242"/>
      <c r="F3" s="242"/>
      <c r="G3" s="242"/>
      <c r="H3" s="242"/>
      <c r="I3" s="84"/>
      <c r="J3" s="84"/>
      <c r="K3" s="84"/>
      <c r="L3" s="84"/>
      <c r="M3" s="84"/>
      <c r="N3" s="84"/>
      <c r="O3" s="84"/>
      <c r="P3" s="84"/>
      <c r="Q3" s="84"/>
      <c r="W3" s="168" t="s">
        <v>182</v>
      </c>
    </row>
    <row r="4" ht="15.75" customHeight="1" spans="1:23">
      <c r="A4" s="134" t="s">
        <v>263</v>
      </c>
      <c r="B4" s="134" t="s">
        <v>192</v>
      </c>
      <c r="C4" s="134" t="s">
        <v>193</v>
      </c>
      <c r="D4" s="134" t="s">
        <v>264</v>
      </c>
      <c r="E4" s="134" t="s">
        <v>194</v>
      </c>
      <c r="F4" s="134" t="s">
        <v>195</v>
      </c>
      <c r="G4" s="134" t="s">
        <v>265</v>
      </c>
      <c r="H4" s="134" t="s">
        <v>266</v>
      </c>
      <c r="I4" s="134" t="s">
        <v>77</v>
      </c>
      <c r="J4" s="99" t="s">
        <v>267</v>
      </c>
      <c r="K4" s="99"/>
      <c r="L4" s="99"/>
      <c r="M4" s="99"/>
      <c r="N4" s="99" t="s">
        <v>201</v>
      </c>
      <c r="O4" s="99"/>
      <c r="P4" s="99"/>
      <c r="Q4" s="201" t="s">
        <v>83</v>
      </c>
      <c r="R4" s="99" t="s">
        <v>84</v>
      </c>
      <c r="S4" s="99"/>
      <c r="T4" s="99"/>
      <c r="U4" s="99"/>
      <c r="V4" s="99"/>
      <c r="W4" s="99"/>
    </row>
    <row r="5" ht="17.25" customHeight="1" spans="1:23">
      <c r="A5" s="134"/>
      <c r="B5" s="134"/>
      <c r="C5" s="134"/>
      <c r="D5" s="134"/>
      <c r="E5" s="134"/>
      <c r="F5" s="134"/>
      <c r="G5" s="134"/>
      <c r="H5" s="134"/>
      <c r="I5" s="134"/>
      <c r="J5" s="99" t="s">
        <v>80</v>
      </c>
      <c r="K5" s="99"/>
      <c r="L5" s="201" t="s">
        <v>81</v>
      </c>
      <c r="M5" s="201" t="s">
        <v>82</v>
      </c>
      <c r="N5" s="201" t="s">
        <v>80</v>
      </c>
      <c r="O5" s="201" t="s">
        <v>81</v>
      </c>
      <c r="P5" s="201" t="s">
        <v>82</v>
      </c>
      <c r="Q5" s="201"/>
      <c r="R5" s="201" t="s">
        <v>79</v>
      </c>
      <c r="S5" s="201" t="s">
        <v>86</v>
      </c>
      <c r="T5" s="201" t="s">
        <v>268</v>
      </c>
      <c r="U5" s="253" t="s">
        <v>88</v>
      </c>
      <c r="V5" s="201" t="s">
        <v>89</v>
      </c>
      <c r="W5" s="201" t="s">
        <v>90</v>
      </c>
    </row>
    <row r="6" ht="28.5" spans="1:23">
      <c r="A6" s="134"/>
      <c r="B6" s="134"/>
      <c r="C6" s="134"/>
      <c r="D6" s="134"/>
      <c r="E6" s="134"/>
      <c r="F6" s="134"/>
      <c r="G6" s="134"/>
      <c r="H6" s="134"/>
      <c r="I6" s="134"/>
      <c r="J6" s="250" t="s">
        <v>79</v>
      </c>
      <c r="K6" s="250" t="s">
        <v>269</v>
      </c>
      <c r="L6" s="201"/>
      <c r="M6" s="201"/>
      <c r="N6" s="201"/>
      <c r="O6" s="201"/>
      <c r="P6" s="201"/>
      <c r="Q6" s="201"/>
      <c r="R6" s="201"/>
      <c r="S6" s="201"/>
      <c r="T6" s="201"/>
      <c r="U6" s="253"/>
      <c r="V6" s="201"/>
      <c r="W6" s="201"/>
    </row>
    <row r="7" ht="15" customHeight="1" spans="1:23">
      <c r="A7" s="121">
        <v>1</v>
      </c>
      <c r="B7" s="121">
        <v>2</v>
      </c>
      <c r="C7" s="121">
        <v>3</v>
      </c>
      <c r="D7" s="121">
        <v>4</v>
      </c>
      <c r="E7" s="121">
        <v>5</v>
      </c>
      <c r="F7" s="121">
        <v>6</v>
      </c>
      <c r="G7" s="121">
        <v>7</v>
      </c>
      <c r="H7" s="121">
        <v>8</v>
      </c>
      <c r="I7" s="121">
        <v>9</v>
      </c>
      <c r="J7" s="121">
        <v>10</v>
      </c>
      <c r="K7" s="121">
        <v>11</v>
      </c>
      <c r="L7" s="121">
        <v>12</v>
      </c>
      <c r="M7" s="121">
        <v>13</v>
      </c>
      <c r="N7" s="121">
        <v>14</v>
      </c>
      <c r="O7" s="121">
        <v>15</v>
      </c>
      <c r="P7" s="121">
        <v>16</v>
      </c>
      <c r="Q7" s="121">
        <v>17</v>
      </c>
      <c r="R7" s="121">
        <v>18</v>
      </c>
      <c r="S7" s="121">
        <v>19</v>
      </c>
      <c r="T7" s="121">
        <v>20</v>
      </c>
      <c r="U7" s="121">
        <v>21</v>
      </c>
      <c r="V7" s="121">
        <v>22</v>
      </c>
      <c r="W7" s="121">
        <v>23</v>
      </c>
    </row>
    <row r="8" ht="15" customHeight="1" spans="1:23">
      <c r="A8" s="243" t="s">
        <v>270</v>
      </c>
      <c r="B8" s="244" t="s">
        <v>271</v>
      </c>
      <c r="C8" s="244" t="s">
        <v>272</v>
      </c>
      <c r="D8" s="244" t="s">
        <v>92</v>
      </c>
      <c r="E8" s="244" t="s">
        <v>112</v>
      </c>
      <c r="F8" s="244" t="s">
        <v>113</v>
      </c>
      <c r="G8" s="244" t="s">
        <v>273</v>
      </c>
      <c r="H8" s="244" t="s">
        <v>274</v>
      </c>
      <c r="I8" s="251">
        <f>J8+N8+O8+P8+Q8+R8</f>
        <v>1572440</v>
      </c>
      <c r="J8" s="251">
        <f>K8+L8+M8</f>
        <v>1572440</v>
      </c>
      <c r="K8" s="251">
        <v>1572440</v>
      </c>
      <c r="L8" s="243"/>
      <c r="M8" s="243"/>
      <c r="N8" s="243"/>
      <c r="O8" s="243"/>
      <c r="P8" s="243"/>
      <c r="Q8" s="243"/>
      <c r="R8" s="243"/>
      <c r="S8" s="243"/>
      <c r="T8" s="243"/>
      <c r="U8" s="254"/>
      <c r="V8" s="121"/>
      <c r="W8" s="121"/>
    </row>
    <row r="9" ht="15" customHeight="1" spans="1:23">
      <c r="A9" s="243" t="s">
        <v>275</v>
      </c>
      <c r="B9" s="244" t="s">
        <v>276</v>
      </c>
      <c r="C9" s="244" t="s">
        <v>277</v>
      </c>
      <c r="D9" s="244" t="s">
        <v>92</v>
      </c>
      <c r="E9" s="244" t="s">
        <v>112</v>
      </c>
      <c r="F9" s="244" t="s">
        <v>113</v>
      </c>
      <c r="G9" s="244" t="s">
        <v>278</v>
      </c>
      <c r="H9" s="244" t="s">
        <v>186</v>
      </c>
      <c r="I9" s="251">
        <f t="shared" ref="I9:I20" si="0">J9+N9+O9+P9+Q9+R9</f>
        <v>23334</v>
      </c>
      <c r="J9" s="251">
        <f t="shared" ref="J9:J20" si="1">K9+L9+M9</f>
        <v>23334</v>
      </c>
      <c r="K9" s="251">
        <v>23334</v>
      </c>
      <c r="L9" s="243"/>
      <c r="M9" s="243"/>
      <c r="N9" s="243"/>
      <c r="O9" s="243"/>
      <c r="P9" s="243"/>
      <c r="Q9" s="243"/>
      <c r="R9" s="243"/>
      <c r="S9" s="243"/>
      <c r="T9" s="243"/>
      <c r="U9" s="254"/>
      <c r="V9" s="121"/>
      <c r="W9" s="121"/>
    </row>
    <row r="10" ht="15" customHeight="1" spans="1:23">
      <c r="A10" s="243" t="s">
        <v>275</v>
      </c>
      <c r="B10" s="244" t="s">
        <v>276</v>
      </c>
      <c r="C10" s="244" t="s">
        <v>277</v>
      </c>
      <c r="D10" s="244" t="s">
        <v>92</v>
      </c>
      <c r="E10" s="244" t="s">
        <v>112</v>
      </c>
      <c r="F10" s="244" t="s">
        <v>113</v>
      </c>
      <c r="G10" s="244" t="s">
        <v>279</v>
      </c>
      <c r="H10" s="244" t="s">
        <v>280</v>
      </c>
      <c r="I10" s="251">
        <f t="shared" si="0"/>
        <v>4000</v>
      </c>
      <c r="J10" s="251">
        <f t="shared" si="1"/>
        <v>4000</v>
      </c>
      <c r="K10" s="251">
        <v>4000</v>
      </c>
      <c r="L10" s="243"/>
      <c r="M10" s="243"/>
      <c r="N10" s="243"/>
      <c r="O10" s="243"/>
      <c r="P10" s="243"/>
      <c r="Q10" s="243"/>
      <c r="R10" s="243"/>
      <c r="S10" s="243"/>
      <c r="T10" s="243"/>
      <c r="U10" s="254"/>
      <c r="V10" s="121"/>
      <c r="W10" s="121"/>
    </row>
    <row r="11" ht="15" customHeight="1" spans="1:23">
      <c r="A11" s="243" t="s">
        <v>275</v>
      </c>
      <c r="B11" s="244" t="s">
        <v>276</v>
      </c>
      <c r="C11" s="244" t="s">
        <v>277</v>
      </c>
      <c r="D11" s="244" t="s">
        <v>92</v>
      </c>
      <c r="E11" s="244" t="s">
        <v>112</v>
      </c>
      <c r="F11" s="244" t="s">
        <v>113</v>
      </c>
      <c r="G11" s="244" t="s">
        <v>281</v>
      </c>
      <c r="H11" s="244" t="s">
        <v>282</v>
      </c>
      <c r="I11" s="251">
        <f t="shared" si="0"/>
        <v>26928</v>
      </c>
      <c r="J11" s="251">
        <f t="shared" si="1"/>
        <v>26928</v>
      </c>
      <c r="K11" s="251">
        <v>26928</v>
      </c>
      <c r="L11" s="243"/>
      <c r="M11" s="243"/>
      <c r="N11" s="243"/>
      <c r="O11" s="243"/>
      <c r="P11" s="243"/>
      <c r="Q11" s="243"/>
      <c r="R11" s="243"/>
      <c r="S11" s="243"/>
      <c r="T11" s="243"/>
      <c r="U11" s="254"/>
      <c r="V11" s="121"/>
      <c r="W11" s="121"/>
    </row>
    <row r="12" ht="15" customHeight="1" spans="1:23">
      <c r="A12" s="243" t="s">
        <v>275</v>
      </c>
      <c r="B12" s="244" t="s">
        <v>276</v>
      </c>
      <c r="C12" s="244" t="s">
        <v>277</v>
      </c>
      <c r="D12" s="244" t="s">
        <v>92</v>
      </c>
      <c r="E12" s="244" t="s">
        <v>112</v>
      </c>
      <c r="F12" s="244" t="s">
        <v>113</v>
      </c>
      <c r="G12" s="244" t="s">
        <v>283</v>
      </c>
      <c r="H12" s="244" t="s">
        <v>284</v>
      </c>
      <c r="I12" s="251">
        <f t="shared" si="0"/>
        <v>1100</v>
      </c>
      <c r="J12" s="251">
        <f t="shared" si="1"/>
        <v>1100</v>
      </c>
      <c r="K12" s="251">
        <v>1100</v>
      </c>
      <c r="L12" s="243"/>
      <c r="M12" s="243"/>
      <c r="N12" s="243"/>
      <c r="O12" s="243"/>
      <c r="P12" s="243"/>
      <c r="Q12" s="243"/>
      <c r="R12" s="243"/>
      <c r="S12" s="243"/>
      <c r="T12" s="243"/>
      <c r="U12" s="254"/>
      <c r="V12" s="121"/>
      <c r="W12" s="121"/>
    </row>
    <row r="13" ht="15" customHeight="1" spans="1:23">
      <c r="A13" s="243" t="s">
        <v>275</v>
      </c>
      <c r="B13" s="244" t="s">
        <v>276</v>
      </c>
      <c r="C13" s="244" t="s">
        <v>277</v>
      </c>
      <c r="D13" s="244" t="s">
        <v>92</v>
      </c>
      <c r="E13" s="244" t="s">
        <v>112</v>
      </c>
      <c r="F13" s="244" t="s">
        <v>113</v>
      </c>
      <c r="G13" s="244" t="s">
        <v>251</v>
      </c>
      <c r="H13" s="244" t="s">
        <v>250</v>
      </c>
      <c r="I13" s="251">
        <f t="shared" si="0"/>
        <v>8000</v>
      </c>
      <c r="J13" s="251">
        <f t="shared" si="1"/>
        <v>8000</v>
      </c>
      <c r="K13" s="251">
        <v>8000</v>
      </c>
      <c r="L13" s="243"/>
      <c r="M13" s="243"/>
      <c r="N13" s="243"/>
      <c r="O13" s="243"/>
      <c r="P13" s="243"/>
      <c r="Q13" s="243"/>
      <c r="R13" s="243"/>
      <c r="S13" s="243"/>
      <c r="T13" s="243"/>
      <c r="U13" s="254"/>
      <c r="V13" s="121"/>
      <c r="W13" s="121"/>
    </row>
    <row r="14" ht="15" customHeight="1" spans="1:23">
      <c r="A14" s="243" t="s">
        <v>275</v>
      </c>
      <c r="B14" s="244" t="s">
        <v>276</v>
      </c>
      <c r="C14" s="244" t="s">
        <v>277</v>
      </c>
      <c r="D14" s="244" t="s">
        <v>92</v>
      </c>
      <c r="E14" s="244" t="s">
        <v>112</v>
      </c>
      <c r="F14" s="244" t="s">
        <v>113</v>
      </c>
      <c r="G14" s="244" t="s">
        <v>237</v>
      </c>
      <c r="H14" s="244" t="s">
        <v>238</v>
      </c>
      <c r="I14" s="251">
        <f t="shared" si="0"/>
        <v>18000</v>
      </c>
      <c r="J14" s="251">
        <f t="shared" si="1"/>
        <v>18000</v>
      </c>
      <c r="K14" s="251">
        <v>18000</v>
      </c>
      <c r="L14" s="243"/>
      <c r="M14" s="243"/>
      <c r="N14" s="243"/>
      <c r="O14" s="243"/>
      <c r="P14" s="243"/>
      <c r="Q14" s="243"/>
      <c r="R14" s="243"/>
      <c r="S14" s="243"/>
      <c r="T14" s="243"/>
      <c r="U14" s="254"/>
      <c r="V14" s="121"/>
      <c r="W14" s="121"/>
    </row>
    <row r="15" ht="15" customHeight="1" spans="1:23">
      <c r="A15" s="243" t="s">
        <v>275</v>
      </c>
      <c r="B15" s="244" t="s">
        <v>276</v>
      </c>
      <c r="C15" s="244" t="s">
        <v>277</v>
      </c>
      <c r="D15" s="244" t="s">
        <v>92</v>
      </c>
      <c r="E15" s="244" t="s">
        <v>112</v>
      </c>
      <c r="F15" s="244" t="s">
        <v>113</v>
      </c>
      <c r="G15" s="244" t="s">
        <v>285</v>
      </c>
      <c r="H15" s="244" t="s">
        <v>286</v>
      </c>
      <c r="I15" s="251">
        <f t="shared" si="0"/>
        <v>24000</v>
      </c>
      <c r="J15" s="251">
        <f t="shared" si="1"/>
        <v>24000</v>
      </c>
      <c r="K15" s="251">
        <v>24000</v>
      </c>
      <c r="L15" s="243"/>
      <c r="M15" s="243"/>
      <c r="N15" s="243"/>
      <c r="O15" s="243"/>
      <c r="P15" s="243"/>
      <c r="Q15" s="243"/>
      <c r="R15" s="243"/>
      <c r="S15" s="243"/>
      <c r="T15" s="243"/>
      <c r="U15" s="254"/>
      <c r="V15" s="121"/>
      <c r="W15" s="121"/>
    </row>
    <row r="16" ht="15" customHeight="1" spans="1:23">
      <c r="A16" s="243" t="s">
        <v>275</v>
      </c>
      <c r="B16" s="244" t="s">
        <v>276</v>
      </c>
      <c r="C16" s="244" t="s">
        <v>277</v>
      </c>
      <c r="D16" s="244" t="s">
        <v>92</v>
      </c>
      <c r="E16" s="244" t="s">
        <v>112</v>
      </c>
      <c r="F16" s="244" t="s">
        <v>113</v>
      </c>
      <c r="G16" s="244" t="s">
        <v>287</v>
      </c>
      <c r="H16" s="244" t="s">
        <v>288</v>
      </c>
      <c r="I16" s="251">
        <f t="shared" si="0"/>
        <v>78798</v>
      </c>
      <c r="J16" s="251">
        <f t="shared" si="1"/>
        <v>78798</v>
      </c>
      <c r="K16" s="251">
        <v>78798</v>
      </c>
      <c r="L16" s="243"/>
      <c r="M16" s="243"/>
      <c r="N16" s="243"/>
      <c r="O16" s="243"/>
      <c r="P16" s="243"/>
      <c r="Q16" s="243"/>
      <c r="R16" s="243"/>
      <c r="S16" s="243"/>
      <c r="T16" s="243"/>
      <c r="U16" s="254"/>
      <c r="V16" s="121"/>
      <c r="W16" s="121"/>
    </row>
    <row r="17" ht="15" customHeight="1" spans="1:23">
      <c r="A17" s="243" t="s">
        <v>275</v>
      </c>
      <c r="B17" s="244" t="s">
        <v>276</v>
      </c>
      <c r="C17" s="244" t="s">
        <v>277</v>
      </c>
      <c r="D17" s="244" t="s">
        <v>92</v>
      </c>
      <c r="E17" s="244" t="s">
        <v>112</v>
      </c>
      <c r="F17" s="244" t="s">
        <v>113</v>
      </c>
      <c r="G17" s="244" t="s">
        <v>243</v>
      </c>
      <c r="H17" s="244" t="s">
        <v>244</v>
      </c>
      <c r="I17" s="251">
        <f t="shared" si="0"/>
        <v>7000</v>
      </c>
      <c r="J17" s="251">
        <f t="shared" si="1"/>
        <v>7000</v>
      </c>
      <c r="K17" s="251">
        <v>7000</v>
      </c>
      <c r="L17" s="243"/>
      <c r="M17" s="243"/>
      <c r="N17" s="243"/>
      <c r="O17" s="243"/>
      <c r="P17" s="243"/>
      <c r="Q17" s="243"/>
      <c r="R17" s="243"/>
      <c r="S17" s="243"/>
      <c r="T17" s="243"/>
      <c r="U17" s="254"/>
      <c r="V17" s="121"/>
      <c r="W17" s="121"/>
    </row>
    <row r="18" ht="15" customHeight="1" spans="1:23">
      <c r="A18" s="243" t="s">
        <v>275</v>
      </c>
      <c r="B18" s="244" t="s">
        <v>276</v>
      </c>
      <c r="C18" s="244" t="s">
        <v>277</v>
      </c>
      <c r="D18" s="244" t="s">
        <v>92</v>
      </c>
      <c r="E18" s="244" t="s">
        <v>112</v>
      </c>
      <c r="F18" s="244" t="s">
        <v>113</v>
      </c>
      <c r="G18" s="244" t="s">
        <v>239</v>
      </c>
      <c r="H18" s="244" t="s">
        <v>240</v>
      </c>
      <c r="I18" s="251">
        <f t="shared" si="0"/>
        <v>30000</v>
      </c>
      <c r="J18" s="251">
        <f t="shared" si="1"/>
        <v>30000</v>
      </c>
      <c r="K18" s="251">
        <v>30000</v>
      </c>
      <c r="L18" s="243"/>
      <c r="M18" s="243"/>
      <c r="N18" s="243"/>
      <c r="O18" s="243"/>
      <c r="P18" s="243"/>
      <c r="Q18" s="243"/>
      <c r="R18" s="243"/>
      <c r="S18" s="243"/>
      <c r="T18" s="243"/>
      <c r="U18" s="254"/>
      <c r="V18" s="121"/>
      <c r="W18" s="121"/>
    </row>
    <row r="19" ht="15" customHeight="1" spans="1:23">
      <c r="A19" s="243" t="s">
        <v>275</v>
      </c>
      <c r="B19" s="244" t="s">
        <v>276</v>
      </c>
      <c r="C19" s="244" t="s">
        <v>277</v>
      </c>
      <c r="D19" s="244" t="s">
        <v>92</v>
      </c>
      <c r="E19" s="244" t="s">
        <v>112</v>
      </c>
      <c r="F19" s="244" t="s">
        <v>113</v>
      </c>
      <c r="G19" s="244" t="s">
        <v>235</v>
      </c>
      <c r="H19" s="244" t="s">
        <v>236</v>
      </c>
      <c r="I19" s="251">
        <f t="shared" si="0"/>
        <v>28800</v>
      </c>
      <c r="J19" s="251">
        <f t="shared" si="1"/>
        <v>28800</v>
      </c>
      <c r="K19" s="251">
        <v>28800</v>
      </c>
      <c r="L19" s="243"/>
      <c r="M19" s="243"/>
      <c r="N19" s="243"/>
      <c r="O19" s="243"/>
      <c r="P19" s="243"/>
      <c r="Q19" s="243"/>
      <c r="R19" s="243"/>
      <c r="S19" s="243"/>
      <c r="T19" s="243"/>
      <c r="U19" s="254"/>
      <c r="V19" s="121"/>
      <c r="W19" s="121"/>
    </row>
    <row r="20" ht="15" customHeight="1" spans="1:23">
      <c r="A20" s="243" t="s">
        <v>275</v>
      </c>
      <c r="B20" s="244" t="s">
        <v>276</v>
      </c>
      <c r="C20" s="244" t="s">
        <v>277</v>
      </c>
      <c r="D20" s="244" t="s">
        <v>92</v>
      </c>
      <c r="E20" s="244" t="s">
        <v>112</v>
      </c>
      <c r="F20" s="244" t="s">
        <v>113</v>
      </c>
      <c r="G20" s="244" t="s">
        <v>273</v>
      </c>
      <c r="H20" s="244" t="s">
        <v>274</v>
      </c>
      <c r="I20" s="251">
        <f t="shared" si="0"/>
        <v>150000</v>
      </c>
      <c r="J20" s="251">
        <f t="shared" si="1"/>
        <v>150000</v>
      </c>
      <c r="K20" s="251">
        <v>150000</v>
      </c>
      <c r="L20" s="243"/>
      <c r="M20" s="243"/>
      <c r="N20" s="243"/>
      <c r="O20" s="243"/>
      <c r="P20" s="243"/>
      <c r="Q20" s="243"/>
      <c r="R20" s="243"/>
      <c r="S20" s="243"/>
      <c r="T20" s="243"/>
      <c r="U20" s="254"/>
      <c r="V20" s="121"/>
      <c r="W20" s="121"/>
    </row>
    <row r="21" ht="18.75" customHeight="1" spans="1:23">
      <c r="A21" s="245" t="s">
        <v>140</v>
      </c>
      <c r="B21" s="246"/>
      <c r="C21" s="247"/>
      <c r="D21" s="247"/>
      <c r="E21" s="247"/>
      <c r="F21" s="247"/>
      <c r="G21" s="247"/>
      <c r="H21" s="249"/>
      <c r="I21" s="251">
        <f>SUM(I8:I20)</f>
        <v>1972400</v>
      </c>
      <c r="J21" s="251">
        <f>SUM(J8:J20)</f>
        <v>1972400</v>
      </c>
      <c r="K21" s="251">
        <f>SUM(K8:K20)</f>
        <v>1972400</v>
      </c>
      <c r="L21" s="252" t="s">
        <v>93</v>
      </c>
      <c r="M21" s="252" t="s">
        <v>93</v>
      </c>
      <c r="N21" s="252" t="s">
        <v>93</v>
      </c>
      <c r="O21" s="252"/>
      <c r="P21" s="252"/>
      <c r="Q21" s="252" t="s">
        <v>93</v>
      </c>
      <c r="R21" s="252" t="s">
        <v>93</v>
      </c>
      <c r="S21" s="252" t="s">
        <v>93</v>
      </c>
      <c r="T21" s="252" t="s">
        <v>93</v>
      </c>
      <c r="U21" s="255"/>
      <c r="V21" s="256" t="s">
        <v>93</v>
      </c>
      <c r="W21" s="256" t="s">
        <v>93</v>
      </c>
    </row>
  </sheetData>
  <mergeCells count="28">
    <mergeCell ref="A2:W2"/>
    <mergeCell ref="A3:H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ht706</cp:lastModifiedBy>
  <dcterms:created xsi:type="dcterms:W3CDTF">2020-01-12T14:24:00Z</dcterms:created>
  <cp:lastPrinted>2021-01-14T15:07:00Z</cp:lastPrinted>
  <dcterms:modified xsi:type="dcterms:W3CDTF">2025-03-06T10:25:42Z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DEE0FDBAF250200CA30FC567AC80F143_43</vt:lpwstr>
  </property>
</Properties>
</file>