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68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Print_Titles" localSheetId="4">'财政拨款收支预算总表02-1'!$1:$6</definedName>
    <definedName name="_xlnm._FilterDatabase" localSheetId="4" hidden="1">'财政拨款收支预算总表02-1'!$A$7:$D$30</definedName>
    <definedName name="_xlnm._FilterDatabase" localSheetId="8" hidden="1">'项目支出预算表05-1'!$A$7:$W$7</definedName>
    <definedName name="_xlnm._FilterDatabase" localSheetId="9" hidden="1">'项目支出绩效目标表05-2'!$A$5:$J$63</definedName>
  </definedNames>
  <calcPr calcId="144525"/>
</workbook>
</file>

<file path=xl/sharedStrings.xml><?xml version="1.0" encoding="utf-8"?>
<sst xmlns="http://schemas.openxmlformats.org/spreadsheetml/2006/main" count="1832" uniqueCount="598">
  <si>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</si>
  <si>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</si>
  <si>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</si>
  <si>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</si>
  <si>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</si>
  <si>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</si>
  <si>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</si>
  <si>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</si>
  <si>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</si>
  <si>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</si>
  <si>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</si>
  <si>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</si>
  <si>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</si>
  <si>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</si>
  <si>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</si>
  <si>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</si>
  <si>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</si>
  <si>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</si>
  <si>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</si>
  <si>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</si>
  <si>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</si>
  <si>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</si>
  <si>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单位名称：安宁市鸣矣河小学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</si>
  <si>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</si>
  <si>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</si>
  <si>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</si>
  <si>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</si>
  <si>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</si>
  <si>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</si>
  <si>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</si>
  <si>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</si>
  <si>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</si>
  <si>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</si>
  <si>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</si>
  <si>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</si>
  <si>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</si>
  <si>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</si>
  <si>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</si>
  <si>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</si>
  <si>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</si>
  <si>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</si>
  <si>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</si>
  <si>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</si>
  <si>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</si>
  <si>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</si>
  <si>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</si>
  <si>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</si>
  <si>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</si>
  <si>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</si>
  <si>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</si>
  <si>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</si>
  <si>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</si>
  <si>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</si>
  <si>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</si>
  <si>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</si>
  <si>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</si>
  <si>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</si>
  <si>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</si>
  <si>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</si>
  <si>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</si>
  <si>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</si>
  <si>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</si>
  <si>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</si>
  <si>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</si>
  <si>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</si>
  <si>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</si>
  <si>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</si>
  <si>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</si>
  <si>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</si>
  <si>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</si>
  <si>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</si>
  <si>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</si>
  <si>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</si>
  <si>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</si>
  <si>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</si>
  <si>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</si>
  <si>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</si>
  <si>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</si>
  <si>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</si>
  <si>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</si>
  <si>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</si>
  <si>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</si>
  <si>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</si>
  <si>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</si>
  <si>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</si>
  <si>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</si>
  <si>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</si>
  <si>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</si>
  <si>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</si>
  <si>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</si>
  <si>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</si>
  <si>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105013</t>
  </si>
  <si>
    <t>安宁市鸣矣河小学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</si>
  <si>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</si>
  <si>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</si>
  <si>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</si>
  <si>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</si>
  <si>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</si>
  <si>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</si>
  <si>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</si>
  <si>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</si>
  <si>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</si>
  <si>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</si>
  <si>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</si>
  <si>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</si>
  <si>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</si>
  <si>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</si>
  <si>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</si>
  <si>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</si>
  <si>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</si>
  <si>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</si>
  <si>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</si>
  <si>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</si>
  <si>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</si>
  <si>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</si>
  <si>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</si>
  <si>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</si>
  <si>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</si>
  <si>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</si>
  <si>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</si>
  <si>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</si>
  <si>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</si>
  <si>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</si>
  <si>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</si>
  <si>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</si>
  <si>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</si>
  <si>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</si>
  <si>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</si>
  <si>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</si>
  <si>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</si>
  <si>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</si>
  <si>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</si>
  <si>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</si>
  <si>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</si>
  <si>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</si>
  <si>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</si>
  <si>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</si>
  <si>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</si>
  <si>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</si>
  <si>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</si>
  <si>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</si>
  <si>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</si>
  <si>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</si>
  <si>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</si>
  <si>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</si>
  <si>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</si>
  <si>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</si>
  <si>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</si>
  <si>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</si>
  <si>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</si>
  <si>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</si>
  <si>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</si>
  <si>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</si>
  <si>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</si>
  <si>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</si>
  <si>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</si>
  <si>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</si>
  <si>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</si>
  <si>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</si>
  <si>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</si>
  <si>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</si>
  <si>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</si>
  <si>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</si>
  <si>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</si>
  <si>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</si>
  <si>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</si>
  <si>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</si>
  <si>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</si>
  <si>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</si>
  <si>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</si>
  <si>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</si>
  <si>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</si>
  <si>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</si>
  <si>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</si>
  <si>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</si>
  <si>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</si>
  <si>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</si>
  <si>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</si>
  <si>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</si>
  <si>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</si>
  <si>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</si>
  <si>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</si>
  <si>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</si>
  <si>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</si>
  <si>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</si>
  <si>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</si>
  <si>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</si>
  <si>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</si>
  <si>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</si>
  <si>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</si>
  <si>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</si>
  <si>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</si>
  <si>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我单位2025年无一般公共预算“三公”经费支出预算，故此表为空。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</si>
  <si>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</si>
  <si>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</si>
  <si>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</si>
  <si>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</si>
  <si>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</si>
  <si>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</si>
  <si>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</si>
  <si>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</si>
  <si>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</si>
  <si>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</si>
  <si>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</si>
  <si>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</si>
  <si>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</si>
  <si>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</si>
  <si>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</si>
  <si>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</si>
  <si>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</si>
  <si>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</si>
  <si>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安宁市教育体育局</t>
  </si>
  <si>
    <t>530181210000000019261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</si>
  <si>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</si>
  <si>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</si>
  <si>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</si>
  <si>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</si>
  <si>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</si>
  <si>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</si>
  <si>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</si>
  <si>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</si>
  <si>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</si>
  <si>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530181210000000019262</t>
  </si>
  <si>
    <t>事业乡镇岗位补贴</t>
  </si>
  <si>
    <t>530181210000000019263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</si>
  <si>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</si>
  <si>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</si>
  <si>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</si>
  <si>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</si>
  <si>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</si>
  <si>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</si>
  <si>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</si>
  <si>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</si>
  <si>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</si>
  <si>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530181210000000019264</t>
  </si>
  <si>
    <t>30113</t>
  </si>
  <si>
    <t>530181210000000019265</t>
  </si>
  <si>
    <t>对个人和家庭的补助</t>
  </si>
  <si>
    <t>30305</t>
  </si>
  <si>
    <t>生活补助</t>
  </si>
  <si>
    <t>530181210000000019268</t>
  </si>
  <si>
    <t>一般公用经费</t>
  </si>
  <si>
    <t>30229</t>
  </si>
  <si>
    <t>福利费</t>
  </si>
  <si>
    <t>30299</t>
  </si>
  <si>
    <t>其他商品和服务支出</t>
  </si>
  <si>
    <t>530181221100000207231</t>
  </si>
  <si>
    <t>工会经费</t>
  </si>
  <si>
    <t>30228</t>
  </si>
  <si>
    <t>530181231100001570651</t>
  </si>
  <si>
    <t>编外人员经费支出</t>
  </si>
  <si>
    <t>30199</t>
  </si>
  <si>
    <t>其他工资福利支出</t>
  </si>
  <si>
    <t>530181231100001570668</t>
  </si>
  <si>
    <t>事业人员绩效奖励</t>
  </si>
  <si>
    <t>530181241100002216683</t>
  </si>
  <si>
    <t>学校公用经费</t>
  </si>
  <si>
    <t>30201</t>
  </si>
  <si>
    <t>办公费</t>
  </si>
  <si>
    <t>30209</t>
  </si>
  <si>
    <t>物业管理费</t>
  </si>
  <si>
    <t>30216</t>
  </si>
  <si>
    <t>培训费</t>
  </si>
  <si>
    <t>30226</t>
  </si>
  <si>
    <t>劳务费</t>
  </si>
  <si>
    <t>30227</t>
  </si>
  <si>
    <t>委托业务费</t>
  </si>
  <si>
    <t>31007</t>
  </si>
  <si>
    <t>信息网络及软件购置更新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</si>
  <si>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</si>
  <si>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</si>
  <si>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</si>
  <si>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</si>
  <si>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</si>
  <si>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</si>
  <si>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</si>
  <si>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</si>
  <si>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311 专项业务类</t>
  </si>
  <si>
    <t>530181241100002200347</t>
  </si>
  <si>
    <t>学校食堂收入资金</t>
  </si>
  <si>
    <t>30218</t>
  </si>
  <si>
    <t>专用材料费</t>
  </si>
  <si>
    <t>312 民生类</t>
  </si>
  <si>
    <t>530181251100003849112</t>
  </si>
  <si>
    <t>2025年城乡义务教育寄宿制公用经费本级资金</t>
  </si>
  <si>
    <t>30205</t>
  </si>
  <si>
    <t>水费</t>
  </si>
  <si>
    <t>30206</t>
  </si>
  <si>
    <t>电费</t>
  </si>
  <si>
    <t>530181251100003849147</t>
  </si>
  <si>
    <t>2025年义务教育家庭经济困难学生生活补助本级资金</t>
  </si>
  <si>
    <t>30308</t>
  </si>
  <si>
    <t>助学金</t>
  </si>
  <si>
    <t>530181251100003849198</t>
  </si>
  <si>
    <t>2025年城乡义务教育特殊公用经费本级资金</t>
  </si>
  <si>
    <t>530181251100003849207</t>
  </si>
  <si>
    <t>2025年城乡义务教育公用经费本级资金</t>
  </si>
  <si>
    <t>30214</t>
  </si>
  <si>
    <t>租赁费</t>
  </si>
  <si>
    <t>530181251100003849223</t>
  </si>
  <si>
    <t>2025年农村义务教育营养改善计划本级资金</t>
  </si>
  <si>
    <t>530181251100003849351</t>
  </si>
  <si>
    <t>2025年安宁市合同制教师单位部分社保缴费定额补助经费</t>
  </si>
  <si>
    <t>530181251100003849363</t>
  </si>
  <si>
    <t>2025年安宁市乡村教师生活补助经费</t>
  </si>
  <si>
    <t>530181251100003849415</t>
  </si>
  <si>
    <t>遗属生活补助项目经费</t>
  </si>
  <si>
    <t>30304</t>
  </si>
  <si>
    <t>抚恤金</t>
  </si>
  <si>
    <t>530181251100003849418</t>
  </si>
  <si>
    <t>学校课后服务经费</t>
  </si>
  <si>
    <t>530181251100003849433</t>
  </si>
  <si>
    <t>学校食堂收入经费</t>
  </si>
  <si>
    <t>530181251100003849474</t>
  </si>
  <si>
    <t>2025年安宁市农村义务教育营养改善计划实施学校补助经费</t>
  </si>
  <si>
    <t>30213</t>
  </si>
  <si>
    <t>维修（护）费</t>
  </si>
  <si>
    <t>530181251100003956199</t>
  </si>
  <si>
    <t>昆明市家庭教育研究课题经费</t>
  </si>
  <si>
    <t>30309</t>
  </si>
  <si>
    <t>奖励金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</si>
  <si>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</si>
  <si>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</si>
  <si>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</si>
  <si>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</si>
  <si>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</si>
  <si>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</si>
  <si>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</si>
  <si>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</si>
  <si>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</si>
  <si>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</si>
  <si>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学校食堂根据“量入为出”的原则，严格控制，规范各项成本支出，不以盈利为目的，独立核算，支出包括食堂加工过程中耗用的原材料，辅助材料等支出，任何人不得侵占，克扣，挪用伙食费用，不得损害学生/教职工利益。</t>
  </si>
  <si>
    <t>产出指标</t>
  </si>
  <si>
    <t>时效指标</t>
  </si>
  <si>
    <t>资金到位及时率</t>
  </si>
  <si>
    <t>=</t>
  </si>
  <si>
    <t>100</t>
  </si>
  <si>
    <t>%</t>
  </si>
  <si>
    <t>定量指标</t>
  </si>
  <si>
    <t>反映资金到位情况</t>
  </si>
  <si>
    <t>效益指标</t>
  </si>
  <si>
    <t>社会效益</t>
  </si>
  <si>
    <t>食堂运转情况</t>
  </si>
  <si>
    <t>正常运转</t>
  </si>
  <si>
    <t>是/否</t>
  </si>
  <si>
    <t>定性指标</t>
  </si>
  <si>
    <t>反映食堂运转情况</t>
  </si>
  <si>
    <t>满意度指标</t>
  </si>
  <si>
    <t>服务对象满意度</t>
  </si>
  <si>
    <t>学生及家长对学校食堂满意度</t>
  </si>
  <si>
    <t>&gt;=</t>
  </si>
  <si>
    <t>90</t>
  </si>
  <si>
    <t>反映学生及家长对食堂满意程度</t>
  </si>
  <si>
    <t>按时、足额下达2025年农村义务教育营养改善计划资金，用于持续改善学生营养状况，向学生提供优质的食品，进-步改善我校农村义务教育学生营养状况，逐步提高农村学生健康水平。</t>
  </si>
  <si>
    <t>数量指标</t>
  </si>
  <si>
    <t>补助人数</t>
  </si>
  <si>
    <t>405</t>
  </si>
  <si>
    <t>人</t>
  </si>
  <si>
    <t>反映实际补助学生数量。</t>
  </si>
  <si>
    <t>补助标准达标率</t>
  </si>
  <si>
    <t>反映补助标准达标情况</t>
  </si>
  <si>
    <t>学生及家长满意度</t>
  </si>
  <si>
    <t>反映学生及家长对营养改善计划实施的满意程度。</t>
  </si>
  <si>
    <t>按时、足额下达城乡义务教育学校生均公用经费补助资金。城乡义务教育学校生均公用经费拨款标准按照小学720元/生.年，初中940元/生.年的标准执行，对寄宿制学校按照寄宿学生数每生每年300元补助，确保2025年学校公用经费补助资金能够有效保障学校年初正常运转，不因资金短缺而影响学校正常的教育教学秩序，确保教师培训所需资金得到有效保障。</t>
  </si>
  <si>
    <t>质量指标</t>
  </si>
  <si>
    <t>应补助寄宿学生数</t>
  </si>
  <si>
    <t>247</t>
  </si>
  <si>
    <t>反映得到补助的学生数量</t>
  </si>
  <si>
    <t>补助资金当年到位率</t>
  </si>
  <si>
    <t>反映补助资金当年到位情况</t>
  </si>
  <si>
    <t>成本指标</t>
  </si>
  <si>
    <t>经济成本指标</t>
  </si>
  <si>
    <t>300</t>
  </si>
  <si>
    <t>元/人年</t>
  </si>
  <si>
    <t>反映寄宿制学校公用经费补助标准</t>
  </si>
  <si>
    <t>部门运转</t>
  </si>
  <si>
    <t>反映公用经费补助资金能够有效保障学校年初正常运转，不因资金短缺而影响学校正常的教育教学秩序的情况。</t>
  </si>
  <si>
    <t>学生满意度</t>
  </si>
  <si>
    <t>反映学生对学校履职情况的满意程度</t>
  </si>
  <si>
    <t>家长满意度</t>
  </si>
  <si>
    <t>反映家长对学校履职情况的满意程度</t>
  </si>
  <si>
    <t>以2024年秋季学期在校学生人数为依据，按时、足额下达城乡义务教育学校生均公用经费补助资金。城乡义务教育学校生均公用经费拨款标准按照小学720元/生.年，初中940元/生.年的标准执行，对寄宿制学校按照寄宿学生数每生每年再增加300元的公用经费补助，确保2025年学校公用经费补助资金能够有效保障学校年初正常运转，不因资金短缺而影响学校正常的教育教学秩序，确保教师培训所需资金得到有效保障。</t>
  </si>
  <si>
    <t>小学阶段应补助人数</t>
  </si>
  <si>
    <t>反映小学阶段应补助人数</t>
  </si>
  <si>
    <t>补助范围占在校学生数比例</t>
  </si>
  <si>
    <t>反映补助范围占在校学生数比例</t>
  </si>
  <si>
    <t>反映补助资金当年到位率</t>
  </si>
  <si>
    <t>社会成本指标</t>
  </si>
  <si>
    <t>720</t>
  </si>
  <si>
    <t>元/学年*人</t>
  </si>
  <si>
    <t>反映每学年学生补助标准</t>
  </si>
  <si>
    <t>部门正常运转</t>
  </si>
  <si>
    <t>反映公用经费补助资金能够有效保障学校年初正常运转，不因资金短缺而影响学校正常的教育教学秩序的情况</t>
  </si>
  <si>
    <t>为保证课题研究的顺利开展，提升课题研究的质量，提高教师科研水平。</t>
  </si>
  <si>
    <t>下达金额</t>
  </si>
  <si>
    <t>1100</t>
  </si>
  <si>
    <t>元</t>
  </si>
  <si>
    <t>反映资金下达总数</t>
  </si>
  <si>
    <t>经济效益</t>
  </si>
  <si>
    <t>课题研究的开展</t>
  </si>
  <si>
    <t>顺利开展</t>
  </si>
  <si>
    <t>反映教师课题研究的进度是否达到要求</t>
  </si>
  <si>
    <t>可持续影响</t>
  </si>
  <si>
    <t>教师科研水平</t>
  </si>
  <si>
    <t>得到提高</t>
  </si>
  <si>
    <t>反映教师研究技能是否提高，是否达到研究目的。</t>
  </si>
  <si>
    <t>教师满意度</t>
  </si>
  <si>
    <t>反映教师对课题研究经费满意度</t>
  </si>
  <si>
    <t>以2024学年度教育事业统计报表中特殊教育学校实际在校学生人数、义务教育学校随班就读残疾学生人数、义务教育学校附设特教班学生人数和送教上门学生人数为依据，下达2025年特殊教育学校生均公用经费中央补助资金。特殊教育生均公用经费拨款标准按照6000元/生.年执行,确保特殊教育学校公用经费补助资金能够有效保障学校正常运转，不因资金短缺而影响学校正常的教育教学秩序，残疾学生入学率逐步提高。</t>
  </si>
  <si>
    <t>资金到位率</t>
  </si>
  <si>
    <t>2025年城乡义务教育公用经费本级资金表</t>
  </si>
  <si>
    <t>补助人数覆盖率</t>
  </si>
  <si>
    <t>反映补助人员覆盖率</t>
  </si>
  <si>
    <t>残疾儿童入学率</t>
  </si>
  <si>
    <t>95</t>
  </si>
  <si>
    <t>反映残疾学生入学情况</t>
  </si>
  <si>
    <t>补助对象对政策的知晓度</t>
  </si>
  <si>
    <t>反映补助对象正常的知晓度</t>
  </si>
  <si>
    <t>反映教师对学校履职情况的满意度</t>
  </si>
  <si>
    <t>反映学生对学校履职情况的满意度</t>
  </si>
  <si>
    <t>保障学校课后服务正常开展，维持课后服务教学秩序，保障教师课后服务津贴按时到位，及时发放到个人。</t>
  </si>
  <si>
    <t>义务教育巩固率</t>
  </si>
  <si>
    <t>反映义务教育巩固情况</t>
  </si>
  <si>
    <t>反映学生及家长满意度</t>
  </si>
  <si>
    <t>教职工满意度</t>
  </si>
  <si>
    <t>反映教职工满意度</t>
  </si>
  <si>
    <t>做好本部门人员、公用经费保障，按规定落实干部职工各项待遇，支持部门正常履职。</t>
  </si>
  <si>
    <t>遗属生活补助人数</t>
  </si>
  <si>
    <t>4</t>
  </si>
  <si>
    <t>反映遗属补助人数</t>
  </si>
  <si>
    <t>反映遗属补助资金到位率情况</t>
  </si>
  <si>
    <t>反映部门（单位）运转情况。</t>
  </si>
  <si>
    <t>单位人员满意度</t>
  </si>
  <si>
    <t>90%</t>
  </si>
  <si>
    <t>反映部门（单位）人员对工资福利发放的满意程度。</t>
  </si>
  <si>
    <t>为促进城乡教育均衡发展，补齐农村教育短板，按照“教十条”规定，加大农村教师政策倾斜。从2016年9月起，按照每人每月300—1000元的标准安排乡村教师生活补助，每年补助10个月。</t>
  </si>
  <si>
    <t>发放人数</t>
  </si>
  <si>
    <t>25</t>
  </si>
  <si>
    <t>反映乡村教师生活补助发放人数</t>
  </si>
  <si>
    <t>反映乡村教师生活补助资金到位情况</t>
  </si>
  <si>
    <t>提升教育质量</t>
  </si>
  <si>
    <t>反映学校教育质量水平情况</t>
  </si>
  <si>
    <t>乡村教师满意度</t>
  </si>
  <si>
    <t>反映教师对乡村教师生活补助发放满意程度。</t>
  </si>
  <si>
    <t>做好学校经费保障，按规定落实2025年义务教育家庭经济困难学生生活补助本级资金，支持部门正常履职。</t>
  </si>
  <si>
    <t>资金当年到位率</t>
  </si>
  <si>
    <t>补助对象政策的知晓度</t>
  </si>
  <si>
    <t>补助对象政策的知晓度为100%</t>
  </si>
  <si>
    <t>受助人员满意度</t>
  </si>
  <si>
    <t>反映受助人员对资金发放的满意度</t>
  </si>
  <si>
    <t>确保2025年合同制教师单位部分社保的正常缴纳，让合同制教师安心教学，专心开展教学工作。</t>
  </si>
  <si>
    <t>合同制教师工作能力</t>
  </si>
  <si>
    <t>持续提高</t>
  </si>
  <si>
    <t>反映合同制教师工作能力情况</t>
  </si>
  <si>
    <t>合同制教师满意度</t>
  </si>
  <si>
    <t>合同制教师对社保补助缴纳的满意度</t>
  </si>
  <si>
    <t>按时发放食堂人员工资，确保学生营养改善计划正常实施。</t>
  </si>
  <si>
    <t>食堂应用工人数</t>
  </si>
  <si>
    <t>7</t>
  </si>
  <si>
    <t>反映食堂应用工人员数量。</t>
  </si>
  <si>
    <t>120000</t>
  </si>
  <si>
    <t>反映食堂人员工资补助金额</t>
  </si>
  <si>
    <t>学生对学校食堂满意度</t>
  </si>
  <si>
    <t>反映学生对食堂的满意程度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</si>
  <si>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</si>
  <si>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</si>
  <si>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</si>
  <si>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</si>
  <si>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</si>
  <si>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</si>
  <si>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贯彻党的教育方针，以及其他各项方针、政策，坚持社会主义办学方向，对学生进行德育、智育、体育、美育和劳动教育等方面的教育；坚持以教学为中心，努力提高教学质量，不断研究和改进教学方法，不断提高教学水平；加强师资队伍建设，不断提高师资队伍素质；组织编制和实施学校的长期规划、年度计划和学期计划；组织领导招生、学生的入学和毕业鉴定工作；组织做好教职工的培养、考核、奖惩、工资福利职称评定，以及退休、离休等工作；组织领导做好行政后勤工作，坚持为教学服务，不断改善师生员工的工作、学习、生活条件，保证教学工作的顺利进行；贯彻执行勤俭办校的方针，建立健全各项规章制度,加强对学校的管理；负责维护学校、师生的合法权益，有权拒绝任何组织和个人对教育教学活动进行非法干涉；依法接受各级教育行政部门的检查指导和人民群众的监督。</t>
  </si>
  <si>
    <t>根据三定方案归纳。</t>
  </si>
  <si>
    <t>总体绩效目标
（2025-2027年期间）</t>
  </si>
  <si>
    <t>把学校办成教师满意、学生满意、家长满意和社会满意的学校，使学校成为理念先进、管理科学、成绩显著的学校。保障学校人员支出和单位的正常运转，严格按照各项规章制度做好各项支出，加强财务监督，杜绝不合理开支。</t>
  </si>
  <si>
    <t>根据部门职责，中长期规划，各级党委，各级政府要求归纳。</t>
  </si>
  <si>
    <t>部门年度目标</t>
  </si>
  <si>
    <t>预算年度（2025年）
绩效目标</t>
  </si>
  <si>
    <t>保障学校人员支出和单位的正常运转，严格按照各项规章制度做好各项支出，加强财务监督，杜绝不合理开支。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</si>
  <si>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</si>
  <si>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</si>
  <si>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</si>
  <si>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</si>
  <si>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</si>
  <si>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</si>
  <si>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</si>
  <si>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</si>
  <si>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</si>
  <si>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</si>
  <si>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全市各级各类学校管理和指导</t>
  </si>
  <si>
    <t>确保单位2025年正常的人员经费开支。</t>
  </si>
  <si>
    <t>农村义务教育营养改善计划补助项目</t>
  </si>
  <si>
    <t>城乡义务教育公用经费本级资金</t>
  </si>
  <si>
    <t>乡村教师生活补助经费</t>
  </si>
  <si>
    <t>义务教育家庭经济困难学生生活补助本级资金</t>
  </si>
  <si>
    <t>合同制教师单位部分社保缴费定额补助经费</t>
  </si>
  <si>
    <t>农村义务教育营养改善计划实施学校补助经费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</si>
  <si>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</si>
  <si>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</si>
  <si>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</si>
  <si>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</si>
  <si>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</si>
  <si>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公用经费保障的学生人数</t>
  </si>
  <si>
    <t>实际保障人数/应保障人数*指标分值</t>
  </si>
  <si>
    <t>反映公用经费保障的学生数量</t>
  </si>
  <si>
    <t>根据学生名册</t>
  </si>
  <si>
    <t>资金到位，得分，反之，不得分。</t>
  </si>
  <si>
    <t>根据单位指标结余情况表</t>
  </si>
  <si>
    <t>社会效益指标</t>
  </si>
  <si>
    <t>学校运转</t>
  </si>
  <si>
    <t>学校正常运转，得分，反之，不得分。</t>
  </si>
  <si>
    <t>反映学校运转情况</t>
  </si>
  <si>
    <t>根据学校年终考核情况</t>
  </si>
  <si>
    <t>≧</t>
  </si>
  <si>
    <t>① 满意度≥90%，得满分；② 满意度介于60%（含）至90%（不含）之间，满意度×指标分值；之间，满意度×指标分值；③ 满意度＜60%，不得分。</t>
  </si>
  <si>
    <t>反映学生对学校满意度</t>
  </si>
  <si>
    <t>根据调查问卷</t>
  </si>
  <si>
    <t>反映家长对学校满意度</t>
  </si>
  <si>
    <t>预算07表</t>
  </si>
  <si>
    <t>本年政府性基金预算支出</t>
  </si>
  <si>
    <t>5</t>
  </si>
  <si>
    <t>我单位2025年无政府性基金预算，故此表为空。</t>
  </si>
  <si>
    <t>预算08表</t>
  </si>
  <si>
    <t>本年国有资本经营预算</t>
  </si>
  <si>
    <t>2</t>
  </si>
  <si>
    <t>我单位2025年无国有资本经营预算，故此表为空。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</si>
  <si>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</si>
  <si>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</si>
  <si>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</si>
  <si>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</si>
  <si>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</si>
  <si>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</si>
  <si>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</si>
  <si>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</si>
  <si>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</si>
  <si>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</si>
  <si>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</si>
  <si>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采购复印纸</t>
  </si>
  <si>
    <t>复印纸</t>
  </si>
  <si>
    <t>批</t>
  </si>
  <si>
    <t>大宗食品采购</t>
  </si>
  <si>
    <t>农副食品，动、植物油制品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</si>
  <si>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</si>
  <si>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</si>
  <si>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</si>
  <si>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</si>
  <si>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</si>
  <si>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</si>
  <si>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</si>
  <si>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</si>
  <si>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我单位2025年无政府购买服务，故此表为空。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</si>
  <si>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</si>
  <si>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</si>
  <si>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</si>
  <si>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</si>
  <si>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</si>
  <si>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</si>
  <si>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</si>
  <si>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</si>
  <si>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</si>
  <si>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</si>
  <si>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</si>
  <si>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</si>
  <si>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</si>
  <si>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</si>
  <si>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</si>
  <si>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</si>
  <si>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</si>
  <si>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</si>
  <si>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</si>
  <si>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</si>
  <si>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</si>
  <si>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</si>
  <si>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</si>
  <si>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105001 安宁市教育体育局</t>
  </si>
  <si>
    <t>105013 安宁市鸣矣河小学</t>
  </si>
  <si>
    <t>A02 设备</t>
  </si>
  <si>
    <t>A02121299 其他衡器</t>
  </si>
  <si>
    <t>电子秤</t>
  </si>
  <si>
    <t>台</t>
  </si>
  <si>
    <t>A02059900 其他机械设备</t>
  </si>
  <si>
    <t>电锯</t>
  </si>
  <si>
    <t>把</t>
  </si>
  <si>
    <t>A02091107 视频监控设备</t>
  </si>
  <si>
    <t>校园监控设备</t>
  </si>
  <si>
    <t>套</t>
  </si>
  <si>
    <t>A02060102 直流电机</t>
  </si>
  <si>
    <t>消防电机</t>
  </si>
  <si>
    <t>预算13表</t>
  </si>
  <si>
    <t>2025年上级转移支付补助项目支出预算表</t>
  </si>
  <si>
    <t>上级补助</t>
  </si>
  <si>
    <t>我单位2025年无上级转移支付补助，故此表为空。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</si>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</sst>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8">
    <numFmt numFmtId="176" formatCode="_(&quot;$&quot;* #,##0_);_(&quot;$&quot;* \(#,##0\);_(&quot;$&quot;* &quot;-&quot;_);_(@_)"/>
    <numFmt numFmtId="177" formatCode="_(* #,##0.00_);_(* \(#,##0.00\);_(* &quot;-&quot;??_);_(@_)"/>
    <numFmt numFmtId="178" formatCode="#,##0.00;\-#,##0.00;;@"/>
    <numFmt numFmtId="179" formatCode="_(* #,##0_);_(* \(#,##0\);_(* &quot;-&quot;_);_(@_)"/>
    <numFmt numFmtId="180" formatCode="_(&quot;$&quot;* #,##0.00_);_(&quot;$&quot;* \(#,##0.00\);_(&quot;$&quot;* &quot;-&quot;??_);_(@_)"/>
    <numFmt numFmtId="181" formatCode="#,##0.00_ ;[Red]\-#,##0.00\ "/>
    <numFmt numFmtId="182" formatCode="#,##0;\-#,##0;;@"/>
    <numFmt numFmtId="183" formatCode="#,##0.00_ "/>
  </numFmts>
  <fonts count="51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22"/>
      <color rgb="FF000000"/>
      <name val="宋体"/>
      <charset val="134"/>
    </font>
    <font>
      <sz val="10"/>
      <color indexed="8"/>
      <name val="Arial"/>
      <charset val="0"/>
    </font>
    <font>
      <sz val="9"/>
      <color rgb="FFFF0000"/>
      <name val="宋体"/>
      <charset val="134"/>
    </font>
    <font>
      <sz val="10"/>
      <color rgb="FFFFFFFF"/>
      <name val="宋体"/>
      <charset val="134"/>
    </font>
    <font>
      <sz val="10"/>
      <color rgb="FFFF0000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/>
    <xf numFmtId="176" fontId="0" fillId="0" borderId="0" applyFont="0" applyFill="0" applyBorder="0" applyAlignment="0" applyProtection="0"/>
    <xf numFmtId="0" fontId="1" fillId="14" borderId="0" applyNumberFormat="0" applyBorder="0" applyAlignment="0" applyProtection="0">
      <alignment vertical="center"/>
    </xf>
    <xf numFmtId="0" fontId="41" fillId="16" borderId="33" applyNumberFormat="0" applyAlignment="0" applyProtection="0">
      <alignment vertical="center"/>
    </xf>
    <xf numFmtId="180" fontId="0" fillId="0" borderId="0" applyFont="0" applyFill="0" applyBorder="0" applyAlignment="0" applyProtection="0"/>
    <xf numFmtId="0" fontId="25" fillId="0" borderId="0"/>
    <xf numFmtId="179" fontId="0" fillId="0" borderId="0" applyFont="0" applyFill="0" applyBorder="0" applyAlignment="0" applyProtection="0"/>
    <xf numFmtId="0" fontId="1" fillId="1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5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0" fillId="7" borderId="29" applyNumberFormat="0" applyFon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45" fillId="0" borderId="34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6" fillId="24" borderId="36" applyNumberFormat="0" applyAlignment="0" applyProtection="0">
      <alignment vertical="center"/>
    </xf>
    <xf numFmtId="0" fontId="47" fillId="24" borderId="33" applyNumberFormat="0" applyAlignment="0" applyProtection="0">
      <alignment vertical="center"/>
    </xf>
    <xf numFmtId="0" fontId="49" fillId="26" borderId="37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35" fillId="23" borderId="0" applyNumberFormat="0" applyBorder="0" applyAlignment="0" applyProtection="0">
      <alignment vertical="center"/>
    </xf>
    <xf numFmtId="0" fontId="25" fillId="0" borderId="0"/>
    <xf numFmtId="0" fontId="1" fillId="2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16" fillId="0" borderId="0">
      <alignment vertical="top"/>
      <protection locked="0"/>
    </xf>
    <xf numFmtId="0" fontId="0" fillId="0" borderId="0"/>
    <xf numFmtId="0" fontId="0" fillId="0" borderId="0"/>
    <xf numFmtId="0" fontId="11" fillId="0" borderId="0"/>
    <xf numFmtId="0" fontId="11" fillId="0" borderId="0"/>
    <xf numFmtId="182" fontId="16" fillId="0" borderId="7">
      <alignment horizontal="right" vertical="center"/>
    </xf>
    <xf numFmtId="0" fontId="11" fillId="0" borderId="0"/>
    <xf numFmtId="178" fontId="16" fillId="0" borderId="7">
      <alignment horizontal="right" vertical="center"/>
    </xf>
    <xf numFmtId="49" fontId="16" fillId="0" borderId="7">
      <alignment horizontal="left" vertical="center" wrapText="1"/>
    </xf>
  </cellStyleXfs>
  <cellXfs count="364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183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183" fontId="7" fillId="0" borderId="7" xfId="60" applyNumberFormat="1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178" fontId="7" fillId="0" borderId="7" xfId="60" applyNumberFormat="1" applyFont="1" applyBorder="1">
      <alignment horizontal="right" vertical="center"/>
    </xf>
    <xf numFmtId="0" fontId="8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178" fontId="7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178" fontId="7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1" fillId="0" borderId="0" xfId="59" applyFill="1" applyAlignment="1">
      <alignment vertical="center"/>
    </xf>
    <xf numFmtId="0" fontId="12" fillId="0" borderId="0" xfId="59" applyNumberFormat="1" applyFont="1" applyFill="1" applyBorder="1" applyAlignment="1" applyProtection="1">
      <alignment horizontal="center" vertical="center"/>
    </xf>
    <xf numFmtId="0" fontId="13" fillId="0" borderId="0" xfId="59" applyNumberFormat="1" applyFont="1" applyFill="1" applyBorder="1" applyAlignment="1" applyProtection="1">
      <alignment horizontal="left" vertical="center"/>
    </xf>
    <xf numFmtId="0" fontId="14" fillId="0" borderId="0" xfId="59" applyNumberFormat="1" applyFont="1" applyFill="1" applyBorder="1" applyAlignment="1" applyProtection="1">
      <alignment horizontal="left" vertical="center"/>
    </xf>
    <xf numFmtId="0" fontId="15" fillId="0" borderId="9" xfId="45" applyFont="1" applyFill="1" applyBorder="1" applyAlignment="1">
      <alignment horizontal="center" vertical="center" wrapText="1"/>
    </xf>
    <xf numFmtId="0" fontId="15" fillId="0" borderId="10" xfId="45" applyFont="1" applyFill="1" applyBorder="1" applyAlignment="1">
      <alignment horizontal="center" vertical="center" wrapText="1"/>
    </xf>
    <xf numFmtId="0" fontId="15" fillId="0" borderId="11" xfId="45" applyFont="1" applyFill="1" applyBorder="1" applyAlignment="1">
      <alignment horizontal="center" vertical="center" wrapText="1"/>
    </xf>
    <xf numFmtId="0" fontId="15" fillId="0" borderId="12" xfId="45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5" fillId="0" borderId="8" xfId="45" applyFont="1" applyFill="1" applyBorder="1" applyAlignment="1">
      <alignment horizontal="center" vertical="center" wrapText="1"/>
    </xf>
    <xf numFmtId="0" fontId="16" fillId="0" borderId="8" xfId="59" applyFont="1" applyFill="1" applyBorder="1" applyAlignment="1">
      <alignment horizontal="left" vertical="center"/>
    </xf>
    <xf numFmtId="0" fontId="13" fillId="0" borderId="8" xfId="45" applyFont="1" applyFill="1" applyBorder="1" applyAlignment="1">
      <alignment horizontal="left" vertical="center" wrapText="1"/>
    </xf>
    <xf numFmtId="0" fontId="13" fillId="0" borderId="8" xfId="45" applyFont="1" applyFill="1" applyBorder="1" applyAlignment="1">
      <alignment horizontal="right" vertical="center" wrapText="1"/>
    </xf>
    <xf numFmtId="183" fontId="13" fillId="0" borderId="8" xfId="45" applyNumberFormat="1" applyFont="1" applyFill="1" applyBorder="1" applyAlignment="1">
      <alignment horizontal="right" vertical="center" wrapText="1"/>
    </xf>
    <xf numFmtId="0" fontId="17" fillId="0" borderId="8" xfId="45" applyFont="1" applyFill="1" applyBorder="1" applyAlignment="1">
      <alignment horizontal="center" vertical="center" wrapText="1"/>
    </xf>
    <xf numFmtId="0" fontId="17" fillId="0" borderId="0" xfId="59" applyNumberFormat="1" applyFont="1" applyFill="1" applyBorder="1" applyAlignment="1" applyProtection="1">
      <alignment horizontal="right" vertical="center"/>
    </xf>
    <xf numFmtId="0" fontId="15" fillId="0" borderId="13" xfId="45" applyFont="1" applyFill="1" applyBorder="1" applyAlignment="1">
      <alignment horizontal="center" vertical="center" wrapText="1"/>
    </xf>
    <xf numFmtId="0" fontId="11" fillId="0" borderId="0" xfId="53" applyFont="1" applyFill="1" applyBorder="1" applyAlignment="1" applyProtection="1">
      <alignment vertical="center"/>
    </xf>
    <xf numFmtId="0" fontId="16" fillId="0" borderId="0" xfId="53" applyFont="1" applyFill="1" applyBorder="1" applyAlignment="1" applyProtection="1">
      <alignment vertical="top"/>
      <protection locked="0"/>
    </xf>
    <xf numFmtId="0" fontId="18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  <protection locked="0"/>
    </xf>
    <xf numFmtId="0" fontId="16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5" fillId="0" borderId="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10" fillId="0" borderId="0" xfId="53" applyFont="1" applyFill="1" applyBorder="1" applyAlignment="1" applyProtection="1">
      <alignment vertical="top"/>
      <protection locked="0"/>
    </xf>
    <xf numFmtId="0" fontId="11" fillId="0" borderId="0" xfId="53" applyFont="1" applyFill="1" applyBorder="1" applyAlignment="1" applyProtection="1"/>
    <xf numFmtId="0" fontId="19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18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4" xfId="53" applyFont="1" applyFill="1" applyBorder="1" applyAlignment="1" applyProtection="1">
      <alignment horizontal="center" vertical="center" wrapText="1"/>
    </xf>
    <xf numFmtId="0" fontId="10" fillId="0" borderId="14" xfId="53" applyFont="1" applyFill="1" applyBorder="1" applyAlignment="1" applyProtection="1">
      <alignment horizontal="center" vertical="center"/>
    </xf>
    <xf numFmtId="0" fontId="10" fillId="0" borderId="2" xfId="53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vertical="center" readingOrder="1"/>
      <protection locked="0"/>
    </xf>
    <xf numFmtId="0" fontId="10" fillId="0" borderId="16" xfId="0" applyFont="1" applyFill="1" applyBorder="1" applyAlignment="1" applyProtection="1">
      <alignment vertical="center" readingOrder="1"/>
      <protection locked="0"/>
    </xf>
    <xf numFmtId="0" fontId="10" fillId="0" borderId="17" xfId="0" applyFont="1" applyFill="1" applyBorder="1" applyAlignment="1" applyProtection="1">
      <alignment vertical="center" readingOrder="1"/>
      <protection locked="0"/>
    </xf>
    <xf numFmtId="0" fontId="16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6" fillId="0" borderId="18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10" fillId="0" borderId="0" xfId="53" applyFont="1" applyFill="1" applyBorder="1" applyAlignment="1" applyProtection="1"/>
    <xf numFmtId="0" fontId="16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8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19" xfId="53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9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10" fillId="0" borderId="10" xfId="53" applyFont="1" applyFill="1" applyBorder="1" applyAlignment="1" applyProtection="1">
      <alignment horizontal="center" vertical="center"/>
      <protection locked="0"/>
    </xf>
    <xf numFmtId="0" fontId="10" fillId="0" borderId="11" xfId="53" applyFont="1" applyFill="1" applyBorder="1" applyAlignment="1" applyProtection="1">
      <alignment horizontal="center" vertical="center"/>
      <protection locked="0"/>
    </xf>
    <xf numFmtId="0" fontId="16" fillId="0" borderId="8" xfId="53" applyFont="1" applyFill="1" applyBorder="1" applyAlignment="1" applyProtection="1">
      <alignment vertical="top"/>
      <protection locked="0"/>
    </xf>
    <xf numFmtId="0" fontId="4" fillId="0" borderId="8" xfId="53" applyFont="1" applyFill="1" applyBorder="1" applyAlignment="1" applyProtection="1">
      <alignment horizontal="left" vertical="center"/>
      <protection locked="0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horizontal="left" vertical="center" wrapText="1"/>
    </xf>
    <xf numFmtId="0" fontId="6" fillId="0" borderId="8" xfId="53" applyFont="1" applyFill="1" applyBorder="1" applyAlignment="1" applyProtection="1">
      <alignment horizontal="center" vertical="center"/>
    </xf>
    <xf numFmtId="0" fontId="6" fillId="0" borderId="0" xfId="53" applyFont="1" applyFill="1" applyBorder="1" applyAlignment="1" applyProtection="1">
      <alignment wrapText="1"/>
    </xf>
    <xf numFmtId="0" fontId="16" fillId="0" borderId="0" xfId="53" applyFont="1" applyFill="1" applyBorder="1" applyAlignment="1" applyProtection="1">
      <alignment vertical="top" wrapText="1"/>
      <protection locked="0"/>
    </xf>
    <xf numFmtId="0" fontId="11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8" xfId="53" applyFont="1" applyFill="1" applyBorder="1" applyAlignment="1" applyProtection="1">
      <alignment horizontal="center" vertical="center" wrapText="1"/>
      <protection locked="0"/>
    </xf>
    <xf numFmtId="0" fontId="10" fillId="0" borderId="8" xfId="53" applyFont="1" applyFill="1" applyBorder="1" applyAlignment="1" applyProtection="1">
      <alignment horizontal="center" vertical="center" wrapText="1"/>
      <protection locked="0"/>
    </xf>
    <xf numFmtId="0" fontId="10" fillId="0" borderId="13" xfId="53" applyFont="1" applyFill="1" applyBorder="1" applyAlignment="1" applyProtection="1">
      <alignment horizontal="center" vertical="center"/>
      <protection locked="0"/>
    </xf>
    <xf numFmtId="183" fontId="4" fillId="0" borderId="8" xfId="53" applyNumberFormat="1" applyFont="1" applyFill="1" applyBorder="1" applyAlignment="1" applyProtection="1">
      <alignment horizontal="right" vertical="center"/>
      <protection locked="0"/>
    </xf>
    <xf numFmtId="183" fontId="4" fillId="0" borderId="8" xfId="53" applyNumberFormat="1" applyFont="1" applyFill="1" applyBorder="1" applyAlignment="1" applyProtection="1">
      <alignment horizontal="right" vertical="center"/>
    </xf>
    <xf numFmtId="183" fontId="4" fillId="0" borderId="8" xfId="53" applyNumberFormat="1" applyFont="1" applyFill="1" applyBorder="1" applyAlignment="1" applyProtection="1">
      <alignment vertical="center"/>
      <protection locked="0"/>
    </xf>
    <xf numFmtId="183" fontId="11" fillId="0" borderId="8" xfId="53" applyNumberFormat="1" applyFont="1" applyFill="1" applyBorder="1" applyAlignment="1" applyProtection="1"/>
    <xf numFmtId="183" fontId="16" fillId="0" borderId="8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5" fillId="0" borderId="22" xfId="53" applyFont="1" applyFill="1" applyBorder="1" applyAlignment="1" applyProtection="1">
      <alignment horizontal="center" vertical="center" wrapText="1"/>
    </xf>
    <xf numFmtId="0" fontId="16" fillId="0" borderId="8" xfId="53" applyFont="1" applyFill="1" applyBorder="1" applyAlignment="1" applyProtection="1">
      <alignment horizontal="left" vertical="center"/>
      <protection locked="0"/>
    </xf>
    <xf numFmtId="0" fontId="20" fillId="0" borderId="8" xfId="53" applyFont="1" applyFill="1" applyBorder="1" applyAlignment="1" applyProtection="1">
      <alignment horizontal="left" vertical="center" wrapText="1"/>
    </xf>
    <xf numFmtId="0" fontId="4" fillId="0" borderId="22" xfId="53" applyFont="1" applyFill="1" applyBorder="1" applyAlignment="1" applyProtection="1">
      <alignment horizontal="left" vertical="center" wrapText="1"/>
    </xf>
    <xf numFmtId="0" fontId="4" fillId="0" borderId="22" xfId="53" applyFont="1" applyFill="1" applyBorder="1" applyAlignment="1" applyProtection="1">
      <alignment horizontal="left" vertical="center"/>
    </xf>
    <xf numFmtId="183" fontId="4" fillId="0" borderId="22" xfId="53" applyNumberFormat="1" applyFont="1" applyFill="1" applyBorder="1" applyAlignment="1" applyProtection="1">
      <alignment horizontal="right" vertical="center"/>
      <protection locked="0"/>
    </xf>
    <xf numFmtId="0" fontId="16" fillId="0" borderId="8" xfId="53" applyFont="1" applyFill="1" applyBorder="1" applyAlignment="1" applyProtection="1">
      <alignment horizontal="left" vertical="center" wrapText="1"/>
    </xf>
    <xf numFmtId="0" fontId="4" fillId="0" borderId="23" xfId="53" applyFont="1" applyFill="1" applyBorder="1" applyAlignment="1" applyProtection="1">
      <alignment horizontal="left" vertical="center" wrapText="1"/>
    </xf>
    <xf numFmtId="0" fontId="4" fillId="0" borderId="23" xfId="53" applyFont="1" applyFill="1" applyBorder="1" applyAlignment="1" applyProtection="1">
      <alignment horizontal="left" vertical="center"/>
    </xf>
    <xf numFmtId="0" fontId="4" fillId="0" borderId="8" xfId="53" applyFont="1" applyFill="1" applyBorder="1" applyAlignment="1" applyProtection="1">
      <alignment horizontal="left" vertical="center"/>
    </xf>
    <xf numFmtId="0" fontId="6" fillId="0" borderId="8" xfId="53" applyFont="1" applyFill="1" applyBorder="1" applyAlignment="1" applyProtection="1">
      <alignment horizontal="center" vertical="center" wrapText="1"/>
    </xf>
    <xf numFmtId="0" fontId="5" fillId="0" borderId="24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5" fillId="0" borderId="0" xfId="53" applyFont="1" applyFill="1" applyBorder="1" applyAlignment="1" applyProtection="1">
      <alignment horizontal="center" vertical="center" wrapText="1"/>
    </xf>
    <xf numFmtId="0" fontId="10" fillId="0" borderId="20" xfId="53" applyFont="1" applyFill="1" applyBorder="1" applyAlignment="1" applyProtection="1">
      <alignment horizontal="center" vertical="center" wrapText="1"/>
      <protection locked="0"/>
    </xf>
    <xf numFmtId="0" fontId="5" fillId="0" borderId="25" xfId="53" applyFont="1" applyFill="1" applyBorder="1" applyAlignment="1" applyProtection="1">
      <alignment horizontal="center" vertical="center" wrapText="1"/>
    </xf>
    <xf numFmtId="0" fontId="5" fillId="0" borderId="22" xfId="53" applyFont="1" applyFill="1" applyBorder="1" applyAlignment="1" applyProtection="1">
      <alignment horizontal="center" vertical="center" wrapText="1"/>
      <protection locked="0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10" fillId="0" borderId="25" xfId="53" applyFont="1" applyFill="1" applyBorder="1" applyAlignment="1" applyProtection="1">
      <alignment horizontal="center" vertical="center" wrapText="1"/>
      <protection locked="0"/>
    </xf>
    <xf numFmtId="49" fontId="11" fillId="0" borderId="0" xfId="53" applyNumberFormat="1" applyFont="1" applyFill="1" applyBorder="1" applyAlignment="1" applyProtection="1"/>
    <xf numFmtId="49" fontId="21" fillId="0" borderId="0" xfId="53" applyNumberFormat="1" applyFont="1" applyFill="1" applyBorder="1" applyAlignment="1" applyProtection="1"/>
    <xf numFmtId="0" fontId="21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181" fontId="4" fillId="0" borderId="7" xfId="53" applyNumberFormat="1" applyFont="1" applyFill="1" applyBorder="1" applyAlignment="1" applyProtection="1">
      <alignment horizontal="right" vertical="center"/>
    </xf>
    <xf numFmtId="181" fontId="4" fillId="0" borderId="7" xfId="53" applyNumberFormat="1" applyFont="1" applyFill="1" applyBorder="1" applyAlignment="1" applyProtection="1">
      <alignment horizontal="left" vertical="center" wrapText="1"/>
    </xf>
    <xf numFmtId="0" fontId="11" fillId="0" borderId="2" xfId="53" applyFont="1" applyFill="1" applyBorder="1" applyAlignment="1" applyProtection="1">
      <alignment horizontal="center" vertical="center"/>
    </xf>
    <xf numFmtId="0" fontId="11" fillId="0" borderId="3" xfId="53" applyFont="1" applyFill="1" applyBorder="1" applyAlignment="1" applyProtection="1">
      <alignment horizontal="center" vertical="center"/>
    </xf>
    <xf numFmtId="0" fontId="11" fillId="0" borderId="4" xfId="53" applyFont="1" applyFill="1" applyBorder="1" applyAlignment="1" applyProtection="1">
      <alignment horizontal="center" vertical="center"/>
    </xf>
    <xf numFmtId="49" fontId="22" fillId="0" borderId="0" xfId="53" applyNumberFormat="1" applyFont="1" applyFill="1" applyBorder="1" applyAlignment="1" applyProtection="1"/>
    <xf numFmtId="49" fontId="16" fillId="0" borderId="0" xfId="53" applyNumberFormat="1" applyFont="1" applyFill="1" applyBorder="1" applyAlignment="1" applyProtection="1">
      <alignment horizontal="left" vertical="top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4" fillId="2" borderId="0" xfId="53" applyFont="1" applyFill="1" applyBorder="1" applyAlignment="1" applyProtection="1">
      <alignment horizontal="left" vertical="center" wrapText="1"/>
    </xf>
    <xf numFmtId="0" fontId="23" fillId="2" borderId="0" xfId="53" applyFont="1" applyFill="1" applyBorder="1" applyAlignment="1" applyProtection="1">
      <alignment horizontal="center" vertical="center" wrapText="1"/>
    </xf>
    <xf numFmtId="0" fontId="5" fillId="2" borderId="7" xfId="53" applyFont="1" applyFill="1" applyBorder="1" applyAlignment="1" applyProtection="1">
      <alignment horizontal="center" vertical="center" wrapText="1"/>
    </xf>
    <xf numFmtId="0" fontId="5" fillId="2" borderId="2" xfId="53" applyFont="1" applyFill="1" applyBorder="1" applyAlignment="1" applyProtection="1">
      <alignment horizontal="left" vertical="center" wrapText="1"/>
    </xf>
    <xf numFmtId="0" fontId="24" fillId="2" borderId="3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49" fontId="5" fillId="0" borderId="2" xfId="53" applyNumberFormat="1" applyFont="1" applyFill="1" applyBorder="1" applyAlignment="1" applyProtection="1">
      <alignment horizontal="left" vertical="center" wrapText="1"/>
    </xf>
    <xf numFmtId="49" fontId="5" fillId="0" borderId="3" xfId="53" applyNumberFormat="1" applyFont="1" applyFill="1" applyBorder="1" applyAlignment="1" applyProtection="1">
      <alignment horizontal="left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49" fontId="5" fillId="0" borderId="14" xfId="53" applyNumberFormat="1" applyFont="1" applyFill="1" applyBorder="1" applyAlignment="1" applyProtection="1">
      <alignment horizontal="left" vertical="center" wrapText="1"/>
    </xf>
    <xf numFmtId="49" fontId="5" fillId="0" borderId="24" xfId="53" applyNumberFormat="1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left" vertical="center" wrapText="1"/>
    </xf>
    <xf numFmtId="0" fontId="24" fillId="0" borderId="8" xfId="53" applyFont="1" applyFill="1" applyBorder="1" applyAlignment="1" applyProtection="1">
      <alignment horizontal="left" vertical="center" wrapText="1"/>
    </xf>
    <xf numFmtId="0" fontId="10" fillId="0" borderId="8" xfId="53" applyFont="1" applyFill="1" applyBorder="1" applyAlignment="1" applyProtection="1">
      <alignment horizontal="center" vertical="center" wrapText="1"/>
    </xf>
    <xf numFmtId="183" fontId="5" fillId="0" borderId="8" xfId="53" applyNumberFormat="1" applyFont="1" applyFill="1" applyBorder="1" applyAlignment="1" applyProtection="1">
      <alignment horizontal="right" vertical="center" wrapText="1"/>
      <protection locked="0"/>
    </xf>
    <xf numFmtId="49" fontId="5" fillId="0" borderId="26" xfId="53" applyNumberFormat="1" applyFont="1" applyFill="1" applyBorder="1" applyAlignment="1" applyProtection="1">
      <alignment horizontal="left" vertical="center" wrapText="1"/>
    </xf>
    <xf numFmtId="49" fontId="5" fillId="0" borderId="20" xfId="53" applyNumberFormat="1" applyFont="1" applyFill="1" applyBorder="1" applyAlignment="1" applyProtection="1">
      <alignment horizontal="left" vertical="center" wrapText="1"/>
    </xf>
    <xf numFmtId="49" fontId="5" fillId="0" borderId="26" xfId="53" applyNumberFormat="1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Alignment="1" applyProtection="1">
      <alignment horizontal="center" vertical="center" wrapText="1"/>
    </xf>
    <xf numFmtId="49" fontId="5" fillId="0" borderId="20" xfId="53" applyNumberFormat="1" applyFont="1" applyFill="1" applyBorder="1" applyAlignment="1" applyProtection="1">
      <alignment horizontal="center" vertical="center" wrapText="1"/>
    </xf>
    <xf numFmtId="49" fontId="5" fillId="0" borderId="18" xfId="53" applyNumberFormat="1" applyFont="1" applyFill="1" applyBorder="1" applyAlignment="1" applyProtection="1">
      <alignment horizontal="left" vertical="center" wrapText="1"/>
    </xf>
    <xf numFmtId="0" fontId="5" fillId="0" borderId="22" xfId="53" applyFont="1" applyFill="1" applyBorder="1" applyAlignment="1" applyProtection="1">
      <alignment wrapText="1"/>
    </xf>
    <xf numFmtId="183" fontId="5" fillId="0" borderId="6" xfId="53" applyNumberFormat="1" applyFont="1" applyFill="1" applyBorder="1" applyAlignment="1" applyProtection="1">
      <alignment vertical="center" wrapText="1"/>
    </xf>
    <xf numFmtId="49" fontId="5" fillId="0" borderId="22" xfId="53" applyNumberFormat="1" applyFont="1" applyFill="1" applyBorder="1" applyAlignment="1" applyProtection="1">
      <alignment horizontal="left" vertical="center" wrapText="1"/>
    </xf>
    <xf numFmtId="49" fontId="5" fillId="0" borderId="18" xfId="53" applyNumberFormat="1" applyFont="1" applyFill="1" applyBorder="1" applyAlignment="1" applyProtection="1">
      <alignment horizontal="center" vertical="center" wrapText="1"/>
    </xf>
    <xf numFmtId="49" fontId="5" fillId="0" borderId="25" xfId="53" applyNumberFormat="1" applyFont="1" applyFill="1" applyBorder="1" applyAlignment="1" applyProtection="1">
      <alignment horizontal="center" vertical="center" wrapText="1"/>
    </xf>
    <xf numFmtId="49" fontId="5" fillId="0" borderId="22" xfId="53" applyNumberFormat="1" applyFont="1" applyFill="1" applyBorder="1" applyAlignment="1" applyProtection="1">
      <alignment horizontal="center" vertical="center" wrapText="1"/>
    </xf>
    <xf numFmtId="49" fontId="5" fillId="0" borderId="25" xfId="53" applyNumberFormat="1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left" vertical="center" wrapText="1"/>
    </xf>
    <xf numFmtId="49" fontId="5" fillId="0" borderId="27" xfId="53" applyNumberFormat="1" applyFont="1" applyFill="1" applyBorder="1" applyAlignment="1" applyProtection="1">
      <alignment horizontal="left" vertical="center" wrapText="1"/>
    </xf>
    <xf numFmtId="0" fontId="5" fillId="0" borderId="4" xfId="53" applyFont="1" applyFill="1" applyBorder="1" applyAlignment="1" applyProtection="1">
      <alignment horizontal="left" wrapText="1"/>
    </xf>
    <xf numFmtId="0" fontId="5" fillId="0" borderId="3" xfId="53" applyFont="1" applyFill="1" applyBorder="1" applyAlignment="1" applyProtection="1">
      <alignment horizontal="left" wrapText="1"/>
    </xf>
    <xf numFmtId="0" fontId="5" fillId="0" borderId="4" xfId="53" applyFont="1" applyFill="1" applyBorder="1" applyAlignment="1" applyProtection="1">
      <alignment wrapText="1"/>
    </xf>
    <xf numFmtId="183" fontId="5" fillId="0" borderId="7" xfId="53" applyNumberFormat="1" applyFont="1" applyFill="1" applyBorder="1" applyAlignment="1" applyProtection="1">
      <alignment vertical="center" wrapText="1"/>
    </xf>
    <xf numFmtId="0" fontId="24" fillId="0" borderId="14" xfId="53" applyFont="1" applyFill="1" applyBorder="1" applyAlignment="1" applyProtection="1">
      <alignment horizontal="left" vertical="center" wrapText="1"/>
    </xf>
    <xf numFmtId="0" fontId="24" fillId="0" borderId="24" xfId="53" applyFont="1" applyFill="1" applyBorder="1" applyAlignment="1" applyProtection="1">
      <alignment horizontal="left" vertical="center" wrapText="1"/>
    </xf>
    <xf numFmtId="49" fontId="5" fillId="0" borderId="14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 wrapText="1"/>
      <protection locked="0"/>
    </xf>
    <xf numFmtId="0" fontId="4" fillId="2" borderId="0" xfId="53" applyFont="1" applyFill="1" applyBorder="1" applyAlignment="1" applyProtection="1">
      <alignment horizontal="right" wrapText="1"/>
    </xf>
    <xf numFmtId="0" fontId="24" fillId="2" borderId="4" xfId="53" applyFont="1" applyFill="1" applyBorder="1" applyAlignment="1" applyProtection="1">
      <alignment horizontal="left" vertical="center" wrapText="1"/>
    </xf>
    <xf numFmtId="0" fontId="5" fillId="0" borderId="3" xfId="53" applyFont="1" applyFill="1" applyBorder="1" applyAlignment="1" applyProtection="1">
      <alignment horizontal="left" vertical="center" wrapText="1"/>
    </xf>
    <xf numFmtId="49" fontId="5" fillId="0" borderId="4" xfId="53" applyNumberFormat="1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vertical="center" wrapText="1"/>
    </xf>
    <xf numFmtId="0" fontId="5" fillId="0" borderId="24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left" vertical="center" wrapText="1"/>
    </xf>
    <xf numFmtId="49" fontId="5" fillId="0" borderId="1" xfId="53" applyNumberFormat="1" applyFont="1" applyFill="1" applyBorder="1" applyAlignment="1" applyProtection="1">
      <alignment vertical="center" wrapText="1"/>
    </xf>
    <xf numFmtId="0" fontId="5" fillId="0" borderId="8" xfId="53" applyFont="1" applyFill="1" applyBorder="1" applyAlignment="1" applyProtection="1">
      <alignment vertical="center" wrapText="1"/>
    </xf>
    <xf numFmtId="0" fontId="24" fillId="0" borderId="19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vertical="center" wrapText="1"/>
    </xf>
    <xf numFmtId="49" fontId="4" fillId="0" borderId="7" xfId="61" applyFont="1">
      <alignment horizontal="left" vertical="center" wrapText="1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0" fontId="4" fillId="0" borderId="12" xfId="53" applyFont="1" applyFill="1" applyBorder="1" applyAlignment="1" applyProtection="1">
      <alignment horizontal="left" vertical="center"/>
    </xf>
    <xf numFmtId="0" fontId="4" fillId="0" borderId="6" xfId="53" applyFont="1" applyFill="1" applyBorder="1" applyAlignment="1" applyProtection="1">
      <alignment horizontal="left" vertical="center" wrapText="1"/>
    </xf>
    <xf numFmtId="0" fontId="11" fillId="0" borderId="2" xfId="53" applyFont="1" applyFill="1" applyBorder="1" applyAlignment="1" applyProtection="1">
      <alignment horizontal="center" vertical="center" wrapText="1"/>
      <protection locked="0"/>
    </xf>
    <xf numFmtId="0" fontId="11" fillId="0" borderId="3" xfId="53" applyFont="1" applyFill="1" applyBorder="1" applyAlignment="1" applyProtection="1">
      <alignment horizontal="center" vertical="center" wrapText="1"/>
      <protection locked="0"/>
    </xf>
    <xf numFmtId="0" fontId="16" fillId="0" borderId="3" xfId="53" applyFont="1" applyFill="1" applyBorder="1" applyAlignment="1" applyProtection="1">
      <alignment horizontal="left" vertical="center"/>
    </xf>
    <xf numFmtId="0" fontId="16" fillId="0" borderId="4" xfId="53" applyFont="1" applyFill="1" applyBorder="1" applyAlignment="1" applyProtection="1">
      <alignment horizontal="left" vertical="center"/>
    </xf>
    <xf numFmtId="0" fontId="14" fillId="0" borderId="8" xfId="55" applyFont="1" applyFill="1" applyBorder="1" applyAlignment="1" applyProtection="1">
      <alignment horizontal="center" vertical="center" wrapText="1" readingOrder="1"/>
      <protection locked="0"/>
    </xf>
    <xf numFmtId="183" fontId="4" fillId="0" borderId="12" xfId="53" applyNumberFormat="1" applyFont="1" applyFill="1" applyBorder="1" applyAlignment="1" applyProtection="1">
      <alignment horizontal="right" vertical="center"/>
    </xf>
    <xf numFmtId="183" fontId="16" fillId="0" borderId="7" xfId="53" applyNumberFormat="1" applyFont="1" applyFill="1" applyBorder="1" applyAlignment="1" applyProtection="1">
      <alignment horizontal="right" vertical="center" wrapText="1"/>
      <protection locked="0"/>
    </xf>
    <xf numFmtId="0" fontId="10" fillId="0" borderId="10" xfId="53" applyFont="1" applyFill="1" applyBorder="1" applyAlignment="1" applyProtection="1">
      <alignment horizontal="center" vertical="center" wrapText="1"/>
    </xf>
    <xf numFmtId="183" fontId="4" fillId="0" borderId="28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5" fillId="0" borderId="8" xfId="53" applyNumberFormat="1" applyFont="1" applyFill="1" applyBorder="1" applyAlignment="1" applyProtection="1">
      <alignment horizontal="center" vertical="center"/>
    </xf>
    <xf numFmtId="0" fontId="4" fillId="0" borderId="8" xfId="53" applyNumberFormat="1" applyFont="1" applyFill="1" applyBorder="1" applyAlignment="1" applyProtection="1">
      <alignment horizontal="left" vertical="center"/>
    </xf>
    <xf numFmtId="49" fontId="6" fillId="0" borderId="10" xfId="53" applyNumberFormat="1" applyFont="1" applyFill="1" applyBorder="1" applyAlignment="1" applyProtection="1">
      <alignment horizontal="center" vertical="center" wrapText="1"/>
    </xf>
    <xf numFmtId="49" fontId="6" fillId="0" borderId="11" xfId="53" applyNumberFormat="1" applyFont="1" applyFill="1" applyBorder="1" applyAlignment="1" applyProtection="1">
      <alignment horizontal="center" vertical="center" wrapText="1"/>
    </xf>
    <xf numFmtId="49" fontId="6" fillId="0" borderId="13" xfId="53" applyNumberFormat="1" applyFont="1" applyFill="1" applyBorder="1" applyAlignment="1" applyProtection="1">
      <alignment horizontal="center" vertical="center" wrapText="1"/>
    </xf>
    <xf numFmtId="0" fontId="10" fillId="0" borderId="9" xfId="53" applyFont="1" applyFill="1" applyBorder="1" applyAlignment="1" applyProtection="1">
      <alignment horizontal="center" vertical="center" wrapText="1"/>
    </xf>
    <xf numFmtId="0" fontId="10" fillId="0" borderId="12" xfId="53" applyFont="1" applyFill="1" applyBorder="1" applyAlignment="1" applyProtection="1">
      <alignment horizontal="center" vertical="center" wrapText="1"/>
    </xf>
    <xf numFmtId="183" fontId="4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right" wrapText="1"/>
    </xf>
    <xf numFmtId="0" fontId="25" fillId="0" borderId="0" xfId="53" applyFont="1" applyFill="1" applyBorder="1" applyAlignment="1" applyProtection="1">
      <alignment horizontal="center"/>
    </xf>
    <xf numFmtId="0" fontId="25" fillId="0" borderId="0" xfId="53" applyFont="1" applyFill="1" applyBorder="1" applyAlignment="1" applyProtection="1">
      <alignment horizontal="center" wrapText="1"/>
    </xf>
    <xf numFmtId="0" fontId="25" fillId="0" borderId="0" xfId="53" applyFont="1" applyFill="1" applyBorder="1" applyAlignment="1" applyProtection="1">
      <alignment wrapText="1"/>
    </xf>
    <xf numFmtId="0" fontId="25" fillId="0" borderId="0" xfId="53" applyFont="1" applyFill="1" applyBorder="1" applyAlignment="1" applyProtection="1"/>
    <xf numFmtId="0" fontId="11" fillId="0" borderId="0" xfId="53" applyFont="1" applyFill="1" applyBorder="1" applyAlignment="1" applyProtection="1">
      <alignment horizontal="left" wrapText="1"/>
    </xf>
    <xf numFmtId="0" fontId="11" fillId="0" borderId="0" xfId="53" applyFont="1" applyFill="1" applyBorder="1" applyAlignment="1" applyProtection="1">
      <alignment horizontal="center" wrapText="1"/>
    </xf>
    <xf numFmtId="0" fontId="26" fillId="0" borderId="0" xfId="53" applyFont="1" applyFill="1" applyBorder="1" applyAlignment="1" applyProtection="1">
      <alignment horizontal="center" vertical="center" wrapText="1"/>
    </xf>
    <xf numFmtId="0" fontId="11" fillId="0" borderId="0" xfId="53" applyFont="1" applyFill="1" applyBorder="1" applyAlignment="1" applyProtection="1">
      <alignment horizontal="right" wrapText="1"/>
    </xf>
    <xf numFmtId="0" fontId="10" fillId="0" borderId="1" xfId="53" applyFont="1" applyFill="1" applyBorder="1" applyAlignment="1" applyProtection="1">
      <alignment horizontal="center" vertical="center" wrapText="1"/>
    </xf>
    <xf numFmtId="0" fontId="25" fillId="0" borderId="7" xfId="53" applyFont="1" applyFill="1" applyBorder="1" applyAlignment="1" applyProtection="1">
      <alignment horizontal="center" vertical="center" wrapText="1"/>
    </xf>
    <xf numFmtId="0" fontId="25" fillId="0" borderId="2" xfId="53" applyFont="1" applyFill="1" applyBorder="1" applyAlignment="1" applyProtection="1">
      <alignment horizontal="center" vertical="center" wrapText="1"/>
    </xf>
    <xf numFmtId="183" fontId="5" fillId="0" borderId="2" xfId="53" applyNumberFormat="1" applyFont="1" applyFill="1" applyBorder="1" applyAlignment="1" applyProtection="1">
      <alignment horizontal="center" vertical="center"/>
    </xf>
    <xf numFmtId="183" fontId="5" fillId="0" borderId="4" xfId="53" applyNumberFormat="1" applyFont="1" applyFill="1" applyBorder="1" applyAlignment="1" applyProtection="1">
      <alignment horizontal="center" vertical="center"/>
    </xf>
    <xf numFmtId="183" fontId="16" fillId="0" borderId="2" xfId="53" applyNumberFormat="1" applyFont="1" applyFill="1" applyBorder="1" applyAlignment="1" applyProtection="1">
      <alignment horizontal="right" vertical="center"/>
    </xf>
    <xf numFmtId="183" fontId="4" fillId="0" borderId="7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</xf>
    <xf numFmtId="0" fontId="11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0" fontId="5" fillId="0" borderId="22" xfId="53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183" fontId="4" fillId="0" borderId="6" xfId="53" applyNumberFormat="1" applyFont="1" applyFill="1" applyBorder="1" applyAlignment="1" applyProtection="1">
      <alignment horizontal="right" vertical="center"/>
    </xf>
    <xf numFmtId="49" fontId="4" fillId="0" borderId="7" xfId="0" applyNumberFormat="1" applyFont="1" applyFill="1" applyBorder="1" applyAlignment="1" applyProtection="1">
      <alignment horizontal="left" vertical="center" wrapText="1" indent="1"/>
    </xf>
    <xf numFmtId="49" fontId="4" fillId="0" borderId="7" xfId="0" applyNumberFormat="1" applyFont="1" applyFill="1" applyBorder="1" applyAlignment="1" applyProtection="1">
      <alignment horizontal="left" vertical="center" wrapText="1" indent="2"/>
    </xf>
    <xf numFmtId="183" fontId="16" fillId="0" borderId="7" xfId="53" applyNumberFormat="1" applyFont="1" applyFill="1" applyBorder="1" applyAlignment="1" applyProtection="1">
      <alignment horizontal="right" vertical="center" wrapText="1"/>
    </xf>
    <xf numFmtId="0" fontId="22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vertical="center"/>
    </xf>
    <xf numFmtId="0" fontId="27" fillId="0" borderId="0" xfId="53" applyFont="1" applyFill="1" applyBorder="1" applyAlignment="1" applyProtection="1">
      <alignment horizontal="center" vertical="center"/>
    </xf>
    <xf numFmtId="0" fontId="24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83" fontId="4" fillId="0" borderId="7" xfId="53" applyNumberFormat="1" applyFont="1" applyFill="1" applyBorder="1" applyAlignment="1" applyProtection="1">
      <alignment horizontal="right" vertical="center"/>
      <protection locked="0"/>
    </xf>
    <xf numFmtId="183" fontId="28" fillId="0" borderId="7" xfId="53" applyNumberFormat="1" applyFont="1" applyFill="1" applyBorder="1" applyAlignment="1" applyProtection="1">
      <alignment horizontal="right" vertical="center"/>
    </xf>
    <xf numFmtId="183" fontId="11" fillId="0" borderId="7" xfId="53" applyNumberFormat="1" applyFont="1" applyFill="1" applyBorder="1" applyAlignment="1" applyProtection="1">
      <alignment vertical="center"/>
    </xf>
    <xf numFmtId="0" fontId="11" fillId="0" borderId="7" xfId="53" applyFont="1" applyFill="1" applyBorder="1" applyAlignment="1" applyProtection="1">
      <alignment vertical="center"/>
    </xf>
    <xf numFmtId="0" fontId="28" fillId="0" borderId="7" xfId="53" applyFont="1" applyFill="1" applyBorder="1" applyAlignment="1" applyProtection="1">
      <alignment horizontal="center" vertical="center"/>
    </xf>
    <xf numFmtId="0" fontId="28" fillId="0" borderId="7" xfId="53" applyFont="1" applyFill="1" applyBorder="1" applyAlignment="1" applyProtection="1">
      <alignment horizontal="right" vertical="center"/>
    </xf>
    <xf numFmtId="0" fontId="28" fillId="0" borderId="7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183" fontId="4" fillId="0" borderId="2" xfId="53" applyNumberFormat="1" applyFont="1" applyFill="1" applyBorder="1" applyAlignment="1" applyProtection="1">
      <alignment horizontal="right" vertical="center"/>
    </xf>
    <xf numFmtId="183" fontId="4" fillId="0" borderId="10" xfId="53" applyNumberFormat="1" applyFont="1" applyFill="1" applyBorder="1" applyAlignment="1" applyProtection="1">
      <alignment horizontal="right" vertical="center"/>
    </xf>
    <xf numFmtId="49" fontId="4" fillId="0" borderId="7" xfId="61" applyFont="1" applyAlignment="1">
      <alignment horizontal="left" vertical="center" wrapText="1" indent="1"/>
    </xf>
    <xf numFmtId="49" fontId="4" fillId="0" borderId="7" xfId="61" applyFont="1" applyAlignment="1">
      <alignment horizontal="left" vertical="center" wrapText="1" indent="2"/>
    </xf>
    <xf numFmtId="0" fontId="11" fillId="0" borderId="4" xfId="53" applyFont="1" applyFill="1" applyBorder="1" applyAlignment="1" applyProtection="1">
      <alignment horizontal="center" vertical="center" wrapText="1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18" fillId="0" borderId="0" xfId="53" applyFont="1" applyFill="1" applyBorder="1" applyAlignment="1" applyProtection="1">
      <alignment horizontal="center" vertical="center"/>
      <protection locked="0"/>
    </xf>
    <xf numFmtId="0" fontId="11" fillId="0" borderId="1" xfId="53" applyFont="1" applyFill="1" applyBorder="1" applyAlignment="1" applyProtection="1">
      <alignment horizontal="center" vertical="center" wrapText="1"/>
      <protection locked="0"/>
    </xf>
    <xf numFmtId="0" fontId="11" fillId="0" borderId="19" xfId="53" applyFont="1" applyFill="1" applyBorder="1" applyAlignment="1" applyProtection="1">
      <alignment horizontal="center" vertical="center" wrapText="1"/>
      <protection locked="0"/>
    </xf>
    <xf numFmtId="0" fontId="11" fillId="0" borderId="3" xfId="53" applyFont="1" applyFill="1" applyBorder="1" applyAlignment="1" applyProtection="1">
      <alignment horizontal="center" vertical="center" wrapText="1"/>
    </xf>
    <xf numFmtId="0" fontId="11" fillId="0" borderId="5" xfId="53" applyFont="1" applyFill="1" applyBorder="1" applyAlignment="1" applyProtection="1">
      <alignment horizontal="center" vertical="center" wrapText="1"/>
      <protection locked="0"/>
    </xf>
    <xf numFmtId="0" fontId="11" fillId="0" borderId="20" xfId="53" applyFont="1" applyFill="1" applyBorder="1" applyAlignment="1" applyProtection="1">
      <alignment horizontal="center" vertical="center" wrapText="1"/>
      <protection locked="0"/>
    </xf>
    <xf numFmtId="0" fontId="11" fillId="0" borderId="1" xfId="53" applyFont="1" applyFill="1" applyBorder="1" applyAlignment="1" applyProtection="1">
      <alignment horizontal="center" vertical="center" wrapText="1"/>
    </xf>
    <xf numFmtId="0" fontId="11" fillId="0" borderId="6" xfId="53" applyFont="1" applyFill="1" applyBorder="1" applyAlignment="1" applyProtection="1">
      <alignment horizontal="center" vertical="center" wrapText="1"/>
    </xf>
    <xf numFmtId="0" fontId="11" fillId="0" borderId="22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1" fillId="0" borderId="8" xfId="53" applyFont="1" applyFill="1" applyBorder="1" applyAlignment="1" applyProtection="1">
      <alignment horizontal="center" vertical="center" wrapText="1"/>
      <protection locked="0"/>
    </xf>
    <xf numFmtId="0" fontId="11" fillId="0" borderId="2" xfId="53" applyFont="1" applyFill="1" applyBorder="1" applyAlignment="1" applyProtection="1">
      <alignment horizontal="center" vertical="center" wrapText="1"/>
    </xf>
    <xf numFmtId="0" fontId="11" fillId="0" borderId="25" xfId="53" applyFont="1" applyFill="1" applyBorder="1" applyAlignment="1" applyProtection="1">
      <alignment horizontal="center" vertical="center" wrapText="1"/>
    </xf>
    <xf numFmtId="183" fontId="4" fillId="0" borderId="2" xfId="53" applyNumberFormat="1" applyFont="1" applyFill="1" applyBorder="1" applyAlignment="1" applyProtection="1">
      <alignment horizontal="right" vertical="center"/>
      <protection locked="0"/>
    </xf>
    <xf numFmtId="0" fontId="6" fillId="0" borderId="0" xfId="53" applyFont="1" applyFill="1" applyBorder="1" applyAlignment="1" applyProtection="1">
      <alignment horizontal="right"/>
      <protection locked="0"/>
    </xf>
    <xf numFmtId="0" fontId="11" fillId="0" borderId="8" xfId="53" applyFont="1" applyFill="1" applyBorder="1" applyAlignment="1" applyProtection="1">
      <alignment horizontal="center" vertical="center" wrapText="1"/>
    </xf>
    <xf numFmtId="0" fontId="11" fillId="0" borderId="10" xfId="53" applyFont="1" applyFill="1" applyBorder="1" applyAlignment="1" applyProtection="1">
      <alignment horizontal="center" vertical="center" wrapText="1"/>
      <protection locked="0"/>
    </xf>
    <xf numFmtId="183" fontId="4" fillId="0" borderId="10" xfId="53" applyNumberFormat="1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left"/>
    </xf>
    <xf numFmtId="0" fontId="9" fillId="0" borderId="0" xfId="53" applyFont="1" applyFill="1" applyBorder="1" applyAlignment="1" applyProtection="1">
      <alignment horizontal="center" vertical="top"/>
    </xf>
    <xf numFmtId="4" fontId="4" fillId="0" borderId="7" xfId="53" applyNumberFormat="1" applyFont="1" applyFill="1" applyBorder="1" applyAlignment="1" applyProtection="1">
      <alignment horizontal="right" vertical="center"/>
    </xf>
    <xf numFmtId="183" fontId="16" fillId="0" borderId="7" xfId="53" applyNumberFormat="1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left" vertical="center"/>
    </xf>
    <xf numFmtId="183" fontId="4" fillId="0" borderId="18" xfId="53" applyNumberFormat="1" applyFont="1" applyFill="1" applyBorder="1" applyAlignment="1" applyProtection="1">
      <alignment horizontal="right" vertical="center"/>
      <protection locked="0"/>
    </xf>
    <xf numFmtId="183" fontId="11" fillId="0" borderId="7" xfId="53" applyNumberFormat="1" applyFont="1" applyFill="1" applyBorder="1" applyAlignment="1" applyProtection="1"/>
    <xf numFmtId="0" fontId="11" fillId="0" borderId="7" xfId="53" applyFont="1" applyFill="1" applyBorder="1" applyAlignment="1" applyProtection="1"/>
    <xf numFmtId="0" fontId="11" fillId="0" borderId="6" xfId="53" applyFont="1" applyFill="1" applyBorder="1" applyAlignment="1" applyProtection="1"/>
    <xf numFmtId="183" fontId="11" fillId="0" borderId="18" xfId="53" applyNumberFormat="1" applyFont="1" applyFill="1" applyBorder="1" applyAlignment="1" applyProtection="1"/>
    <xf numFmtId="0" fontId="28" fillId="0" borderId="6" xfId="53" applyFont="1" applyFill="1" applyBorder="1" applyAlignment="1" applyProtection="1">
      <alignment horizontal="center" vertical="center"/>
    </xf>
    <xf numFmtId="183" fontId="28" fillId="0" borderId="18" xfId="53" applyNumberFormat="1" applyFont="1" applyFill="1" applyBorder="1" applyAlignment="1" applyProtection="1">
      <alignment horizontal="right" vertical="center"/>
    </xf>
    <xf numFmtId="183" fontId="4" fillId="0" borderId="18" xfId="53" applyNumberFormat="1" applyFont="1" applyFill="1" applyBorder="1" applyAlignment="1" applyProtection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28" fillId="0" borderId="6" xfId="53" applyFont="1" applyFill="1" applyBorder="1" applyAlignment="1" applyProtection="1">
      <alignment horizontal="center" vertical="center"/>
      <protection locked="0"/>
    </xf>
    <xf numFmtId="183" fontId="28" fillId="0" borderId="7" xfId="53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justify"/>
    </xf>
    <xf numFmtId="0" fontId="32" fillId="0" borderId="8" xfId="0" applyFont="1" applyBorder="1" applyAlignment="1">
      <alignment horizontal="left"/>
    </xf>
    <xf numFmtId="0" fontId="32" fillId="0" borderId="8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  <xf numFmtId="0" fontId="4" fillId="0" borderId="12" xfId="53" applyFont="1" applyFill="1" applyBorder="1" applyAlignment="1" applyProtection="1" quotePrefix="1">
      <alignment horizontal="left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" xfId="53"/>
    <cellStyle name="常规 11" xfId="54"/>
    <cellStyle name="常规 2" xfId="55"/>
    <cellStyle name="常规 3" xfId="56"/>
    <cellStyle name="常规 4" xfId="57"/>
    <cellStyle name="IntegralNumberStyle" xfId="58"/>
    <cellStyle name="常规 5" xfId="59"/>
    <cellStyle name="MoneyStyle" xfId="60"/>
    <cellStyle name="TextStyle" xfId="61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tabSelected="1" workbookViewId="0">
      <selection activeCell="C16" sqref="C16"/>
    </sheetView>
  </sheetViews>
  <sheetFormatPr defaultColWidth="9.14285714285714" defaultRowHeight="20" customHeight="1" outlineLevelCol="3"/>
  <cols>
    <col min="1" max="1" width="13.5714285714286" style="80" customWidth="1"/>
    <col min="2" max="2" width="9.14285714285714" style="356"/>
    <col min="3" max="3" width="88.7142857142857" style="80" customWidth="1"/>
    <col min="4" max="16384" width="9.14285714285714" style="80"/>
  </cols>
  <sheetData>
    <row r="1" s="355" customFormat="1" ht="48" customHeight="1" spans="2:3">
      <c r="B1" s="357"/>
      <c r="C1" s="357"/>
    </row>
    <row r="2" s="80" customFormat="1" ht="27" customHeight="1" spans="2:3">
      <c r="B2" s="358" t="s">
        <v>0</v>
      </c>
      <c r="C2" s="358" t="s">
        <v>1</v>
      </c>
    </row>
    <row r="3" s="80" customFormat="1" customHeight="1" spans="2:3">
      <c r="B3" s="359">
        <v>1</v>
      </c>
      <c r="C3" s="360" t="s">
        <v>2</v>
      </c>
    </row>
    <row r="4" s="80" customFormat="1" customHeight="1" spans="2:3">
      <c r="B4" s="359">
        <v>2</v>
      </c>
      <c r="C4" s="360" t="s">
        <v>3</v>
      </c>
    </row>
    <row r="5" s="80" customFormat="1" customHeight="1" spans="2:3">
      <c r="B5" s="359">
        <v>3</v>
      </c>
      <c r="C5" s="360" t="s">
        <v>4</v>
      </c>
    </row>
    <row r="6" s="80" customFormat="1" customHeight="1" spans="2:3">
      <c r="B6" s="359">
        <v>4</v>
      </c>
      <c r="C6" s="360" t="s">
        <v>5</v>
      </c>
    </row>
    <row r="7" s="80" customFormat="1" customHeight="1" spans="2:3">
      <c r="B7" s="359">
        <v>5</v>
      </c>
      <c r="C7" s="361" t="s">
        <v>6</v>
      </c>
    </row>
    <row r="8" s="80" customFormat="1" customHeight="1" spans="2:3">
      <c r="B8" s="359">
        <v>6</v>
      </c>
      <c r="C8" s="361" t="s">
        <v>7</v>
      </c>
    </row>
    <row r="9" s="80" customFormat="1" customHeight="1" spans="2:3">
      <c r="B9" s="359">
        <v>7</v>
      </c>
      <c r="C9" s="361" t="s">
        <v>8</v>
      </c>
    </row>
    <row r="10" s="80" customFormat="1" customHeight="1" spans="2:3">
      <c r="B10" s="359">
        <v>8</v>
      </c>
      <c r="C10" s="361" t="s">
        <v>9</v>
      </c>
    </row>
    <row r="11" s="80" customFormat="1" customHeight="1" spans="2:3">
      <c r="B11" s="359">
        <v>9</v>
      </c>
      <c r="C11" s="362" t="s">
        <v>10</v>
      </c>
    </row>
    <row r="12" s="80" customFormat="1" customHeight="1" spans="2:3">
      <c r="B12" s="359">
        <v>10</v>
      </c>
      <c r="C12" s="362" t="s">
        <v>11</v>
      </c>
    </row>
    <row r="13" s="80" customFormat="1" customHeight="1" spans="2:3">
      <c r="B13" s="359">
        <v>11</v>
      </c>
      <c r="C13" s="360" t="s">
        <v>12</v>
      </c>
    </row>
    <row r="14" s="80" customFormat="1" customHeight="1" spans="2:3">
      <c r="B14" s="359">
        <v>12</v>
      </c>
      <c r="C14" s="360" t="s">
        <v>13</v>
      </c>
    </row>
    <row r="15" s="80" customFormat="1" customHeight="1" spans="2:4">
      <c r="B15" s="359">
        <v>13</v>
      </c>
      <c r="C15" s="360" t="s">
        <v>14</v>
      </c>
      <c r="D15" s="363"/>
    </row>
    <row r="16" s="80" customFormat="1" customHeight="1" spans="2:3">
      <c r="B16" s="359">
        <v>14</v>
      </c>
      <c r="C16" s="361" t="s">
        <v>15</v>
      </c>
    </row>
    <row r="17" s="80" customFormat="1" customHeight="1" spans="2:3">
      <c r="B17" s="359">
        <v>15</v>
      </c>
      <c r="C17" s="361" t="s">
        <v>16</v>
      </c>
    </row>
    <row r="18" s="80" customFormat="1" customHeight="1" spans="2:3">
      <c r="B18" s="359">
        <v>16</v>
      </c>
      <c r="C18" s="361" t="s">
        <v>17</v>
      </c>
    </row>
    <row r="19" s="80" customFormat="1" customHeight="1" spans="2:3">
      <c r="B19" s="359">
        <v>17</v>
      </c>
      <c r="C19" s="360" t="s">
        <v>18</v>
      </c>
    </row>
    <row r="20" s="80" customFormat="1" customHeight="1" spans="2:3">
      <c r="B20" s="359">
        <v>18</v>
      </c>
      <c r="C20" s="360" t="s">
        <v>19</v>
      </c>
    </row>
    <row r="21" s="80" customFormat="1" customHeight="1" spans="2:3">
      <c r="B21" s="359">
        <v>19</v>
      </c>
      <c r="C21" s="360" t="s">
        <v>20</v>
      </c>
    </row>
  </sheetData>
  <mergeCells count="1">
    <mergeCell ref="B1:C1"/>
  </mergeCells>
  <pageMargins left="0.75" right="0.75" top="1" bottom="1" header="0.5" footer="0.5"/>
  <pageSetup paperSize="9" scale="7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3"/>
  <sheetViews>
    <sheetView zoomScaleSheetLayoutView="60" topLeftCell="A46" workbookViewId="0">
      <selection activeCell="A5" sqref="$A5:$XFD5"/>
    </sheetView>
  </sheetViews>
  <sheetFormatPr defaultColWidth="8.88571428571429" defaultRowHeight="12"/>
  <cols>
    <col min="1" max="1" width="35.2190476190476" style="62" customWidth="1"/>
    <col min="2" max="2" width="29" style="62" customWidth="1"/>
    <col min="3" max="5" width="23.5714285714286" style="62" customWidth="1"/>
    <col min="6" max="6" width="11.2857142857143" style="63" customWidth="1"/>
    <col min="7" max="7" width="25.1333333333333" style="62" customWidth="1"/>
    <col min="8" max="8" width="15.5714285714286" style="63" customWidth="1"/>
    <col min="9" max="9" width="13.4285714285714" style="63" customWidth="1"/>
    <col min="10" max="10" width="18.847619047619" style="62" customWidth="1"/>
    <col min="11" max="11" width="9.13333333333333" style="63" customWidth="1"/>
    <col min="12" max="16384" width="9.13333333333333" style="63"/>
  </cols>
  <sheetData>
    <row r="1" customHeight="1" spans="1:10">
      <c r="A1" s="62" t="s">
        <v>321</v>
      </c>
      <c r="J1" s="77"/>
    </row>
    <row r="2" ht="28.5" customHeight="1" spans="1:10">
      <c r="A2" s="64" t="s">
        <v>10</v>
      </c>
      <c r="B2" s="65"/>
      <c r="C2" s="65"/>
      <c r="D2" s="65"/>
      <c r="E2" s="65"/>
      <c r="F2" s="66"/>
      <c r="G2" s="65"/>
      <c r="H2" s="66"/>
      <c r="I2" s="66"/>
      <c r="J2" s="65"/>
    </row>
    <row r="3" ht="17.25" customHeight="1" spans="1:1">
      <c r="A3" s="67" t="s">
        <v>22</v>
      </c>
    </row>
    <row r="4" ht="44.25" customHeight="1" spans="1:10">
      <c r="A4" s="68" t="s">
        <v>197</v>
      </c>
      <c r="B4" s="68" t="s">
        <v>322</v>
      </c>
      <c r="C4" s="68" t="s">
        <v>323</v>
      </c>
      <c r="D4" s="68" t="s">
        <v>324</v>
      </c>
      <c r="E4" s="68" t="s">
        <v>325</v>
      </c>
      <c r="F4" s="69" t="s">
        <v>326</v>
      </c>
      <c r="G4" s="68" t="s">
        <v>327</v>
      </c>
      <c r="H4" s="69" t="s">
        <v>328</v>
      </c>
      <c r="I4" s="69" t="s">
        <v>329</v>
      </c>
      <c r="J4" s="68" t="s">
        <v>330</v>
      </c>
    </row>
    <row r="5" ht="14.2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</row>
    <row r="6" ht="23" customHeight="1" spans="1:10">
      <c r="A6" s="76" t="s">
        <v>92</v>
      </c>
      <c r="B6" s="234"/>
      <c r="C6" s="234"/>
      <c r="D6" s="234"/>
      <c r="E6" s="73"/>
      <c r="F6" s="74"/>
      <c r="G6" s="73"/>
      <c r="H6" s="74"/>
      <c r="I6" s="74"/>
      <c r="J6" s="73"/>
    </row>
    <row r="7" ht="23" customHeight="1" spans="1:10">
      <c r="A7" s="235" t="s">
        <v>312</v>
      </c>
      <c r="B7" s="235" t="s">
        <v>331</v>
      </c>
      <c r="C7" s="235" t="s">
        <v>332</v>
      </c>
      <c r="D7" s="235" t="s">
        <v>333</v>
      </c>
      <c r="E7" s="235" t="s">
        <v>334</v>
      </c>
      <c r="F7" s="235" t="s">
        <v>335</v>
      </c>
      <c r="G7" s="235" t="s">
        <v>336</v>
      </c>
      <c r="H7" s="235" t="s">
        <v>337</v>
      </c>
      <c r="I7" s="235" t="s">
        <v>338</v>
      </c>
      <c r="J7" s="235" t="s">
        <v>339</v>
      </c>
    </row>
    <row r="8" ht="23" customHeight="1" spans="1:10">
      <c r="A8" s="235" t="s">
        <v>312</v>
      </c>
      <c r="B8" s="235" t="s">
        <v>331</v>
      </c>
      <c r="C8" s="235" t="s">
        <v>340</v>
      </c>
      <c r="D8" s="235" t="s">
        <v>341</v>
      </c>
      <c r="E8" s="235" t="s">
        <v>342</v>
      </c>
      <c r="F8" s="235" t="s">
        <v>335</v>
      </c>
      <c r="G8" s="235" t="s">
        <v>343</v>
      </c>
      <c r="H8" s="235" t="s">
        <v>344</v>
      </c>
      <c r="I8" s="235" t="s">
        <v>345</v>
      </c>
      <c r="J8" s="235" t="s">
        <v>346</v>
      </c>
    </row>
    <row r="9" ht="23" customHeight="1" spans="1:10">
      <c r="A9" s="235" t="s">
        <v>312</v>
      </c>
      <c r="B9" s="235" t="s">
        <v>331</v>
      </c>
      <c r="C9" s="235" t="s">
        <v>347</v>
      </c>
      <c r="D9" s="235" t="s">
        <v>348</v>
      </c>
      <c r="E9" s="235" t="s">
        <v>349</v>
      </c>
      <c r="F9" s="235" t="s">
        <v>350</v>
      </c>
      <c r="G9" s="235" t="s">
        <v>351</v>
      </c>
      <c r="H9" s="235" t="s">
        <v>337</v>
      </c>
      <c r="I9" s="235" t="s">
        <v>345</v>
      </c>
      <c r="J9" s="235" t="s">
        <v>352</v>
      </c>
    </row>
    <row r="10" ht="23" customHeight="1" spans="1:10">
      <c r="A10" s="235" t="s">
        <v>300</v>
      </c>
      <c r="B10" s="235" t="s">
        <v>353</v>
      </c>
      <c r="C10" s="235" t="s">
        <v>332</v>
      </c>
      <c r="D10" s="235" t="s">
        <v>354</v>
      </c>
      <c r="E10" s="235" t="s">
        <v>355</v>
      </c>
      <c r="F10" s="235" t="s">
        <v>335</v>
      </c>
      <c r="G10" s="235" t="s">
        <v>356</v>
      </c>
      <c r="H10" s="235" t="s">
        <v>357</v>
      </c>
      <c r="I10" s="235" t="s">
        <v>338</v>
      </c>
      <c r="J10" s="235" t="s">
        <v>358</v>
      </c>
    </row>
    <row r="11" ht="23" customHeight="1" spans="1:10">
      <c r="A11" s="235" t="s">
        <v>300</v>
      </c>
      <c r="B11" s="235" t="s">
        <v>353</v>
      </c>
      <c r="C11" s="235" t="s">
        <v>332</v>
      </c>
      <c r="D11" s="235" t="s">
        <v>333</v>
      </c>
      <c r="E11" s="235" t="s">
        <v>334</v>
      </c>
      <c r="F11" s="235" t="s">
        <v>335</v>
      </c>
      <c r="G11" s="235" t="s">
        <v>336</v>
      </c>
      <c r="H11" s="235" t="s">
        <v>337</v>
      </c>
      <c r="I11" s="235" t="s">
        <v>338</v>
      </c>
      <c r="J11" s="235" t="s">
        <v>339</v>
      </c>
    </row>
    <row r="12" ht="23" customHeight="1" spans="1:10">
      <c r="A12" s="235" t="s">
        <v>300</v>
      </c>
      <c r="B12" s="235" t="s">
        <v>353</v>
      </c>
      <c r="C12" s="235" t="s">
        <v>340</v>
      </c>
      <c r="D12" s="235" t="s">
        <v>341</v>
      </c>
      <c r="E12" s="235" t="s">
        <v>359</v>
      </c>
      <c r="F12" s="235" t="s">
        <v>335</v>
      </c>
      <c r="G12" s="235" t="s">
        <v>336</v>
      </c>
      <c r="H12" s="235" t="s">
        <v>337</v>
      </c>
      <c r="I12" s="235" t="s">
        <v>338</v>
      </c>
      <c r="J12" s="235" t="s">
        <v>360</v>
      </c>
    </row>
    <row r="13" ht="23" customHeight="1" spans="1:10">
      <c r="A13" s="235" t="s">
        <v>300</v>
      </c>
      <c r="B13" s="235" t="s">
        <v>353</v>
      </c>
      <c r="C13" s="235" t="s">
        <v>347</v>
      </c>
      <c r="D13" s="235" t="s">
        <v>348</v>
      </c>
      <c r="E13" s="235" t="s">
        <v>361</v>
      </c>
      <c r="F13" s="235" t="s">
        <v>350</v>
      </c>
      <c r="G13" s="235" t="s">
        <v>351</v>
      </c>
      <c r="H13" s="235" t="s">
        <v>337</v>
      </c>
      <c r="I13" s="235" t="s">
        <v>345</v>
      </c>
      <c r="J13" s="235" t="s">
        <v>362</v>
      </c>
    </row>
    <row r="14" ht="23" customHeight="1" spans="1:10">
      <c r="A14" s="235" t="s">
        <v>284</v>
      </c>
      <c r="B14" s="235" t="s">
        <v>363</v>
      </c>
      <c r="C14" s="235" t="s">
        <v>332</v>
      </c>
      <c r="D14" s="235" t="s">
        <v>364</v>
      </c>
      <c r="E14" s="235" t="s">
        <v>365</v>
      </c>
      <c r="F14" s="235" t="s">
        <v>335</v>
      </c>
      <c r="G14" s="235" t="s">
        <v>366</v>
      </c>
      <c r="H14" s="235" t="s">
        <v>357</v>
      </c>
      <c r="I14" s="235" t="s">
        <v>338</v>
      </c>
      <c r="J14" s="235" t="s">
        <v>367</v>
      </c>
    </row>
    <row r="15" ht="23" customHeight="1" spans="1:10">
      <c r="A15" s="235" t="s">
        <v>284</v>
      </c>
      <c r="B15" s="235" t="s">
        <v>363</v>
      </c>
      <c r="C15" s="235" t="s">
        <v>332</v>
      </c>
      <c r="D15" s="235" t="s">
        <v>333</v>
      </c>
      <c r="E15" s="235" t="s">
        <v>368</v>
      </c>
      <c r="F15" s="235" t="s">
        <v>335</v>
      </c>
      <c r="G15" s="235" t="s">
        <v>336</v>
      </c>
      <c r="H15" s="235" t="s">
        <v>337</v>
      </c>
      <c r="I15" s="235" t="s">
        <v>338</v>
      </c>
      <c r="J15" s="235" t="s">
        <v>369</v>
      </c>
    </row>
    <row r="16" ht="23" customHeight="1" spans="1:10">
      <c r="A16" s="235" t="s">
        <v>284</v>
      </c>
      <c r="B16" s="235" t="s">
        <v>363</v>
      </c>
      <c r="C16" s="235" t="s">
        <v>332</v>
      </c>
      <c r="D16" s="235" t="s">
        <v>370</v>
      </c>
      <c r="E16" s="235" t="s">
        <v>371</v>
      </c>
      <c r="F16" s="235" t="s">
        <v>335</v>
      </c>
      <c r="G16" s="235" t="s">
        <v>372</v>
      </c>
      <c r="H16" s="235" t="s">
        <v>373</v>
      </c>
      <c r="I16" s="235" t="s">
        <v>338</v>
      </c>
      <c r="J16" s="235" t="s">
        <v>374</v>
      </c>
    </row>
    <row r="17" ht="23" customHeight="1" spans="1:10">
      <c r="A17" s="235" t="s">
        <v>284</v>
      </c>
      <c r="B17" s="235" t="s">
        <v>363</v>
      </c>
      <c r="C17" s="235" t="s">
        <v>340</v>
      </c>
      <c r="D17" s="235" t="s">
        <v>341</v>
      </c>
      <c r="E17" s="235" t="s">
        <v>375</v>
      </c>
      <c r="F17" s="235" t="s">
        <v>335</v>
      </c>
      <c r="G17" s="235" t="s">
        <v>343</v>
      </c>
      <c r="H17" s="235" t="s">
        <v>344</v>
      </c>
      <c r="I17" s="235" t="s">
        <v>345</v>
      </c>
      <c r="J17" s="235" t="s">
        <v>376</v>
      </c>
    </row>
    <row r="18" ht="23" customHeight="1" spans="1:10">
      <c r="A18" s="235" t="s">
        <v>284</v>
      </c>
      <c r="B18" s="235" t="s">
        <v>363</v>
      </c>
      <c r="C18" s="235" t="s">
        <v>347</v>
      </c>
      <c r="D18" s="235" t="s">
        <v>348</v>
      </c>
      <c r="E18" s="235" t="s">
        <v>377</v>
      </c>
      <c r="F18" s="235" t="s">
        <v>350</v>
      </c>
      <c r="G18" s="235" t="s">
        <v>351</v>
      </c>
      <c r="H18" s="235" t="s">
        <v>337</v>
      </c>
      <c r="I18" s="235" t="s">
        <v>345</v>
      </c>
      <c r="J18" s="235" t="s">
        <v>378</v>
      </c>
    </row>
    <row r="19" ht="23" customHeight="1" spans="1:10">
      <c r="A19" s="235" t="s">
        <v>284</v>
      </c>
      <c r="B19" s="235" t="s">
        <v>363</v>
      </c>
      <c r="C19" s="235" t="s">
        <v>347</v>
      </c>
      <c r="D19" s="235" t="s">
        <v>348</v>
      </c>
      <c r="E19" s="235" t="s">
        <v>379</v>
      </c>
      <c r="F19" s="235" t="s">
        <v>350</v>
      </c>
      <c r="G19" s="235" t="s">
        <v>351</v>
      </c>
      <c r="H19" s="235" t="s">
        <v>337</v>
      </c>
      <c r="I19" s="235" t="s">
        <v>345</v>
      </c>
      <c r="J19" s="235" t="s">
        <v>380</v>
      </c>
    </row>
    <row r="20" ht="23" customHeight="1" spans="1:10">
      <c r="A20" s="235" t="s">
        <v>296</v>
      </c>
      <c r="B20" s="235" t="s">
        <v>381</v>
      </c>
      <c r="C20" s="235" t="s">
        <v>332</v>
      </c>
      <c r="D20" s="235" t="s">
        <v>354</v>
      </c>
      <c r="E20" s="235" t="s">
        <v>382</v>
      </c>
      <c r="F20" s="235" t="s">
        <v>335</v>
      </c>
      <c r="G20" s="235" t="s">
        <v>356</v>
      </c>
      <c r="H20" s="235" t="s">
        <v>357</v>
      </c>
      <c r="I20" s="235" t="s">
        <v>345</v>
      </c>
      <c r="J20" s="235" t="s">
        <v>383</v>
      </c>
    </row>
    <row r="21" ht="23" customHeight="1" spans="1:10">
      <c r="A21" s="235" t="s">
        <v>296</v>
      </c>
      <c r="B21" s="235" t="s">
        <v>381</v>
      </c>
      <c r="C21" s="235" t="s">
        <v>332</v>
      </c>
      <c r="D21" s="235" t="s">
        <v>364</v>
      </c>
      <c r="E21" s="235" t="s">
        <v>384</v>
      </c>
      <c r="F21" s="235" t="s">
        <v>335</v>
      </c>
      <c r="G21" s="235" t="s">
        <v>336</v>
      </c>
      <c r="H21" s="235" t="s">
        <v>337</v>
      </c>
      <c r="I21" s="235" t="s">
        <v>338</v>
      </c>
      <c r="J21" s="235" t="s">
        <v>385</v>
      </c>
    </row>
    <row r="22" ht="23" customHeight="1" spans="1:10">
      <c r="A22" s="235" t="s">
        <v>296</v>
      </c>
      <c r="B22" s="235" t="s">
        <v>381</v>
      </c>
      <c r="C22" s="235" t="s">
        <v>332</v>
      </c>
      <c r="D22" s="235" t="s">
        <v>333</v>
      </c>
      <c r="E22" s="235" t="s">
        <v>368</v>
      </c>
      <c r="F22" s="235" t="s">
        <v>335</v>
      </c>
      <c r="G22" s="235" t="s">
        <v>336</v>
      </c>
      <c r="H22" s="235" t="s">
        <v>337</v>
      </c>
      <c r="I22" s="235" t="s">
        <v>345</v>
      </c>
      <c r="J22" s="235" t="s">
        <v>386</v>
      </c>
    </row>
    <row r="23" ht="23" customHeight="1" spans="1:10">
      <c r="A23" s="235" t="s">
        <v>296</v>
      </c>
      <c r="B23" s="235" t="s">
        <v>381</v>
      </c>
      <c r="C23" s="235" t="s">
        <v>332</v>
      </c>
      <c r="D23" s="235" t="s">
        <v>370</v>
      </c>
      <c r="E23" s="235" t="s">
        <v>387</v>
      </c>
      <c r="F23" s="235" t="s">
        <v>335</v>
      </c>
      <c r="G23" s="235" t="s">
        <v>388</v>
      </c>
      <c r="H23" s="235" t="s">
        <v>389</v>
      </c>
      <c r="I23" s="235" t="s">
        <v>338</v>
      </c>
      <c r="J23" s="235" t="s">
        <v>390</v>
      </c>
    </row>
    <row r="24" ht="23" customHeight="1" spans="1:10">
      <c r="A24" s="235" t="s">
        <v>296</v>
      </c>
      <c r="B24" s="235" t="s">
        <v>381</v>
      </c>
      <c r="C24" s="235" t="s">
        <v>340</v>
      </c>
      <c r="D24" s="235" t="s">
        <v>341</v>
      </c>
      <c r="E24" s="235" t="s">
        <v>391</v>
      </c>
      <c r="F24" s="235" t="s">
        <v>335</v>
      </c>
      <c r="G24" s="235" t="s">
        <v>343</v>
      </c>
      <c r="H24" s="235" t="s">
        <v>344</v>
      </c>
      <c r="I24" s="235" t="s">
        <v>345</v>
      </c>
      <c r="J24" s="235" t="s">
        <v>392</v>
      </c>
    </row>
    <row r="25" ht="23" customHeight="1" spans="1:10">
      <c r="A25" s="235" t="s">
        <v>296</v>
      </c>
      <c r="B25" s="235" t="s">
        <v>381</v>
      </c>
      <c r="C25" s="235" t="s">
        <v>347</v>
      </c>
      <c r="D25" s="235" t="s">
        <v>348</v>
      </c>
      <c r="E25" s="235" t="s">
        <v>377</v>
      </c>
      <c r="F25" s="235" t="s">
        <v>350</v>
      </c>
      <c r="G25" s="235" t="s">
        <v>351</v>
      </c>
      <c r="H25" s="235" t="s">
        <v>337</v>
      </c>
      <c r="I25" s="235" t="s">
        <v>345</v>
      </c>
      <c r="J25" s="235" t="s">
        <v>378</v>
      </c>
    </row>
    <row r="26" ht="23" customHeight="1" spans="1:10">
      <c r="A26" s="235" t="s">
        <v>296</v>
      </c>
      <c r="B26" s="235" t="s">
        <v>381</v>
      </c>
      <c r="C26" s="235" t="s">
        <v>347</v>
      </c>
      <c r="D26" s="235" t="s">
        <v>348</v>
      </c>
      <c r="E26" s="235" t="s">
        <v>379</v>
      </c>
      <c r="F26" s="235" t="s">
        <v>350</v>
      </c>
      <c r="G26" s="235" t="s">
        <v>351</v>
      </c>
      <c r="H26" s="235" t="s">
        <v>337</v>
      </c>
      <c r="I26" s="235" t="s">
        <v>345</v>
      </c>
      <c r="J26" s="235" t="s">
        <v>380</v>
      </c>
    </row>
    <row r="27" ht="23" customHeight="1" spans="1:10">
      <c r="A27" s="235" t="s">
        <v>318</v>
      </c>
      <c r="B27" s="235" t="s">
        <v>393</v>
      </c>
      <c r="C27" s="235" t="s">
        <v>332</v>
      </c>
      <c r="D27" s="235" t="s">
        <v>354</v>
      </c>
      <c r="E27" s="235" t="s">
        <v>394</v>
      </c>
      <c r="F27" s="235" t="s">
        <v>335</v>
      </c>
      <c r="G27" s="235" t="s">
        <v>395</v>
      </c>
      <c r="H27" s="235" t="s">
        <v>396</v>
      </c>
      <c r="I27" s="235" t="s">
        <v>338</v>
      </c>
      <c r="J27" s="235" t="s">
        <v>397</v>
      </c>
    </row>
    <row r="28" ht="23" customHeight="1" spans="1:10">
      <c r="A28" s="235" t="s">
        <v>318</v>
      </c>
      <c r="B28" s="235" t="s">
        <v>393</v>
      </c>
      <c r="C28" s="235" t="s">
        <v>332</v>
      </c>
      <c r="D28" s="235" t="s">
        <v>333</v>
      </c>
      <c r="E28" s="235" t="s">
        <v>334</v>
      </c>
      <c r="F28" s="235" t="s">
        <v>335</v>
      </c>
      <c r="G28" s="235" t="s">
        <v>336</v>
      </c>
      <c r="H28" s="235" t="s">
        <v>337</v>
      </c>
      <c r="I28" s="235" t="s">
        <v>338</v>
      </c>
      <c r="J28" s="235" t="s">
        <v>339</v>
      </c>
    </row>
    <row r="29" ht="23" customHeight="1" spans="1:10">
      <c r="A29" s="235" t="s">
        <v>318</v>
      </c>
      <c r="B29" s="235" t="s">
        <v>393</v>
      </c>
      <c r="C29" s="235" t="s">
        <v>340</v>
      </c>
      <c r="D29" s="235" t="s">
        <v>398</v>
      </c>
      <c r="E29" s="235" t="s">
        <v>399</v>
      </c>
      <c r="F29" s="235" t="s">
        <v>335</v>
      </c>
      <c r="G29" s="235" t="s">
        <v>400</v>
      </c>
      <c r="H29" s="235" t="s">
        <v>344</v>
      </c>
      <c r="I29" s="235" t="s">
        <v>345</v>
      </c>
      <c r="J29" s="235" t="s">
        <v>401</v>
      </c>
    </row>
    <row r="30" ht="23" customHeight="1" spans="1:10">
      <c r="A30" s="235" t="s">
        <v>318</v>
      </c>
      <c r="B30" s="235" t="s">
        <v>393</v>
      </c>
      <c r="C30" s="235" t="s">
        <v>340</v>
      </c>
      <c r="D30" s="235" t="s">
        <v>402</v>
      </c>
      <c r="E30" s="235" t="s">
        <v>403</v>
      </c>
      <c r="F30" s="235" t="s">
        <v>335</v>
      </c>
      <c r="G30" s="235" t="s">
        <v>404</v>
      </c>
      <c r="H30" s="235" t="s">
        <v>344</v>
      </c>
      <c r="I30" s="235" t="s">
        <v>345</v>
      </c>
      <c r="J30" s="235" t="s">
        <v>405</v>
      </c>
    </row>
    <row r="31" ht="23" customHeight="1" spans="1:10">
      <c r="A31" s="235" t="s">
        <v>318</v>
      </c>
      <c r="B31" s="235" t="s">
        <v>393</v>
      </c>
      <c r="C31" s="235" t="s">
        <v>347</v>
      </c>
      <c r="D31" s="235" t="s">
        <v>348</v>
      </c>
      <c r="E31" s="235" t="s">
        <v>406</v>
      </c>
      <c r="F31" s="235" t="s">
        <v>350</v>
      </c>
      <c r="G31" s="235" t="s">
        <v>351</v>
      </c>
      <c r="H31" s="235" t="s">
        <v>337</v>
      </c>
      <c r="I31" s="235" t="s">
        <v>345</v>
      </c>
      <c r="J31" s="235" t="s">
        <v>407</v>
      </c>
    </row>
    <row r="32" ht="23" customHeight="1" spans="1:10">
      <c r="A32" s="235" t="s">
        <v>294</v>
      </c>
      <c r="B32" s="235" t="s">
        <v>408</v>
      </c>
      <c r="C32" s="235" t="s">
        <v>332</v>
      </c>
      <c r="D32" s="235" t="s">
        <v>354</v>
      </c>
      <c r="E32" s="235" t="s">
        <v>409</v>
      </c>
      <c r="F32" s="235" t="s">
        <v>335</v>
      </c>
      <c r="G32" s="235" t="s">
        <v>336</v>
      </c>
      <c r="H32" s="235" t="s">
        <v>337</v>
      </c>
      <c r="I32" s="235" t="s">
        <v>338</v>
      </c>
      <c r="J32" s="235" t="s">
        <v>410</v>
      </c>
    </row>
    <row r="33" ht="23" customHeight="1" spans="1:10">
      <c r="A33" s="235" t="s">
        <v>294</v>
      </c>
      <c r="B33" s="235" t="s">
        <v>408</v>
      </c>
      <c r="C33" s="235" t="s">
        <v>332</v>
      </c>
      <c r="D33" s="235" t="s">
        <v>364</v>
      </c>
      <c r="E33" s="235" t="s">
        <v>411</v>
      </c>
      <c r="F33" s="235" t="s">
        <v>335</v>
      </c>
      <c r="G33" s="235" t="s">
        <v>336</v>
      </c>
      <c r="H33" s="235" t="s">
        <v>337</v>
      </c>
      <c r="I33" s="235" t="s">
        <v>338</v>
      </c>
      <c r="J33" s="235" t="s">
        <v>412</v>
      </c>
    </row>
    <row r="34" ht="23" customHeight="1" spans="1:10">
      <c r="A34" s="235" t="s">
        <v>294</v>
      </c>
      <c r="B34" s="235" t="s">
        <v>408</v>
      </c>
      <c r="C34" s="235" t="s">
        <v>340</v>
      </c>
      <c r="D34" s="235" t="s">
        <v>341</v>
      </c>
      <c r="E34" s="235" t="s">
        <v>413</v>
      </c>
      <c r="F34" s="235" t="s">
        <v>350</v>
      </c>
      <c r="G34" s="235" t="s">
        <v>414</v>
      </c>
      <c r="H34" s="235" t="s">
        <v>337</v>
      </c>
      <c r="I34" s="235" t="s">
        <v>338</v>
      </c>
      <c r="J34" s="235" t="s">
        <v>415</v>
      </c>
    </row>
    <row r="35" ht="23" customHeight="1" spans="1:10">
      <c r="A35" s="235" t="s">
        <v>294</v>
      </c>
      <c r="B35" s="235" t="s">
        <v>408</v>
      </c>
      <c r="C35" s="235" t="s">
        <v>340</v>
      </c>
      <c r="D35" s="235" t="s">
        <v>402</v>
      </c>
      <c r="E35" s="235" t="s">
        <v>416</v>
      </c>
      <c r="F35" s="235" t="s">
        <v>350</v>
      </c>
      <c r="G35" s="235" t="s">
        <v>351</v>
      </c>
      <c r="H35" s="235" t="s">
        <v>337</v>
      </c>
      <c r="I35" s="235" t="s">
        <v>338</v>
      </c>
      <c r="J35" s="235" t="s">
        <v>417</v>
      </c>
    </row>
    <row r="36" ht="23" customHeight="1" spans="1:10">
      <c r="A36" s="235" t="s">
        <v>294</v>
      </c>
      <c r="B36" s="235" t="s">
        <v>408</v>
      </c>
      <c r="C36" s="235" t="s">
        <v>347</v>
      </c>
      <c r="D36" s="235" t="s">
        <v>348</v>
      </c>
      <c r="E36" s="235" t="s">
        <v>379</v>
      </c>
      <c r="F36" s="235" t="s">
        <v>350</v>
      </c>
      <c r="G36" s="235" t="s">
        <v>351</v>
      </c>
      <c r="H36" s="235" t="s">
        <v>337</v>
      </c>
      <c r="I36" s="235" t="s">
        <v>345</v>
      </c>
      <c r="J36" s="235" t="s">
        <v>418</v>
      </c>
    </row>
    <row r="37" ht="23" customHeight="1" spans="1:10">
      <c r="A37" s="235" t="s">
        <v>294</v>
      </c>
      <c r="B37" s="235" t="s">
        <v>408</v>
      </c>
      <c r="C37" s="235" t="s">
        <v>347</v>
      </c>
      <c r="D37" s="235" t="s">
        <v>348</v>
      </c>
      <c r="E37" s="235" t="s">
        <v>377</v>
      </c>
      <c r="F37" s="235" t="s">
        <v>350</v>
      </c>
      <c r="G37" s="235" t="s">
        <v>351</v>
      </c>
      <c r="H37" s="235" t="s">
        <v>337</v>
      </c>
      <c r="I37" s="235" t="s">
        <v>345</v>
      </c>
      <c r="J37" s="235" t="s">
        <v>419</v>
      </c>
    </row>
    <row r="38" ht="23" customHeight="1" spans="1:10">
      <c r="A38" s="235" t="s">
        <v>310</v>
      </c>
      <c r="B38" s="235" t="s">
        <v>420</v>
      </c>
      <c r="C38" s="235" t="s">
        <v>332</v>
      </c>
      <c r="D38" s="235" t="s">
        <v>333</v>
      </c>
      <c r="E38" s="235" t="s">
        <v>409</v>
      </c>
      <c r="F38" s="235" t="s">
        <v>350</v>
      </c>
      <c r="G38" s="235" t="s">
        <v>336</v>
      </c>
      <c r="H38" s="235" t="s">
        <v>337</v>
      </c>
      <c r="I38" s="235" t="s">
        <v>338</v>
      </c>
      <c r="J38" s="235" t="s">
        <v>339</v>
      </c>
    </row>
    <row r="39" ht="23" customHeight="1" spans="1:10">
      <c r="A39" s="235" t="s">
        <v>310</v>
      </c>
      <c r="B39" s="235" t="s">
        <v>420</v>
      </c>
      <c r="C39" s="235" t="s">
        <v>340</v>
      </c>
      <c r="D39" s="235" t="s">
        <v>402</v>
      </c>
      <c r="E39" s="235" t="s">
        <v>421</v>
      </c>
      <c r="F39" s="235" t="s">
        <v>350</v>
      </c>
      <c r="G39" s="235" t="s">
        <v>336</v>
      </c>
      <c r="H39" s="235" t="s">
        <v>337</v>
      </c>
      <c r="I39" s="235" t="s">
        <v>338</v>
      </c>
      <c r="J39" s="235" t="s">
        <v>422</v>
      </c>
    </row>
    <row r="40" ht="23" customHeight="1" spans="1:10">
      <c r="A40" s="235" t="s">
        <v>310</v>
      </c>
      <c r="B40" s="235" t="s">
        <v>420</v>
      </c>
      <c r="C40" s="235" t="s">
        <v>347</v>
      </c>
      <c r="D40" s="235" t="s">
        <v>348</v>
      </c>
      <c r="E40" s="235" t="s">
        <v>361</v>
      </c>
      <c r="F40" s="235" t="s">
        <v>350</v>
      </c>
      <c r="G40" s="235" t="s">
        <v>351</v>
      </c>
      <c r="H40" s="235" t="s">
        <v>337</v>
      </c>
      <c r="I40" s="235" t="s">
        <v>345</v>
      </c>
      <c r="J40" s="235" t="s">
        <v>423</v>
      </c>
    </row>
    <row r="41" ht="23" customHeight="1" spans="1:10">
      <c r="A41" s="235" t="s">
        <v>310</v>
      </c>
      <c r="B41" s="235" t="s">
        <v>420</v>
      </c>
      <c r="C41" s="235" t="s">
        <v>347</v>
      </c>
      <c r="D41" s="235" t="s">
        <v>348</v>
      </c>
      <c r="E41" s="235" t="s">
        <v>424</v>
      </c>
      <c r="F41" s="235" t="s">
        <v>350</v>
      </c>
      <c r="G41" s="235" t="s">
        <v>351</v>
      </c>
      <c r="H41" s="235" t="s">
        <v>337</v>
      </c>
      <c r="I41" s="235" t="s">
        <v>345</v>
      </c>
      <c r="J41" s="235" t="s">
        <v>425</v>
      </c>
    </row>
    <row r="42" ht="23" customHeight="1" spans="1:10">
      <c r="A42" s="235" t="s">
        <v>306</v>
      </c>
      <c r="B42" s="235" t="s">
        <v>426</v>
      </c>
      <c r="C42" s="235" t="s">
        <v>332</v>
      </c>
      <c r="D42" s="235" t="s">
        <v>354</v>
      </c>
      <c r="E42" s="235" t="s">
        <v>427</v>
      </c>
      <c r="F42" s="235" t="s">
        <v>335</v>
      </c>
      <c r="G42" s="235" t="s">
        <v>428</v>
      </c>
      <c r="H42" s="235" t="s">
        <v>357</v>
      </c>
      <c r="I42" s="235" t="s">
        <v>338</v>
      </c>
      <c r="J42" s="235" t="s">
        <v>429</v>
      </c>
    </row>
    <row r="43" ht="23" customHeight="1" spans="1:10">
      <c r="A43" s="235" t="s">
        <v>306</v>
      </c>
      <c r="B43" s="235" t="s">
        <v>426</v>
      </c>
      <c r="C43" s="235" t="s">
        <v>332</v>
      </c>
      <c r="D43" s="235" t="s">
        <v>333</v>
      </c>
      <c r="E43" s="235" t="s">
        <v>409</v>
      </c>
      <c r="F43" s="235" t="s">
        <v>335</v>
      </c>
      <c r="G43" s="235" t="s">
        <v>336</v>
      </c>
      <c r="H43" s="235" t="s">
        <v>337</v>
      </c>
      <c r="I43" s="235" t="s">
        <v>338</v>
      </c>
      <c r="J43" s="235" t="s">
        <v>430</v>
      </c>
    </row>
    <row r="44" ht="23" customHeight="1" spans="1:10">
      <c r="A44" s="235" t="s">
        <v>306</v>
      </c>
      <c r="B44" s="235" t="s">
        <v>426</v>
      </c>
      <c r="C44" s="235" t="s">
        <v>340</v>
      </c>
      <c r="D44" s="235" t="s">
        <v>341</v>
      </c>
      <c r="E44" s="235" t="s">
        <v>375</v>
      </c>
      <c r="F44" s="235" t="s">
        <v>335</v>
      </c>
      <c r="G44" s="235" t="s">
        <v>343</v>
      </c>
      <c r="H44" s="235" t="s">
        <v>344</v>
      </c>
      <c r="I44" s="235" t="s">
        <v>345</v>
      </c>
      <c r="J44" s="235" t="s">
        <v>431</v>
      </c>
    </row>
    <row r="45" ht="23" customHeight="1" spans="1:10">
      <c r="A45" s="235" t="s">
        <v>306</v>
      </c>
      <c r="B45" s="235" t="s">
        <v>426</v>
      </c>
      <c r="C45" s="235" t="s">
        <v>347</v>
      </c>
      <c r="D45" s="235" t="s">
        <v>348</v>
      </c>
      <c r="E45" s="235" t="s">
        <v>432</v>
      </c>
      <c r="F45" s="235" t="s">
        <v>350</v>
      </c>
      <c r="G45" s="235" t="s">
        <v>433</v>
      </c>
      <c r="H45" s="235" t="s">
        <v>337</v>
      </c>
      <c r="I45" s="235" t="s">
        <v>345</v>
      </c>
      <c r="J45" s="235" t="s">
        <v>434</v>
      </c>
    </row>
    <row r="46" ht="23" customHeight="1" spans="1:10">
      <c r="A46" s="235" t="s">
        <v>304</v>
      </c>
      <c r="B46" s="235" t="s">
        <v>435</v>
      </c>
      <c r="C46" s="235" t="s">
        <v>332</v>
      </c>
      <c r="D46" s="235" t="s">
        <v>354</v>
      </c>
      <c r="E46" s="235" t="s">
        <v>436</v>
      </c>
      <c r="F46" s="235" t="s">
        <v>335</v>
      </c>
      <c r="G46" s="235" t="s">
        <v>437</v>
      </c>
      <c r="H46" s="235" t="s">
        <v>357</v>
      </c>
      <c r="I46" s="235" t="s">
        <v>338</v>
      </c>
      <c r="J46" s="235" t="s">
        <v>438</v>
      </c>
    </row>
    <row r="47" ht="23" customHeight="1" spans="1:10">
      <c r="A47" s="235" t="s">
        <v>304</v>
      </c>
      <c r="B47" s="235" t="s">
        <v>435</v>
      </c>
      <c r="C47" s="235" t="s">
        <v>332</v>
      </c>
      <c r="D47" s="235" t="s">
        <v>333</v>
      </c>
      <c r="E47" s="235" t="s">
        <v>334</v>
      </c>
      <c r="F47" s="235" t="s">
        <v>335</v>
      </c>
      <c r="G47" s="235" t="s">
        <v>336</v>
      </c>
      <c r="H47" s="235" t="s">
        <v>337</v>
      </c>
      <c r="I47" s="235" t="s">
        <v>338</v>
      </c>
      <c r="J47" s="235" t="s">
        <v>439</v>
      </c>
    </row>
    <row r="48" ht="23" customHeight="1" spans="1:10">
      <c r="A48" s="235" t="s">
        <v>304</v>
      </c>
      <c r="B48" s="235" t="s">
        <v>435</v>
      </c>
      <c r="C48" s="235" t="s">
        <v>340</v>
      </c>
      <c r="D48" s="235" t="s">
        <v>402</v>
      </c>
      <c r="E48" s="235" t="s">
        <v>440</v>
      </c>
      <c r="F48" s="235" t="s">
        <v>350</v>
      </c>
      <c r="G48" s="235" t="s">
        <v>351</v>
      </c>
      <c r="H48" s="235" t="s">
        <v>337</v>
      </c>
      <c r="I48" s="235" t="s">
        <v>338</v>
      </c>
      <c r="J48" s="235" t="s">
        <v>441</v>
      </c>
    </row>
    <row r="49" ht="23" customHeight="1" spans="1:10">
      <c r="A49" s="235" t="s">
        <v>304</v>
      </c>
      <c r="B49" s="235" t="s">
        <v>435</v>
      </c>
      <c r="C49" s="235" t="s">
        <v>347</v>
      </c>
      <c r="D49" s="235" t="s">
        <v>348</v>
      </c>
      <c r="E49" s="235" t="s">
        <v>442</v>
      </c>
      <c r="F49" s="235" t="s">
        <v>350</v>
      </c>
      <c r="G49" s="235" t="s">
        <v>351</v>
      </c>
      <c r="H49" s="235" t="s">
        <v>337</v>
      </c>
      <c r="I49" s="235" t="s">
        <v>345</v>
      </c>
      <c r="J49" s="235" t="s">
        <v>443</v>
      </c>
    </row>
    <row r="50" ht="23" customHeight="1" spans="1:10">
      <c r="A50" s="235" t="s">
        <v>290</v>
      </c>
      <c r="B50" s="235" t="s">
        <v>444</v>
      </c>
      <c r="C50" s="235" t="s">
        <v>332</v>
      </c>
      <c r="D50" s="235" t="s">
        <v>333</v>
      </c>
      <c r="E50" s="235" t="s">
        <v>445</v>
      </c>
      <c r="F50" s="235" t="s">
        <v>335</v>
      </c>
      <c r="G50" s="235" t="s">
        <v>336</v>
      </c>
      <c r="H50" s="235" t="s">
        <v>337</v>
      </c>
      <c r="I50" s="235" t="s">
        <v>338</v>
      </c>
      <c r="J50" s="235" t="s">
        <v>339</v>
      </c>
    </row>
    <row r="51" ht="23" customHeight="1" spans="1:10">
      <c r="A51" s="235" t="s">
        <v>290</v>
      </c>
      <c r="B51" s="235" t="s">
        <v>444</v>
      </c>
      <c r="C51" s="235" t="s">
        <v>340</v>
      </c>
      <c r="D51" s="235" t="s">
        <v>341</v>
      </c>
      <c r="E51" s="235" t="s">
        <v>446</v>
      </c>
      <c r="F51" s="235" t="s">
        <v>335</v>
      </c>
      <c r="G51" s="235" t="s">
        <v>336</v>
      </c>
      <c r="H51" s="235" t="s">
        <v>337</v>
      </c>
      <c r="I51" s="235" t="s">
        <v>338</v>
      </c>
      <c r="J51" s="235" t="s">
        <v>447</v>
      </c>
    </row>
    <row r="52" ht="23" customHeight="1" spans="1:10">
      <c r="A52" s="235" t="s">
        <v>290</v>
      </c>
      <c r="B52" s="235" t="s">
        <v>444</v>
      </c>
      <c r="C52" s="235" t="s">
        <v>347</v>
      </c>
      <c r="D52" s="235" t="s">
        <v>348</v>
      </c>
      <c r="E52" s="235" t="s">
        <v>448</v>
      </c>
      <c r="F52" s="235" t="s">
        <v>350</v>
      </c>
      <c r="G52" s="235" t="s">
        <v>351</v>
      </c>
      <c r="H52" s="235" t="s">
        <v>337</v>
      </c>
      <c r="I52" s="235" t="s">
        <v>345</v>
      </c>
      <c r="J52" s="235" t="s">
        <v>449</v>
      </c>
    </row>
    <row r="53" ht="23" customHeight="1" spans="1:10">
      <c r="A53" s="235" t="s">
        <v>302</v>
      </c>
      <c r="B53" s="235" t="s">
        <v>450</v>
      </c>
      <c r="C53" s="235" t="s">
        <v>332</v>
      </c>
      <c r="D53" s="235" t="s">
        <v>333</v>
      </c>
      <c r="E53" s="235" t="s">
        <v>334</v>
      </c>
      <c r="F53" s="235" t="s">
        <v>335</v>
      </c>
      <c r="G53" s="235" t="s">
        <v>336</v>
      </c>
      <c r="H53" s="235" t="s">
        <v>337</v>
      </c>
      <c r="I53" s="235" t="s">
        <v>338</v>
      </c>
      <c r="J53" s="235" t="s">
        <v>339</v>
      </c>
    </row>
    <row r="54" ht="23" customHeight="1" spans="1:10">
      <c r="A54" s="235" t="s">
        <v>302</v>
      </c>
      <c r="B54" s="235" t="s">
        <v>450</v>
      </c>
      <c r="C54" s="235" t="s">
        <v>340</v>
      </c>
      <c r="D54" s="235" t="s">
        <v>341</v>
      </c>
      <c r="E54" s="235" t="s">
        <v>451</v>
      </c>
      <c r="F54" s="235" t="s">
        <v>335</v>
      </c>
      <c r="G54" s="235" t="s">
        <v>452</v>
      </c>
      <c r="H54" s="235" t="s">
        <v>344</v>
      </c>
      <c r="I54" s="235" t="s">
        <v>345</v>
      </c>
      <c r="J54" s="235" t="s">
        <v>453</v>
      </c>
    </row>
    <row r="55" ht="23" customHeight="1" spans="1:10">
      <c r="A55" s="235" t="s">
        <v>302</v>
      </c>
      <c r="B55" s="235" t="s">
        <v>450</v>
      </c>
      <c r="C55" s="235" t="s">
        <v>347</v>
      </c>
      <c r="D55" s="235" t="s">
        <v>348</v>
      </c>
      <c r="E55" s="235" t="s">
        <v>454</v>
      </c>
      <c r="F55" s="235" t="s">
        <v>350</v>
      </c>
      <c r="G55" s="235" t="s">
        <v>351</v>
      </c>
      <c r="H55" s="235" t="s">
        <v>337</v>
      </c>
      <c r="I55" s="235" t="s">
        <v>345</v>
      </c>
      <c r="J55" s="235" t="s">
        <v>455</v>
      </c>
    </row>
    <row r="56" ht="23" customHeight="1" spans="1:10">
      <c r="A56" s="235" t="s">
        <v>314</v>
      </c>
      <c r="B56" s="235" t="s">
        <v>456</v>
      </c>
      <c r="C56" s="235" t="s">
        <v>332</v>
      </c>
      <c r="D56" s="235" t="s">
        <v>354</v>
      </c>
      <c r="E56" s="235" t="s">
        <v>457</v>
      </c>
      <c r="F56" s="235" t="s">
        <v>335</v>
      </c>
      <c r="G56" s="235" t="s">
        <v>458</v>
      </c>
      <c r="H56" s="235" t="s">
        <v>357</v>
      </c>
      <c r="I56" s="235" t="s">
        <v>338</v>
      </c>
      <c r="J56" s="235" t="s">
        <v>459</v>
      </c>
    </row>
    <row r="57" ht="23" customHeight="1" spans="1:10">
      <c r="A57" s="235" t="s">
        <v>314</v>
      </c>
      <c r="B57" s="235" t="s">
        <v>456</v>
      </c>
      <c r="C57" s="235" t="s">
        <v>332</v>
      </c>
      <c r="D57" s="235" t="s">
        <v>333</v>
      </c>
      <c r="E57" s="235" t="s">
        <v>334</v>
      </c>
      <c r="F57" s="235" t="s">
        <v>335</v>
      </c>
      <c r="G57" s="235" t="s">
        <v>336</v>
      </c>
      <c r="H57" s="235" t="s">
        <v>337</v>
      </c>
      <c r="I57" s="235" t="s">
        <v>338</v>
      </c>
      <c r="J57" s="235" t="s">
        <v>339</v>
      </c>
    </row>
    <row r="58" ht="23" customHeight="1" spans="1:10">
      <c r="A58" s="235" t="s">
        <v>314</v>
      </c>
      <c r="B58" s="235" t="s">
        <v>456</v>
      </c>
      <c r="C58" s="235" t="s">
        <v>332</v>
      </c>
      <c r="D58" s="235" t="s">
        <v>370</v>
      </c>
      <c r="E58" s="235" t="s">
        <v>371</v>
      </c>
      <c r="F58" s="235" t="s">
        <v>335</v>
      </c>
      <c r="G58" s="235" t="s">
        <v>460</v>
      </c>
      <c r="H58" s="235" t="s">
        <v>396</v>
      </c>
      <c r="I58" s="235" t="s">
        <v>338</v>
      </c>
      <c r="J58" s="235" t="s">
        <v>461</v>
      </c>
    </row>
    <row r="59" ht="23" customHeight="1" spans="1:10">
      <c r="A59" s="235" t="s">
        <v>314</v>
      </c>
      <c r="B59" s="235" t="s">
        <v>456</v>
      </c>
      <c r="C59" s="235" t="s">
        <v>340</v>
      </c>
      <c r="D59" s="235" t="s">
        <v>341</v>
      </c>
      <c r="E59" s="235" t="s">
        <v>342</v>
      </c>
      <c r="F59" s="235" t="s">
        <v>335</v>
      </c>
      <c r="G59" s="235" t="s">
        <v>343</v>
      </c>
      <c r="H59" s="235" t="s">
        <v>344</v>
      </c>
      <c r="I59" s="235" t="s">
        <v>345</v>
      </c>
      <c r="J59" s="235" t="s">
        <v>346</v>
      </c>
    </row>
    <row r="60" ht="23" customHeight="1" spans="1:10">
      <c r="A60" s="235" t="s">
        <v>314</v>
      </c>
      <c r="B60" s="235" t="s">
        <v>456</v>
      </c>
      <c r="C60" s="235" t="s">
        <v>347</v>
      </c>
      <c r="D60" s="235" t="s">
        <v>348</v>
      </c>
      <c r="E60" s="235" t="s">
        <v>462</v>
      </c>
      <c r="F60" s="235" t="s">
        <v>350</v>
      </c>
      <c r="G60" s="235" t="s">
        <v>351</v>
      </c>
      <c r="H60" s="235" t="s">
        <v>337</v>
      </c>
      <c r="I60" s="235" t="s">
        <v>345</v>
      </c>
      <c r="J60" s="235" t="s">
        <v>463</v>
      </c>
    </row>
    <row r="61" ht="23" customHeight="1" spans="1:10">
      <c r="A61" s="235" t="s">
        <v>279</v>
      </c>
      <c r="B61" s="235" t="s">
        <v>331</v>
      </c>
      <c r="C61" s="235" t="s">
        <v>332</v>
      </c>
      <c r="D61" s="235" t="s">
        <v>333</v>
      </c>
      <c r="E61" s="235" t="s">
        <v>334</v>
      </c>
      <c r="F61" s="235" t="s">
        <v>335</v>
      </c>
      <c r="G61" s="235" t="s">
        <v>336</v>
      </c>
      <c r="H61" s="235" t="s">
        <v>337</v>
      </c>
      <c r="I61" s="235" t="s">
        <v>338</v>
      </c>
      <c r="J61" s="235" t="s">
        <v>339</v>
      </c>
    </row>
    <row r="62" ht="23" customHeight="1" spans="1:10">
      <c r="A62" s="235" t="s">
        <v>312</v>
      </c>
      <c r="B62" s="235" t="s">
        <v>331</v>
      </c>
      <c r="C62" s="235" t="s">
        <v>340</v>
      </c>
      <c r="D62" s="235" t="s">
        <v>341</v>
      </c>
      <c r="E62" s="235" t="s">
        <v>342</v>
      </c>
      <c r="F62" s="235" t="s">
        <v>335</v>
      </c>
      <c r="G62" s="235" t="s">
        <v>343</v>
      </c>
      <c r="H62" s="235" t="s">
        <v>344</v>
      </c>
      <c r="I62" s="235" t="s">
        <v>345</v>
      </c>
      <c r="J62" s="235" t="s">
        <v>346</v>
      </c>
    </row>
    <row r="63" ht="23" customHeight="1" spans="1:10">
      <c r="A63" s="235" t="s">
        <v>312</v>
      </c>
      <c r="B63" s="235" t="s">
        <v>331</v>
      </c>
      <c r="C63" s="235" t="s">
        <v>347</v>
      </c>
      <c r="D63" s="235" t="s">
        <v>348</v>
      </c>
      <c r="E63" s="235" t="s">
        <v>349</v>
      </c>
      <c r="F63" s="235" t="s">
        <v>350</v>
      </c>
      <c r="G63" s="235" t="s">
        <v>351</v>
      </c>
      <c r="H63" s="235" t="s">
        <v>337</v>
      </c>
      <c r="I63" s="235" t="s">
        <v>345</v>
      </c>
      <c r="J63" s="235" t="s">
        <v>352</v>
      </c>
    </row>
  </sheetData>
  <mergeCells count="28">
    <mergeCell ref="A2:J2"/>
    <mergeCell ref="A3:H3"/>
    <mergeCell ref="A7:A9"/>
    <mergeCell ref="A10:A13"/>
    <mergeCell ref="A14:A19"/>
    <mergeCell ref="A20:A26"/>
    <mergeCell ref="A27:A31"/>
    <mergeCell ref="A32:A37"/>
    <mergeCell ref="A38:A41"/>
    <mergeCell ref="A42:A45"/>
    <mergeCell ref="A46:A49"/>
    <mergeCell ref="A50:A52"/>
    <mergeCell ref="A53:A55"/>
    <mergeCell ref="A56:A60"/>
    <mergeCell ref="A61:A63"/>
    <mergeCell ref="B7:B9"/>
    <mergeCell ref="B10:B13"/>
    <mergeCell ref="B14:B19"/>
    <mergeCell ref="B20:B26"/>
    <mergeCell ref="B27:B31"/>
    <mergeCell ref="B32:B37"/>
    <mergeCell ref="B38:B41"/>
    <mergeCell ref="B42:B45"/>
    <mergeCell ref="B46:B49"/>
    <mergeCell ref="B50:B52"/>
    <mergeCell ref="B53:B55"/>
    <mergeCell ref="B56:B60"/>
    <mergeCell ref="B61:B63"/>
  </mergeCells>
  <printOptions horizontalCentered="1"/>
  <pageMargins left="0.393055555555556" right="0.393055555555556" top="0.511805555555556" bottom="0.511805555555556" header="0.314583333333333" footer="0.314583333333333"/>
  <pageSetup paperSize="9" scale="38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workbookViewId="0">
      <selection activeCell="A43" sqref="$A43:$XFD44"/>
    </sheetView>
  </sheetViews>
  <sheetFormatPr defaultColWidth="8.57142857142857" defaultRowHeight="14.25" customHeight="1"/>
  <cols>
    <col min="1" max="1" width="16.4285714285714" style="129" customWidth="1"/>
    <col min="2" max="2" width="12.2190476190476" style="129" customWidth="1"/>
    <col min="3" max="4" width="20.1428571428571" style="129" customWidth="1"/>
    <col min="5" max="5" width="25.447619047619" style="129" customWidth="1"/>
    <col min="6" max="7" width="14" style="129" customWidth="1"/>
    <col min="8" max="10" width="20.1428571428571" style="129" customWidth="1"/>
    <col min="11" max="11" width="17.1142857142857" style="129" customWidth="1"/>
    <col min="12" max="12" width="19.1142857142857" style="129" customWidth="1"/>
    <col min="13" max="13" width="24" style="129" customWidth="1"/>
    <col min="14" max="14" width="20.1428571428571" style="129" customWidth="1"/>
    <col min="15" max="16384" width="8.57142857142857" style="85" customWidth="1"/>
  </cols>
  <sheetData>
    <row r="1" s="85" customFormat="1" customHeight="1" spans="1:14">
      <c r="A1" s="182" t="s">
        <v>464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223"/>
      <c r="N1" s="129"/>
    </row>
    <row r="2" s="85" customFormat="1" ht="44" customHeight="1" spans="1:14">
      <c r="A2" s="168" t="s">
        <v>465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29"/>
    </row>
    <row r="3" s="85" customFormat="1" ht="30" customHeight="1" spans="1:14">
      <c r="A3" s="184" t="s">
        <v>466</v>
      </c>
      <c r="B3" s="185" t="s">
        <v>92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224"/>
      <c r="N3" s="129"/>
    </row>
    <row r="4" s="85" customFormat="1" ht="32.25" customHeight="1" spans="1:14">
      <c r="A4" s="70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2"/>
      <c r="M4" s="184" t="s">
        <v>467</v>
      </c>
      <c r="N4" s="129"/>
    </row>
    <row r="5" s="85" customFormat="1" ht="99.75" customHeight="1" spans="1:14">
      <c r="A5" s="93" t="s">
        <v>468</v>
      </c>
      <c r="B5" s="187" t="s">
        <v>469</v>
      </c>
      <c r="C5" s="188" t="s">
        <v>470</v>
      </c>
      <c r="D5" s="189"/>
      <c r="E5" s="189"/>
      <c r="F5" s="189"/>
      <c r="G5" s="189"/>
      <c r="H5" s="189"/>
      <c r="I5" s="225"/>
      <c r="J5" s="225"/>
      <c r="K5" s="225"/>
      <c r="L5" s="226"/>
      <c r="M5" s="227" t="s">
        <v>471</v>
      </c>
      <c r="N5" s="129"/>
    </row>
    <row r="6" s="85" customFormat="1" ht="99.75" customHeight="1" spans="1:14">
      <c r="A6" s="190"/>
      <c r="B6" s="170" t="s">
        <v>472</v>
      </c>
      <c r="C6" s="191" t="s">
        <v>473</v>
      </c>
      <c r="D6" s="192"/>
      <c r="E6" s="192"/>
      <c r="F6" s="192"/>
      <c r="G6" s="192"/>
      <c r="H6" s="192"/>
      <c r="I6" s="228"/>
      <c r="J6" s="228"/>
      <c r="K6" s="228"/>
      <c r="L6" s="229"/>
      <c r="M6" s="230" t="s">
        <v>474</v>
      </c>
      <c r="N6" s="129"/>
    </row>
    <row r="7" s="85" customFormat="1" ht="75" customHeight="1" spans="1:14">
      <c r="A7" s="193" t="s">
        <v>475</v>
      </c>
      <c r="B7" s="114" t="s">
        <v>476</v>
      </c>
      <c r="C7" s="194" t="s">
        <v>477</v>
      </c>
      <c r="D7" s="194"/>
      <c r="E7" s="194"/>
      <c r="F7" s="194"/>
      <c r="G7" s="194"/>
      <c r="H7" s="194"/>
      <c r="I7" s="194"/>
      <c r="J7" s="194"/>
      <c r="K7" s="194"/>
      <c r="L7" s="194"/>
      <c r="M7" s="231" t="s">
        <v>478</v>
      </c>
      <c r="N7" s="129"/>
    </row>
    <row r="8" s="85" customFormat="1" ht="32.25" customHeight="1" spans="1:14">
      <c r="A8" s="195" t="s">
        <v>479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29"/>
    </row>
    <row r="9" s="85" customFormat="1" ht="32.25" customHeight="1" spans="1:14">
      <c r="A9" s="193" t="s">
        <v>480</v>
      </c>
      <c r="B9" s="193"/>
      <c r="C9" s="114" t="s">
        <v>481</v>
      </c>
      <c r="D9" s="114"/>
      <c r="E9" s="114"/>
      <c r="F9" s="114" t="s">
        <v>482</v>
      </c>
      <c r="G9" s="114"/>
      <c r="H9" s="114" t="s">
        <v>483</v>
      </c>
      <c r="I9" s="114"/>
      <c r="J9" s="114"/>
      <c r="K9" s="114" t="s">
        <v>484</v>
      </c>
      <c r="L9" s="114"/>
      <c r="M9" s="114"/>
      <c r="N9" s="129"/>
    </row>
    <row r="10" s="85" customFormat="1" ht="32.25" customHeight="1" spans="1:14">
      <c r="A10" s="193"/>
      <c r="B10" s="193"/>
      <c r="C10" s="114"/>
      <c r="D10" s="114"/>
      <c r="E10" s="114"/>
      <c r="F10" s="114"/>
      <c r="G10" s="114"/>
      <c r="H10" s="193" t="s">
        <v>485</v>
      </c>
      <c r="I10" s="114" t="s">
        <v>486</v>
      </c>
      <c r="J10" s="114" t="s">
        <v>487</v>
      </c>
      <c r="K10" s="114" t="s">
        <v>485</v>
      </c>
      <c r="L10" s="193" t="s">
        <v>486</v>
      </c>
      <c r="M10" s="193" t="s">
        <v>487</v>
      </c>
      <c r="N10" s="129"/>
    </row>
    <row r="11" s="85" customFormat="1" ht="27" customHeight="1" spans="1:14">
      <c r="A11" s="196" t="s">
        <v>77</v>
      </c>
      <c r="B11" s="196"/>
      <c r="C11" s="196"/>
      <c r="D11" s="196"/>
      <c r="E11" s="196"/>
      <c r="F11" s="196"/>
      <c r="G11" s="196"/>
      <c r="H11" s="197">
        <f t="shared" ref="H11:M11" si="0">SUM(H12:H34)</f>
        <v>9917027.21</v>
      </c>
      <c r="I11" s="197">
        <f t="shared" si="0"/>
        <v>8254481</v>
      </c>
      <c r="J11" s="197">
        <f t="shared" si="0"/>
        <v>1662546.21</v>
      </c>
      <c r="K11" s="197">
        <f t="shared" si="0"/>
        <v>9917027.21</v>
      </c>
      <c r="L11" s="197">
        <f t="shared" si="0"/>
        <v>8254481</v>
      </c>
      <c r="M11" s="197">
        <f t="shared" si="0"/>
        <v>1662546.21</v>
      </c>
      <c r="N11" s="129"/>
    </row>
    <row r="12" s="85" customFormat="1" ht="16.5" customHeight="1" spans="1:14">
      <c r="A12" s="198" t="s">
        <v>488</v>
      </c>
      <c r="B12" s="199"/>
      <c r="C12" s="200" t="s">
        <v>489</v>
      </c>
      <c r="D12" s="201"/>
      <c r="E12" s="202"/>
      <c r="F12" s="203" t="s">
        <v>213</v>
      </c>
      <c r="G12" s="204"/>
      <c r="H12" s="205">
        <v>3150162</v>
      </c>
      <c r="I12" s="205">
        <v>3150162</v>
      </c>
      <c r="J12" s="205"/>
      <c r="K12" s="205">
        <v>3150162</v>
      </c>
      <c r="L12" s="205">
        <v>3150162</v>
      </c>
      <c r="M12" s="205"/>
      <c r="N12" s="129"/>
    </row>
    <row r="13" s="85" customFormat="1" ht="16.5" customHeight="1" spans="1:14">
      <c r="A13" s="198"/>
      <c r="B13" s="199"/>
      <c r="C13" s="200"/>
      <c r="D13" s="201"/>
      <c r="E13" s="202"/>
      <c r="F13" s="203" t="s">
        <v>223</v>
      </c>
      <c r="G13" s="204"/>
      <c r="H13" s="205">
        <v>156000</v>
      </c>
      <c r="I13" s="205">
        <v>156000</v>
      </c>
      <c r="J13" s="205"/>
      <c r="K13" s="205">
        <v>156000</v>
      </c>
      <c r="L13" s="205">
        <v>156000</v>
      </c>
      <c r="M13" s="205"/>
      <c r="N13" s="129"/>
    </row>
    <row r="14" s="85" customFormat="1" ht="16.5" customHeight="1" spans="1:14">
      <c r="A14" s="198"/>
      <c r="B14" s="199"/>
      <c r="C14" s="200"/>
      <c r="D14" s="201"/>
      <c r="E14" s="202"/>
      <c r="F14" s="203" t="s">
        <v>225</v>
      </c>
      <c r="G14" s="204"/>
      <c r="H14" s="205">
        <v>1114760</v>
      </c>
      <c r="I14" s="205">
        <v>1114760</v>
      </c>
      <c r="J14" s="205"/>
      <c r="K14" s="205">
        <v>1114760</v>
      </c>
      <c r="L14" s="205">
        <v>1114760</v>
      </c>
      <c r="M14" s="205"/>
      <c r="N14" s="129"/>
    </row>
    <row r="15" s="85" customFormat="1" ht="16.5" customHeight="1" spans="1:14">
      <c r="A15" s="198"/>
      <c r="B15" s="199"/>
      <c r="C15" s="200"/>
      <c r="D15" s="201"/>
      <c r="E15" s="202"/>
      <c r="F15" s="203" t="s">
        <v>142</v>
      </c>
      <c r="G15" s="204"/>
      <c r="H15" s="205">
        <v>528984</v>
      </c>
      <c r="I15" s="205">
        <v>528984</v>
      </c>
      <c r="J15" s="205"/>
      <c r="K15" s="205">
        <v>528984</v>
      </c>
      <c r="L15" s="205">
        <v>528984</v>
      </c>
      <c r="M15" s="205"/>
      <c r="N15" s="129"/>
    </row>
    <row r="16" s="85" customFormat="1" ht="16.5" customHeight="1" spans="1:14">
      <c r="A16" s="198"/>
      <c r="B16" s="199"/>
      <c r="C16" s="200"/>
      <c r="D16" s="201"/>
      <c r="E16" s="202"/>
      <c r="F16" s="203" t="s">
        <v>237</v>
      </c>
      <c r="G16" s="204"/>
      <c r="H16" s="205">
        <v>775200</v>
      </c>
      <c r="I16" s="205">
        <v>775200</v>
      </c>
      <c r="J16" s="205"/>
      <c r="K16" s="205">
        <v>775200</v>
      </c>
      <c r="L16" s="205">
        <v>775200</v>
      </c>
      <c r="M16" s="205"/>
      <c r="N16" s="129"/>
    </row>
    <row r="17" s="85" customFormat="1" ht="16.5" customHeight="1" spans="1:14">
      <c r="A17" s="198"/>
      <c r="B17" s="199"/>
      <c r="C17" s="200"/>
      <c r="D17" s="201"/>
      <c r="E17" s="202"/>
      <c r="F17" s="203" t="s">
        <v>241</v>
      </c>
      <c r="G17" s="204"/>
      <c r="H17" s="205">
        <v>160600</v>
      </c>
      <c r="I17" s="205">
        <v>160600</v>
      </c>
      <c r="J17" s="205"/>
      <c r="K17" s="205">
        <v>160600</v>
      </c>
      <c r="L17" s="205">
        <v>160600</v>
      </c>
      <c r="M17" s="205"/>
      <c r="N17" s="129"/>
    </row>
    <row r="18" s="85" customFormat="1" ht="16.5" customHeight="1" spans="1:14">
      <c r="A18" s="198"/>
      <c r="B18" s="199"/>
      <c r="C18" s="200"/>
      <c r="D18" s="201"/>
      <c r="E18" s="202"/>
      <c r="F18" s="203" t="s">
        <v>247</v>
      </c>
      <c r="G18" s="204"/>
      <c r="H18" s="205">
        <v>9360</v>
      </c>
      <c r="I18" s="205">
        <v>9360</v>
      </c>
      <c r="J18" s="205"/>
      <c r="K18" s="205">
        <v>9360</v>
      </c>
      <c r="L18" s="205">
        <v>9360</v>
      </c>
      <c r="M18" s="205"/>
      <c r="N18" s="129"/>
    </row>
    <row r="19" s="85" customFormat="1" ht="16.5" customHeight="1" spans="1:14">
      <c r="A19" s="198"/>
      <c r="B19" s="199"/>
      <c r="C19" s="200"/>
      <c r="D19" s="201"/>
      <c r="E19" s="202"/>
      <c r="F19" s="203" t="s">
        <v>250</v>
      </c>
      <c r="G19" s="204"/>
      <c r="H19" s="205">
        <v>420000</v>
      </c>
      <c r="I19" s="205">
        <v>420000</v>
      </c>
      <c r="J19" s="205"/>
      <c r="K19" s="205">
        <v>420000</v>
      </c>
      <c r="L19" s="205">
        <v>420000</v>
      </c>
      <c r="M19" s="205"/>
      <c r="N19" s="129"/>
    </row>
    <row r="20" s="85" customFormat="1" ht="16.5" customHeight="1" spans="1:14">
      <c r="A20" s="198"/>
      <c r="B20" s="199"/>
      <c r="C20" s="200"/>
      <c r="D20" s="201"/>
      <c r="E20" s="202"/>
      <c r="F20" s="203" t="s">
        <v>254</v>
      </c>
      <c r="G20" s="204"/>
      <c r="H20" s="205">
        <v>1009320</v>
      </c>
      <c r="I20" s="205">
        <v>1009320</v>
      </c>
      <c r="J20" s="205"/>
      <c r="K20" s="205">
        <v>1009320</v>
      </c>
      <c r="L20" s="205">
        <v>1009320</v>
      </c>
      <c r="M20" s="205"/>
      <c r="N20" s="129"/>
    </row>
    <row r="21" s="85" customFormat="1" ht="16.5" customHeight="1" spans="1:14">
      <c r="A21" s="203"/>
      <c r="B21" s="206"/>
      <c r="C21" s="207"/>
      <c r="D21" s="208"/>
      <c r="E21" s="209"/>
      <c r="F21" s="203" t="s">
        <v>256</v>
      </c>
      <c r="G21" s="204"/>
      <c r="H21" s="205">
        <v>271945</v>
      </c>
      <c r="I21" s="205">
        <v>271945</v>
      </c>
      <c r="J21" s="205"/>
      <c r="K21" s="205">
        <v>271945</v>
      </c>
      <c r="L21" s="205">
        <v>271945</v>
      </c>
      <c r="M21" s="205"/>
      <c r="N21" s="129"/>
    </row>
    <row r="22" s="85" customFormat="1" ht="43" customHeight="1" spans="1:14">
      <c r="A22" s="203" t="s">
        <v>490</v>
      </c>
      <c r="B22" s="206"/>
      <c r="C22" s="203" t="s">
        <v>456</v>
      </c>
      <c r="D22" s="210"/>
      <c r="E22" s="206"/>
      <c r="F22" s="203" t="s">
        <v>300</v>
      </c>
      <c r="G22" s="206"/>
      <c r="H22" s="205">
        <v>259200</v>
      </c>
      <c r="I22" s="205">
        <v>259200</v>
      </c>
      <c r="J22" s="205"/>
      <c r="K22" s="205">
        <v>259200</v>
      </c>
      <c r="L22" s="205">
        <v>259200</v>
      </c>
      <c r="M22" s="205"/>
      <c r="N22" s="129"/>
    </row>
    <row r="23" s="85" customFormat="1" ht="96" customHeight="1" spans="1:14">
      <c r="A23" s="198" t="s">
        <v>491</v>
      </c>
      <c r="B23" s="199"/>
      <c r="C23" s="203" t="s">
        <v>408</v>
      </c>
      <c r="D23" s="210"/>
      <c r="E23" s="206"/>
      <c r="F23" s="203" t="s">
        <v>294</v>
      </c>
      <c r="G23" s="204"/>
      <c r="H23" s="205">
        <v>768</v>
      </c>
      <c r="I23" s="205">
        <v>768</v>
      </c>
      <c r="J23" s="205"/>
      <c r="K23" s="205">
        <v>768</v>
      </c>
      <c r="L23" s="205">
        <v>768</v>
      </c>
      <c r="M23" s="205"/>
      <c r="N23" s="129"/>
    </row>
    <row r="24" s="85" customFormat="1" ht="84" customHeight="1" spans="1:14">
      <c r="A24" s="198"/>
      <c r="B24" s="199"/>
      <c r="C24" s="203" t="s">
        <v>363</v>
      </c>
      <c r="D24" s="210"/>
      <c r="E24" s="206"/>
      <c r="F24" s="203" t="s">
        <v>284</v>
      </c>
      <c r="G24" s="204"/>
      <c r="H24" s="205">
        <v>9485</v>
      </c>
      <c r="I24" s="205">
        <v>9485</v>
      </c>
      <c r="J24" s="205"/>
      <c r="K24" s="205">
        <v>9485</v>
      </c>
      <c r="L24" s="205">
        <v>9485</v>
      </c>
      <c r="M24" s="205"/>
      <c r="N24" s="129"/>
    </row>
    <row r="25" s="85" customFormat="1" ht="87" customHeight="1" spans="1:14">
      <c r="A25" s="198"/>
      <c r="B25" s="199"/>
      <c r="C25" s="203" t="s">
        <v>381</v>
      </c>
      <c r="D25" s="210"/>
      <c r="E25" s="206"/>
      <c r="F25" s="203" t="s">
        <v>296</v>
      </c>
      <c r="G25" s="204"/>
      <c r="H25" s="205">
        <v>37233</v>
      </c>
      <c r="I25" s="205">
        <v>37233</v>
      </c>
      <c r="J25" s="205"/>
      <c r="K25" s="205">
        <v>37233</v>
      </c>
      <c r="L25" s="205">
        <v>37233</v>
      </c>
      <c r="M25" s="205"/>
      <c r="N25" s="129"/>
    </row>
    <row r="26" s="85" customFormat="1" ht="43" customHeight="1" spans="1:14">
      <c r="A26" s="211" t="s">
        <v>306</v>
      </c>
      <c r="B26" s="212"/>
      <c r="C26" s="203" t="s">
        <v>426</v>
      </c>
      <c r="D26" s="210"/>
      <c r="E26" s="206"/>
      <c r="F26" s="203" t="s">
        <v>306</v>
      </c>
      <c r="G26" s="204"/>
      <c r="H26" s="205">
        <v>33264</v>
      </c>
      <c r="I26" s="205">
        <v>33264</v>
      </c>
      <c r="J26" s="205"/>
      <c r="K26" s="205">
        <v>33264</v>
      </c>
      <c r="L26" s="205">
        <v>33264</v>
      </c>
      <c r="M26" s="205"/>
      <c r="N26" s="129"/>
    </row>
    <row r="27" s="85" customFormat="1" ht="43" customHeight="1" spans="1:14">
      <c r="A27" s="203" t="s">
        <v>492</v>
      </c>
      <c r="B27" s="206"/>
      <c r="C27" s="203" t="s">
        <v>435</v>
      </c>
      <c r="D27" s="210"/>
      <c r="E27" s="206"/>
      <c r="F27" s="203" t="s">
        <v>304</v>
      </c>
      <c r="G27" s="204"/>
      <c r="H27" s="205">
        <v>127000</v>
      </c>
      <c r="I27" s="205">
        <v>127000</v>
      </c>
      <c r="J27" s="205"/>
      <c r="K27" s="205">
        <v>127000</v>
      </c>
      <c r="L27" s="205">
        <v>127000</v>
      </c>
      <c r="M27" s="205"/>
      <c r="N27" s="129"/>
    </row>
    <row r="28" s="85" customFormat="1" ht="43" customHeight="1" spans="1:14">
      <c r="A28" s="203" t="s">
        <v>493</v>
      </c>
      <c r="B28" s="206"/>
      <c r="C28" s="203" t="s">
        <v>444</v>
      </c>
      <c r="D28" s="210"/>
      <c r="E28" s="206"/>
      <c r="F28" s="203" t="s">
        <v>290</v>
      </c>
      <c r="G28" s="204"/>
      <c r="H28" s="205">
        <v>18000</v>
      </c>
      <c r="I28" s="205">
        <v>18000</v>
      </c>
      <c r="J28" s="205"/>
      <c r="K28" s="205">
        <v>18000</v>
      </c>
      <c r="L28" s="205">
        <v>18000</v>
      </c>
      <c r="M28" s="205"/>
      <c r="N28" s="129"/>
    </row>
    <row r="29" s="85" customFormat="1" ht="43" customHeight="1" spans="1:14">
      <c r="A29" s="203" t="s">
        <v>494</v>
      </c>
      <c r="B29" s="206"/>
      <c r="C29" s="203" t="s">
        <v>450</v>
      </c>
      <c r="D29" s="210"/>
      <c r="E29" s="206"/>
      <c r="F29" s="203" t="s">
        <v>302</v>
      </c>
      <c r="G29" s="204"/>
      <c r="H29" s="205">
        <v>31200</v>
      </c>
      <c r="I29" s="205">
        <v>31200</v>
      </c>
      <c r="J29" s="205"/>
      <c r="K29" s="205">
        <v>31200</v>
      </c>
      <c r="L29" s="205">
        <v>31200</v>
      </c>
      <c r="M29" s="205"/>
      <c r="N29" s="129"/>
    </row>
    <row r="30" s="85" customFormat="1" ht="43" customHeight="1" spans="1:14">
      <c r="A30" s="188" t="s">
        <v>495</v>
      </c>
      <c r="B30" s="213"/>
      <c r="C30" s="188" t="s">
        <v>353</v>
      </c>
      <c r="D30" s="214"/>
      <c r="E30" s="213"/>
      <c r="F30" s="188" t="s">
        <v>314</v>
      </c>
      <c r="G30" s="215"/>
      <c r="H30" s="216">
        <v>142000</v>
      </c>
      <c r="I30" s="216">
        <v>142000</v>
      </c>
      <c r="J30" s="216"/>
      <c r="K30" s="216">
        <v>142000</v>
      </c>
      <c r="L30" s="216">
        <v>142000</v>
      </c>
      <c r="M30" s="216"/>
      <c r="N30" s="129"/>
    </row>
    <row r="31" s="85" customFormat="1" ht="58" customHeight="1" spans="1:14">
      <c r="A31" s="203" t="s">
        <v>312</v>
      </c>
      <c r="B31" s="206"/>
      <c r="C31" s="203" t="s">
        <v>331</v>
      </c>
      <c r="D31" s="210"/>
      <c r="E31" s="206"/>
      <c r="F31" s="203" t="s">
        <v>312</v>
      </c>
      <c r="G31" s="206"/>
      <c r="H31" s="205">
        <v>1045800</v>
      </c>
      <c r="I31" s="205"/>
      <c r="J31" s="205">
        <v>1045800</v>
      </c>
      <c r="K31" s="205">
        <v>1045800</v>
      </c>
      <c r="L31" s="205"/>
      <c r="M31" s="205">
        <v>1045800</v>
      </c>
      <c r="N31" s="129"/>
    </row>
    <row r="32" s="85" customFormat="1" ht="43" customHeight="1" spans="1:14">
      <c r="A32" s="211" t="s">
        <v>318</v>
      </c>
      <c r="B32" s="212"/>
      <c r="C32" s="203" t="s">
        <v>393</v>
      </c>
      <c r="D32" s="210"/>
      <c r="E32" s="206"/>
      <c r="F32" s="203" t="s">
        <v>318</v>
      </c>
      <c r="G32" s="204"/>
      <c r="H32" s="205">
        <v>1100</v>
      </c>
      <c r="I32" s="205"/>
      <c r="J32" s="205">
        <v>1100</v>
      </c>
      <c r="K32" s="205">
        <v>1100</v>
      </c>
      <c r="L32" s="205"/>
      <c r="M32" s="205">
        <v>1100</v>
      </c>
      <c r="N32" s="129"/>
    </row>
    <row r="33" s="85" customFormat="1" ht="43" customHeight="1" spans="1:14">
      <c r="A33" s="203" t="s">
        <v>310</v>
      </c>
      <c r="B33" s="206"/>
      <c r="C33" s="203" t="s">
        <v>420</v>
      </c>
      <c r="D33" s="210"/>
      <c r="E33" s="206"/>
      <c r="F33" s="203" t="s">
        <v>310</v>
      </c>
      <c r="G33" s="204"/>
      <c r="H33" s="205">
        <v>424200</v>
      </c>
      <c r="I33" s="205"/>
      <c r="J33" s="205">
        <v>424200</v>
      </c>
      <c r="K33" s="205">
        <v>424200</v>
      </c>
      <c r="L33" s="205"/>
      <c r="M33" s="205">
        <v>424200</v>
      </c>
      <c r="N33" s="129"/>
    </row>
    <row r="34" s="85" customFormat="1" ht="64" customHeight="1" spans="1:14">
      <c r="A34" s="188" t="s">
        <v>279</v>
      </c>
      <c r="B34" s="213"/>
      <c r="C34" s="188" t="s">
        <v>331</v>
      </c>
      <c r="D34" s="214"/>
      <c r="E34" s="213"/>
      <c r="F34" s="188" t="s">
        <v>279</v>
      </c>
      <c r="G34" s="215"/>
      <c r="H34" s="216">
        <v>191446.21</v>
      </c>
      <c r="I34" s="216"/>
      <c r="J34" s="216">
        <v>191446.21</v>
      </c>
      <c r="K34" s="216">
        <v>191446.21</v>
      </c>
      <c r="L34" s="216"/>
      <c r="M34" s="216">
        <v>191446.21</v>
      </c>
      <c r="N34" s="129"/>
    </row>
    <row r="35" s="85" customFormat="1" ht="32.25" customHeight="1" spans="1:14">
      <c r="A35" s="217" t="s">
        <v>496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32"/>
      <c r="N35" s="129"/>
    </row>
    <row r="36" s="85" customFormat="1" ht="32.25" customHeight="1" spans="1:14">
      <c r="A36" s="70" t="s">
        <v>497</v>
      </c>
      <c r="B36" s="71"/>
      <c r="C36" s="71"/>
      <c r="D36" s="71"/>
      <c r="E36" s="71"/>
      <c r="F36" s="71"/>
      <c r="G36" s="72"/>
      <c r="H36" s="219" t="s">
        <v>498</v>
      </c>
      <c r="I36" s="113"/>
      <c r="J36" s="94" t="s">
        <v>330</v>
      </c>
      <c r="K36" s="113"/>
      <c r="L36" s="219" t="s">
        <v>499</v>
      </c>
      <c r="M36" s="233"/>
      <c r="N36" s="129"/>
    </row>
    <row r="37" s="85" customFormat="1" ht="36" customHeight="1" spans="1:14">
      <c r="A37" s="220" t="s">
        <v>323</v>
      </c>
      <c r="B37" s="220" t="s">
        <v>500</v>
      </c>
      <c r="C37" s="220" t="s">
        <v>325</v>
      </c>
      <c r="D37" s="220" t="s">
        <v>326</v>
      </c>
      <c r="E37" s="220" t="s">
        <v>327</v>
      </c>
      <c r="F37" s="220" t="s">
        <v>328</v>
      </c>
      <c r="G37" s="220" t="s">
        <v>329</v>
      </c>
      <c r="H37" s="221"/>
      <c r="I37" s="142"/>
      <c r="J37" s="221"/>
      <c r="K37" s="142"/>
      <c r="L37" s="221"/>
      <c r="M37" s="142"/>
      <c r="N37" s="129"/>
    </row>
    <row r="38" s="85" customFormat="1" ht="32.25" customHeight="1" spans="1:14">
      <c r="A38" s="222" t="s">
        <v>332</v>
      </c>
      <c r="B38" s="222" t="s">
        <v>354</v>
      </c>
      <c r="C38" s="222" t="s">
        <v>501</v>
      </c>
      <c r="D38" s="222" t="s">
        <v>335</v>
      </c>
      <c r="E38" s="222">
        <v>405</v>
      </c>
      <c r="F38" s="222" t="s">
        <v>357</v>
      </c>
      <c r="G38" s="222" t="s">
        <v>338</v>
      </c>
      <c r="H38" s="221" t="s">
        <v>502</v>
      </c>
      <c r="I38" s="142"/>
      <c r="J38" s="221" t="s">
        <v>503</v>
      </c>
      <c r="K38" s="142"/>
      <c r="L38" s="221" t="s">
        <v>504</v>
      </c>
      <c r="M38" s="142"/>
      <c r="N38" s="129"/>
    </row>
    <row r="39" s="85" customFormat="1" ht="32.25" customHeight="1" spans="1:14">
      <c r="A39" s="222" t="s">
        <v>332</v>
      </c>
      <c r="B39" s="222" t="s">
        <v>333</v>
      </c>
      <c r="C39" s="222" t="s">
        <v>409</v>
      </c>
      <c r="D39" s="222" t="s">
        <v>335</v>
      </c>
      <c r="E39" s="222">
        <v>100</v>
      </c>
      <c r="F39" s="222" t="s">
        <v>337</v>
      </c>
      <c r="G39" s="222" t="s">
        <v>338</v>
      </c>
      <c r="H39" s="221" t="s">
        <v>505</v>
      </c>
      <c r="I39" s="204"/>
      <c r="J39" s="221" t="s">
        <v>339</v>
      </c>
      <c r="K39" s="204"/>
      <c r="L39" s="221" t="s">
        <v>506</v>
      </c>
      <c r="M39" s="204"/>
      <c r="N39" s="129"/>
    </row>
    <row r="40" s="85" customFormat="1" ht="32.25" customHeight="1" spans="1:14">
      <c r="A40" s="222" t="s">
        <v>340</v>
      </c>
      <c r="B40" s="222" t="s">
        <v>507</v>
      </c>
      <c r="C40" s="222" t="s">
        <v>508</v>
      </c>
      <c r="D40" s="222" t="s">
        <v>335</v>
      </c>
      <c r="E40" s="222" t="s">
        <v>343</v>
      </c>
      <c r="F40" s="222" t="s">
        <v>344</v>
      </c>
      <c r="G40" s="222" t="s">
        <v>345</v>
      </c>
      <c r="H40" s="221" t="s">
        <v>509</v>
      </c>
      <c r="I40" s="204"/>
      <c r="J40" s="221" t="s">
        <v>510</v>
      </c>
      <c r="K40" s="204"/>
      <c r="L40" s="221" t="s">
        <v>511</v>
      </c>
      <c r="M40" s="204"/>
      <c r="N40" s="129"/>
    </row>
    <row r="41" s="85" customFormat="1" ht="32.25" customHeight="1" spans="1:14">
      <c r="A41" s="222" t="s">
        <v>347</v>
      </c>
      <c r="B41" s="222" t="s">
        <v>348</v>
      </c>
      <c r="C41" s="222" t="s">
        <v>377</v>
      </c>
      <c r="D41" s="222" t="s">
        <v>512</v>
      </c>
      <c r="E41" s="222">
        <v>90</v>
      </c>
      <c r="F41" s="222" t="s">
        <v>337</v>
      </c>
      <c r="G41" s="222" t="s">
        <v>345</v>
      </c>
      <c r="H41" s="221" t="s">
        <v>513</v>
      </c>
      <c r="I41" s="204"/>
      <c r="J41" s="221" t="s">
        <v>514</v>
      </c>
      <c r="K41" s="204"/>
      <c r="L41" s="221" t="s">
        <v>515</v>
      </c>
      <c r="M41" s="204"/>
      <c r="N41" s="129"/>
    </row>
    <row r="42" s="85" customFormat="1" ht="32.25" customHeight="1" spans="1:14">
      <c r="A42" s="222" t="s">
        <v>347</v>
      </c>
      <c r="B42" s="222" t="s">
        <v>348</v>
      </c>
      <c r="C42" s="222" t="s">
        <v>379</v>
      </c>
      <c r="D42" s="222" t="s">
        <v>512</v>
      </c>
      <c r="E42" s="222">
        <v>90</v>
      </c>
      <c r="F42" s="222" t="s">
        <v>337</v>
      </c>
      <c r="G42" s="222" t="s">
        <v>345</v>
      </c>
      <c r="H42" s="221" t="s">
        <v>513</v>
      </c>
      <c r="I42" s="204"/>
      <c r="J42" s="221" t="s">
        <v>516</v>
      </c>
      <c r="K42" s="204"/>
      <c r="L42" s="221" t="s">
        <v>515</v>
      </c>
      <c r="M42" s="204"/>
      <c r="N42" s="129"/>
    </row>
  </sheetData>
  <mergeCells count="83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A22:B22"/>
    <mergeCell ref="C22:E22"/>
    <mergeCell ref="F22:G22"/>
    <mergeCell ref="C23:E23"/>
    <mergeCell ref="F23:G23"/>
    <mergeCell ref="C24:E24"/>
    <mergeCell ref="F24:G24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M35"/>
    <mergeCell ref="A36:G36"/>
    <mergeCell ref="H38:I38"/>
    <mergeCell ref="J38:K38"/>
    <mergeCell ref="L38:M38"/>
    <mergeCell ref="H39:I39"/>
    <mergeCell ref="J39:K39"/>
    <mergeCell ref="L39:M39"/>
    <mergeCell ref="H40:I40"/>
    <mergeCell ref="J40:K40"/>
    <mergeCell ref="L40:M40"/>
    <mergeCell ref="H41:I41"/>
    <mergeCell ref="J41:K41"/>
    <mergeCell ref="L41:M41"/>
    <mergeCell ref="H42:I42"/>
    <mergeCell ref="J42:K42"/>
    <mergeCell ref="L42:M42"/>
    <mergeCell ref="A5:A6"/>
    <mergeCell ref="A9:B10"/>
    <mergeCell ref="C9:E10"/>
    <mergeCell ref="F9:G10"/>
    <mergeCell ref="A12:B21"/>
    <mergeCell ref="C12:E21"/>
    <mergeCell ref="H36:I37"/>
    <mergeCell ref="J36:K37"/>
    <mergeCell ref="L36:M37"/>
    <mergeCell ref="A23:B25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D15" sqref="D15"/>
    </sheetView>
  </sheetViews>
  <sheetFormatPr defaultColWidth="8.88571428571429" defaultRowHeight="14.25" customHeight="1" outlineLevelRow="7" outlineLevelCol="5"/>
  <cols>
    <col min="1" max="2" width="21.1333333333333" style="163" customWidth="1"/>
    <col min="3" max="3" width="21.1333333333333" style="79" customWidth="1"/>
    <col min="4" max="4" width="27.7142857142857" style="79" customWidth="1"/>
    <col min="5" max="6" width="36.7142857142857" style="79" customWidth="1"/>
    <col min="7" max="7" width="9.13333333333333" style="79" customWidth="1"/>
    <col min="8" max="16384" width="9.13333333333333" style="79"/>
  </cols>
  <sheetData>
    <row r="1" ht="17" customHeight="1" spans="1:6">
      <c r="A1" s="180" t="s">
        <v>517</v>
      </c>
      <c r="B1" s="164">
        <v>0</v>
      </c>
      <c r="C1" s="165">
        <v>1</v>
      </c>
      <c r="D1" s="166"/>
      <c r="E1" s="166"/>
      <c r="F1" s="166"/>
    </row>
    <row r="2" ht="26.25" customHeight="1" spans="1:6">
      <c r="A2" s="167" t="s">
        <v>12</v>
      </c>
      <c r="B2" s="167"/>
      <c r="C2" s="168"/>
      <c r="D2" s="168"/>
      <c r="E2" s="168"/>
      <c r="F2" s="168"/>
    </row>
    <row r="3" ht="13.5" customHeight="1" spans="1:6">
      <c r="A3" s="169" t="s">
        <v>22</v>
      </c>
      <c r="B3" s="169"/>
      <c r="C3" s="165"/>
      <c r="D3" s="166"/>
      <c r="E3" s="166"/>
      <c r="F3" s="166" t="s">
        <v>23</v>
      </c>
    </row>
    <row r="4" ht="19.5" customHeight="1" spans="1:6">
      <c r="A4" s="87" t="s">
        <v>195</v>
      </c>
      <c r="B4" s="170" t="s">
        <v>95</v>
      </c>
      <c r="C4" s="87" t="s">
        <v>96</v>
      </c>
      <c r="D4" s="88" t="s">
        <v>518</v>
      </c>
      <c r="E4" s="89"/>
      <c r="F4" s="171"/>
    </row>
    <row r="5" ht="18.75" customHeight="1" spans="1:6">
      <c r="A5" s="91"/>
      <c r="B5" s="172"/>
      <c r="C5" s="92"/>
      <c r="D5" s="87" t="s">
        <v>77</v>
      </c>
      <c r="E5" s="88" t="s">
        <v>98</v>
      </c>
      <c r="F5" s="87" t="s">
        <v>99</v>
      </c>
    </row>
    <row r="6" ht="18.75" customHeight="1" spans="1:6">
      <c r="A6" s="173">
        <v>1</v>
      </c>
      <c r="B6" s="181">
        <v>2</v>
      </c>
      <c r="C6" s="108">
        <v>3</v>
      </c>
      <c r="D6" s="173" t="s">
        <v>428</v>
      </c>
      <c r="E6" s="173" t="s">
        <v>519</v>
      </c>
      <c r="F6" s="108">
        <v>6</v>
      </c>
    </row>
    <row r="7" ht="18.75" customHeight="1" spans="1:6">
      <c r="A7" s="70" t="s">
        <v>520</v>
      </c>
      <c r="B7" s="71"/>
      <c r="C7" s="72"/>
      <c r="D7" s="174" t="s">
        <v>93</v>
      </c>
      <c r="E7" s="175" t="s">
        <v>93</v>
      </c>
      <c r="F7" s="175" t="s">
        <v>93</v>
      </c>
    </row>
    <row r="8" ht="18.75" customHeight="1" spans="1:6">
      <c r="A8" s="176" t="s">
        <v>143</v>
      </c>
      <c r="B8" s="177"/>
      <c r="C8" s="178" t="s">
        <v>143</v>
      </c>
      <c r="D8" s="174" t="s">
        <v>93</v>
      </c>
      <c r="E8" s="175" t="s">
        <v>93</v>
      </c>
      <c r="F8" s="175" t="s">
        <v>93</v>
      </c>
    </row>
  </sheetData>
  <mergeCells count="8">
    <mergeCell ref="A2:F2"/>
    <mergeCell ref="A3:D3"/>
    <mergeCell ref="D4:F4"/>
    <mergeCell ref="A7:C7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7" sqref="A7:C7"/>
    </sheetView>
  </sheetViews>
  <sheetFormatPr defaultColWidth="8.88571428571429" defaultRowHeight="14.25" customHeight="1" outlineLevelCol="5"/>
  <cols>
    <col min="1" max="2" width="21.1333333333333" style="163" customWidth="1"/>
    <col min="3" max="3" width="21.1333333333333" style="79" customWidth="1"/>
    <col min="4" max="4" width="27.7142857142857" style="79" customWidth="1"/>
    <col min="5" max="6" width="36.7142857142857" style="79" customWidth="1"/>
    <col min="7" max="7" width="9.13333333333333" style="79" customWidth="1"/>
    <col min="8" max="16384" width="9.13333333333333" style="79"/>
  </cols>
  <sheetData>
    <row r="1" s="79" customFormat="1" ht="12" customHeight="1" spans="1:6">
      <c r="A1" s="163" t="s">
        <v>521</v>
      </c>
      <c r="B1" s="164">
        <v>0</v>
      </c>
      <c r="C1" s="165">
        <v>1</v>
      </c>
      <c r="D1" s="166"/>
      <c r="E1" s="166"/>
      <c r="F1" s="166"/>
    </row>
    <row r="2" s="79" customFormat="1" ht="26.25" customHeight="1" spans="1:6">
      <c r="A2" s="167" t="s">
        <v>13</v>
      </c>
      <c r="B2" s="167"/>
      <c r="C2" s="168"/>
      <c r="D2" s="168"/>
      <c r="E2" s="168"/>
      <c r="F2" s="168"/>
    </row>
    <row r="3" s="79" customFormat="1" ht="13.5" customHeight="1" spans="1:6">
      <c r="A3" s="169" t="s">
        <v>22</v>
      </c>
      <c r="B3" s="169"/>
      <c r="C3" s="165"/>
      <c r="D3" s="166"/>
      <c r="E3" s="166"/>
      <c r="F3" s="166" t="s">
        <v>23</v>
      </c>
    </row>
    <row r="4" s="79" customFormat="1" ht="19.5" customHeight="1" spans="1:6">
      <c r="A4" s="87" t="s">
        <v>195</v>
      </c>
      <c r="B4" s="170" t="s">
        <v>95</v>
      </c>
      <c r="C4" s="87" t="s">
        <v>96</v>
      </c>
      <c r="D4" s="88" t="s">
        <v>522</v>
      </c>
      <c r="E4" s="89"/>
      <c r="F4" s="171"/>
    </row>
    <row r="5" s="79" customFormat="1" ht="18.75" customHeight="1" spans="1:6">
      <c r="A5" s="91"/>
      <c r="B5" s="172"/>
      <c r="C5" s="92"/>
      <c r="D5" s="87" t="s">
        <v>77</v>
      </c>
      <c r="E5" s="88" t="s">
        <v>98</v>
      </c>
      <c r="F5" s="87" t="s">
        <v>99</v>
      </c>
    </row>
    <row r="6" s="79" customFormat="1" ht="18.75" customHeight="1" spans="1:6">
      <c r="A6" s="173">
        <v>1</v>
      </c>
      <c r="B6" s="173" t="s">
        <v>523</v>
      </c>
      <c r="C6" s="108">
        <v>3</v>
      </c>
      <c r="D6" s="173" t="s">
        <v>428</v>
      </c>
      <c r="E6" s="173" t="s">
        <v>519</v>
      </c>
      <c r="F6" s="108">
        <v>6</v>
      </c>
    </row>
    <row r="7" s="79" customFormat="1" ht="18.75" customHeight="1" spans="1:6">
      <c r="A7" s="70" t="s">
        <v>524</v>
      </c>
      <c r="B7" s="71"/>
      <c r="C7" s="72"/>
      <c r="D7" s="174" t="s">
        <v>93</v>
      </c>
      <c r="E7" s="175" t="s">
        <v>93</v>
      </c>
      <c r="F7" s="175" t="s">
        <v>93</v>
      </c>
    </row>
    <row r="8" s="79" customFormat="1" ht="18.75" customHeight="1" spans="1:6">
      <c r="A8" s="176" t="s">
        <v>143</v>
      </c>
      <c r="B8" s="177"/>
      <c r="C8" s="178"/>
      <c r="D8" s="174" t="s">
        <v>93</v>
      </c>
      <c r="E8" s="175" t="s">
        <v>93</v>
      </c>
      <c r="F8" s="175" t="s">
        <v>93</v>
      </c>
    </row>
    <row r="9" customHeight="1" spans="1:1">
      <c r="A9" s="179"/>
    </row>
  </sheetData>
  <mergeCells count="8">
    <mergeCell ref="A2:F2"/>
    <mergeCell ref="A3:D3"/>
    <mergeCell ref="D4:F4"/>
    <mergeCell ref="A7:C7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zoomScaleSheetLayoutView="60" topLeftCell="D1" workbookViewId="0">
      <selection activeCell="H12" sqref="H12"/>
    </sheetView>
  </sheetViews>
  <sheetFormatPr defaultColWidth="8.88571428571429" defaultRowHeight="14.25" customHeight="1"/>
  <cols>
    <col min="1" max="1" width="14.1428571428571" style="63" customWidth="1"/>
    <col min="2" max="2" width="17.7142857142857" style="63" customWidth="1"/>
    <col min="3" max="3" width="33" style="79" customWidth="1"/>
    <col min="4" max="4" width="16.447619047619" style="79" customWidth="1"/>
    <col min="5" max="5" width="24.8857142857143" style="79" customWidth="1"/>
    <col min="6" max="6" width="7.71428571428571" style="79" customWidth="1"/>
    <col min="7" max="7" width="8" style="79" customWidth="1"/>
    <col min="8" max="8" width="10.2857142857143" style="79" customWidth="1"/>
    <col min="9" max="9" width="14.447619047619" style="79" customWidth="1"/>
    <col min="10" max="10" width="12.8857142857143" style="79" customWidth="1"/>
    <col min="11" max="12" width="10" style="79" customWidth="1"/>
    <col min="13" max="13" width="9.13333333333333" style="63" customWidth="1"/>
    <col min="14" max="14" width="12" style="79" customWidth="1"/>
    <col min="15" max="15" width="9.13333333333333" style="79" customWidth="1"/>
    <col min="16" max="17" width="12.7142857142857" style="79" customWidth="1"/>
    <col min="18" max="18" width="9.13333333333333" style="63" customWidth="1"/>
    <col min="19" max="19" width="10.4285714285714" style="79" customWidth="1"/>
    <col min="20" max="20" width="9.13333333333333" style="63" customWidth="1"/>
    <col min="21" max="16384" width="9.13333333333333" style="63"/>
  </cols>
  <sheetData>
    <row r="1" ht="13.5" customHeight="1" spans="1:19">
      <c r="A1" s="81" t="s">
        <v>525</v>
      </c>
      <c r="D1" s="81"/>
      <c r="E1" s="81"/>
      <c r="F1" s="81"/>
      <c r="G1" s="81"/>
      <c r="H1" s="81"/>
      <c r="I1" s="81"/>
      <c r="J1" s="81"/>
      <c r="K1" s="81"/>
      <c r="L1" s="81"/>
      <c r="R1" s="77"/>
      <c r="S1" s="159"/>
    </row>
    <row r="2" ht="27.75" customHeight="1" spans="1:19">
      <c r="A2" s="111" t="s">
        <v>14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ht="18.75" customHeight="1" spans="1:19">
      <c r="A3" s="112" t="s">
        <v>22</v>
      </c>
      <c r="B3" s="112"/>
      <c r="C3" s="112"/>
      <c r="D3" s="112"/>
      <c r="E3" s="112"/>
      <c r="F3" s="112"/>
      <c r="G3" s="112"/>
      <c r="H3" s="112"/>
      <c r="I3" s="85"/>
      <c r="J3" s="85"/>
      <c r="K3" s="85"/>
      <c r="L3" s="85"/>
      <c r="R3" s="160"/>
      <c r="S3" s="161" t="s">
        <v>185</v>
      </c>
    </row>
    <row r="4" ht="15.75" customHeight="1" spans="1:19">
      <c r="A4" s="113" t="s">
        <v>194</v>
      </c>
      <c r="B4" s="113" t="s">
        <v>195</v>
      </c>
      <c r="C4" s="113" t="s">
        <v>526</v>
      </c>
      <c r="D4" s="113" t="s">
        <v>527</v>
      </c>
      <c r="E4" s="113" t="s">
        <v>528</v>
      </c>
      <c r="F4" s="113" t="s">
        <v>529</v>
      </c>
      <c r="G4" s="113" t="s">
        <v>530</v>
      </c>
      <c r="H4" s="113" t="s">
        <v>531</v>
      </c>
      <c r="I4" s="71" t="s">
        <v>202</v>
      </c>
      <c r="J4" s="153"/>
      <c r="K4" s="153"/>
      <c r="L4" s="71"/>
      <c r="M4" s="154"/>
      <c r="N4" s="71"/>
      <c r="O4" s="71"/>
      <c r="P4" s="71"/>
      <c r="Q4" s="71"/>
      <c r="R4" s="154"/>
      <c r="S4" s="72"/>
    </row>
    <row r="5" ht="17.25" customHeight="1" spans="1:19">
      <c r="A5" s="116"/>
      <c r="B5" s="116"/>
      <c r="C5" s="116"/>
      <c r="D5" s="116"/>
      <c r="E5" s="116"/>
      <c r="F5" s="116"/>
      <c r="G5" s="116"/>
      <c r="H5" s="116"/>
      <c r="I5" s="155" t="s">
        <v>77</v>
      </c>
      <c r="J5" s="114" t="s">
        <v>80</v>
      </c>
      <c r="K5" s="114" t="s">
        <v>532</v>
      </c>
      <c r="L5" s="116" t="s">
        <v>533</v>
      </c>
      <c r="M5" s="156" t="s">
        <v>534</v>
      </c>
      <c r="N5" s="157" t="s">
        <v>535</v>
      </c>
      <c r="O5" s="157"/>
      <c r="P5" s="157"/>
      <c r="Q5" s="157"/>
      <c r="R5" s="162"/>
      <c r="S5" s="142"/>
    </row>
    <row r="6" ht="54" customHeight="1" spans="1:19">
      <c r="A6" s="116"/>
      <c r="B6" s="116"/>
      <c r="C6" s="116"/>
      <c r="D6" s="142"/>
      <c r="E6" s="142"/>
      <c r="F6" s="142"/>
      <c r="G6" s="142"/>
      <c r="H6" s="142"/>
      <c r="I6" s="157"/>
      <c r="J6" s="114"/>
      <c r="K6" s="114"/>
      <c r="L6" s="142"/>
      <c r="M6" s="158"/>
      <c r="N6" s="142" t="s">
        <v>79</v>
      </c>
      <c r="O6" s="142" t="s">
        <v>86</v>
      </c>
      <c r="P6" s="142" t="s">
        <v>275</v>
      </c>
      <c r="Q6" s="142" t="s">
        <v>88</v>
      </c>
      <c r="R6" s="158" t="s">
        <v>89</v>
      </c>
      <c r="S6" s="142" t="s">
        <v>90</v>
      </c>
    </row>
    <row r="7" ht="15" customHeight="1" spans="1:19">
      <c r="A7" s="90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90">
        <v>7</v>
      </c>
      <c r="H7" s="90">
        <v>8</v>
      </c>
      <c r="I7" s="90">
        <v>9</v>
      </c>
      <c r="J7" s="90">
        <v>10</v>
      </c>
      <c r="K7" s="90">
        <v>11</v>
      </c>
      <c r="L7" s="90">
        <v>12</v>
      </c>
      <c r="M7" s="90">
        <v>13</v>
      </c>
      <c r="N7" s="90">
        <v>14</v>
      </c>
      <c r="O7" s="90">
        <v>15</v>
      </c>
      <c r="P7" s="90">
        <v>16</v>
      </c>
      <c r="Q7" s="90">
        <v>17</v>
      </c>
      <c r="R7" s="90">
        <v>18</v>
      </c>
      <c r="S7" s="90">
        <v>19</v>
      </c>
    </row>
    <row r="8" ht="21" customHeight="1" spans="1:19">
      <c r="A8" s="143" t="s">
        <v>211</v>
      </c>
      <c r="B8" s="143" t="s">
        <v>92</v>
      </c>
      <c r="C8" s="124" t="s">
        <v>93</v>
      </c>
      <c r="D8" s="124"/>
      <c r="E8" s="144"/>
      <c r="F8" s="145"/>
      <c r="G8" s="146"/>
      <c r="H8" s="147" t="s">
        <v>93</v>
      </c>
      <c r="I8" s="147">
        <v>1244000</v>
      </c>
      <c r="J8" s="147">
        <v>264200</v>
      </c>
      <c r="K8" s="147" t="s">
        <v>93</v>
      </c>
      <c r="L8" s="147" t="s">
        <v>93</v>
      </c>
      <c r="M8" s="147" t="s">
        <v>93</v>
      </c>
      <c r="N8" s="147">
        <v>979800</v>
      </c>
      <c r="O8" s="147" t="s">
        <v>93</v>
      </c>
      <c r="P8" s="147" t="s">
        <v>93</v>
      </c>
      <c r="Q8" s="147"/>
      <c r="R8" s="147" t="s">
        <v>93</v>
      </c>
      <c r="S8" s="147">
        <v>979800</v>
      </c>
    </row>
    <row r="9" ht="21" customHeight="1" spans="1:19">
      <c r="A9" s="143" t="s">
        <v>211</v>
      </c>
      <c r="B9" s="143" t="s">
        <v>92</v>
      </c>
      <c r="C9" s="124" t="s">
        <v>296</v>
      </c>
      <c r="D9" s="124" t="s">
        <v>536</v>
      </c>
      <c r="E9" s="148" t="s">
        <v>537</v>
      </c>
      <c r="F9" s="149" t="s">
        <v>538</v>
      </c>
      <c r="G9" s="150">
        <v>1</v>
      </c>
      <c r="H9" s="147">
        <v>5000</v>
      </c>
      <c r="I9" s="147">
        <v>5000</v>
      </c>
      <c r="J9" s="147">
        <v>5000</v>
      </c>
      <c r="K9" s="147"/>
      <c r="L9" s="147"/>
      <c r="M9" s="147"/>
      <c r="N9" s="147"/>
      <c r="O9" s="147"/>
      <c r="P9" s="147"/>
      <c r="Q9" s="147"/>
      <c r="R9" s="147"/>
      <c r="S9" s="147"/>
    </row>
    <row r="10" ht="21" customHeight="1" spans="1:19">
      <c r="A10" s="143" t="s">
        <v>211</v>
      </c>
      <c r="B10" s="143" t="s">
        <v>92</v>
      </c>
      <c r="C10" s="124" t="s">
        <v>300</v>
      </c>
      <c r="D10" s="124" t="s">
        <v>539</v>
      </c>
      <c r="E10" s="148" t="s">
        <v>540</v>
      </c>
      <c r="F10" s="124" t="s">
        <v>538</v>
      </c>
      <c r="G10" s="151">
        <v>1</v>
      </c>
      <c r="H10" s="147"/>
      <c r="I10" s="147">
        <v>259200</v>
      </c>
      <c r="J10" s="147">
        <v>259200</v>
      </c>
      <c r="K10" s="147"/>
      <c r="L10" s="147"/>
      <c r="M10" s="147"/>
      <c r="N10" s="147"/>
      <c r="O10" s="147"/>
      <c r="P10" s="147"/>
      <c r="Q10" s="147"/>
      <c r="R10" s="147"/>
      <c r="S10" s="147"/>
    </row>
    <row r="11" ht="21" customHeight="1" spans="1:19">
      <c r="A11" s="143" t="s">
        <v>211</v>
      </c>
      <c r="B11" s="143" t="s">
        <v>92</v>
      </c>
      <c r="C11" s="124" t="s">
        <v>312</v>
      </c>
      <c r="D11" s="124" t="s">
        <v>539</v>
      </c>
      <c r="E11" s="148" t="s">
        <v>540</v>
      </c>
      <c r="F11" s="124" t="s">
        <v>538</v>
      </c>
      <c r="G11" s="151">
        <v>1</v>
      </c>
      <c r="H11" s="147"/>
      <c r="I11" s="147">
        <v>979800</v>
      </c>
      <c r="J11" s="147"/>
      <c r="K11" s="147"/>
      <c r="L11" s="147"/>
      <c r="M11" s="147"/>
      <c r="N11" s="147">
        <v>979800</v>
      </c>
      <c r="O11" s="147"/>
      <c r="P11" s="147"/>
      <c r="Q11" s="147"/>
      <c r="R11" s="147"/>
      <c r="S11" s="147">
        <v>979800</v>
      </c>
    </row>
    <row r="12" ht="21" customHeight="1" spans="1:19">
      <c r="A12" s="152" t="s">
        <v>143</v>
      </c>
      <c r="B12" s="152"/>
      <c r="C12" s="152"/>
      <c r="D12" s="152"/>
      <c r="E12" s="152"/>
      <c r="F12" s="152"/>
      <c r="G12" s="152"/>
      <c r="H12" s="147">
        <f>SUM(H9:H11)</f>
        <v>5000</v>
      </c>
      <c r="I12" s="147">
        <f>SUM(I9:I11)</f>
        <v>1244000</v>
      </c>
      <c r="J12" s="147">
        <f>SUM(J9:J11)</f>
        <v>264200</v>
      </c>
      <c r="K12" s="147"/>
      <c r="L12" s="147"/>
      <c r="M12" s="147"/>
      <c r="N12" s="147">
        <f>SUM(N9:N11)</f>
        <v>979800</v>
      </c>
      <c r="O12" s="147"/>
      <c r="P12" s="147"/>
      <c r="Q12" s="147"/>
      <c r="R12" s="147"/>
      <c r="S12" s="147">
        <f>SUM(S9:S11)</f>
        <v>979800</v>
      </c>
    </row>
    <row r="13" customHeight="1" spans="1:1">
      <c r="A13" s="63" t="s">
        <v>541</v>
      </c>
    </row>
  </sheetData>
  <mergeCells count="18">
    <mergeCell ref="A2:S2"/>
    <mergeCell ref="A3:H3"/>
    <mergeCell ref="I4:S4"/>
    <mergeCell ref="N5:S5"/>
    <mergeCell ref="A12:G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zoomScaleSheetLayoutView="60" topLeftCell="A3" workbookViewId="0">
      <selection activeCell="A8" sqref="A8:I8"/>
    </sheetView>
  </sheetViews>
  <sheetFormatPr defaultColWidth="8.71428571428571" defaultRowHeight="14.25" customHeight="1"/>
  <cols>
    <col min="1" max="1" width="14.1428571428571" style="63" customWidth="1"/>
    <col min="2" max="2" width="17.7142857142857" style="63" customWidth="1"/>
    <col min="3" max="9" width="9.13333333333333" style="110" customWidth="1"/>
    <col min="10" max="10" width="12" style="79" customWidth="1"/>
    <col min="11" max="13" width="10" style="79" customWidth="1"/>
    <col min="14" max="14" width="9.13333333333333" style="63" customWidth="1"/>
    <col min="15" max="16" width="9.13333333333333" style="79" customWidth="1"/>
    <col min="17" max="18" width="12.7142857142857" style="79" customWidth="1"/>
    <col min="19" max="19" width="9.13333333333333" style="63" customWidth="1"/>
    <col min="20" max="20" width="10.4285714285714" style="79" customWidth="1"/>
    <col min="21" max="21" width="9.13333333333333" style="63" customWidth="1"/>
    <col min="22" max="249" width="9.13333333333333" style="63"/>
    <col min="250" max="258" width="8.71428571428571" style="63"/>
  </cols>
  <sheetData>
    <row r="1" ht="13.5" customHeight="1" spans="1:20">
      <c r="A1" s="81" t="s">
        <v>542</v>
      </c>
      <c r="D1" s="81"/>
      <c r="E1" s="81"/>
      <c r="F1" s="81"/>
      <c r="G1" s="81"/>
      <c r="H1" s="81"/>
      <c r="I1" s="81"/>
      <c r="J1" s="126"/>
      <c r="K1" s="126"/>
      <c r="L1" s="126"/>
      <c r="M1" s="126"/>
      <c r="N1" s="127"/>
      <c r="O1" s="128"/>
      <c r="P1" s="128"/>
      <c r="Q1" s="128"/>
      <c r="R1" s="128"/>
      <c r="S1" s="138"/>
      <c r="T1" s="139"/>
    </row>
    <row r="2" ht="27.75" customHeight="1" spans="1:20">
      <c r="A2" s="111" t="s">
        <v>15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ht="26.1" customHeight="1" spans="1:20">
      <c r="A3" s="112" t="s">
        <v>22</v>
      </c>
      <c r="B3" s="112"/>
      <c r="C3" s="112"/>
      <c r="D3" s="112"/>
      <c r="E3" s="112"/>
      <c r="F3" s="85"/>
      <c r="G3" s="85"/>
      <c r="H3" s="85"/>
      <c r="I3" s="85"/>
      <c r="J3" s="129"/>
      <c r="K3" s="129"/>
      <c r="L3" s="129"/>
      <c r="M3" s="129"/>
      <c r="N3" s="127"/>
      <c r="O3" s="128"/>
      <c r="P3" s="128"/>
      <c r="Q3" s="128"/>
      <c r="R3" s="128"/>
      <c r="S3" s="140"/>
      <c r="T3" s="141" t="s">
        <v>185</v>
      </c>
    </row>
    <row r="4" ht="15.75" customHeight="1" spans="1:20">
      <c r="A4" s="113" t="s">
        <v>194</v>
      </c>
      <c r="B4" s="113" t="s">
        <v>195</v>
      </c>
      <c r="C4" s="114" t="s">
        <v>526</v>
      </c>
      <c r="D4" s="114" t="s">
        <v>543</v>
      </c>
      <c r="E4" s="114" t="s">
        <v>544</v>
      </c>
      <c r="F4" s="115" t="s">
        <v>545</v>
      </c>
      <c r="G4" s="114" t="s">
        <v>546</v>
      </c>
      <c r="H4" s="114" t="s">
        <v>547</v>
      </c>
      <c r="I4" s="114" t="s">
        <v>548</v>
      </c>
      <c r="J4" s="114" t="s">
        <v>202</v>
      </c>
      <c r="K4" s="114"/>
      <c r="L4" s="114"/>
      <c r="M4" s="114"/>
      <c r="N4" s="130"/>
      <c r="O4" s="114"/>
      <c r="P4" s="114"/>
      <c r="Q4" s="114"/>
      <c r="R4" s="114"/>
      <c r="S4" s="130"/>
      <c r="T4" s="114"/>
    </row>
    <row r="5" ht="17.25" customHeight="1" spans="1:20">
      <c r="A5" s="116"/>
      <c r="B5" s="116"/>
      <c r="C5" s="114"/>
      <c r="D5" s="114"/>
      <c r="E5" s="114"/>
      <c r="F5" s="117"/>
      <c r="G5" s="114"/>
      <c r="H5" s="114"/>
      <c r="I5" s="114"/>
      <c r="J5" s="114" t="s">
        <v>77</v>
      </c>
      <c r="K5" s="114" t="s">
        <v>80</v>
      </c>
      <c r="L5" s="114" t="s">
        <v>532</v>
      </c>
      <c r="M5" s="114" t="s">
        <v>533</v>
      </c>
      <c r="N5" s="131" t="s">
        <v>534</v>
      </c>
      <c r="O5" s="114" t="s">
        <v>535</v>
      </c>
      <c r="P5" s="114"/>
      <c r="Q5" s="114"/>
      <c r="R5" s="114"/>
      <c r="S5" s="131"/>
      <c r="T5" s="114"/>
    </row>
    <row r="6" ht="54" customHeight="1" spans="1:20">
      <c r="A6" s="116"/>
      <c r="B6" s="116"/>
      <c r="C6" s="114"/>
      <c r="D6" s="114"/>
      <c r="E6" s="114"/>
      <c r="F6" s="118"/>
      <c r="G6" s="114"/>
      <c r="H6" s="114"/>
      <c r="I6" s="114"/>
      <c r="J6" s="114"/>
      <c r="K6" s="114"/>
      <c r="L6" s="114"/>
      <c r="M6" s="114"/>
      <c r="N6" s="130"/>
      <c r="O6" s="114" t="s">
        <v>79</v>
      </c>
      <c r="P6" s="114" t="s">
        <v>86</v>
      </c>
      <c r="Q6" s="114" t="s">
        <v>275</v>
      </c>
      <c r="R6" s="114" t="s">
        <v>88</v>
      </c>
      <c r="S6" s="130" t="s">
        <v>89</v>
      </c>
      <c r="T6" s="114" t="s">
        <v>90</v>
      </c>
    </row>
    <row r="7" ht="15" customHeight="1" spans="1:20">
      <c r="A7" s="90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90">
        <v>7</v>
      </c>
      <c r="H7" s="90">
        <v>8</v>
      </c>
      <c r="I7" s="90">
        <v>9</v>
      </c>
      <c r="J7" s="90">
        <v>10</v>
      </c>
      <c r="K7" s="90">
        <v>11</v>
      </c>
      <c r="L7" s="90">
        <v>12</v>
      </c>
      <c r="M7" s="90">
        <v>13</v>
      </c>
      <c r="N7" s="90">
        <v>14</v>
      </c>
      <c r="O7" s="90">
        <v>15</v>
      </c>
      <c r="P7" s="90">
        <v>16</v>
      </c>
      <c r="Q7" s="90">
        <v>17</v>
      </c>
      <c r="R7" s="90">
        <v>18</v>
      </c>
      <c r="S7" s="90">
        <v>19</v>
      </c>
      <c r="T7" s="90">
        <v>20</v>
      </c>
    </row>
    <row r="8" ht="22.5" customHeight="1" spans="1:20">
      <c r="A8" s="119" t="s">
        <v>549</v>
      </c>
      <c r="B8" s="120"/>
      <c r="C8" s="120"/>
      <c r="D8" s="120"/>
      <c r="E8" s="120"/>
      <c r="F8" s="120"/>
      <c r="G8" s="120"/>
      <c r="H8" s="120"/>
      <c r="I8" s="132"/>
      <c r="J8" s="133" t="s">
        <v>93</v>
      </c>
      <c r="K8" s="133" t="s">
        <v>93</v>
      </c>
      <c r="L8" s="133" t="s">
        <v>93</v>
      </c>
      <c r="M8" s="133" t="s">
        <v>93</v>
      </c>
      <c r="N8" s="133" t="s">
        <v>93</v>
      </c>
      <c r="O8" s="133" t="s">
        <v>93</v>
      </c>
      <c r="P8" s="133" t="s">
        <v>93</v>
      </c>
      <c r="Q8" s="133" t="s">
        <v>93</v>
      </c>
      <c r="R8" s="133"/>
      <c r="S8" s="133" t="s">
        <v>93</v>
      </c>
      <c r="T8" s="133" t="s">
        <v>93</v>
      </c>
    </row>
    <row r="9" ht="22.5" customHeight="1" spans="1:20">
      <c r="A9" s="121"/>
      <c r="B9" s="121"/>
      <c r="C9" s="122"/>
      <c r="D9" s="123"/>
      <c r="E9" s="123"/>
      <c r="F9" s="123"/>
      <c r="G9" s="123"/>
      <c r="H9" s="123"/>
      <c r="I9" s="123"/>
      <c r="J9" s="134" t="s">
        <v>93</v>
      </c>
      <c r="K9" s="134" t="s">
        <v>93</v>
      </c>
      <c r="L9" s="134" t="s">
        <v>93</v>
      </c>
      <c r="M9" s="134" t="s">
        <v>93</v>
      </c>
      <c r="N9" s="133" t="s">
        <v>93</v>
      </c>
      <c r="O9" s="134" t="s">
        <v>93</v>
      </c>
      <c r="P9" s="134" t="s">
        <v>93</v>
      </c>
      <c r="Q9" s="134" t="s">
        <v>93</v>
      </c>
      <c r="R9" s="134"/>
      <c r="S9" s="133" t="s">
        <v>93</v>
      </c>
      <c r="T9" s="134" t="s">
        <v>93</v>
      </c>
    </row>
    <row r="10" ht="22.5" customHeight="1" spans="1:20">
      <c r="A10" s="114"/>
      <c r="B10" s="114"/>
      <c r="C10" s="122"/>
      <c r="D10" s="124"/>
      <c r="E10" s="124"/>
      <c r="F10" s="124"/>
      <c r="G10" s="124"/>
      <c r="H10" s="124"/>
      <c r="I10" s="124"/>
      <c r="J10" s="135" t="s">
        <v>93</v>
      </c>
      <c r="K10" s="135" t="s">
        <v>93</v>
      </c>
      <c r="L10" s="135" t="s">
        <v>93</v>
      </c>
      <c r="M10" s="135" t="s">
        <v>93</v>
      </c>
      <c r="N10" s="135" t="s">
        <v>93</v>
      </c>
      <c r="O10" s="135" t="s">
        <v>93</v>
      </c>
      <c r="P10" s="135" t="s">
        <v>93</v>
      </c>
      <c r="Q10" s="135" t="s">
        <v>93</v>
      </c>
      <c r="R10" s="135"/>
      <c r="S10" s="135" t="s">
        <v>93</v>
      </c>
      <c r="T10" s="135" t="s">
        <v>93</v>
      </c>
    </row>
    <row r="11" ht="22.5" customHeight="1" spans="1:20">
      <c r="A11" s="125" t="s">
        <v>143</v>
      </c>
      <c r="B11" s="125"/>
      <c r="C11" s="125"/>
      <c r="D11" s="125"/>
      <c r="E11" s="125"/>
      <c r="F11" s="125"/>
      <c r="G11" s="125"/>
      <c r="H11" s="125"/>
      <c r="I11" s="125"/>
      <c r="J11" s="136"/>
      <c r="K11" s="136"/>
      <c r="L11" s="136"/>
      <c r="M11" s="136"/>
      <c r="N11" s="137"/>
      <c r="O11" s="136"/>
      <c r="P11" s="136"/>
      <c r="Q11" s="136"/>
      <c r="R11" s="136"/>
      <c r="S11" s="137"/>
      <c r="T11" s="136"/>
    </row>
  </sheetData>
  <mergeCells count="20">
    <mergeCell ref="A2:T2"/>
    <mergeCell ref="A3:E3"/>
    <mergeCell ref="J4:T4"/>
    <mergeCell ref="O5:T5"/>
    <mergeCell ref="A8:I8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8"/>
  <sheetViews>
    <sheetView zoomScaleSheetLayoutView="60" workbookViewId="0">
      <selection activeCell="E14" sqref="E14"/>
    </sheetView>
  </sheetViews>
  <sheetFormatPr defaultColWidth="8.88571428571429" defaultRowHeight="14.25" customHeight="1" outlineLevelRow="7"/>
  <cols>
    <col min="1" max="1" width="50" style="79" customWidth="1"/>
    <col min="2" max="2" width="17.2857142857143" style="79" customWidth="1"/>
    <col min="3" max="4" width="13.4285714285714" style="79" customWidth="1"/>
    <col min="5" max="12" width="10.2857142857143" style="79" customWidth="1"/>
    <col min="13" max="13" width="13.1428571428571" style="79" customWidth="1"/>
    <col min="14" max="14" width="9.13333333333333" style="63" customWidth="1"/>
    <col min="15" max="246" width="9.13333333333333" style="63"/>
    <col min="247" max="247" width="9.13333333333333" style="80"/>
    <col min="248" max="256" width="8.88571428571429" style="80"/>
  </cols>
  <sheetData>
    <row r="1" s="63" customFormat="1" ht="13.5" customHeight="1" spans="1:13">
      <c r="A1" s="81" t="s">
        <v>550</v>
      </c>
      <c r="B1" s="81"/>
      <c r="C1" s="81"/>
      <c r="D1" s="82"/>
      <c r="E1" s="79"/>
      <c r="F1" s="79"/>
      <c r="G1" s="79"/>
      <c r="H1" s="79"/>
      <c r="I1" s="79"/>
      <c r="J1" s="79"/>
      <c r="K1" s="79"/>
      <c r="L1" s="79"/>
      <c r="M1" s="79"/>
    </row>
    <row r="2" s="63" customFormat="1" ht="35" customHeight="1" spans="1:13">
      <c r="A2" s="83" t="s">
        <v>16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="78" customFormat="1" ht="24" customHeight="1" spans="1:13">
      <c r="A3" s="84" t="s">
        <v>22</v>
      </c>
      <c r="B3" s="85"/>
      <c r="C3" s="85"/>
      <c r="D3" s="85"/>
      <c r="E3" s="86"/>
      <c r="F3" s="86"/>
      <c r="G3" s="86"/>
      <c r="H3" s="86"/>
      <c r="I3" s="86"/>
      <c r="J3" s="105"/>
      <c r="K3" s="105"/>
      <c r="L3" s="105"/>
      <c r="M3" s="106" t="s">
        <v>185</v>
      </c>
    </row>
    <row r="4" s="63" customFormat="1" ht="19.5" customHeight="1" spans="1:13">
      <c r="A4" s="87" t="s">
        <v>551</v>
      </c>
      <c r="B4" s="88" t="s">
        <v>202</v>
      </c>
      <c r="C4" s="89"/>
      <c r="D4" s="89"/>
      <c r="E4" s="90" t="s">
        <v>552</v>
      </c>
      <c r="F4" s="90"/>
      <c r="G4" s="90"/>
      <c r="H4" s="90"/>
      <c r="I4" s="90"/>
      <c r="J4" s="90"/>
      <c r="K4" s="90"/>
      <c r="L4" s="90"/>
      <c r="M4" s="90"/>
    </row>
    <row r="5" s="63" customFormat="1" ht="40.5" customHeight="1" spans="1:13">
      <c r="A5" s="91"/>
      <c r="B5" s="92" t="s">
        <v>77</v>
      </c>
      <c r="C5" s="93" t="s">
        <v>80</v>
      </c>
      <c r="D5" s="94" t="s">
        <v>553</v>
      </c>
      <c r="E5" s="91" t="s">
        <v>554</v>
      </c>
      <c r="F5" s="91" t="s">
        <v>555</v>
      </c>
      <c r="G5" s="91" t="s">
        <v>556</v>
      </c>
      <c r="H5" s="91" t="s">
        <v>557</v>
      </c>
      <c r="I5" s="107" t="s">
        <v>558</v>
      </c>
      <c r="J5" s="91" t="s">
        <v>559</v>
      </c>
      <c r="K5" s="91" t="s">
        <v>560</v>
      </c>
      <c r="L5" s="91" t="s">
        <v>561</v>
      </c>
      <c r="M5" s="91" t="s">
        <v>562</v>
      </c>
    </row>
    <row r="6" s="63" customFormat="1" ht="19.5" customHeight="1" spans="1:13">
      <c r="A6" s="87">
        <v>1</v>
      </c>
      <c r="B6" s="87">
        <v>2</v>
      </c>
      <c r="C6" s="87">
        <v>3</v>
      </c>
      <c r="D6" s="95">
        <v>4</v>
      </c>
      <c r="E6" s="87">
        <v>5</v>
      </c>
      <c r="F6" s="87">
        <v>6</v>
      </c>
      <c r="G6" s="87">
        <v>7</v>
      </c>
      <c r="H6" s="96">
        <v>8</v>
      </c>
      <c r="I6" s="108">
        <v>9</v>
      </c>
      <c r="J6" s="108">
        <v>10</v>
      </c>
      <c r="K6" s="108">
        <v>11</v>
      </c>
      <c r="L6" s="96">
        <v>12</v>
      </c>
      <c r="M6" s="108">
        <v>13</v>
      </c>
    </row>
    <row r="7" s="63" customFormat="1" ht="19.5" customHeight="1" spans="1:247">
      <c r="A7" s="97" t="s">
        <v>563</v>
      </c>
      <c r="B7" s="98"/>
      <c r="C7" s="98"/>
      <c r="D7" s="98"/>
      <c r="E7" s="98"/>
      <c r="F7" s="98"/>
      <c r="G7" s="99"/>
      <c r="H7" s="100" t="s">
        <v>93</v>
      </c>
      <c r="I7" s="100" t="s">
        <v>93</v>
      </c>
      <c r="J7" s="100" t="s">
        <v>93</v>
      </c>
      <c r="K7" s="100" t="s">
        <v>93</v>
      </c>
      <c r="L7" s="100" t="s">
        <v>93</v>
      </c>
      <c r="M7" s="100" t="s">
        <v>93</v>
      </c>
      <c r="IM7" s="109"/>
    </row>
    <row r="8" s="63" customFormat="1" ht="19.5" customHeight="1" spans="1:13">
      <c r="A8" s="101" t="s">
        <v>93</v>
      </c>
      <c r="B8" s="102" t="s">
        <v>93</v>
      </c>
      <c r="C8" s="102" t="s">
        <v>93</v>
      </c>
      <c r="D8" s="103" t="s">
        <v>93</v>
      </c>
      <c r="E8" s="102" t="s">
        <v>93</v>
      </c>
      <c r="F8" s="102" t="s">
        <v>93</v>
      </c>
      <c r="G8" s="102" t="s">
        <v>93</v>
      </c>
      <c r="H8" s="104" t="s">
        <v>93</v>
      </c>
      <c r="I8" s="104" t="s">
        <v>93</v>
      </c>
      <c r="J8" s="104" t="s">
        <v>93</v>
      </c>
      <c r="K8" s="104" t="s">
        <v>93</v>
      </c>
      <c r="L8" s="104" t="s">
        <v>93</v>
      </c>
      <c r="M8" s="104" t="s">
        <v>93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SheetLayoutView="60" topLeftCell="A3" workbookViewId="0">
      <selection activeCell="A6" sqref="A6:D6"/>
    </sheetView>
  </sheetViews>
  <sheetFormatPr defaultColWidth="8.88571428571429" defaultRowHeight="12" outlineLevelRow="6"/>
  <cols>
    <col min="1" max="1" width="34.2857142857143" style="62" customWidth="1"/>
    <col min="2" max="2" width="29" style="62" customWidth="1"/>
    <col min="3" max="5" width="23.5714285714286" style="62" customWidth="1"/>
    <col min="6" max="6" width="11.2857142857143" style="63" customWidth="1"/>
    <col min="7" max="7" width="25.1333333333333" style="62" customWidth="1"/>
    <col min="8" max="8" width="15.5714285714286" style="63" customWidth="1"/>
    <col min="9" max="9" width="13.4285714285714" style="63" customWidth="1"/>
    <col min="10" max="10" width="18.847619047619" style="62" customWidth="1"/>
    <col min="11" max="11" width="9.13333333333333" style="63" customWidth="1"/>
    <col min="12" max="16384" width="9.13333333333333" style="63"/>
  </cols>
  <sheetData>
    <row r="1" customHeight="1" spans="1:10">
      <c r="A1" s="62" t="s">
        <v>564</v>
      </c>
      <c r="J1" s="77"/>
    </row>
    <row r="2" ht="28.5" customHeight="1" spans="1:10">
      <c r="A2" s="64" t="s">
        <v>17</v>
      </c>
      <c r="B2" s="65"/>
      <c r="C2" s="65"/>
      <c r="D2" s="65"/>
      <c r="E2" s="65"/>
      <c r="F2" s="66"/>
      <c r="G2" s="65"/>
      <c r="H2" s="66"/>
      <c r="I2" s="66"/>
      <c r="J2" s="65"/>
    </row>
    <row r="3" ht="17.25" customHeight="1" spans="1:1">
      <c r="A3" s="67" t="s">
        <v>22</v>
      </c>
    </row>
    <row r="4" ht="44.25" customHeight="1" spans="1:10">
      <c r="A4" s="68" t="s">
        <v>551</v>
      </c>
      <c r="B4" s="68" t="s">
        <v>322</v>
      </c>
      <c r="C4" s="68" t="s">
        <v>323</v>
      </c>
      <c r="D4" s="68" t="s">
        <v>324</v>
      </c>
      <c r="E4" s="68" t="s">
        <v>325</v>
      </c>
      <c r="F4" s="69" t="s">
        <v>326</v>
      </c>
      <c r="G4" s="68" t="s">
        <v>327</v>
      </c>
      <c r="H4" s="69" t="s">
        <v>328</v>
      </c>
      <c r="I4" s="69" t="s">
        <v>329</v>
      </c>
      <c r="J4" s="68" t="s">
        <v>330</v>
      </c>
    </row>
    <row r="5" ht="14.2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</row>
    <row r="6" ht="42" customHeight="1" spans="1:10">
      <c r="A6" s="70" t="s">
        <v>563</v>
      </c>
      <c r="B6" s="71"/>
      <c r="C6" s="71"/>
      <c r="D6" s="72"/>
      <c r="E6" s="73"/>
      <c r="F6" s="74"/>
      <c r="G6" s="73"/>
      <c r="H6" s="74"/>
      <c r="I6" s="74"/>
      <c r="J6" s="73"/>
    </row>
    <row r="7" ht="42.75" customHeight="1" spans="1:10">
      <c r="A7" s="75" t="s">
        <v>93</v>
      </c>
      <c r="B7" s="75" t="s">
        <v>93</v>
      </c>
      <c r="C7" s="75" t="s">
        <v>93</v>
      </c>
      <c r="D7" s="75" t="s">
        <v>93</v>
      </c>
      <c r="E7" s="76" t="s">
        <v>93</v>
      </c>
      <c r="F7" s="75" t="s">
        <v>93</v>
      </c>
      <c r="G7" s="76" t="s">
        <v>93</v>
      </c>
      <c r="H7" s="75" t="s">
        <v>93</v>
      </c>
      <c r="I7" s="75" t="s">
        <v>93</v>
      </c>
      <c r="J7" s="76" t="s">
        <v>93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zoomScaleSheetLayoutView="60" workbookViewId="0">
      <selection activeCell="K14" sqref="K14"/>
    </sheetView>
  </sheetViews>
  <sheetFormatPr defaultColWidth="8.88571428571429" defaultRowHeight="12"/>
  <cols>
    <col min="1" max="1" width="23.447619047619" style="45" customWidth="1"/>
    <col min="2" max="2" width="24.2190476190476" style="45" customWidth="1"/>
    <col min="3" max="3" width="13.552380952381" style="45" customWidth="1"/>
    <col min="4" max="4" width="22.2190476190476" style="45" customWidth="1"/>
    <col min="5" max="5" width="16.447619047619" style="45" customWidth="1"/>
    <col min="6" max="6" width="12.8857142857143" style="45" customWidth="1"/>
    <col min="7" max="7" width="11.6666666666667" style="45" customWidth="1"/>
    <col min="8" max="9" width="13" style="45" customWidth="1"/>
    <col min="10" max="16384" width="9.13333333333333" style="45"/>
  </cols>
  <sheetData>
    <row r="1" spans="1:9">
      <c r="A1" s="45" t="s">
        <v>565</v>
      </c>
      <c r="I1" s="60"/>
    </row>
    <row r="2" ht="28.5" spans="2:9">
      <c r="B2" s="46" t="s">
        <v>18</v>
      </c>
      <c r="C2" s="46"/>
      <c r="D2" s="46"/>
      <c r="E2" s="46"/>
      <c r="F2" s="46"/>
      <c r="G2" s="46"/>
      <c r="H2" s="46"/>
      <c r="I2" s="46"/>
    </row>
    <row r="3" ht="13.5" spans="1:3">
      <c r="A3" s="47" t="s">
        <v>22</v>
      </c>
      <c r="C3" s="48"/>
    </row>
    <row r="4" ht="18" customHeight="1" spans="1:9">
      <c r="A4" s="49" t="s">
        <v>194</v>
      </c>
      <c r="B4" s="49" t="s">
        <v>195</v>
      </c>
      <c r="C4" s="49" t="s">
        <v>566</v>
      </c>
      <c r="D4" s="49" t="s">
        <v>567</v>
      </c>
      <c r="E4" s="49" t="s">
        <v>568</v>
      </c>
      <c r="F4" s="49" t="s">
        <v>569</v>
      </c>
      <c r="G4" s="50" t="s">
        <v>570</v>
      </c>
      <c r="H4" s="51"/>
      <c r="I4" s="61"/>
    </row>
    <row r="5" ht="18" customHeight="1" spans="1:9">
      <c r="A5" s="52"/>
      <c r="B5" s="52"/>
      <c r="C5" s="52"/>
      <c r="D5" s="52"/>
      <c r="E5" s="52"/>
      <c r="F5" s="52"/>
      <c r="G5" s="53" t="s">
        <v>530</v>
      </c>
      <c r="H5" s="53" t="s">
        <v>571</v>
      </c>
      <c r="I5" s="53" t="s">
        <v>572</v>
      </c>
    </row>
    <row r="6" ht="21" customHeight="1" spans="1:9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  <c r="I6" s="54">
        <v>9</v>
      </c>
    </row>
    <row r="7" ht="33" customHeight="1" spans="1:9">
      <c r="A7" s="55" t="s">
        <v>573</v>
      </c>
      <c r="B7" s="56" t="s">
        <v>574</v>
      </c>
      <c r="C7" s="56" t="s">
        <v>575</v>
      </c>
      <c r="D7" s="56" t="s">
        <v>576</v>
      </c>
      <c r="E7" s="56" t="s">
        <v>577</v>
      </c>
      <c r="F7" s="56" t="s">
        <v>578</v>
      </c>
      <c r="G7" s="57">
        <v>1</v>
      </c>
      <c r="H7" s="58">
        <v>30000</v>
      </c>
      <c r="I7" s="58">
        <v>30000</v>
      </c>
    </row>
    <row r="8" ht="33" customHeight="1" spans="1:9">
      <c r="A8" s="55" t="s">
        <v>573</v>
      </c>
      <c r="B8" s="56" t="s">
        <v>574</v>
      </c>
      <c r="C8" s="56" t="s">
        <v>575</v>
      </c>
      <c r="D8" s="56" t="s">
        <v>579</v>
      </c>
      <c r="E8" s="56" t="s">
        <v>580</v>
      </c>
      <c r="F8" s="56" t="s">
        <v>581</v>
      </c>
      <c r="G8" s="57">
        <v>1</v>
      </c>
      <c r="H8" s="58">
        <v>5000</v>
      </c>
      <c r="I8" s="58">
        <v>5000</v>
      </c>
    </row>
    <row r="9" ht="33" customHeight="1" spans="1:9">
      <c r="A9" s="55" t="s">
        <v>573</v>
      </c>
      <c r="B9" s="56" t="s">
        <v>574</v>
      </c>
      <c r="C9" s="56" t="s">
        <v>575</v>
      </c>
      <c r="D9" s="56" t="s">
        <v>582</v>
      </c>
      <c r="E9" s="56" t="s">
        <v>583</v>
      </c>
      <c r="F9" s="56" t="s">
        <v>584</v>
      </c>
      <c r="G9" s="57">
        <v>1</v>
      </c>
      <c r="H9" s="58">
        <v>100000</v>
      </c>
      <c r="I9" s="58">
        <v>100000</v>
      </c>
    </row>
    <row r="10" ht="33" customHeight="1" spans="1:9">
      <c r="A10" s="55" t="s">
        <v>573</v>
      </c>
      <c r="B10" s="56" t="s">
        <v>574</v>
      </c>
      <c r="C10" s="56" t="s">
        <v>575</v>
      </c>
      <c r="D10" s="56" t="s">
        <v>585</v>
      </c>
      <c r="E10" s="56" t="s">
        <v>586</v>
      </c>
      <c r="F10" s="56" t="s">
        <v>578</v>
      </c>
      <c r="G10" s="57">
        <v>2</v>
      </c>
      <c r="H10" s="58">
        <v>15000</v>
      </c>
      <c r="I10" s="58">
        <v>30000</v>
      </c>
    </row>
    <row r="11" ht="24" customHeight="1" spans="1:9">
      <c r="A11" s="59" t="s">
        <v>77</v>
      </c>
      <c r="B11" s="59"/>
      <c r="C11" s="59"/>
      <c r="D11" s="59"/>
      <c r="E11" s="59"/>
      <c r="F11" s="59"/>
      <c r="G11" s="57">
        <f>SUM(G7:G10)</f>
        <v>5</v>
      </c>
      <c r="H11" s="58"/>
      <c r="I11" s="58">
        <f>SUM(I7:I10)</f>
        <v>165000</v>
      </c>
    </row>
  </sheetData>
  <mergeCells count="9">
    <mergeCell ref="B2:I2"/>
    <mergeCell ref="G4:I4"/>
    <mergeCell ref="A11:F11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16" sqref="C16"/>
    </sheetView>
  </sheetViews>
  <sheetFormatPr defaultColWidth="10.447619047619" defaultRowHeight="14.25" customHeight="1"/>
  <cols>
    <col min="1" max="1" width="26.7142857142857" style="1" customWidth="1"/>
    <col min="2" max="2" width="33.1714285714286" style="1" customWidth="1"/>
    <col min="3" max="3" width="27.2571428571429" style="1" customWidth="1"/>
    <col min="4" max="7" width="22.4" style="1" customWidth="1"/>
    <col min="8" max="8" width="17.6285714285714" style="1" customWidth="1"/>
    <col min="9" max="11" width="22.4" style="1" customWidth="1"/>
    <col min="12" max="16384" width="10.447619047619" style="1"/>
  </cols>
  <sheetData>
    <row r="1" s="1" customFormat="1" ht="13.5" customHeight="1" spans="1:11">
      <c r="A1" s="31" t="s">
        <v>587</v>
      </c>
      <c r="D1" s="32"/>
      <c r="E1" s="32"/>
      <c r="F1" s="32"/>
      <c r="G1" s="32"/>
      <c r="K1" s="43"/>
    </row>
    <row r="2" s="1" customFormat="1" ht="27.75" customHeight="1" spans="1:11">
      <c r="A2" s="33" t="s">
        <v>588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="1" customFormat="1" ht="13.5" customHeight="1" spans="1:11">
      <c r="A3" s="5" t="s">
        <v>22</v>
      </c>
      <c r="B3" s="6"/>
      <c r="C3" s="6"/>
      <c r="D3" s="6"/>
      <c r="E3" s="6"/>
      <c r="F3" s="6"/>
      <c r="G3" s="6"/>
      <c r="H3" s="7"/>
      <c r="I3" s="7"/>
      <c r="J3" s="7"/>
      <c r="K3" s="8" t="s">
        <v>185</v>
      </c>
    </row>
    <row r="4" s="1" customFormat="1" ht="21.75" customHeight="1" spans="1:11">
      <c r="A4" s="9" t="s">
        <v>270</v>
      </c>
      <c r="B4" s="9" t="s">
        <v>197</v>
      </c>
      <c r="C4" s="9" t="s">
        <v>271</v>
      </c>
      <c r="D4" s="10" t="s">
        <v>198</v>
      </c>
      <c r="E4" s="10" t="s">
        <v>199</v>
      </c>
      <c r="F4" s="10" t="s">
        <v>272</v>
      </c>
      <c r="G4" s="10" t="s">
        <v>273</v>
      </c>
      <c r="H4" s="16" t="s">
        <v>77</v>
      </c>
      <c r="I4" s="11" t="s">
        <v>589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4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44">
        <v>10</v>
      </c>
      <c r="K7" s="44">
        <v>11</v>
      </c>
    </row>
    <row r="8" s="1" customFormat="1" ht="37" customHeight="1" spans="1:11">
      <c r="A8" s="35" t="s">
        <v>590</v>
      </c>
      <c r="B8" s="36"/>
      <c r="C8" s="37"/>
      <c r="D8" s="38"/>
      <c r="E8" s="38"/>
      <c r="F8" s="38"/>
      <c r="G8" s="38"/>
      <c r="H8" s="39"/>
      <c r="I8" s="39"/>
      <c r="J8" s="39"/>
      <c r="K8" s="39"/>
    </row>
    <row r="9" s="1" customFormat="1" ht="30.65" customHeight="1" spans="1:11">
      <c r="A9" s="40"/>
      <c r="B9" s="40"/>
      <c r="C9" s="40"/>
      <c r="D9" s="40"/>
      <c r="E9" s="40"/>
      <c r="F9" s="40"/>
      <c r="G9" s="40"/>
      <c r="H9" s="39"/>
      <c r="I9" s="39"/>
      <c r="J9" s="39"/>
      <c r="K9" s="39"/>
    </row>
    <row r="10" s="1" customFormat="1" ht="18.75" customHeight="1" spans="1:11">
      <c r="A10" s="41" t="s">
        <v>143</v>
      </c>
      <c r="B10" s="41"/>
      <c r="C10" s="41"/>
      <c r="D10" s="41"/>
      <c r="E10" s="41"/>
      <c r="F10" s="41"/>
      <c r="G10" s="41"/>
      <c r="H10" s="42"/>
      <c r="I10" s="39"/>
      <c r="J10" s="39"/>
      <c r="K10" s="39"/>
    </row>
  </sheetData>
  <mergeCells count="16">
    <mergeCell ref="A2:K2"/>
    <mergeCell ref="A3:G3"/>
    <mergeCell ref="I4:K4"/>
    <mergeCell ref="A8:C8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topLeftCell="A13" workbookViewId="0">
      <selection activeCell="B33" sqref="B33:B34"/>
    </sheetView>
  </sheetViews>
  <sheetFormatPr defaultColWidth="8" defaultRowHeight="12" outlineLevelCol="3"/>
  <cols>
    <col min="1" max="1" width="39.5714285714286" style="79" customWidth="1"/>
    <col min="2" max="2" width="43.1333333333333" style="79" customWidth="1"/>
    <col min="3" max="3" width="40.4285714285714" style="79" customWidth="1"/>
    <col min="4" max="4" width="46.1333333333333" style="79" customWidth="1"/>
    <col min="5" max="5" width="8" style="63" customWidth="1"/>
    <col min="6" max="16384" width="8" style="63"/>
  </cols>
  <sheetData>
    <row r="1" ht="17" customHeight="1" spans="1:4">
      <c r="A1" s="336" t="s">
        <v>21</v>
      </c>
      <c r="B1" s="81"/>
      <c r="C1" s="81"/>
      <c r="D1" s="161"/>
    </row>
    <row r="2" ht="36" customHeight="1" spans="1:4">
      <c r="A2" s="64" t="s">
        <v>2</v>
      </c>
      <c r="B2" s="337"/>
      <c r="C2" s="337"/>
      <c r="D2" s="337"/>
    </row>
    <row r="3" ht="21" customHeight="1" spans="1:4">
      <c r="A3" s="84" t="s">
        <v>22</v>
      </c>
      <c r="B3" s="292"/>
      <c r="C3" s="292"/>
      <c r="D3" s="159" t="s">
        <v>23</v>
      </c>
    </row>
    <row r="4" ht="19.5" customHeight="1" spans="1:4">
      <c r="A4" s="88" t="s">
        <v>24</v>
      </c>
      <c r="B4" s="171"/>
      <c r="C4" s="88" t="s">
        <v>25</v>
      </c>
      <c r="D4" s="171"/>
    </row>
    <row r="5" ht="19.5" customHeight="1" spans="1:4">
      <c r="A5" s="87" t="s">
        <v>26</v>
      </c>
      <c r="B5" s="87" t="s">
        <v>27</v>
      </c>
      <c r="C5" s="87" t="s">
        <v>28</v>
      </c>
      <c r="D5" s="87" t="s">
        <v>27</v>
      </c>
    </row>
    <row r="6" ht="19.5" customHeight="1" spans="1:4">
      <c r="A6" s="91"/>
      <c r="B6" s="91"/>
      <c r="C6" s="91"/>
      <c r="D6" s="91"/>
    </row>
    <row r="7" ht="20.25" customHeight="1" spans="1:4">
      <c r="A7" s="298" t="s">
        <v>29</v>
      </c>
      <c r="B7" s="275">
        <v>8254481</v>
      </c>
      <c r="C7" s="298" t="s">
        <v>30</v>
      </c>
      <c r="D7" s="338"/>
    </row>
    <row r="8" ht="20.25" customHeight="1" spans="1:4">
      <c r="A8" s="298" t="s">
        <v>31</v>
      </c>
      <c r="B8" s="275"/>
      <c r="C8" s="298" t="s">
        <v>32</v>
      </c>
      <c r="D8" s="338"/>
    </row>
    <row r="9" ht="20.25" customHeight="1" spans="1:4">
      <c r="A9" s="298" t="s">
        <v>33</v>
      </c>
      <c r="B9" s="275"/>
      <c r="C9" s="298" t="s">
        <v>34</v>
      </c>
      <c r="D9" s="338"/>
    </row>
    <row r="10" ht="20.25" customHeight="1" spans="1:4">
      <c r="A10" s="298" t="s">
        <v>35</v>
      </c>
      <c r="B10" s="275"/>
      <c r="C10" s="298" t="s">
        <v>36</v>
      </c>
      <c r="D10" s="338"/>
    </row>
    <row r="11" ht="20.25" customHeight="1" spans="1:4">
      <c r="A11" s="298" t="s">
        <v>37</v>
      </c>
      <c r="B11" s="339">
        <v>1471100</v>
      </c>
      <c r="C11" s="298" t="s">
        <v>38</v>
      </c>
      <c r="D11" s="338">
        <v>7411339.21</v>
      </c>
    </row>
    <row r="12" ht="20.25" customHeight="1" spans="1:4">
      <c r="A12" s="298" t="s">
        <v>39</v>
      </c>
      <c r="B12" s="299"/>
      <c r="C12" s="298" t="s">
        <v>40</v>
      </c>
      <c r="D12" s="338"/>
    </row>
    <row r="13" ht="20.25" customHeight="1" spans="1:4">
      <c r="A13" s="298" t="s">
        <v>41</v>
      </c>
      <c r="B13" s="299"/>
      <c r="C13" s="298" t="s">
        <v>42</v>
      </c>
      <c r="D13" s="338"/>
    </row>
    <row r="14" ht="20.25" customHeight="1" spans="1:4">
      <c r="A14" s="298" t="s">
        <v>43</v>
      </c>
      <c r="B14" s="299"/>
      <c r="C14" s="298" t="s">
        <v>44</v>
      </c>
      <c r="D14" s="338">
        <v>1378044</v>
      </c>
    </row>
    <row r="15" ht="20.25" customHeight="1" spans="1:4">
      <c r="A15" s="340" t="s">
        <v>45</v>
      </c>
      <c r="B15" s="341"/>
      <c r="C15" s="298" t="s">
        <v>46</v>
      </c>
      <c r="D15" s="338">
        <v>598660</v>
      </c>
    </row>
    <row r="16" ht="20.25" customHeight="1" spans="1:4">
      <c r="A16" s="340" t="s">
        <v>47</v>
      </c>
      <c r="B16" s="339">
        <v>1471100</v>
      </c>
      <c r="C16" s="298" t="s">
        <v>48</v>
      </c>
      <c r="D16" s="338"/>
    </row>
    <row r="17" ht="20.25" customHeight="1" spans="1:4">
      <c r="A17" s="340"/>
      <c r="B17" s="342"/>
      <c r="C17" s="298" t="s">
        <v>49</v>
      </c>
      <c r="D17" s="338"/>
    </row>
    <row r="18" ht="20.25" customHeight="1" spans="1:4">
      <c r="A18" s="343"/>
      <c r="B18" s="342"/>
      <c r="C18" s="298" t="s">
        <v>50</v>
      </c>
      <c r="D18" s="338"/>
    </row>
    <row r="19" ht="20.25" customHeight="1" spans="1:4">
      <c r="A19" s="343"/>
      <c r="B19" s="342"/>
      <c r="C19" s="298" t="s">
        <v>51</v>
      </c>
      <c r="D19" s="338"/>
    </row>
    <row r="20" ht="20.25" customHeight="1" spans="1:4">
      <c r="A20" s="343"/>
      <c r="B20" s="342"/>
      <c r="C20" s="298" t="s">
        <v>52</v>
      </c>
      <c r="D20" s="338"/>
    </row>
    <row r="21" ht="20.25" customHeight="1" spans="1:4">
      <c r="A21" s="343"/>
      <c r="B21" s="342"/>
      <c r="C21" s="298" t="s">
        <v>53</v>
      </c>
      <c r="D21" s="338"/>
    </row>
    <row r="22" ht="20.25" customHeight="1" spans="1:4">
      <c r="A22" s="343"/>
      <c r="B22" s="342"/>
      <c r="C22" s="298" t="s">
        <v>54</v>
      </c>
      <c r="D22" s="338"/>
    </row>
    <row r="23" ht="20.25" customHeight="1" spans="1:4">
      <c r="A23" s="343"/>
      <c r="B23" s="342"/>
      <c r="C23" s="298" t="s">
        <v>55</v>
      </c>
      <c r="D23" s="338"/>
    </row>
    <row r="24" ht="20.25" customHeight="1" spans="1:4">
      <c r="A24" s="343"/>
      <c r="B24" s="342"/>
      <c r="C24" s="298" t="s">
        <v>56</v>
      </c>
      <c r="D24" s="338"/>
    </row>
    <row r="25" ht="20.25" customHeight="1" spans="1:4">
      <c r="A25" s="343"/>
      <c r="B25" s="342"/>
      <c r="C25" s="298" t="s">
        <v>57</v>
      </c>
      <c r="D25" s="338">
        <v>528984</v>
      </c>
    </row>
    <row r="26" ht="20.25" customHeight="1" spans="1:4">
      <c r="A26" s="343"/>
      <c r="B26" s="342"/>
      <c r="C26" s="298" t="s">
        <v>58</v>
      </c>
      <c r="D26" s="338"/>
    </row>
    <row r="27" ht="20.25" customHeight="1" spans="1:4">
      <c r="A27" s="343"/>
      <c r="B27" s="342"/>
      <c r="C27" s="298" t="s">
        <v>59</v>
      </c>
      <c r="D27" s="338"/>
    </row>
    <row r="28" ht="20.25" customHeight="1" spans="1:4">
      <c r="A28" s="343"/>
      <c r="B28" s="342"/>
      <c r="C28" s="298" t="s">
        <v>60</v>
      </c>
      <c r="D28" s="338"/>
    </row>
    <row r="29" ht="20.25" customHeight="1" spans="1:4">
      <c r="A29" s="343"/>
      <c r="B29" s="342"/>
      <c r="C29" s="298" t="s">
        <v>61</v>
      </c>
      <c r="D29" s="338"/>
    </row>
    <row r="30" ht="20.25" customHeight="1" spans="1:4">
      <c r="A30" s="344"/>
      <c r="B30" s="345"/>
      <c r="C30" s="298" t="s">
        <v>62</v>
      </c>
      <c r="D30" s="338"/>
    </row>
    <row r="31" ht="20.25" customHeight="1" spans="1:4">
      <c r="A31" s="344"/>
      <c r="B31" s="345"/>
      <c r="C31" s="298" t="s">
        <v>63</v>
      </c>
      <c r="D31" s="338"/>
    </row>
    <row r="32" ht="20.25" customHeight="1" spans="1:4">
      <c r="A32" s="344"/>
      <c r="B32" s="345"/>
      <c r="C32" s="298" t="s">
        <v>64</v>
      </c>
      <c r="D32" s="338"/>
    </row>
    <row r="33" ht="20.25" customHeight="1" spans="1:4">
      <c r="A33" s="346" t="s">
        <v>65</v>
      </c>
      <c r="B33" s="347">
        <f>B7+B8+B9+B10+B11</f>
        <v>9725581</v>
      </c>
      <c r="C33" s="303" t="s">
        <v>66</v>
      </c>
      <c r="D33" s="300">
        <f>SUM(D7:D29)</f>
        <v>9917027.21</v>
      </c>
    </row>
    <row r="34" ht="20.25" customHeight="1" spans="1:4">
      <c r="A34" s="340" t="s">
        <v>67</v>
      </c>
      <c r="B34" s="348">
        <v>191446.21</v>
      </c>
      <c r="C34" s="298" t="s">
        <v>68</v>
      </c>
      <c r="D34" s="275"/>
    </row>
    <row r="35" s="1" customFormat="1" ht="25.4" customHeight="1" spans="1:4">
      <c r="A35" s="349" t="s">
        <v>69</v>
      </c>
      <c r="B35" s="350"/>
      <c r="C35" s="351" t="s">
        <v>69</v>
      </c>
      <c r="D35" s="352"/>
    </row>
    <row r="36" s="1" customFormat="1" ht="25.4" customHeight="1" spans="1:4">
      <c r="A36" s="349" t="s">
        <v>70</v>
      </c>
      <c r="B36" s="348">
        <v>191446.21</v>
      </c>
      <c r="C36" s="351" t="s">
        <v>71</v>
      </c>
      <c r="D36" s="352"/>
    </row>
    <row r="37" ht="20.25" customHeight="1" spans="1:4">
      <c r="A37" s="353" t="s">
        <v>72</v>
      </c>
      <c r="B37" s="354">
        <f>B33+B34</f>
        <v>9917027.21</v>
      </c>
      <c r="C37" s="303" t="s">
        <v>73</v>
      </c>
      <c r="D37" s="354">
        <f>D33+D34</f>
        <v>9917027.21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C13" sqref="C13"/>
    </sheetView>
  </sheetViews>
  <sheetFormatPr defaultColWidth="10.447619047619" defaultRowHeight="14.25" customHeight="1" outlineLevelCol="6"/>
  <cols>
    <col min="1" max="1" width="23" style="1" customWidth="1"/>
    <col min="2" max="2" width="15.2190476190476" style="1" customWidth="1"/>
    <col min="3" max="3" width="44.8857142857143" style="1" customWidth="1"/>
    <col min="4" max="4" width="10" style="1" customWidth="1"/>
    <col min="5" max="7" width="30.3333333333333" style="1" customWidth="1"/>
    <col min="8" max="16384" width="10.447619047619" style="1"/>
  </cols>
  <sheetData>
    <row r="1" s="1" customFormat="1" customHeight="1" spans="1:7">
      <c r="A1" s="2" t="s">
        <v>591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592</v>
      </c>
      <c r="B2" s="4"/>
      <c r="C2" s="4"/>
      <c r="D2" s="4"/>
      <c r="E2" s="4"/>
      <c r="F2" s="4"/>
      <c r="G2" s="4"/>
    </row>
    <row r="3" s="1" customFormat="1" ht="13.5" customHeight="1" spans="1:7">
      <c r="A3" s="5" t="s">
        <v>22</v>
      </c>
      <c r="B3" s="6"/>
      <c r="C3" s="6"/>
      <c r="D3" s="6"/>
      <c r="E3" s="7"/>
      <c r="F3" s="7"/>
      <c r="G3" s="8" t="s">
        <v>185</v>
      </c>
    </row>
    <row r="4" s="1" customFormat="1" ht="21.75" customHeight="1" spans="1:7">
      <c r="A4" s="9" t="s">
        <v>271</v>
      </c>
      <c r="B4" s="9" t="s">
        <v>270</v>
      </c>
      <c r="C4" s="9" t="s">
        <v>197</v>
      </c>
      <c r="D4" s="10" t="s">
        <v>593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594</v>
      </c>
      <c r="F5" s="10" t="s">
        <v>595</v>
      </c>
      <c r="G5" s="10" t="s">
        <v>596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16.5" customHeight="1" spans="1:7">
      <c r="A8" s="21" t="s">
        <v>92</v>
      </c>
      <c r="B8" s="22" t="s">
        <v>282</v>
      </c>
      <c r="C8" s="23" t="s">
        <v>300</v>
      </c>
      <c r="D8" s="21" t="s">
        <v>597</v>
      </c>
      <c r="E8" s="24">
        <v>259200</v>
      </c>
      <c r="F8" s="24">
        <v>259200</v>
      </c>
      <c r="G8" s="24">
        <v>259200</v>
      </c>
    </row>
    <row r="9" s="1" customFormat="1" ht="16.5" customHeight="1" spans="1:7">
      <c r="A9" s="21" t="s">
        <v>92</v>
      </c>
      <c r="B9" s="22" t="s">
        <v>282</v>
      </c>
      <c r="C9" s="23" t="s">
        <v>284</v>
      </c>
      <c r="D9" s="21" t="s">
        <v>597</v>
      </c>
      <c r="E9" s="24">
        <v>9485</v>
      </c>
      <c r="F9" s="24">
        <v>9485</v>
      </c>
      <c r="G9" s="24">
        <v>9485</v>
      </c>
    </row>
    <row r="10" s="1" customFormat="1" ht="16.5" customHeight="1" spans="1:7">
      <c r="A10" s="21" t="s">
        <v>92</v>
      </c>
      <c r="B10" s="22" t="s">
        <v>282</v>
      </c>
      <c r="C10" s="23" t="s">
        <v>296</v>
      </c>
      <c r="D10" s="21" t="s">
        <v>597</v>
      </c>
      <c r="E10" s="24">
        <v>37233</v>
      </c>
      <c r="F10" s="24">
        <v>37233</v>
      </c>
      <c r="G10" s="24">
        <v>37233</v>
      </c>
    </row>
    <row r="11" s="1" customFormat="1" ht="16.5" customHeight="1" spans="1:7">
      <c r="A11" s="21" t="s">
        <v>92</v>
      </c>
      <c r="B11" s="22" t="s">
        <v>282</v>
      </c>
      <c r="C11" s="23" t="s">
        <v>294</v>
      </c>
      <c r="D11" s="21" t="s">
        <v>597</v>
      </c>
      <c r="E11" s="24">
        <v>768</v>
      </c>
      <c r="F11" s="24">
        <v>768</v>
      </c>
      <c r="G11" s="24">
        <v>768</v>
      </c>
    </row>
    <row r="12" s="1" customFormat="1" ht="16.5" customHeight="1" spans="1:7">
      <c r="A12" s="21" t="s">
        <v>92</v>
      </c>
      <c r="B12" s="22" t="s">
        <v>282</v>
      </c>
      <c r="C12" s="25" t="s">
        <v>306</v>
      </c>
      <c r="D12" s="21" t="s">
        <v>597</v>
      </c>
      <c r="E12" s="26">
        <v>33264</v>
      </c>
      <c r="F12" s="26">
        <v>33264</v>
      </c>
      <c r="G12" s="26">
        <v>33264</v>
      </c>
    </row>
    <row r="13" s="1" customFormat="1" ht="16.5" customHeight="1" spans="1:7">
      <c r="A13" s="21" t="s">
        <v>92</v>
      </c>
      <c r="B13" s="25" t="s">
        <v>277</v>
      </c>
      <c r="C13" s="23" t="s">
        <v>304</v>
      </c>
      <c r="D13" s="21" t="s">
        <v>597</v>
      </c>
      <c r="E13" s="26">
        <v>127000</v>
      </c>
      <c r="F13" s="26">
        <v>127000</v>
      </c>
      <c r="G13" s="26">
        <v>127000</v>
      </c>
    </row>
    <row r="14" s="1" customFormat="1" ht="16.5" customHeight="1" spans="1:7">
      <c r="A14" s="21" t="s">
        <v>92</v>
      </c>
      <c r="B14" s="25" t="s">
        <v>282</v>
      </c>
      <c r="C14" s="23" t="s">
        <v>290</v>
      </c>
      <c r="D14" s="21" t="s">
        <v>597</v>
      </c>
      <c r="E14" s="26">
        <v>18000</v>
      </c>
      <c r="F14" s="26">
        <v>18000</v>
      </c>
      <c r="G14" s="26">
        <v>18000</v>
      </c>
    </row>
    <row r="15" s="1" customFormat="1" ht="16.5" customHeight="1" spans="1:7">
      <c r="A15" s="21" t="s">
        <v>92</v>
      </c>
      <c r="B15" s="25" t="s">
        <v>277</v>
      </c>
      <c r="C15" s="23" t="s">
        <v>302</v>
      </c>
      <c r="D15" s="21" t="s">
        <v>597</v>
      </c>
      <c r="E15" s="26">
        <v>31200</v>
      </c>
      <c r="F15" s="26">
        <v>31200</v>
      </c>
      <c r="G15" s="26">
        <v>31200</v>
      </c>
    </row>
    <row r="16" s="1" customFormat="1" ht="16.5" customHeight="1" spans="1:7">
      <c r="A16" s="21" t="s">
        <v>92</v>
      </c>
      <c r="B16" s="25" t="s">
        <v>277</v>
      </c>
      <c r="C16" s="23" t="s">
        <v>314</v>
      </c>
      <c r="D16" s="21" t="s">
        <v>597</v>
      </c>
      <c r="E16" s="26">
        <v>142000</v>
      </c>
      <c r="F16" s="26">
        <v>142000</v>
      </c>
      <c r="G16" s="26">
        <v>142000</v>
      </c>
    </row>
    <row r="17" s="1" customFormat="1" ht="18.75" customHeight="1" spans="1:7">
      <c r="A17" s="27" t="s">
        <v>77</v>
      </c>
      <c r="B17" s="28"/>
      <c r="C17" s="28"/>
      <c r="D17" s="29"/>
      <c r="E17" s="30">
        <f>SUM(E8:E16)</f>
        <v>658150</v>
      </c>
      <c r="F17" s="30">
        <f>SUM(F8:F16)</f>
        <v>658150</v>
      </c>
      <c r="G17" s="30">
        <f>SUM(G8:G16)</f>
        <v>658150</v>
      </c>
    </row>
  </sheetData>
  <mergeCells count="11">
    <mergeCell ref="A2:G2"/>
    <mergeCell ref="A3:D3"/>
    <mergeCell ref="E4:G4"/>
    <mergeCell ref="A17:D17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O9" sqref="N9:O9"/>
    </sheetView>
  </sheetViews>
  <sheetFormatPr defaultColWidth="8" defaultRowHeight="14.25" customHeight="1"/>
  <cols>
    <col min="1" max="1" width="21.1333333333333" style="79" customWidth="1"/>
    <col min="2" max="2" width="23.4285714285714" style="79" customWidth="1"/>
    <col min="3" max="5" width="12.5714285714286" style="79" customWidth="1"/>
    <col min="6" max="6" width="14" style="79" customWidth="1"/>
    <col min="7" max="8" width="12.5714285714286" style="79" customWidth="1"/>
    <col min="9" max="9" width="15.2857142857143" style="79" customWidth="1"/>
    <col min="10" max="14" width="12.5714285714286" style="79" customWidth="1"/>
    <col min="15" max="15" width="12.447619047619" style="63" customWidth="1"/>
    <col min="16" max="16" width="9.57142857142857" style="63" customWidth="1"/>
    <col min="17" max="17" width="9.71428571428571" style="63" customWidth="1"/>
    <col min="18" max="18" width="10.5714285714286" style="63" customWidth="1"/>
    <col min="19" max="19" width="11.3333333333333" style="79" customWidth="1"/>
    <col min="20" max="20" width="8" style="63" customWidth="1"/>
    <col min="21" max="16384" width="8" style="63"/>
  </cols>
  <sheetData>
    <row r="1" ht="12" customHeight="1" spans="1:18">
      <c r="A1" s="313" t="s">
        <v>74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326"/>
      <c r="P1" s="326"/>
      <c r="Q1" s="326"/>
      <c r="R1" s="326"/>
    </row>
    <row r="2" ht="36" customHeight="1" spans="1:19">
      <c r="A2" s="314" t="s">
        <v>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  <c r="P2" s="66"/>
      <c r="Q2" s="66"/>
      <c r="R2" s="66"/>
      <c r="S2" s="65"/>
    </row>
    <row r="3" ht="20.25" customHeight="1" spans="1:19">
      <c r="A3" s="84" t="s">
        <v>22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327"/>
      <c r="P3" s="327"/>
      <c r="Q3" s="327"/>
      <c r="R3" s="327"/>
      <c r="S3" s="332" t="s">
        <v>23</v>
      </c>
    </row>
    <row r="4" ht="18.75" customHeight="1" spans="1:19">
      <c r="A4" s="315" t="s">
        <v>75</v>
      </c>
      <c r="B4" s="316" t="s">
        <v>76</v>
      </c>
      <c r="C4" s="316" t="s">
        <v>77</v>
      </c>
      <c r="D4" s="241" t="s">
        <v>78</v>
      </c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28" t="s">
        <v>67</v>
      </c>
      <c r="P4" s="328"/>
      <c r="Q4" s="328"/>
      <c r="R4" s="328"/>
      <c r="S4" s="333"/>
    </row>
    <row r="5" ht="18.75" customHeight="1" spans="1:19">
      <c r="A5" s="318"/>
      <c r="B5" s="319"/>
      <c r="C5" s="319"/>
      <c r="D5" s="320" t="s">
        <v>79</v>
      </c>
      <c r="E5" s="320" t="s">
        <v>80</v>
      </c>
      <c r="F5" s="320" t="s">
        <v>81</v>
      </c>
      <c r="G5" s="320" t="s">
        <v>82</v>
      </c>
      <c r="H5" s="320" t="s">
        <v>83</v>
      </c>
      <c r="I5" s="329" t="s">
        <v>84</v>
      </c>
      <c r="J5" s="317"/>
      <c r="K5" s="317"/>
      <c r="L5" s="317"/>
      <c r="M5" s="317"/>
      <c r="N5" s="317"/>
      <c r="O5" s="328" t="s">
        <v>79</v>
      </c>
      <c r="P5" s="328" t="s">
        <v>80</v>
      </c>
      <c r="Q5" s="328" t="s">
        <v>81</v>
      </c>
      <c r="R5" s="334" t="s">
        <v>82</v>
      </c>
      <c r="S5" s="328" t="s">
        <v>85</v>
      </c>
    </row>
    <row r="6" ht="33.75" customHeight="1" spans="1:19">
      <c r="A6" s="321"/>
      <c r="B6" s="322"/>
      <c r="C6" s="322"/>
      <c r="D6" s="321"/>
      <c r="E6" s="321"/>
      <c r="F6" s="321"/>
      <c r="G6" s="321"/>
      <c r="H6" s="321"/>
      <c r="I6" s="322" t="s">
        <v>79</v>
      </c>
      <c r="J6" s="322" t="s">
        <v>86</v>
      </c>
      <c r="K6" s="322" t="s">
        <v>87</v>
      </c>
      <c r="L6" s="322" t="s">
        <v>88</v>
      </c>
      <c r="M6" s="322" t="s">
        <v>89</v>
      </c>
      <c r="N6" s="330" t="s">
        <v>90</v>
      </c>
      <c r="O6" s="328"/>
      <c r="P6" s="328"/>
      <c r="Q6" s="328"/>
      <c r="R6" s="334"/>
      <c r="S6" s="328"/>
    </row>
    <row r="7" ht="16.5" customHeight="1" spans="1:19">
      <c r="A7" s="323">
        <v>1</v>
      </c>
      <c r="B7" s="323">
        <v>2</v>
      </c>
      <c r="C7" s="323">
        <v>3</v>
      </c>
      <c r="D7" s="323">
        <v>4</v>
      </c>
      <c r="E7" s="323">
        <v>5</v>
      </c>
      <c r="F7" s="323">
        <v>6</v>
      </c>
      <c r="G7" s="323">
        <v>7</v>
      </c>
      <c r="H7" s="323">
        <v>8</v>
      </c>
      <c r="I7" s="323">
        <v>9</v>
      </c>
      <c r="J7" s="323">
        <v>10</v>
      </c>
      <c r="K7" s="323">
        <v>11</v>
      </c>
      <c r="L7" s="323">
        <v>12</v>
      </c>
      <c r="M7" s="323">
        <v>13</v>
      </c>
      <c r="N7" s="323">
        <v>14</v>
      </c>
      <c r="O7" s="323">
        <v>15</v>
      </c>
      <c r="P7" s="323">
        <v>16</v>
      </c>
      <c r="Q7" s="323">
        <v>17</v>
      </c>
      <c r="R7" s="323">
        <v>18</v>
      </c>
      <c r="S7" s="125">
        <v>19</v>
      </c>
    </row>
    <row r="8" ht="16.5" customHeight="1" spans="1:19">
      <c r="A8" s="76" t="s">
        <v>91</v>
      </c>
      <c r="B8" s="76" t="s">
        <v>92</v>
      </c>
      <c r="C8" s="275">
        <v>9917027.21</v>
      </c>
      <c r="D8" s="275">
        <v>9725581</v>
      </c>
      <c r="E8" s="299">
        <v>8254481</v>
      </c>
      <c r="F8" s="299" t="s">
        <v>93</v>
      </c>
      <c r="G8" s="299" t="s">
        <v>93</v>
      </c>
      <c r="H8" s="299" t="s">
        <v>93</v>
      </c>
      <c r="I8" s="299">
        <f>N8</f>
        <v>1471100</v>
      </c>
      <c r="J8" s="299" t="s">
        <v>93</v>
      </c>
      <c r="K8" s="299" t="s">
        <v>93</v>
      </c>
      <c r="L8" s="299" t="s">
        <v>93</v>
      </c>
      <c r="M8" s="299" t="s">
        <v>93</v>
      </c>
      <c r="N8" s="331">
        <v>1471100</v>
      </c>
      <c r="O8" s="133">
        <v>191446.21</v>
      </c>
      <c r="P8" s="133" t="s">
        <v>93</v>
      </c>
      <c r="Q8" s="133"/>
      <c r="R8" s="335"/>
      <c r="S8" s="133">
        <v>191446.21</v>
      </c>
    </row>
    <row r="9" ht="16.5" customHeight="1" spans="1:19">
      <c r="A9" s="324" t="s">
        <v>77</v>
      </c>
      <c r="B9" s="325"/>
      <c r="C9" s="299">
        <v>9917027.21</v>
      </c>
      <c r="D9" s="299">
        <v>9725581</v>
      </c>
      <c r="E9" s="299">
        <v>8254481</v>
      </c>
      <c r="F9" s="299" t="s">
        <v>93</v>
      </c>
      <c r="G9" s="299" t="s">
        <v>93</v>
      </c>
      <c r="H9" s="299" t="s">
        <v>93</v>
      </c>
      <c r="I9" s="299">
        <f>N9</f>
        <v>1471100</v>
      </c>
      <c r="J9" s="299" t="s">
        <v>93</v>
      </c>
      <c r="K9" s="299" t="s">
        <v>93</v>
      </c>
      <c r="L9" s="299" t="s">
        <v>93</v>
      </c>
      <c r="M9" s="299" t="s">
        <v>93</v>
      </c>
      <c r="N9" s="331">
        <v>1471100</v>
      </c>
      <c r="O9" s="133">
        <v>191446.21</v>
      </c>
      <c r="P9" s="133" t="s">
        <v>93</v>
      </c>
      <c r="Q9" s="133"/>
      <c r="R9" s="335"/>
      <c r="S9" s="133">
        <v>191446.21</v>
      </c>
    </row>
    <row r="10" customHeight="1" spans="19:19">
      <c r="S10" s="77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zoomScaleSheetLayoutView="60" topLeftCell="C1" workbookViewId="0">
      <selection activeCell="E26" sqref="E26"/>
    </sheetView>
  </sheetViews>
  <sheetFormatPr defaultColWidth="8.88571428571429" defaultRowHeight="14.25" customHeight="1"/>
  <cols>
    <col min="1" max="1" width="13.7809523809524" style="79" customWidth="1"/>
    <col min="2" max="2" width="29.1333333333333" style="79" customWidth="1"/>
    <col min="3" max="4" width="15.4285714285714" style="79" customWidth="1"/>
    <col min="5" max="8" width="18.847619047619" style="79" customWidth="1"/>
    <col min="9" max="9" width="15.5714285714286" style="79" customWidth="1"/>
    <col min="10" max="10" width="14.1333333333333" style="79" customWidth="1"/>
    <col min="11" max="15" width="18.847619047619" style="79" customWidth="1"/>
    <col min="16" max="16" width="9.13333333333333" style="79" customWidth="1"/>
    <col min="17" max="16384" width="9.13333333333333" style="79"/>
  </cols>
  <sheetData>
    <row r="1" ht="15.75" customHeight="1" spans="1:14">
      <c r="A1" s="276" t="s">
        <v>94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ht="28.5" customHeight="1" spans="1:15">
      <c r="A2" s="65" t="s">
        <v>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ht="15" customHeight="1" spans="1:15">
      <c r="A3" s="306" t="s">
        <v>22</v>
      </c>
      <c r="B3" s="307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85"/>
      <c r="N3" s="85"/>
      <c r="O3" s="166" t="s">
        <v>23</v>
      </c>
    </row>
    <row r="4" ht="17.25" customHeight="1" spans="1:15">
      <c r="A4" s="93" t="s">
        <v>95</v>
      </c>
      <c r="B4" s="93" t="s">
        <v>96</v>
      </c>
      <c r="C4" s="94" t="s">
        <v>77</v>
      </c>
      <c r="D4" s="114" t="s">
        <v>80</v>
      </c>
      <c r="E4" s="114"/>
      <c r="F4" s="114"/>
      <c r="G4" s="114" t="s">
        <v>81</v>
      </c>
      <c r="H4" s="114" t="s">
        <v>82</v>
      </c>
      <c r="I4" s="114" t="s">
        <v>97</v>
      </c>
      <c r="J4" s="114" t="s">
        <v>84</v>
      </c>
      <c r="K4" s="114"/>
      <c r="L4" s="114"/>
      <c r="M4" s="114"/>
      <c r="N4" s="114"/>
      <c r="O4" s="114"/>
    </row>
    <row r="5" ht="27" spans="1:15">
      <c r="A5" s="107"/>
      <c r="B5" s="107"/>
      <c r="C5" s="221"/>
      <c r="D5" s="114" t="s">
        <v>79</v>
      </c>
      <c r="E5" s="114" t="s">
        <v>98</v>
      </c>
      <c r="F5" s="114" t="s">
        <v>99</v>
      </c>
      <c r="G5" s="114"/>
      <c r="H5" s="114"/>
      <c r="I5" s="114"/>
      <c r="J5" s="114" t="s">
        <v>79</v>
      </c>
      <c r="K5" s="114" t="s">
        <v>100</v>
      </c>
      <c r="L5" s="114" t="s">
        <v>101</v>
      </c>
      <c r="M5" s="114" t="s">
        <v>102</v>
      </c>
      <c r="N5" s="114" t="s">
        <v>103</v>
      </c>
      <c r="O5" s="114" t="s">
        <v>104</v>
      </c>
    </row>
    <row r="6" ht="16.5" customHeight="1" spans="1:15">
      <c r="A6" s="108">
        <v>1</v>
      </c>
      <c r="B6" s="108">
        <v>2</v>
      </c>
      <c r="C6" s="108">
        <v>3</v>
      </c>
      <c r="D6" s="108">
        <v>4</v>
      </c>
      <c r="E6" s="108">
        <v>5</v>
      </c>
      <c r="F6" s="108">
        <v>6</v>
      </c>
      <c r="G6" s="108">
        <v>7</v>
      </c>
      <c r="H6" s="108">
        <v>8</v>
      </c>
      <c r="I6" s="108">
        <v>9</v>
      </c>
      <c r="J6" s="108">
        <v>10</v>
      </c>
      <c r="K6" s="108">
        <v>11</v>
      </c>
      <c r="L6" s="108">
        <v>12</v>
      </c>
      <c r="M6" s="108">
        <v>13</v>
      </c>
      <c r="N6" s="108">
        <v>14</v>
      </c>
      <c r="O6" s="108">
        <v>15</v>
      </c>
    </row>
    <row r="7" ht="16.5" customHeight="1" spans="1:15">
      <c r="A7" s="235" t="s">
        <v>105</v>
      </c>
      <c r="B7" s="235" t="s">
        <v>106</v>
      </c>
      <c r="C7" s="308">
        <v>7411339.21</v>
      </c>
      <c r="D7" s="309">
        <f>E7+F7</f>
        <v>5748793</v>
      </c>
      <c r="E7" s="134">
        <v>5123907</v>
      </c>
      <c r="F7" s="134">
        <v>624886</v>
      </c>
      <c r="G7" s="134"/>
      <c r="H7" s="134"/>
      <c r="I7" s="134"/>
      <c r="J7" s="134">
        <v>1662546.21</v>
      </c>
      <c r="K7" s="134"/>
      <c r="L7" s="134"/>
      <c r="M7" s="134"/>
      <c r="N7" s="134"/>
      <c r="O7" s="134">
        <v>1662546.21</v>
      </c>
    </row>
    <row r="8" ht="16.5" customHeight="1" spans="1:15">
      <c r="A8" s="310" t="s">
        <v>107</v>
      </c>
      <c r="B8" s="310" t="s">
        <v>108</v>
      </c>
      <c r="C8" s="308">
        <v>7409306.21</v>
      </c>
      <c r="D8" s="309">
        <f t="shared" ref="D8:D26" si="0">E8+F8</f>
        <v>5746760</v>
      </c>
      <c r="E8" s="134">
        <v>5122642</v>
      </c>
      <c r="F8" s="134">
        <v>624118</v>
      </c>
      <c r="G8" s="134"/>
      <c r="H8" s="134"/>
      <c r="I8" s="134"/>
      <c r="J8" s="134">
        <v>1662546.21</v>
      </c>
      <c r="K8" s="134"/>
      <c r="L8" s="134"/>
      <c r="M8" s="134"/>
      <c r="N8" s="134"/>
      <c r="O8" s="134">
        <v>1662546.21</v>
      </c>
    </row>
    <row r="9" ht="16.5" customHeight="1" spans="1:15">
      <c r="A9" s="311" t="s">
        <v>109</v>
      </c>
      <c r="B9" s="311" t="s">
        <v>110</v>
      </c>
      <c r="C9" s="308">
        <v>7409306.21</v>
      </c>
      <c r="D9" s="309">
        <f t="shared" si="0"/>
        <v>5746760</v>
      </c>
      <c r="E9" s="134">
        <v>5122642</v>
      </c>
      <c r="F9" s="134">
        <v>624118</v>
      </c>
      <c r="G9" s="134"/>
      <c r="H9" s="134"/>
      <c r="I9" s="134"/>
      <c r="J9" s="134">
        <v>1662546.21</v>
      </c>
      <c r="K9" s="134"/>
      <c r="L9" s="134"/>
      <c r="M9" s="134"/>
      <c r="N9" s="134"/>
      <c r="O9" s="134">
        <v>1662546.21</v>
      </c>
    </row>
    <row r="10" ht="16.5" customHeight="1" spans="1:15">
      <c r="A10" s="310" t="s">
        <v>111</v>
      </c>
      <c r="B10" s="310" t="s">
        <v>112</v>
      </c>
      <c r="C10" s="308">
        <v>2033</v>
      </c>
      <c r="D10" s="309">
        <f t="shared" si="0"/>
        <v>2033</v>
      </c>
      <c r="E10" s="134">
        <v>1265</v>
      </c>
      <c r="F10" s="134">
        <v>768</v>
      </c>
      <c r="G10" s="134"/>
      <c r="H10" s="134"/>
      <c r="I10" s="134"/>
      <c r="J10" s="134"/>
      <c r="K10" s="134"/>
      <c r="L10" s="134"/>
      <c r="M10" s="134"/>
      <c r="N10" s="134"/>
      <c r="O10" s="134"/>
    </row>
    <row r="11" ht="16.5" customHeight="1" spans="1:15">
      <c r="A11" s="311" t="s">
        <v>113</v>
      </c>
      <c r="B11" s="311" t="s">
        <v>114</v>
      </c>
      <c r="C11" s="308">
        <v>2033</v>
      </c>
      <c r="D11" s="309">
        <f t="shared" si="0"/>
        <v>2033</v>
      </c>
      <c r="E11" s="134">
        <v>1265</v>
      </c>
      <c r="F11" s="134">
        <v>768</v>
      </c>
      <c r="G11" s="134"/>
      <c r="H11" s="134"/>
      <c r="I11" s="134"/>
      <c r="J11" s="134"/>
      <c r="K11" s="134"/>
      <c r="L11" s="134"/>
      <c r="M11" s="134"/>
      <c r="N11" s="134"/>
      <c r="O11" s="134"/>
    </row>
    <row r="12" ht="16.5" customHeight="1" spans="1:15">
      <c r="A12" s="235" t="s">
        <v>115</v>
      </c>
      <c r="B12" s="235" t="s">
        <v>116</v>
      </c>
      <c r="C12" s="308">
        <v>1378044</v>
      </c>
      <c r="D12" s="309">
        <f t="shared" si="0"/>
        <v>1378044</v>
      </c>
      <c r="E12" s="134">
        <v>1344780</v>
      </c>
      <c r="F12" s="134">
        <v>33264</v>
      </c>
      <c r="G12" s="134"/>
      <c r="H12" s="134"/>
      <c r="I12" s="134"/>
      <c r="J12" s="134"/>
      <c r="K12" s="134"/>
      <c r="L12" s="134"/>
      <c r="M12" s="134"/>
      <c r="N12" s="134"/>
      <c r="O12" s="134"/>
    </row>
    <row r="13" ht="16.5" customHeight="1" spans="1:15">
      <c r="A13" s="310" t="s">
        <v>117</v>
      </c>
      <c r="B13" s="310" t="s">
        <v>118</v>
      </c>
      <c r="C13" s="308">
        <v>1344780</v>
      </c>
      <c r="D13" s="309">
        <f t="shared" si="0"/>
        <v>1344780</v>
      </c>
      <c r="E13" s="134">
        <v>1344780</v>
      </c>
      <c r="F13" s="134"/>
      <c r="G13" s="134"/>
      <c r="H13" s="134"/>
      <c r="I13" s="134"/>
      <c r="J13" s="134"/>
      <c r="K13" s="134"/>
      <c r="L13" s="134"/>
      <c r="M13" s="134"/>
      <c r="N13" s="134"/>
      <c r="O13" s="134"/>
    </row>
    <row r="14" ht="16.5" customHeight="1" spans="1:15">
      <c r="A14" s="311" t="s">
        <v>119</v>
      </c>
      <c r="B14" s="311" t="s">
        <v>120</v>
      </c>
      <c r="C14" s="308">
        <v>847400</v>
      </c>
      <c r="D14" s="309">
        <f t="shared" si="0"/>
        <v>847400</v>
      </c>
      <c r="E14" s="134">
        <v>847400</v>
      </c>
      <c r="F14" s="134"/>
      <c r="G14" s="134"/>
      <c r="H14" s="134"/>
      <c r="I14" s="134"/>
      <c r="J14" s="134"/>
      <c r="K14" s="134"/>
      <c r="L14" s="134"/>
      <c r="M14" s="134"/>
      <c r="N14" s="134"/>
      <c r="O14" s="134"/>
    </row>
    <row r="15" ht="23" customHeight="1" spans="1:15">
      <c r="A15" s="311" t="s">
        <v>121</v>
      </c>
      <c r="B15" s="311" t="s">
        <v>122</v>
      </c>
      <c r="C15" s="308">
        <v>497380</v>
      </c>
      <c r="D15" s="309">
        <f t="shared" si="0"/>
        <v>497380</v>
      </c>
      <c r="E15" s="134">
        <v>497380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</row>
    <row r="16" ht="16.5" customHeight="1" spans="1:15">
      <c r="A16" s="310" t="s">
        <v>123</v>
      </c>
      <c r="B16" s="310" t="s">
        <v>124</v>
      </c>
      <c r="C16" s="308">
        <v>33264</v>
      </c>
      <c r="D16" s="309">
        <f t="shared" si="0"/>
        <v>33264</v>
      </c>
      <c r="E16" s="134"/>
      <c r="F16" s="134">
        <v>33264</v>
      </c>
      <c r="G16" s="134"/>
      <c r="H16" s="134"/>
      <c r="I16" s="134"/>
      <c r="J16" s="134"/>
      <c r="K16" s="134"/>
      <c r="L16" s="134"/>
      <c r="M16" s="134"/>
      <c r="N16" s="134"/>
      <c r="O16" s="134"/>
    </row>
    <row r="17" ht="16.5" customHeight="1" spans="1:15">
      <c r="A17" s="311" t="s">
        <v>125</v>
      </c>
      <c r="B17" s="311" t="s">
        <v>126</v>
      </c>
      <c r="C17" s="308">
        <v>33264</v>
      </c>
      <c r="D17" s="309">
        <f t="shared" si="0"/>
        <v>33264</v>
      </c>
      <c r="E17" s="134"/>
      <c r="F17" s="134">
        <v>33264</v>
      </c>
      <c r="G17" s="134"/>
      <c r="H17" s="134"/>
      <c r="I17" s="134"/>
      <c r="J17" s="134"/>
      <c r="K17" s="134"/>
      <c r="L17" s="134"/>
      <c r="M17" s="134"/>
      <c r="N17" s="134"/>
      <c r="O17" s="134"/>
    </row>
    <row r="18" ht="16.5" customHeight="1" spans="1:15">
      <c r="A18" s="235" t="s">
        <v>127</v>
      </c>
      <c r="B18" s="235" t="s">
        <v>128</v>
      </c>
      <c r="C18" s="308">
        <v>598660</v>
      </c>
      <c r="D18" s="309">
        <f t="shared" si="0"/>
        <v>598660</v>
      </c>
      <c r="E18" s="134">
        <v>598660</v>
      </c>
      <c r="F18" s="134"/>
      <c r="G18" s="134"/>
      <c r="H18" s="134"/>
      <c r="I18" s="134"/>
      <c r="J18" s="134"/>
      <c r="K18" s="134"/>
      <c r="L18" s="134"/>
      <c r="M18" s="134"/>
      <c r="N18" s="134"/>
      <c r="O18" s="134"/>
    </row>
    <row r="19" ht="16.5" customHeight="1" spans="1:15">
      <c r="A19" s="310" t="s">
        <v>129</v>
      </c>
      <c r="B19" s="310" t="s">
        <v>130</v>
      </c>
      <c r="C19" s="308">
        <v>598660</v>
      </c>
      <c r="D19" s="309">
        <f t="shared" si="0"/>
        <v>598660</v>
      </c>
      <c r="E19" s="134">
        <v>598660</v>
      </c>
      <c r="F19" s="134"/>
      <c r="G19" s="134"/>
      <c r="H19" s="134"/>
      <c r="I19" s="134"/>
      <c r="J19" s="134"/>
      <c r="K19" s="134"/>
      <c r="L19" s="134"/>
      <c r="M19" s="134"/>
      <c r="N19" s="134"/>
      <c r="O19" s="134"/>
    </row>
    <row r="20" ht="16.5" customHeight="1" spans="1:15">
      <c r="A20" s="311" t="s">
        <v>131</v>
      </c>
      <c r="B20" s="311" t="s">
        <v>132</v>
      </c>
      <c r="C20" s="308">
        <v>279200</v>
      </c>
      <c r="D20" s="309">
        <f t="shared" si="0"/>
        <v>279200</v>
      </c>
      <c r="E20" s="134">
        <v>279200</v>
      </c>
      <c r="F20" s="134"/>
      <c r="G20" s="134"/>
      <c r="H20" s="134"/>
      <c r="I20" s="134"/>
      <c r="J20" s="134"/>
      <c r="K20" s="134"/>
      <c r="L20" s="134"/>
      <c r="M20" s="134"/>
      <c r="N20" s="134"/>
      <c r="O20" s="134"/>
    </row>
    <row r="21" ht="16.5" customHeight="1" spans="1:15">
      <c r="A21" s="311" t="s">
        <v>133</v>
      </c>
      <c r="B21" s="311" t="s">
        <v>134</v>
      </c>
      <c r="C21" s="308">
        <v>312960</v>
      </c>
      <c r="D21" s="309">
        <f t="shared" si="0"/>
        <v>312960</v>
      </c>
      <c r="E21" s="134">
        <v>312960</v>
      </c>
      <c r="F21" s="134"/>
      <c r="G21" s="134"/>
      <c r="H21" s="134"/>
      <c r="I21" s="134"/>
      <c r="J21" s="134"/>
      <c r="K21" s="134"/>
      <c r="L21" s="134"/>
      <c r="M21" s="134"/>
      <c r="N21" s="134"/>
      <c r="O21" s="134"/>
    </row>
    <row r="22" ht="16.5" customHeight="1" spans="1:15">
      <c r="A22" s="311" t="s">
        <v>135</v>
      </c>
      <c r="B22" s="311" t="s">
        <v>136</v>
      </c>
      <c r="C22" s="308">
        <v>6500</v>
      </c>
      <c r="D22" s="309">
        <f t="shared" si="0"/>
        <v>6500</v>
      </c>
      <c r="E22" s="134">
        <v>6500</v>
      </c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ht="16.5" customHeight="1" spans="1:15">
      <c r="A23" s="235" t="s">
        <v>137</v>
      </c>
      <c r="B23" s="235" t="s">
        <v>138</v>
      </c>
      <c r="C23" s="308">
        <v>528984</v>
      </c>
      <c r="D23" s="309">
        <f t="shared" si="0"/>
        <v>528984</v>
      </c>
      <c r="E23" s="134">
        <v>528984</v>
      </c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ht="16.5" customHeight="1" spans="1:15">
      <c r="A24" s="310" t="s">
        <v>139</v>
      </c>
      <c r="B24" s="310" t="s">
        <v>140</v>
      </c>
      <c r="C24" s="308">
        <v>528984</v>
      </c>
      <c r="D24" s="309">
        <f t="shared" si="0"/>
        <v>528984</v>
      </c>
      <c r="E24" s="134">
        <v>528984</v>
      </c>
      <c r="F24" s="134"/>
      <c r="G24" s="134"/>
      <c r="H24" s="134"/>
      <c r="I24" s="134"/>
      <c r="J24" s="134"/>
      <c r="K24" s="134"/>
      <c r="L24" s="134"/>
      <c r="M24" s="134"/>
      <c r="N24" s="134"/>
      <c r="O24" s="134"/>
    </row>
    <row r="25" ht="16.5" customHeight="1" spans="1:15">
      <c r="A25" s="311" t="s">
        <v>141</v>
      </c>
      <c r="B25" s="311" t="s">
        <v>142</v>
      </c>
      <c r="C25" s="308">
        <v>528984</v>
      </c>
      <c r="D25" s="309">
        <f t="shared" si="0"/>
        <v>528984</v>
      </c>
      <c r="E25" s="134">
        <v>528984</v>
      </c>
      <c r="F25" s="134"/>
      <c r="G25" s="134"/>
      <c r="H25" s="134"/>
      <c r="I25" s="134"/>
      <c r="J25" s="134"/>
      <c r="K25" s="134"/>
      <c r="L25" s="134"/>
      <c r="M25" s="134"/>
      <c r="N25" s="134"/>
      <c r="O25" s="134"/>
    </row>
    <row r="26" ht="17.25" customHeight="1" spans="1:15">
      <c r="A26" s="240" t="s">
        <v>143</v>
      </c>
      <c r="B26" s="312" t="s">
        <v>143</v>
      </c>
      <c r="C26" s="275">
        <f>C7+C12+C18+C23</f>
        <v>9917027.21</v>
      </c>
      <c r="D26" s="275">
        <f>D7+D12+D18+D23</f>
        <v>8254481</v>
      </c>
      <c r="E26" s="275">
        <f>E7+E12+E18+E23</f>
        <v>7596331</v>
      </c>
      <c r="F26" s="275">
        <f>F7+F12+F18+F23</f>
        <v>658150</v>
      </c>
      <c r="G26" s="275"/>
      <c r="H26" s="275"/>
      <c r="I26" s="275"/>
      <c r="J26" s="275">
        <f>J7+J12+J18+J23</f>
        <v>1662546.21</v>
      </c>
      <c r="K26" s="275"/>
      <c r="L26" s="275"/>
      <c r="M26" s="275"/>
      <c r="N26" s="275"/>
      <c r="O26" s="275">
        <f>O7+O12+O18+O23</f>
        <v>1662546.21</v>
      </c>
    </row>
    <row r="27" customHeight="1" spans="4:8">
      <c r="D27" s="289"/>
      <c r="H27" s="289"/>
    </row>
  </sheetData>
  <mergeCells count="11">
    <mergeCell ref="A2:O2"/>
    <mergeCell ref="A3:L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9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workbookViewId="0">
      <pane xSplit="4" ySplit="6" topLeftCell="E19" activePane="bottomRight" state="frozen"/>
      <selection/>
      <selection pane="topRight"/>
      <selection pane="bottomLeft"/>
      <selection pane="bottomRight" activeCell="C39" sqref="C39"/>
    </sheetView>
  </sheetViews>
  <sheetFormatPr defaultColWidth="8.88571428571429" defaultRowHeight="14.25" customHeight="1" outlineLevelCol="3"/>
  <cols>
    <col min="1" max="1" width="49.2857142857143" style="62" customWidth="1"/>
    <col min="2" max="2" width="38.847619047619" style="62" customWidth="1"/>
    <col min="3" max="3" width="48.5714285714286" style="62" customWidth="1"/>
    <col min="4" max="4" width="36.4285714285714" style="62" customWidth="1"/>
    <col min="5" max="5" width="9.13333333333333" style="63" customWidth="1"/>
    <col min="6" max="16384" width="9.13333333333333" style="63"/>
  </cols>
  <sheetData>
    <row r="1" customHeight="1" spans="1:4">
      <c r="A1" s="290" t="s">
        <v>144</v>
      </c>
      <c r="B1" s="290"/>
      <c r="C1" s="290"/>
      <c r="D1" s="159"/>
    </row>
    <row r="2" ht="31.5" customHeight="1" spans="1:4">
      <c r="A2" s="64" t="s">
        <v>5</v>
      </c>
      <c r="B2" s="291"/>
      <c r="C2" s="291"/>
      <c r="D2" s="291"/>
    </row>
    <row r="3" ht="17.25" customHeight="1" spans="1:4">
      <c r="A3" s="169" t="s">
        <v>22</v>
      </c>
      <c r="B3" s="292"/>
      <c r="C3" s="292"/>
      <c r="D3" s="161" t="s">
        <v>23</v>
      </c>
    </row>
    <row r="4" ht="19.5" customHeight="1" spans="1:4">
      <c r="A4" s="88" t="s">
        <v>24</v>
      </c>
      <c r="B4" s="171"/>
      <c r="C4" s="88" t="s">
        <v>25</v>
      </c>
      <c r="D4" s="171"/>
    </row>
    <row r="5" ht="21.75" customHeight="1" spans="1:4">
      <c r="A5" s="87" t="s">
        <v>26</v>
      </c>
      <c r="B5" s="293" t="s">
        <v>27</v>
      </c>
      <c r="C5" s="87" t="s">
        <v>145</v>
      </c>
      <c r="D5" s="293" t="s">
        <v>27</v>
      </c>
    </row>
    <row r="6" ht="17.25" customHeight="1" spans="1:4">
      <c r="A6" s="91"/>
      <c r="B6" s="107"/>
      <c r="C6" s="91"/>
      <c r="D6" s="107"/>
    </row>
    <row r="7" ht="17.25" customHeight="1" spans="1:4">
      <c r="A7" s="294" t="s">
        <v>146</v>
      </c>
      <c r="B7" s="275">
        <v>8254481</v>
      </c>
      <c r="C7" s="295" t="s">
        <v>147</v>
      </c>
      <c r="D7" s="296">
        <v>8254481</v>
      </c>
    </row>
    <row r="8" ht="17.25" customHeight="1" spans="1:4">
      <c r="A8" s="297" t="s">
        <v>148</v>
      </c>
      <c r="B8" s="275">
        <v>8254481</v>
      </c>
      <c r="C8" s="295" t="s">
        <v>149</v>
      </c>
      <c r="D8" s="296"/>
    </row>
    <row r="9" ht="17.25" customHeight="1" spans="1:4">
      <c r="A9" s="297" t="s">
        <v>150</v>
      </c>
      <c r="B9" s="275"/>
      <c r="C9" s="295" t="s">
        <v>151</v>
      </c>
      <c r="D9" s="296"/>
    </row>
    <row r="10" ht="17.25" customHeight="1" spans="1:4">
      <c r="A10" s="297" t="s">
        <v>152</v>
      </c>
      <c r="B10" s="275"/>
      <c r="C10" s="295" t="s">
        <v>153</v>
      </c>
      <c r="D10" s="296"/>
    </row>
    <row r="11" ht="17.25" customHeight="1" spans="1:4">
      <c r="A11" s="297" t="s">
        <v>154</v>
      </c>
      <c r="B11" s="275"/>
      <c r="C11" s="295" t="s">
        <v>155</v>
      </c>
      <c r="D11" s="296"/>
    </row>
    <row r="12" ht="17.25" customHeight="1" spans="1:4">
      <c r="A12" s="297" t="s">
        <v>148</v>
      </c>
      <c r="B12" s="275"/>
      <c r="C12" s="295" t="s">
        <v>156</v>
      </c>
      <c r="D12" s="296">
        <v>5748793</v>
      </c>
    </row>
    <row r="13" ht="17.25" customHeight="1" spans="1:4">
      <c r="A13" s="298" t="s">
        <v>150</v>
      </c>
      <c r="B13" s="299"/>
      <c r="C13" s="295" t="s">
        <v>157</v>
      </c>
      <c r="D13" s="296"/>
    </row>
    <row r="14" ht="17.25" customHeight="1" spans="1:4">
      <c r="A14" s="298" t="s">
        <v>152</v>
      </c>
      <c r="B14" s="299"/>
      <c r="C14" s="295" t="s">
        <v>158</v>
      </c>
      <c r="D14" s="296"/>
    </row>
    <row r="15" ht="17.25" customHeight="1" spans="1:4">
      <c r="A15" s="297"/>
      <c r="B15" s="299"/>
      <c r="C15" s="295" t="s">
        <v>159</v>
      </c>
      <c r="D15" s="296">
        <v>1378044</v>
      </c>
    </row>
    <row r="16" ht="17.25" customHeight="1" spans="1:4">
      <c r="A16" s="297"/>
      <c r="B16" s="275"/>
      <c r="C16" s="295" t="s">
        <v>160</v>
      </c>
      <c r="D16" s="296">
        <v>598660</v>
      </c>
    </row>
    <row r="17" ht="17.25" customHeight="1" spans="1:4">
      <c r="A17" s="297"/>
      <c r="B17" s="300"/>
      <c r="C17" s="295" t="s">
        <v>161</v>
      </c>
      <c r="D17" s="296"/>
    </row>
    <row r="18" ht="17.25" customHeight="1" spans="1:4">
      <c r="A18" s="298"/>
      <c r="B18" s="300"/>
      <c r="C18" s="295" t="s">
        <v>162</v>
      </c>
      <c r="D18" s="296"/>
    </row>
    <row r="19" ht="17.25" customHeight="1" spans="1:4">
      <c r="A19" s="298"/>
      <c r="B19" s="301"/>
      <c r="C19" s="295" t="s">
        <v>163</v>
      </c>
      <c r="D19" s="296"/>
    </row>
    <row r="20" ht="17.25" customHeight="1" spans="1:4">
      <c r="A20" s="302"/>
      <c r="B20" s="301"/>
      <c r="C20" s="295" t="s">
        <v>164</v>
      </c>
      <c r="D20" s="296"/>
    </row>
    <row r="21" ht="17.25" customHeight="1" spans="1:4">
      <c r="A21" s="302"/>
      <c r="B21" s="301"/>
      <c r="C21" s="295" t="s">
        <v>165</v>
      </c>
      <c r="D21" s="296"/>
    </row>
    <row r="22" ht="17.25" customHeight="1" spans="1:4">
      <c r="A22" s="302"/>
      <c r="B22" s="301"/>
      <c r="C22" s="295" t="s">
        <v>166</v>
      </c>
      <c r="D22" s="296"/>
    </row>
    <row r="23" ht="17.25" customHeight="1" spans="1:4">
      <c r="A23" s="302"/>
      <c r="B23" s="301"/>
      <c r="C23" s="295" t="s">
        <v>167</v>
      </c>
      <c r="D23" s="296"/>
    </row>
    <row r="24" ht="17.25" customHeight="1" spans="1:4">
      <c r="A24" s="302"/>
      <c r="B24" s="301"/>
      <c r="C24" s="295" t="s">
        <v>168</v>
      </c>
      <c r="D24" s="296"/>
    </row>
    <row r="25" ht="17.25" customHeight="1" spans="1:4">
      <c r="A25" s="302"/>
      <c r="B25" s="301"/>
      <c r="C25" s="295" t="s">
        <v>169</v>
      </c>
      <c r="D25" s="296"/>
    </row>
    <row r="26" ht="17.25" customHeight="1" spans="1:4">
      <c r="A26" s="302"/>
      <c r="B26" s="301"/>
      <c r="C26" s="295" t="s">
        <v>170</v>
      </c>
      <c r="D26" s="296">
        <v>528984</v>
      </c>
    </row>
    <row r="27" ht="17.25" customHeight="1" spans="1:4">
      <c r="A27" s="302"/>
      <c r="B27" s="301"/>
      <c r="C27" s="295" t="s">
        <v>171</v>
      </c>
      <c r="D27" s="296"/>
    </row>
    <row r="28" ht="17.25" customHeight="1" spans="1:4">
      <c r="A28" s="302"/>
      <c r="B28" s="301"/>
      <c r="C28" s="295" t="s">
        <v>172</v>
      </c>
      <c r="D28" s="296"/>
    </row>
    <row r="29" ht="17.25" customHeight="1" spans="1:4">
      <c r="A29" s="302"/>
      <c r="B29" s="301"/>
      <c r="C29" s="295" t="s">
        <v>173</v>
      </c>
      <c r="D29" s="296"/>
    </row>
    <row r="30" ht="17.25" customHeight="1" spans="1:4">
      <c r="A30" s="302"/>
      <c r="B30" s="301"/>
      <c r="C30" s="295" t="s">
        <v>174</v>
      </c>
      <c r="D30" s="296"/>
    </row>
    <row r="31" customHeight="1" spans="1:4">
      <c r="A31" s="303"/>
      <c r="B31" s="300"/>
      <c r="C31" s="295" t="s">
        <v>175</v>
      </c>
      <c r="D31" s="296"/>
    </row>
    <row r="32" customHeight="1" spans="1:4">
      <c r="A32" s="303"/>
      <c r="B32" s="300"/>
      <c r="C32" s="295" t="s">
        <v>176</v>
      </c>
      <c r="D32" s="296"/>
    </row>
    <row r="33" customHeight="1" spans="1:4">
      <c r="A33" s="303"/>
      <c r="B33" s="300"/>
      <c r="C33" s="295" t="s">
        <v>177</v>
      </c>
      <c r="D33" s="296"/>
    </row>
    <row r="34" customHeight="1" spans="1:4">
      <c r="A34" s="303"/>
      <c r="B34" s="300"/>
      <c r="C34" s="298" t="s">
        <v>178</v>
      </c>
      <c r="D34" s="304"/>
    </row>
    <row r="35" ht="17.25" customHeight="1" spans="1:4">
      <c r="A35" s="305" t="s">
        <v>179</v>
      </c>
      <c r="B35" s="300">
        <v>8254481</v>
      </c>
      <c r="C35" s="303" t="s">
        <v>73</v>
      </c>
      <c r="D35" s="300">
        <v>8254481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7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zoomScaleSheetLayoutView="60" workbookViewId="0">
      <selection activeCell="D26" sqref="D26"/>
    </sheetView>
  </sheetViews>
  <sheetFormatPr defaultColWidth="8.88571428571429" defaultRowHeight="14.25" customHeight="1" outlineLevelCol="6"/>
  <cols>
    <col min="1" max="1" width="20.1333333333333" style="163" customWidth="1"/>
    <col min="2" max="2" width="34.8857142857143" style="163" customWidth="1"/>
    <col min="3" max="3" width="24.2857142857143" style="79" customWidth="1"/>
    <col min="4" max="4" width="16.5714285714286" style="79" customWidth="1"/>
    <col min="5" max="7" width="24.2857142857143" style="79" customWidth="1"/>
    <col min="8" max="8" width="9.13333333333333" style="79" customWidth="1"/>
    <col min="9" max="16384" width="9.13333333333333" style="79"/>
  </cols>
  <sheetData>
    <row r="1" ht="12" customHeight="1" spans="1:6">
      <c r="A1" s="276" t="s">
        <v>180</v>
      </c>
      <c r="D1" s="277"/>
      <c r="F1" s="82"/>
    </row>
    <row r="2" ht="39" customHeight="1" spans="1:7">
      <c r="A2" s="168" t="s">
        <v>6</v>
      </c>
      <c r="B2" s="168"/>
      <c r="C2" s="168"/>
      <c r="D2" s="168"/>
      <c r="E2" s="168"/>
      <c r="F2" s="168"/>
      <c r="G2" s="168"/>
    </row>
    <row r="3" ht="18" customHeight="1" spans="1:7">
      <c r="A3" s="169" t="s">
        <v>22</v>
      </c>
      <c r="F3" s="166"/>
      <c r="G3" s="166" t="s">
        <v>23</v>
      </c>
    </row>
    <row r="4" ht="20.25" customHeight="1" spans="1:7">
      <c r="A4" s="278" t="s">
        <v>181</v>
      </c>
      <c r="B4" s="279"/>
      <c r="C4" s="90" t="s">
        <v>77</v>
      </c>
      <c r="D4" s="90" t="s">
        <v>98</v>
      </c>
      <c r="E4" s="90"/>
      <c r="F4" s="90"/>
      <c r="G4" s="280" t="s">
        <v>99</v>
      </c>
    </row>
    <row r="5" ht="20.25" customHeight="1" spans="1:7">
      <c r="A5" s="173" t="s">
        <v>95</v>
      </c>
      <c r="B5" s="281" t="s">
        <v>96</v>
      </c>
      <c r="C5" s="90"/>
      <c r="D5" s="90" t="s">
        <v>79</v>
      </c>
      <c r="E5" s="90" t="s">
        <v>182</v>
      </c>
      <c r="F5" s="90" t="s">
        <v>183</v>
      </c>
      <c r="G5" s="282"/>
    </row>
    <row r="6" ht="13.5" customHeight="1" spans="1:7">
      <c r="A6" s="181">
        <v>1</v>
      </c>
      <c r="B6" s="181">
        <v>2</v>
      </c>
      <c r="C6" s="283">
        <v>3</v>
      </c>
      <c r="D6" s="283">
        <v>4</v>
      </c>
      <c r="E6" s="283">
        <v>5</v>
      </c>
      <c r="F6" s="283">
        <v>6</v>
      </c>
      <c r="G6" s="181">
        <v>7</v>
      </c>
    </row>
    <row r="7" ht="16.5" customHeight="1" spans="1:7">
      <c r="A7" s="284" t="s">
        <v>105</v>
      </c>
      <c r="B7" s="284" t="s">
        <v>106</v>
      </c>
      <c r="C7" s="285">
        <v>5748793</v>
      </c>
      <c r="D7" s="285">
        <v>5123907</v>
      </c>
      <c r="E7" s="285">
        <v>4754202</v>
      </c>
      <c r="F7" s="285">
        <v>369705</v>
      </c>
      <c r="G7" s="275">
        <v>624886</v>
      </c>
    </row>
    <row r="8" ht="16.5" customHeight="1" spans="1:7">
      <c r="A8" s="286" t="s">
        <v>107</v>
      </c>
      <c r="B8" s="286" t="s">
        <v>108</v>
      </c>
      <c r="C8" s="285">
        <v>5746760</v>
      </c>
      <c r="D8" s="285">
        <v>5122642</v>
      </c>
      <c r="E8" s="285">
        <v>4754202</v>
      </c>
      <c r="F8" s="285">
        <v>368440</v>
      </c>
      <c r="G8" s="275">
        <v>624118</v>
      </c>
    </row>
    <row r="9" ht="16.5" customHeight="1" spans="1:7">
      <c r="A9" s="287" t="s">
        <v>109</v>
      </c>
      <c r="B9" s="287" t="s">
        <v>110</v>
      </c>
      <c r="C9" s="285">
        <v>5746760</v>
      </c>
      <c r="D9" s="285">
        <v>5122642</v>
      </c>
      <c r="E9" s="285">
        <v>4754202</v>
      </c>
      <c r="F9" s="285">
        <v>368440</v>
      </c>
      <c r="G9" s="275">
        <v>624118</v>
      </c>
    </row>
    <row r="10" ht="16.5" customHeight="1" spans="1:7">
      <c r="A10" s="286" t="s">
        <v>111</v>
      </c>
      <c r="B10" s="286" t="s">
        <v>112</v>
      </c>
      <c r="C10" s="285">
        <v>2033</v>
      </c>
      <c r="D10" s="285">
        <v>1265</v>
      </c>
      <c r="E10" s="285"/>
      <c r="F10" s="285">
        <v>1265</v>
      </c>
      <c r="G10" s="275">
        <v>768</v>
      </c>
    </row>
    <row r="11" ht="16.5" customHeight="1" spans="1:7">
      <c r="A11" s="287" t="s">
        <v>113</v>
      </c>
      <c r="B11" s="287" t="s">
        <v>114</v>
      </c>
      <c r="C11" s="285">
        <v>2033</v>
      </c>
      <c r="D11" s="285">
        <v>1265</v>
      </c>
      <c r="E11" s="285"/>
      <c r="F11" s="285">
        <v>1265</v>
      </c>
      <c r="G11" s="275">
        <v>768</v>
      </c>
    </row>
    <row r="12" ht="16.5" customHeight="1" spans="1:7">
      <c r="A12" s="284" t="s">
        <v>115</v>
      </c>
      <c r="B12" s="284" t="s">
        <v>116</v>
      </c>
      <c r="C12" s="285">
        <v>1378044</v>
      </c>
      <c r="D12" s="285">
        <v>1344780</v>
      </c>
      <c r="E12" s="285">
        <v>1272580</v>
      </c>
      <c r="F12" s="285">
        <v>72200</v>
      </c>
      <c r="G12" s="275">
        <v>33264</v>
      </c>
    </row>
    <row r="13" ht="16.5" customHeight="1" spans="1:7">
      <c r="A13" s="286" t="s">
        <v>117</v>
      </c>
      <c r="B13" s="286" t="s">
        <v>118</v>
      </c>
      <c r="C13" s="285">
        <v>1344780</v>
      </c>
      <c r="D13" s="285">
        <v>1344780</v>
      </c>
      <c r="E13" s="285">
        <v>1272580</v>
      </c>
      <c r="F13" s="285">
        <v>72200</v>
      </c>
      <c r="G13" s="275"/>
    </row>
    <row r="14" ht="16.5" customHeight="1" spans="1:7">
      <c r="A14" s="287" t="s">
        <v>119</v>
      </c>
      <c r="B14" s="287" t="s">
        <v>120</v>
      </c>
      <c r="C14" s="285">
        <v>847400</v>
      </c>
      <c r="D14" s="285">
        <v>847400</v>
      </c>
      <c r="E14" s="285">
        <v>775200</v>
      </c>
      <c r="F14" s="285">
        <v>72200</v>
      </c>
      <c r="G14" s="275"/>
    </row>
    <row r="15" ht="16.5" customHeight="1" spans="1:7">
      <c r="A15" s="287" t="s">
        <v>121</v>
      </c>
      <c r="B15" s="287" t="s">
        <v>122</v>
      </c>
      <c r="C15" s="285">
        <v>497380</v>
      </c>
      <c r="D15" s="285">
        <v>497380</v>
      </c>
      <c r="E15" s="285">
        <v>497380</v>
      </c>
      <c r="F15" s="285"/>
      <c r="G15" s="275"/>
    </row>
    <row r="16" ht="16.5" customHeight="1" spans="1:7">
      <c r="A16" s="286" t="s">
        <v>123</v>
      </c>
      <c r="B16" s="286" t="s">
        <v>124</v>
      </c>
      <c r="C16" s="285">
        <v>33264</v>
      </c>
      <c r="D16" s="285"/>
      <c r="E16" s="285"/>
      <c r="F16" s="285"/>
      <c r="G16" s="275">
        <v>33264</v>
      </c>
    </row>
    <row r="17" ht="16.5" customHeight="1" spans="1:7">
      <c r="A17" s="287" t="s">
        <v>125</v>
      </c>
      <c r="B17" s="287" t="s">
        <v>126</v>
      </c>
      <c r="C17" s="285">
        <v>33264</v>
      </c>
      <c r="D17" s="285"/>
      <c r="E17" s="285"/>
      <c r="F17" s="285"/>
      <c r="G17" s="275">
        <v>33264</v>
      </c>
    </row>
    <row r="18" ht="16.5" customHeight="1" spans="1:7">
      <c r="A18" s="284" t="s">
        <v>127</v>
      </c>
      <c r="B18" s="284" t="s">
        <v>128</v>
      </c>
      <c r="C18" s="285">
        <v>598660</v>
      </c>
      <c r="D18" s="285">
        <v>598660</v>
      </c>
      <c r="E18" s="285">
        <v>598660</v>
      </c>
      <c r="F18" s="285"/>
      <c r="G18" s="275"/>
    </row>
    <row r="19" ht="16.5" customHeight="1" spans="1:7">
      <c r="A19" s="286" t="s">
        <v>129</v>
      </c>
      <c r="B19" s="286" t="s">
        <v>130</v>
      </c>
      <c r="C19" s="285">
        <v>598660</v>
      </c>
      <c r="D19" s="285">
        <v>598660</v>
      </c>
      <c r="E19" s="285">
        <v>598660</v>
      </c>
      <c r="F19" s="285"/>
      <c r="G19" s="275"/>
    </row>
    <row r="20" ht="16.5" customHeight="1" spans="1:7">
      <c r="A20" s="287" t="s">
        <v>131</v>
      </c>
      <c r="B20" s="287" t="s">
        <v>132</v>
      </c>
      <c r="C20" s="285">
        <v>279200</v>
      </c>
      <c r="D20" s="285">
        <v>279200</v>
      </c>
      <c r="E20" s="285">
        <v>279200</v>
      </c>
      <c r="F20" s="285"/>
      <c r="G20" s="275"/>
    </row>
    <row r="21" ht="16.5" customHeight="1" spans="1:7">
      <c r="A21" s="287" t="s">
        <v>133</v>
      </c>
      <c r="B21" s="287" t="s">
        <v>134</v>
      </c>
      <c r="C21" s="285">
        <v>312960</v>
      </c>
      <c r="D21" s="285">
        <v>312960</v>
      </c>
      <c r="E21" s="285">
        <v>312960</v>
      </c>
      <c r="F21" s="285"/>
      <c r="G21" s="275"/>
    </row>
    <row r="22" ht="16.5" customHeight="1" spans="1:7">
      <c r="A22" s="287" t="s">
        <v>135</v>
      </c>
      <c r="B22" s="287" t="s">
        <v>136</v>
      </c>
      <c r="C22" s="285">
        <v>6500</v>
      </c>
      <c r="D22" s="285">
        <v>6500</v>
      </c>
      <c r="E22" s="285">
        <v>6500</v>
      </c>
      <c r="F22" s="285"/>
      <c r="G22" s="275"/>
    </row>
    <row r="23" ht="16.5" customHeight="1" spans="1:7">
      <c r="A23" s="284" t="s">
        <v>137</v>
      </c>
      <c r="B23" s="284" t="s">
        <v>138</v>
      </c>
      <c r="C23" s="285">
        <v>528984</v>
      </c>
      <c r="D23" s="285">
        <v>528984</v>
      </c>
      <c r="E23" s="285">
        <v>528984</v>
      </c>
      <c r="F23" s="285"/>
      <c r="G23" s="275"/>
    </row>
    <row r="24" ht="16.5" customHeight="1" spans="1:7">
      <c r="A24" s="286" t="s">
        <v>139</v>
      </c>
      <c r="B24" s="286" t="s">
        <v>140</v>
      </c>
      <c r="C24" s="285">
        <v>528984</v>
      </c>
      <c r="D24" s="285">
        <v>528984</v>
      </c>
      <c r="E24" s="285">
        <v>528984</v>
      </c>
      <c r="F24" s="285"/>
      <c r="G24" s="275"/>
    </row>
    <row r="25" ht="16.5" customHeight="1" spans="1:7">
      <c r="A25" s="287" t="s">
        <v>141</v>
      </c>
      <c r="B25" s="287" t="s">
        <v>142</v>
      </c>
      <c r="C25" s="285">
        <v>528984</v>
      </c>
      <c r="D25" s="285">
        <v>528984</v>
      </c>
      <c r="E25" s="285">
        <v>528984</v>
      </c>
      <c r="F25" s="288"/>
      <c r="G25" s="288"/>
    </row>
    <row r="26" ht="18" customHeight="1" spans="1:7">
      <c r="A26" s="176" t="s">
        <v>143</v>
      </c>
      <c r="B26" s="178" t="s">
        <v>143</v>
      </c>
      <c r="C26" s="288">
        <f>C7+C12+C18+C23</f>
        <v>8254481</v>
      </c>
      <c r="D26" s="288">
        <f>D7+D12+D18+D23</f>
        <v>7596331</v>
      </c>
      <c r="E26" s="288">
        <f>E7+E12+E18+E23</f>
        <v>7154426</v>
      </c>
      <c r="F26" s="288">
        <f>F7+F12+F18+F23</f>
        <v>441905</v>
      </c>
      <c r="G26" s="288">
        <f>G7+G12+G18+G23</f>
        <v>658150</v>
      </c>
    </row>
    <row r="27" customHeight="1" spans="2:4">
      <c r="B27" s="179"/>
      <c r="C27" s="289"/>
      <c r="D27" s="289"/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zoomScaleSheetLayoutView="60" workbookViewId="0">
      <selection activeCell="B13" sqref="B13"/>
    </sheetView>
  </sheetViews>
  <sheetFormatPr defaultColWidth="8.88571428571429" defaultRowHeight="14.25" outlineLevelRow="6" outlineLevelCol="5"/>
  <cols>
    <col min="1" max="1" width="27.4285714285714" style="262" customWidth="1"/>
    <col min="2" max="2" width="35" style="262" customWidth="1"/>
    <col min="3" max="3" width="17.2857142857143" style="263" customWidth="1"/>
    <col min="4" max="5" width="26.2857142857143" style="264" customWidth="1"/>
    <col min="6" max="6" width="18.7142857142857" style="264" customWidth="1"/>
    <col min="7" max="7" width="9.13333333333333" style="79" customWidth="1"/>
    <col min="8" max="16384" width="9.13333333333333" style="79"/>
  </cols>
  <sheetData>
    <row r="1" ht="12" customHeight="1" spans="1:5">
      <c r="A1" s="265" t="s">
        <v>184</v>
      </c>
      <c r="B1" s="266"/>
      <c r="C1" s="128"/>
      <c r="D1" s="79"/>
      <c r="E1" s="79"/>
    </row>
    <row r="2" ht="25.5" customHeight="1" spans="1:6">
      <c r="A2" s="267" t="s">
        <v>7</v>
      </c>
      <c r="B2" s="267"/>
      <c r="C2" s="267"/>
      <c r="D2" s="267"/>
      <c r="E2" s="267"/>
      <c r="F2" s="267"/>
    </row>
    <row r="3" ht="15.75" customHeight="1" spans="1:6">
      <c r="A3" s="169" t="s">
        <v>22</v>
      </c>
      <c r="B3" s="266"/>
      <c r="C3" s="128"/>
      <c r="D3" s="79"/>
      <c r="E3" s="79"/>
      <c r="F3" s="268" t="s">
        <v>185</v>
      </c>
    </row>
    <row r="4" s="261" customFormat="1" ht="19.5" customHeight="1" spans="1:6">
      <c r="A4" s="269" t="s">
        <v>186</v>
      </c>
      <c r="B4" s="87" t="s">
        <v>187</v>
      </c>
      <c r="C4" s="88" t="s">
        <v>188</v>
      </c>
      <c r="D4" s="89"/>
      <c r="E4" s="171"/>
      <c r="F4" s="87" t="s">
        <v>189</v>
      </c>
    </row>
    <row r="5" s="261" customFormat="1" ht="19.5" customHeight="1" spans="1:6">
      <c r="A5" s="107"/>
      <c r="B5" s="91"/>
      <c r="C5" s="108" t="s">
        <v>79</v>
      </c>
      <c r="D5" s="108" t="s">
        <v>190</v>
      </c>
      <c r="E5" s="108" t="s">
        <v>191</v>
      </c>
      <c r="F5" s="91"/>
    </row>
    <row r="6" s="261" customFormat="1" ht="18.75" customHeight="1" spans="1:6">
      <c r="A6" s="270">
        <v>1</v>
      </c>
      <c r="B6" s="270">
        <v>2</v>
      </c>
      <c r="C6" s="271">
        <v>3</v>
      </c>
      <c r="D6" s="270">
        <v>4</v>
      </c>
      <c r="E6" s="270">
        <v>5</v>
      </c>
      <c r="F6" s="270">
        <v>6</v>
      </c>
    </row>
    <row r="7" ht="18.75" customHeight="1" spans="1:6">
      <c r="A7" s="272" t="s">
        <v>192</v>
      </c>
      <c r="B7" s="273"/>
      <c r="C7" s="274"/>
      <c r="D7" s="275"/>
      <c r="E7" s="275"/>
      <c r="F7" s="275"/>
    </row>
  </sheetData>
  <mergeCells count="7">
    <mergeCell ref="A2:F2"/>
    <mergeCell ref="A3:D3"/>
    <mergeCell ref="C4:E4"/>
    <mergeCell ref="A7:B7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7"/>
  <sheetViews>
    <sheetView zoomScaleSheetLayoutView="60" topLeftCell="F10" workbookViewId="0">
      <selection activeCell="I37" sqref="I37"/>
    </sheetView>
  </sheetViews>
  <sheetFormatPr defaultColWidth="8.88571428571429" defaultRowHeight="14.25" customHeight="1"/>
  <cols>
    <col min="1" max="1" width="14.7809523809524" style="79" customWidth="1"/>
    <col min="2" max="2" width="18.1142857142857" style="163" customWidth="1"/>
    <col min="3" max="3" width="22.552380952381" style="163" customWidth="1"/>
    <col min="4" max="4" width="18.552380952381" style="163" customWidth="1"/>
    <col min="5" max="5" width="10.6666666666667" style="163" customWidth="1"/>
    <col min="6" max="6" width="27.7809523809524" style="163" customWidth="1"/>
    <col min="7" max="7" width="11.6666666666667" style="163" customWidth="1"/>
    <col min="8" max="8" width="24.6666666666667" style="163" customWidth="1"/>
    <col min="9" max="9" width="14.447619047619" style="128" customWidth="1"/>
    <col min="10" max="10" width="14.2190476190476" style="128" customWidth="1"/>
    <col min="11" max="12" width="12.1333333333333" style="128" customWidth="1"/>
    <col min="13" max="13" width="13.447619047619" style="128" customWidth="1"/>
    <col min="14" max="24" width="12.1333333333333" style="128" customWidth="1"/>
    <col min="25" max="25" width="9.13333333333333" style="79" customWidth="1"/>
    <col min="26" max="16384" width="9.13333333333333" style="79"/>
  </cols>
  <sheetData>
    <row r="1" ht="12" customHeight="1" spans="1:1">
      <c r="A1" s="249" t="s">
        <v>193</v>
      </c>
    </row>
    <row r="2" ht="39" customHeight="1" spans="1:24">
      <c r="A2" s="250" t="s">
        <v>8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</row>
    <row r="3" ht="18" customHeight="1" spans="1:24">
      <c r="A3" s="251" t="s">
        <v>22</v>
      </c>
      <c r="B3" s="251"/>
      <c r="C3" s="251"/>
      <c r="D3" s="251"/>
      <c r="E3" s="251"/>
      <c r="F3" s="251"/>
      <c r="G3" s="251"/>
      <c r="H3" s="251"/>
      <c r="I3" s="251"/>
      <c r="J3" s="251"/>
      <c r="K3" s="79"/>
      <c r="L3" s="79"/>
      <c r="M3" s="79"/>
      <c r="N3" s="79"/>
      <c r="O3" s="79"/>
      <c r="P3" s="79"/>
      <c r="Q3" s="79"/>
      <c r="X3" s="260" t="s">
        <v>23</v>
      </c>
    </row>
    <row r="4" ht="13.5" spans="1:24">
      <c r="A4" s="193" t="s">
        <v>194</v>
      </c>
      <c r="B4" s="193" t="s">
        <v>195</v>
      </c>
      <c r="C4" s="193" t="s">
        <v>196</v>
      </c>
      <c r="D4" s="193" t="s">
        <v>197</v>
      </c>
      <c r="E4" s="193" t="s">
        <v>198</v>
      </c>
      <c r="F4" s="193" t="s">
        <v>199</v>
      </c>
      <c r="G4" s="193" t="s">
        <v>200</v>
      </c>
      <c r="H4" s="193" t="s">
        <v>201</v>
      </c>
      <c r="I4" s="114" t="s">
        <v>202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</row>
    <row r="5" ht="13.5" spans="1:24">
      <c r="A5" s="193"/>
      <c r="B5" s="193"/>
      <c r="C5" s="193"/>
      <c r="D5" s="193"/>
      <c r="E5" s="193"/>
      <c r="F5" s="193"/>
      <c r="G5" s="193"/>
      <c r="H5" s="193"/>
      <c r="I5" s="114" t="s">
        <v>203</v>
      </c>
      <c r="J5" s="114" t="s">
        <v>204</v>
      </c>
      <c r="K5" s="114"/>
      <c r="L5" s="114"/>
      <c r="M5" s="114"/>
      <c r="N5" s="114"/>
      <c r="O5" s="90" t="s">
        <v>205</v>
      </c>
      <c r="P5" s="90"/>
      <c r="Q5" s="90"/>
      <c r="R5" s="114" t="s">
        <v>83</v>
      </c>
      <c r="S5" s="114" t="s">
        <v>84</v>
      </c>
      <c r="T5" s="114"/>
      <c r="U5" s="114"/>
      <c r="V5" s="114"/>
      <c r="W5" s="114"/>
      <c r="X5" s="114"/>
    </row>
    <row r="6" ht="13.5" customHeight="1" spans="1:24">
      <c r="A6" s="193"/>
      <c r="B6" s="193"/>
      <c r="C6" s="193"/>
      <c r="D6" s="193"/>
      <c r="E6" s="193"/>
      <c r="F6" s="193"/>
      <c r="G6" s="193"/>
      <c r="H6" s="193"/>
      <c r="I6" s="114"/>
      <c r="J6" s="115" t="s">
        <v>206</v>
      </c>
      <c r="K6" s="114" t="s">
        <v>207</v>
      </c>
      <c r="L6" s="114" t="s">
        <v>208</v>
      </c>
      <c r="M6" s="114" t="s">
        <v>209</v>
      </c>
      <c r="N6" s="114" t="s">
        <v>210</v>
      </c>
      <c r="O6" s="257" t="s">
        <v>80</v>
      </c>
      <c r="P6" s="257" t="s">
        <v>81</v>
      </c>
      <c r="Q6" s="257" t="s">
        <v>82</v>
      </c>
      <c r="R6" s="114"/>
      <c r="S6" s="114" t="s">
        <v>79</v>
      </c>
      <c r="T6" s="114" t="s">
        <v>86</v>
      </c>
      <c r="U6" s="114" t="s">
        <v>87</v>
      </c>
      <c r="V6" s="114" t="s">
        <v>88</v>
      </c>
      <c r="W6" s="114" t="s">
        <v>89</v>
      </c>
      <c r="X6" s="114" t="s">
        <v>90</v>
      </c>
    </row>
    <row r="7" ht="12.75" spans="1:24">
      <c r="A7" s="193"/>
      <c r="B7" s="193"/>
      <c r="C7" s="193"/>
      <c r="D7" s="193"/>
      <c r="E7" s="193"/>
      <c r="F7" s="193"/>
      <c r="G7" s="193"/>
      <c r="H7" s="193"/>
      <c r="I7" s="114"/>
      <c r="J7" s="118"/>
      <c r="K7" s="114"/>
      <c r="L7" s="114"/>
      <c r="M7" s="114"/>
      <c r="N7" s="114"/>
      <c r="O7" s="258"/>
      <c r="P7" s="258"/>
      <c r="Q7" s="258"/>
      <c r="R7" s="114"/>
      <c r="S7" s="114"/>
      <c r="T7" s="114"/>
      <c r="U7" s="114"/>
      <c r="V7" s="114"/>
      <c r="W7" s="114"/>
      <c r="X7" s="114"/>
    </row>
    <row r="8" ht="13.5" customHeight="1" spans="1:24">
      <c r="A8" s="252">
        <v>1</v>
      </c>
      <c r="B8" s="252">
        <v>2</v>
      </c>
      <c r="C8" s="252">
        <v>3</v>
      </c>
      <c r="D8" s="252">
        <v>4</v>
      </c>
      <c r="E8" s="252">
        <v>5</v>
      </c>
      <c r="F8" s="252">
        <v>6</v>
      </c>
      <c r="G8" s="252">
        <v>7</v>
      </c>
      <c r="H8" s="252">
        <v>8</v>
      </c>
      <c r="I8" s="252">
        <v>9</v>
      </c>
      <c r="J8" s="252">
        <v>10</v>
      </c>
      <c r="K8" s="252">
        <v>11</v>
      </c>
      <c r="L8" s="252">
        <v>12</v>
      </c>
      <c r="M8" s="252">
        <v>13</v>
      </c>
      <c r="N8" s="252">
        <v>14</v>
      </c>
      <c r="O8" s="252">
        <v>15</v>
      </c>
      <c r="P8" s="252">
        <v>16</v>
      </c>
      <c r="Q8" s="252">
        <v>17</v>
      </c>
      <c r="R8" s="252">
        <v>18</v>
      </c>
      <c r="S8" s="252">
        <v>19</v>
      </c>
      <c r="T8" s="252">
        <v>20</v>
      </c>
      <c r="U8" s="252">
        <v>21</v>
      </c>
      <c r="V8" s="252">
        <v>22</v>
      </c>
      <c r="W8" s="252">
        <v>23</v>
      </c>
      <c r="X8" s="252">
        <v>24</v>
      </c>
    </row>
    <row r="9" ht="16.5" customHeight="1" spans="1:24">
      <c r="A9" s="253" t="s">
        <v>211</v>
      </c>
      <c r="B9" s="253" t="s">
        <v>92</v>
      </c>
      <c r="C9" s="253" t="s">
        <v>212</v>
      </c>
      <c r="D9" s="253" t="s">
        <v>213</v>
      </c>
      <c r="E9" s="253" t="s">
        <v>109</v>
      </c>
      <c r="F9" s="253" t="s">
        <v>110</v>
      </c>
      <c r="G9" s="253" t="s">
        <v>214</v>
      </c>
      <c r="H9" s="253" t="s">
        <v>215</v>
      </c>
      <c r="I9" s="134">
        <v>1483128</v>
      </c>
      <c r="J9" s="134">
        <v>1483128</v>
      </c>
      <c r="K9" s="134"/>
      <c r="L9" s="134"/>
      <c r="M9" s="134">
        <v>1483128</v>
      </c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</row>
    <row r="10" ht="16.5" customHeight="1" spans="1:24">
      <c r="A10" s="253" t="s">
        <v>211</v>
      </c>
      <c r="B10" s="253" t="s">
        <v>92</v>
      </c>
      <c r="C10" s="253" t="s">
        <v>212</v>
      </c>
      <c r="D10" s="253" t="s">
        <v>213</v>
      </c>
      <c r="E10" s="253" t="s">
        <v>109</v>
      </c>
      <c r="F10" s="253" t="s">
        <v>110</v>
      </c>
      <c r="G10" s="253" t="s">
        <v>216</v>
      </c>
      <c r="H10" s="253" t="s">
        <v>217</v>
      </c>
      <c r="I10" s="134">
        <v>2724</v>
      </c>
      <c r="J10" s="134">
        <v>2724</v>
      </c>
      <c r="K10" s="134"/>
      <c r="L10" s="134"/>
      <c r="M10" s="134">
        <v>2724</v>
      </c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</row>
    <row r="11" ht="16.5" customHeight="1" spans="1:24">
      <c r="A11" s="253" t="s">
        <v>211</v>
      </c>
      <c r="B11" s="253" t="s">
        <v>92</v>
      </c>
      <c r="C11" s="253" t="s">
        <v>212</v>
      </c>
      <c r="D11" s="253" t="s">
        <v>213</v>
      </c>
      <c r="E11" s="253" t="s">
        <v>109</v>
      </c>
      <c r="F11" s="253" t="s">
        <v>110</v>
      </c>
      <c r="G11" s="253" t="s">
        <v>218</v>
      </c>
      <c r="H11" s="253" t="s">
        <v>219</v>
      </c>
      <c r="I11" s="134">
        <v>123594</v>
      </c>
      <c r="J11" s="134">
        <v>123594</v>
      </c>
      <c r="K11" s="134"/>
      <c r="L11" s="134"/>
      <c r="M11" s="134">
        <v>123594</v>
      </c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</row>
    <row r="12" ht="16.5" customHeight="1" spans="1:24">
      <c r="A12" s="253" t="s">
        <v>211</v>
      </c>
      <c r="B12" s="253" t="s">
        <v>92</v>
      </c>
      <c r="C12" s="253" t="s">
        <v>212</v>
      </c>
      <c r="D12" s="253" t="s">
        <v>213</v>
      </c>
      <c r="E12" s="253" t="s">
        <v>109</v>
      </c>
      <c r="F12" s="253" t="s">
        <v>110</v>
      </c>
      <c r="G12" s="253" t="s">
        <v>220</v>
      </c>
      <c r="H12" s="253" t="s">
        <v>221</v>
      </c>
      <c r="I12" s="134">
        <v>1540716</v>
      </c>
      <c r="J12" s="134">
        <v>1540716</v>
      </c>
      <c r="K12" s="134"/>
      <c r="L12" s="134"/>
      <c r="M12" s="134">
        <v>1540716</v>
      </c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</row>
    <row r="13" ht="16.5" customHeight="1" spans="1:24">
      <c r="A13" s="253" t="s">
        <v>211</v>
      </c>
      <c r="B13" s="253" t="s">
        <v>92</v>
      </c>
      <c r="C13" s="253" t="s">
        <v>222</v>
      </c>
      <c r="D13" s="253" t="s">
        <v>223</v>
      </c>
      <c r="E13" s="253" t="s">
        <v>109</v>
      </c>
      <c r="F13" s="253" t="s">
        <v>110</v>
      </c>
      <c r="G13" s="253" t="s">
        <v>216</v>
      </c>
      <c r="H13" s="253" t="s">
        <v>217</v>
      </c>
      <c r="I13" s="134">
        <v>156000</v>
      </c>
      <c r="J13" s="134">
        <v>156000</v>
      </c>
      <c r="K13" s="134"/>
      <c r="L13" s="134"/>
      <c r="M13" s="134">
        <v>156000</v>
      </c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</row>
    <row r="14" ht="16.5" customHeight="1" spans="1:24">
      <c r="A14" s="253" t="s">
        <v>211</v>
      </c>
      <c r="B14" s="253" t="s">
        <v>92</v>
      </c>
      <c r="C14" s="253" t="s">
        <v>224</v>
      </c>
      <c r="D14" s="253" t="s">
        <v>225</v>
      </c>
      <c r="E14" s="253" t="s">
        <v>109</v>
      </c>
      <c r="F14" s="253" t="s">
        <v>110</v>
      </c>
      <c r="G14" s="253" t="s">
        <v>226</v>
      </c>
      <c r="H14" s="253" t="s">
        <v>227</v>
      </c>
      <c r="I14" s="134">
        <v>18720</v>
      </c>
      <c r="J14" s="134">
        <v>18720</v>
      </c>
      <c r="K14" s="134"/>
      <c r="L14" s="134"/>
      <c r="M14" s="134">
        <v>18720</v>
      </c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</row>
    <row r="15" ht="16.5" customHeight="1" spans="1:24">
      <c r="A15" s="253" t="s">
        <v>211</v>
      </c>
      <c r="B15" s="253" t="s">
        <v>92</v>
      </c>
      <c r="C15" s="253" t="s">
        <v>224</v>
      </c>
      <c r="D15" s="253" t="s">
        <v>225</v>
      </c>
      <c r="E15" s="253" t="s">
        <v>121</v>
      </c>
      <c r="F15" s="253" t="s">
        <v>122</v>
      </c>
      <c r="G15" s="253" t="s">
        <v>228</v>
      </c>
      <c r="H15" s="253" t="s">
        <v>229</v>
      </c>
      <c r="I15" s="134">
        <v>497380</v>
      </c>
      <c r="J15" s="134">
        <v>497380</v>
      </c>
      <c r="K15" s="134"/>
      <c r="L15" s="134"/>
      <c r="M15" s="134">
        <v>497380</v>
      </c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</row>
    <row r="16" ht="16.5" customHeight="1" spans="1:24">
      <c r="A16" s="253" t="s">
        <v>211</v>
      </c>
      <c r="B16" s="253" t="s">
        <v>92</v>
      </c>
      <c r="C16" s="253" t="s">
        <v>224</v>
      </c>
      <c r="D16" s="253" t="s">
        <v>225</v>
      </c>
      <c r="E16" s="253" t="s">
        <v>131</v>
      </c>
      <c r="F16" s="253" t="s">
        <v>132</v>
      </c>
      <c r="G16" s="253" t="s">
        <v>230</v>
      </c>
      <c r="H16" s="253" t="s">
        <v>231</v>
      </c>
      <c r="I16" s="134">
        <v>279200</v>
      </c>
      <c r="J16" s="134">
        <v>279200</v>
      </c>
      <c r="K16" s="134"/>
      <c r="L16" s="134"/>
      <c r="M16" s="134">
        <v>279200</v>
      </c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</row>
    <row r="17" ht="16.5" customHeight="1" spans="1:24">
      <c r="A17" s="253" t="s">
        <v>211</v>
      </c>
      <c r="B17" s="253" t="s">
        <v>92</v>
      </c>
      <c r="C17" s="253" t="s">
        <v>224</v>
      </c>
      <c r="D17" s="253" t="s">
        <v>225</v>
      </c>
      <c r="E17" s="253" t="s">
        <v>133</v>
      </c>
      <c r="F17" s="253" t="s">
        <v>134</v>
      </c>
      <c r="G17" s="253" t="s">
        <v>232</v>
      </c>
      <c r="H17" s="253" t="s">
        <v>233</v>
      </c>
      <c r="I17" s="134">
        <v>312960</v>
      </c>
      <c r="J17" s="134">
        <v>312960</v>
      </c>
      <c r="K17" s="134"/>
      <c r="L17" s="134"/>
      <c r="M17" s="134">
        <v>312960</v>
      </c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</row>
    <row r="18" ht="16.5" customHeight="1" spans="1:24">
      <c r="A18" s="253" t="s">
        <v>211</v>
      </c>
      <c r="B18" s="253" t="s">
        <v>92</v>
      </c>
      <c r="C18" s="253" t="s">
        <v>224</v>
      </c>
      <c r="D18" s="253" t="s">
        <v>225</v>
      </c>
      <c r="E18" s="253" t="s">
        <v>135</v>
      </c>
      <c r="F18" s="253" t="s">
        <v>136</v>
      </c>
      <c r="G18" s="253" t="s">
        <v>226</v>
      </c>
      <c r="H18" s="253" t="s">
        <v>227</v>
      </c>
      <c r="I18" s="134">
        <v>6500</v>
      </c>
      <c r="J18" s="134">
        <v>6500</v>
      </c>
      <c r="K18" s="134"/>
      <c r="L18" s="134"/>
      <c r="M18" s="134">
        <v>6500</v>
      </c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</row>
    <row r="19" ht="16.5" customHeight="1" spans="1:24">
      <c r="A19" s="253" t="s">
        <v>211</v>
      </c>
      <c r="B19" s="253" t="s">
        <v>92</v>
      </c>
      <c r="C19" s="253" t="s">
        <v>234</v>
      </c>
      <c r="D19" s="253" t="s">
        <v>142</v>
      </c>
      <c r="E19" s="253" t="s">
        <v>141</v>
      </c>
      <c r="F19" s="253" t="s">
        <v>142</v>
      </c>
      <c r="G19" s="253" t="s">
        <v>235</v>
      </c>
      <c r="H19" s="253" t="s">
        <v>142</v>
      </c>
      <c r="I19" s="134">
        <v>528984</v>
      </c>
      <c r="J19" s="134">
        <v>528984</v>
      </c>
      <c r="K19" s="134"/>
      <c r="L19" s="134"/>
      <c r="M19" s="134">
        <v>528984</v>
      </c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</row>
    <row r="20" ht="16.5" customHeight="1" spans="1:24">
      <c r="A20" s="253" t="s">
        <v>211</v>
      </c>
      <c r="B20" s="253" t="s">
        <v>92</v>
      </c>
      <c r="C20" s="253" t="s">
        <v>236</v>
      </c>
      <c r="D20" s="253" t="s">
        <v>237</v>
      </c>
      <c r="E20" s="253" t="s">
        <v>119</v>
      </c>
      <c r="F20" s="253" t="s">
        <v>120</v>
      </c>
      <c r="G20" s="253" t="s">
        <v>238</v>
      </c>
      <c r="H20" s="253" t="s">
        <v>239</v>
      </c>
      <c r="I20" s="134">
        <v>775200</v>
      </c>
      <c r="J20" s="134">
        <v>775200</v>
      </c>
      <c r="K20" s="134"/>
      <c r="L20" s="134"/>
      <c r="M20" s="134">
        <v>775200</v>
      </c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</row>
    <row r="21" ht="16.5" customHeight="1" spans="1:24">
      <c r="A21" s="253" t="s">
        <v>211</v>
      </c>
      <c r="B21" s="253" t="s">
        <v>92</v>
      </c>
      <c r="C21" s="253" t="s">
        <v>240</v>
      </c>
      <c r="D21" s="253" t="s">
        <v>241</v>
      </c>
      <c r="E21" s="253" t="s">
        <v>109</v>
      </c>
      <c r="F21" s="253" t="s">
        <v>110</v>
      </c>
      <c r="G21" s="253" t="s">
        <v>242</v>
      </c>
      <c r="H21" s="253" t="s">
        <v>243</v>
      </c>
      <c r="I21" s="134">
        <v>62400</v>
      </c>
      <c r="J21" s="134">
        <v>62400</v>
      </c>
      <c r="K21" s="134"/>
      <c r="L21" s="134"/>
      <c r="M21" s="134">
        <v>62400</v>
      </c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</row>
    <row r="22" ht="16.5" customHeight="1" spans="1:24">
      <c r="A22" s="253" t="s">
        <v>211</v>
      </c>
      <c r="B22" s="253" t="s">
        <v>92</v>
      </c>
      <c r="C22" s="253" t="s">
        <v>240</v>
      </c>
      <c r="D22" s="253" t="s">
        <v>241</v>
      </c>
      <c r="E22" s="253" t="s">
        <v>109</v>
      </c>
      <c r="F22" s="253" t="s">
        <v>110</v>
      </c>
      <c r="G22" s="253" t="s">
        <v>244</v>
      </c>
      <c r="H22" s="253" t="s">
        <v>245</v>
      </c>
      <c r="I22" s="134">
        <v>26000</v>
      </c>
      <c r="J22" s="134">
        <v>26000</v>
      </c>
      <c r="K22" s="134"/>
      <c r="L22" s="134"/>
      <c r="M22" s="134">
        <v>26000</v>
      </c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</row>
    <row r="23" ht="16.5" customHeight="1" spans="1:24">
      <c r="A23" s="253" t="s">
        <v>211</v>
      </c>
      <c r="B23" s="253" t="s">
        <v>92</v>
      </c>
      <c r="C23" s="253" t="s">
        <v>240</v>
      </c>
      <c r="D23" s="253" t="s">
        <v>241</v>
      </c>
      <c r="E23" s="253" t="s">
        <v>119</v>
      </c>
      <c r="F23" s="253" t="s">
        <v>120</v>
      </c>
      <c r="G23" s="253" t="s">
        <v>242</v>
      </c>
      <c r="H23" s="253" t="s">
        <v>243</v>
      </c>
      <c r="I23" s="134">
        <v>11400</v>
      </c>
      <c r="J23" s="134">
        <v>11400</v>
      </c>
      <c r="K23" s="134"/>
      <c r="L23" s="134"/>
      <c r="M23" s="134">
        <v>11400</v>
      </c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</row>
    <row r="24" ht="16.5" customHeight="1" spans="1:24">
      <c r="A24" s="253" t="s">
        <v>211</v>
      </c>
      <c r="B24" s="253" t="s">
        <v>92</v>
      </c>
      <c r="C24" s="253" t="s">
        <v>240</v>
      </c>
      <c r="D24" s="253" t="s">
        <v>241</v>
      </c>
      <c r="E24" s="253" t="s">
        <v>119</v>
      </c>
      <c r="F24" s="253" t="s">
        <v>120</v>
      </c>
      <c r="G24" s="253" t="s">
        <v>244</v>
      </c>
      <c r="H24" s="253" t="s">
        <v>245</v>
      </c>
      <c r="I24" s="134">
        <v>60800</v>
      </c>
      <c r="J24" s="134">
        <v>60800</v>
      </c>
      <c r="K24" s="134"/>
      <c r="L24" s="134"/>
      <c r="M24" s="134">
        <v>60800</v>
      </c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</row>
    <row r="25" ht="16.5" customHeight="1" spans="1:24">
      <c r="A25" s="253" t="s">
        <v>211</v>
      </c>
      <c r="B25" s="253" t="s">
        <v>92</v>
      </c>
      <c r="C25" s="253" t="s">
        <v>246</v>
      </c>
      <c r="D25" s="253" t="s">
        <v>247</v>
      </c>
      <c r="E25" s="253" t="s">
        <v>109</v>
      </c>
      <c r="F25" s="253" t="s">
        <v>110</v>
      </c>
      <c r="G25" s="253" t="s">
        <v>248</v>
      </c>
      <c r="H25" s="253" t="s">
        <v>247</v>
      </c>
      <c r="I25" s="134">
        <v>9360</v>
      </c>
      <c r="J25" s="134">
        <v>9360</v>
      </c>
      <c r="K25" s="134"/>
      <c r="L25" s="134"/>
      <c r="M25" s="134">
        <v>9360</v>
      </c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</row>
    <row r="26" ht="16.5" customHeight="1" spans="1:24">
      <c r="A26" s="253" t="s">
        <v>211</v>
      </c>
      <c r="B26" s="253" t="s">
        <v>92</v>
      </c>
      <c r="C26" s="253" t="s">
        <v>249</v>
      </c>
      <c r="D26" s="253" t="s">
        <v>250</v>
      </c>
      <c r="E26" s="253" t="s">
        <v>109</v>
      </c>
      <c r="F26" s="253" t="s">
        <v>110</v>
      </c>
      <c r="G26" s="253" t="s">
        <v>251</v>
      </c>
      <c r="H26" s="253" t="s">
        <v>252</v>
      </c>
      <c r="I26" s="134">
        <v>420000</v>
      </c>
      <c r="J26" s="134">
        <v>420000</v>
      </c>
      <c r="K26" s="134"/>
      <c r="L26" s="134"/>
      <c r="M26" s="134">
        <v>420000</v>
      </c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</row>
    <row r="27" ht="16.5" customHeight="1" spans="1:24">
      <c r="A27" s="253" t="s">
        <v>211</v>
      </c>
      <c r="B27" s="253" t="s">
        <v>92</v>
      </c>
      <c r="C27" s="253" t="s">
        <v>253</v>
      </c>
      <c r="D27" s="253" t="s">
        <v>254</v>
      </c>
      <c r="E27" s="253" t="s">
        <v>109</v>
      </c>
      <c r="F27" s="253" t="s">
        <v>110</v>
      </c>
      <c r="G27" s="253" t="s">
        <v>220</v>
      </c>
      <c r="H27" s="253" t="s">
        <v>221</v>
      </c>
      <c r="I27" s="134">
        <v>1009320</v>
      </c>
      <c r="J27" s="134">
        <v>1009320</v>
      </c>
      <c r="K27" s="134"/>
      <c r="L27" s="134"/>
      <c r="M27" s="134">
        <v>1009320</v>
      </c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</row>
    <row r="28" ht="16.5" customHeight="1" spans="1:24">
      <c r="A28" s="253" t="s">
        <v>211</v>
      </c>
      <c r="B28" s="253" t="s">
        <v>92</v>
      </c>
      <c r="C28" s="253" t="s">
        <v>255</v>
      </c>
      <c r="D28" s="253" t="s">
        <v>256</v>
      </c>
      <c r="E28" s="253" t="s">
        <v>109</v>
      </c>
      <c r="F28" s="253" t="s">
        <v>110</v>
      </c>
      <c r="G28" s="253" t="s">
        <v>257</v>
      </c>
      <c r="H28" s="253" t="s">
        <v>258</v>
      </c>
      <c r="I28" s="134">
        <v>10200</v>
      </c>
      <c r="J28" s="134">
        <v>10200</v>
      </c>
      <c r="K28" s="134"/>
      <c r="L28" s="134"/>
      <c r="M28" s="134">
        <v>10200</v>
      </c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</row>
    <row r="29" ht="16.5" customHeight="1" spans="1:24">
      <c r="A29" s="253" t="s">
        <v>211</v>
      </c>
      <c r="B29" s="253" t="s">
        <v>92</v>
      </c>
      <c r="C29" s="253" t="s">
        <v>255</v>
      </c>
      <c r="D29" s="253" t="s">
        <v>256</v>
      </c>
      <c r="E29" s="253" t="s">
        <v>109</v>
      </c>
      <c r="F29" s="253" t="s">
        <v>110</v>
      </c>
      <c r="G29" s="253" t="s">
        <v>259</v>
      </c>
      <c r="H29" s="253" t="s">
        <v>260</v>
      </c>
      <c r="I29" s="134">
        <v>6000</v>
      </c>
      <c r="J29" s="134">
        <v>6000</v>
      </c>
      <c r="K29" s="134"/>
      <c r="L29" s="134"/>
      <c r="M29" s="134">
        <v>6000</v>
      </c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</row>
    <row r="30" ht="16.5" customHeight="1" spans="1:24">
      <c r="A30" s="253" t="s">
        <v>211</v>
      </c>
      <c r="B30" s="253" t="s">
        <v>92</v>
      </c>
      <c r="C30" s="253" t="s">
        <v>255</v>
      </c>
      <c r="D30" s="253" t="s">
        <v>256</v>
      </c>
      <c r="E30" s="253" t="s">
        <v>109</v>
      </c>
      <c r="F30" s="253" t="s">
        <v>110</v>
      </c>
      <c r="G30" s="253" t="s">
        <v>261</v>
      </c>
      <c r="H30" s="253" t="s">
        <v>262</v>
      </c>
      <c r="I30" s="134">
        <v>28000</v>
      </c>
      <c r="J30" s="134">
        <v>28000</v>
      </c>
      <c r="K30" s="134"/>
      <c r="L30" s="134"/>
      <c r="M30" s="134">
        <v>28000</v>
      </c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</row>
    <row r="31" ht="16.5" customHeight="1" spans="1:24">
      <c r="A31" s="253" t="s">
        <v>211</v>
      </c>
      <c r="B31" s="253" t="s">
        <v>92</v>
      </c>
      <c r="C31" s="253" t="s">
        <v>255</v>
      </c>
      <c r="D31" s="253" t="s">
        <v>256</v>
      </c>
      <c r="E31" s="253" t="s">
        <v>109</v>
      </c>
      <c r="F31" s="253" t="s">
        <v>110</v>
      </c>
      <c r="G31" s="253" t="s">
        <v>263</v>
      </c>
      <c r="H31" s="253" t="s">
        <v>264</v>
      </c>
      <c r="I31" s="134">
        <v>182000</v>
      </c>
      <c r="J31" s="134">
        <v>182000</v>
      </c>
      <c r="K31" s="134"/>
      <c r="L31" s="134"/>
      <c r="M31" s="134">
        <v>182000</v>
      </c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</row>
    <row r="32" ht="16.5" customHeight="1" spans="1:24">
      <c r="A32" s="253" t="s">
        <v>211</v>
      </c>
      <c r="B32" s="253" t="s">
        <v>92</v>
      </c>
      <c r="C32" s="253" t="s">
        <v>255</v>
      </c>
      <c r="D32" s="253" t="s">
        <v>256</v>
      </c>
      <c r="E32" s="253" t="s">
        <v>109</v>
      </c>
      <c r="F32" s="253" t="s">
        <v>110</v>
      </c>
      <c r="G32" s="253" t="s">
        <v>265</v>
      </c>
      <c r="H32" s="253" t="s">
        <v>266</v>
      </c>
      <c r="I32" s="134">
        <v>36400</v>
      </c>
      <c r="J32" s="134">
        <v>36400</v>
      </c>
      <c r="K32" s="134"/>
      <c r="L32" s="134"/>
      <c r="M32" s="134">
        <v>36400</v>
      </c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</row>
    <row r="33" ht="16.5" customHeight="1" spans="1:24">
      <c r="A33" s="253" t="s">
        <v>211</v>
      </c>
      <c r="B33" s="253" t="s">
        <v>92</v>
      </c>
      <c r="C33" s="253" t="s">
        <v>255</v>
      </c>
      <c r="D33" s="253" t="s">
        <v>256</v>
      </c>
      <c r="E33" s="253" t="s">
        <v>109</v>
      </c>
      <c r="F33" s="253" t="s">
        <v>110</v>
      </c>
      <c r="G33" s="253" t="s">
        <v>267</v>
      </c>
      <c r="H33" s="253" t="s">
        <v>268</v>
      </c>
      <c r="I33" s="134">
        <v>8080</v>
      </c>
      <c r="J33" s="134">
        <v>8080</v>
      </c>
      <c r="K33" s="134"/>
      <c r="L33" s="134"/>
      <c r="M33" s="134">
        <v>8080</v>
      </c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</row>
    <row r="34" ht="16.5" customHeight="1" spans="1:24">
      <c r="A34" s="253" t="s">
        <v>211</v>
      </c>
      <c r="B34" s="253" t="s">
        <v>92</v>
      </c>
      <c r="C34" s="253" t="s">
        <v>255</v>
      </c>
      <c r="D34" s="253" t="s">
        <v>256</v>
      </c>
      <c r="E34" s="253" t="s">
        <v>113</v>
      </c>
      <c r="F34" s="253" t="s">
        <v>114</v>
      </c>
      <c r="G34" s="253" t="s">
        <v>257</v>
      </c>
      <c r="H34" s="253" t="s">
        <v>258</v>
      </c>
      <c r="I34" s="134">
        <v>1045</v>
      </c>
      <c r="J34" s="134">
        <v>1045</v>
      </c>
      <c r="K34" s="134"/>
      <c r="L34" s="134"/>
      <c r="M34" s="134">
        <v>1045</v>
      </c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</row>
    <row r="35" ht="16.5" customHeight="1" spans="1:24">
      <c r="A35" s="253" t="s">
        <v>211</v>
      </c>
      <c r="B35" s="253" t="s">
        <v>92</v>
      </c>
      <c r="C35" s="253" t="s">
        <v>255</v>
      </c>
      <c r="D35" s="253" t="s">
        <v>256</v>
      </c>
      <c r="E35" s="253" t="s">
        <v>113</v>
      </c>
      <c r="F35" s="253" t="s">
        <v>114</v>
      </c>
      <c r="G35" s="253" t="s">
        <v>261</v>
      </c>
      <c r="H35" s="253" t="s">
        <v>262</v>
      </c>
      <c r="I35" s="134">
        <v>200</v>
      </c>
      <c r="J35" s="134">
        <v>200</v>
      </c>
      <c r="K35" s="134"/>
      <c r="L35" s="134"/>
      <c r="M35" s="134">
        <v>200</v>
      </c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</row>
    <row r="36" ht="18" customHeight="1" spans="1:24">
      <c r="A36" s="253" t="s">
        <v>211</v>
      </c>
      <c r="B36" s="124" t="s">
        <v>92</v>
      </c>
      <c r="C36" s="124" t="s">
        <v>255</v>
      </c>
      <c r="D36" s="124" t="s">
        <v>256</v>
      </c>
      <c r="E36" s="124" t="s">
        <v>113</v>
      </c>
      <c r="F36" s="124" t="s">
        <v>114</v>
      </c>
      <c r="G36" s="124" t="s">
        <v>267</v>
      </c>
      <c r="H36" s="124" t="s">
        <v>268</v>
      </c>
      <c r="I36" s="134">
        <v>20</v>
      </c>
      <c r="J36" s="134">
        <v>20</v>
      </c>
      <c r="K36" s="134"/>
      <c r="L36" s="134"/>
      <c r="M36" s="134">
        <v>20</v>
      </c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 t="s">
        <v>93</v>
      </c>
    </row>
    <row r="37" ht="18" customHeight="1" spans="1:24">
      <c r="A37" s="254" t="s">
        <v>143</v>
      </c>
      <c r="B37" s="255"/>
      <c r="C37" s="255"/>
      <c r="D37" s="255"/>
      <c r="E37" s="255"/>
      <c r="F37" s="255"/>
      <c r="G37" s="255"/>
      <c r="H37" s="256"/>
      <c r="I37" s="259">
        <f>SUM(I9:I36)</f>
        <v>7596331</v>
      </c>
      <c r="J37" s="259">
        <f>SUM(J9:J36)</f>
        <v>7596331</v>
      </c>
      <c r="K37" s="259"/>
      <c r="L37" s="259"/>
      <c r="M37" s="259">
        <f>SUM(M9:M36)</f>
        <v>7596331</v>
      </c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 t="s">
        <v>93</v>
      </c>
    </row>
  </sheetData>
  <mergeCells count="31">
    <mergeCell ref="A2:X2"/>
    <mergeCell ref="A3:J3"/>
    <mergeCell ref="I4:X4"/>
    <mergeCell ref="J5:N5"/>
    <mergeCell ref="O5:Q5"/>
    <mergeCell ref="S5:X5"/>
    <mergeCell ref="A37:H37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2"/>
  <sheetViews>
    <sheetView zoomScaleSheetLayoutView="60" topLeftCell="D1" workbookViewId="0">
      <selection activeCell="R32" sqref="R32"/>
    </sheetView>
  </sheetViews>
  <sheetFormatPr defaultColWidth="8.88571428571429" defaultRowHeight="14.25" customHeight="1"/>
  <cols>
    <col min="1" max="1" width="15" style="79" customWidth="1"/>
    <col min="2" max="2" width="20.6666666666667" style="79" customWidth="1"/>
    <col min="3" max="3" width="42.1142857142857" style="79" customWidth="1"/>
    <col min="4" max="4" width="15.1142857142857" style="79" customWidth="1"/>
    <col min="5" max="5" width="11.1333333333333" style="79" customWidth="1"/>
    <col min="6" max="6" width="11.552380952381" style="79" customWidth="1"/>
    <col min="7" max="7" width="9.84761904761905" style="79" customWidth="1"/>
    <col min="8" max="8" width="11.3333333333333" style="79" customWidth="1"/>
    <col min="9" max="10" width="12" style="79" customWidth="1"/>
    <col min="11" max="11" width="11.6666666666667" style="79" customWidth="1"/>
    <col min="12" max="12" width="10" style="79" customWidth="1"/>
    <col min="13" max="13" width="10.5714285714286" style="79" customWidth="1"/>
    <col min="14" max="14" width="10.2857142857143" style="79" customWidth="1"/>
    <col min="15" max="15" width="10.4285714285714" style="79" customWidth="1"/>
    <col min="16" max="17" width="11.1333333333333" style="79" customWidth="1"/>
    <col min="18" max="18" width="12.6666666666667" style="79" customWidth="1"/>
    <col min="19" max="19" width="10.2857142857143" style="79" customWidth="1"/>
    <col min="20" max="22" width="11.7142857142857" style="79" customWidth="1"/>
    <col min="23" max="23" width="12.3333333333333" style="79" customWidth="1"/>
    <col min="24" max="24" width="9.13333333333333" style="79" customWidth="1"/>
    <col min="25" max="16384" width="9.13333333333333" style="79"/>
  </cols>
  <sheetData>
    <row r="1" ht="13.5" customHeight="1" spans="1:23">
      <c r="A1" s="79" t="s">
        <v>269</v>
      </c>
      <c r="E1" s="236"/>
      <c r="F1" s="236"/>
      <c r="G1" s="236"/>
      <c r="H1" s="236"/>
      <c r="I1" s="81"/>
      <c r="J1" s="81"/>
      <c r="K1" s="81"/>
      <c r="L1" s="81"/>
      <c r="M1" s="81"/>
      <c r="N1" s="81"/>
      <c r="O1" s="81"/>
      <c r="P1" s="81"/>
      <c r="Q1" s="81"/>
      <c r="W1" s="82"/>
    </row>
    <row r="2" ht="27.75" customHeight="1" spans="1:23">
      <c r="A2" s="65" t="s">
        <v>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ht="13.5" customHeight="1" spans="1:23">
      <c r="A3" s="169" t="s">
        <v>22</v>
      </c>
      <c r="B3" s="169"/>
      <c r="C3" s="237"/>
      <c r="D3" s="237"/>
      <c r="E3" s="237"/>
      <c r="F3" s="237"/>
      <c r="G3" s="237"/>
      <c r="H3" s="237"/>
      <c r="I3" s="85"/>
      <c r="J3" s="85"/>
      <c r="K3" s="85"/>
      <c r="L3" s="85"/>
      <c r="M3" s="85"/>
      <c r="N3" s="85"/>
      <c r="O3" s="85"/>
      <c r="P3" s="85"/>
      <c r="Q3" s="85"/>
      <c r="W3" s="166" t="s">
        <v>185</v>
      </c>
    </row>
    <row r="4" ht="15.75" customHeight="1" spans="1:23">
      <c r="A4" s="130" t="s">
        <v>270</v>
      </c>
      <c r="B4" s="130" t="s">
        <v>196</v>
      </c>
      <c r="C4" s="130" t="s">
        <v>197</v>
      </c>
      <c r="D4" s="130" t="s">
        <v>271</v>
      </c>
      <c r="E4" s="130" t="s">
        <v>198</v>
      </c>
      <c r="F4" s="130" t="s">
        <v>199</v>
      </c>
      <c r="G4" s="130" t="s">
        <v>272</v>
      </c>
      <c r="H4" s="130" t="s">
        <v>273</v>
      </c>
      <c r="I4" s="130" t="s">
        <v>77</v>
      </c>
      <c r="J4" s="90" t="s">
        <v>274</v>
      </c>
      <c r="K4" s="90"/>
      <c r="L4" s="90"/>
      <c r="M4" s="90"/>
      <c r="N4" s="90" t="s">
        <v>205</v>
      </c>
      <c r="O4" s="90"/>
      <c r="P4" s="90"/>
      <c r="Q4" s="196" t="s">
        <v>83</v>
      </c>
      <c r="R4" s="90" t="s">
        <v>84</v>
      </c>
      <c r="S4" s="90"/>
      <c r="T4" s="90"/>
      <c r="U4" s="90"/>
      <c r="V4" s="90"/>
      <c r="W4" s="90"/>
    </row>
    <row r="5" ht="17.25" customHeight="1" spans="1:23">
      <c r="A5" s="130"/>
      <c r="B5" s="130"/>
      <c r="C5" s="130"/>
      <c r="D5" s="130"/>
      <c r="E5" s="130"/>
      <c r="F5" s="130"/>
      <c r="G5" s="130"/>
      <c r="H5" s="130"/>
      <c r="I5" s="130"/>
      <c r="J5" s="90" t="s">
        <v>80</v>
      </c>
      <c r="K5" s="90"/>
      <c r="L5" s="196" t="s">
        <v>81</v>
      </c>
      <c r="M5" s="196" t="s">
        <v>82</v>
      </c>
      <c r="N5" s="196" t="s">
        <v>80</v>
      </c>
      <c r="O5" s="196" t="s">
        <v>81</v>
      </c>
      <c r="P5" s="196" t="s">
        <v>82</v>
      </c>
      <c r="Q5" s="196"/>
      <c r="R5" s="196" t="s">
        <v>79</v>
      </c>
      <c r="S5" s="196" t="s">
        <v>86</v>
      </c>
      <c r="T5" s="196" t="s">
        <v>275</v>
      </c>
      <c r="U5" s="247" t="s">
        <v>88</v>
      </c>
      <c r="V5" s="196" t="s">
        <v>89</v>
      </c>
      <c r="W5" s="196" t="s">
        <v>90</v>
      </c>
    </row>
    <row r="6" ht="27" spans="1:23">
      <c r="A6" s="130"/>
      <c r="B6" s="130"/>
      <c r="C6" s="130"/>
      <c r="D6" s="130"/>
      <c r="E6" s="130"/>
      <c r="F6" s="130"/>
      <c r="G6" s="130"/>
      <c r="H6" s="130"/>
      <c r="I6" s="130"/>
      <c r="J6" s="244" t="s">
        <v>79</v>
      </c>
      <c r="K6" s="244" t="s">
        <v>276</v>
      </c>
      <c r="L6" s="196"/>
      <c r="M6" s="196"/>
      <c r="N6" s="196"/>
      <c r="O6" s="196"/>
      <c r="P6" s="196"/>
      <c r="Q6" s="196"/>
      <c r="R6" s="196"/>
      <c r="S6" s="196"/>
      <c r="T6" s="196"/>
      <c r="U6" s="247"/>
      <c r="V6" s="196"/>
      <c r="W6" s="196"/>
    </row>
    <row r="7" ht="15" customHeight="1" spans="1:23">
      <c r="A7" s="125">
        <v>1</v>
      </c>
      <c r="B7" s="125">
        <v>2</v>
      </c>
      <c r="C7" s="125">
        <v>3</v>
      </c>
      <c r="D7" s="125">
        <v>4</v>
      </c>
      <c r="E7" s="125">
        <v>5</v>
      </c>
      <c r="F7" s="125">
        <v>6</v>
      </c>
      <c r="G7" s="125">
        <v>7</v>
      </c>
      <c r="H7" s="125">
        <v>8</v>
      </c>
      <c r="I7" s="125">
        <v>9</v>
      </c>
      <c r="J7" s="125">
        <v>10</v>
      </c>
      <c r="K7" s="125">
        <v>11</v>
      </c>
      <c r="L7" s="125">
        <v>12</v>
      </c>
      <c r="M7" s="125">
        <v>13</v>
      </c>
      <c r="N7" s="125">
        <v>14</v>
      </c>
      <c r="O7" s="125">
        <v>15</v>
      </c>
      <c r="P7" s="125">
        <v>16</v>
      </c>
      <c r="Q7" s="125">
        <v>17</v>
      </c>
      <c r="R7" s="125">
        <v>18</v>
      </c>
      <c r="S7" s="125">
        <v>19</v>
      </c>
      <c r="T7" s="125">
        <v>20</v>
      </c>
      <c r="U7" s="125">
        <v>21</v>
      </c>
      <c r="V7" s="125">
        <v>22</v>
      </c>
      <c r="W7" s="125">
        <v>23</v>
      </c>
    </row>
    <row r="8" ht="16.5" customHeight="1" spans="1:23">
      <c r="A8" s="238" t="s">
        <v>277</v>
      </c>
      <c r="B8" s="238" t="s">
        <v>278</v>
      </c>
      <c r="C8" s="238" t="s">
        <v>279</v>
      </c>
      <c r="D8" s="238" t="s">
        <v>92</v>
      </c>
      <c r="E8" s="238" t="s">
        <v>109</v>
      </c>
      <c r="F8" s="238" t="s">
        <v>110</v>
      </c>
      <c r="G8" s="238" t="s">
        <v>280</v>
      </c>
      <c r="H8" s="238" t="s">
        <v>281</v>
      </c>
      <c r="I8" s="245">
        <v>80076.81</v>
      </c>
      <c r="J8" s="245"/>
      <c r="K8" s="245"/>
      <c r="L8" s="245"/>
      <c r="M8" s="245"/>
      <c r="N8" s="245"/>
      <c r="O8" s="245"/>
      <c r="P8" s="245"/>
      <c r="Q8" s="245"/>
      <c r="R8" s="245">
        <v>80076.81</v>
      </c>
      <c r="S8" s="245"/>
      <c r="T8" s="245"/>
      <c r="U8" s="248"/>
      <c r="V8" s="134"/>
      <c r="W8" s="134">
        <v>80076.81</v>
      </c>
    </row>
    <row r="9" ht="16.5" customHeight="1" spans="1:23">
      <c r="A9" s="238" t="s">
        <v>277</v>
      </c>
      <c r="B9" s="238" t="s">
        <v>278</v>
      </c>
      <c r="C9" s="238" t="s">
        <v>279</v>
      </c>
      <c r="D9" s="238" t="s">
        <v>92</v>
      </c>
      <c r="E9" s="238" t="s">
        <v>109</v>
      </c>
      <c r="F9" s="238" t="s">
        <v>110</v>
      </c>
      <c r="G9" s="238" t="s">
        <v>263</v>
      </c>
      <c r="H9" s="238" t="s">
        <v>264</v>
      </c>
      <c r="I9" s="245">
        <v>111369.4</v>
      </c>
      <c r="J9" s="245"/>
      <c r="K9" s="245"/>
      <c r="L9" s="245"/>
      <c r="M9" s="245"/>
      <c r="N9" s="245"/>
      <c r="O9" s="245"/>
      <c r="P9" s="245"/>
      <c r="Q9" s="245"/>
      <c r="R9" s="245">
        <v>111369.4</v>
      </c>
      <c r="S9" s="245"/>
      <c r="T9" s="245"/>
      <c r="U9" s="248"/>
      <c r="V9" s="134"/>
      <c r="W9" s="134">
        <v>111369.4</v>
      </c>
    </row>
    <row r="10" ht="16.5" customHeight="1" spans="1:23">
      <c r="A10" s="238" t="s">
        <v>282</v>
      </c>
      <c r="B10" s="238" t="s">
        <v>283</v>
      </c>
      <c r="C10" s="238" t="s">
        <v>284</v>
      </c>
      <c r="D10" s="238" t="s">
        <v>92</v>
      </c>
      <c r="E10" s="238" t="s">
        <v>109</v>
      </c>
      <c r="F10" s="238" t="s">
        <v>110</v>
      </c>
      <c r="G10" s="238" t="s">
        <v>285</v>
      </c>
      <c r="H10" s="238" t="s">
        <v>286</v>
      </c>
      <c r="I10" s="245">
        <v>2485</v>
      </c>
      <c r="J10" s="245">
        <v>2485</v>
      </c>
      <c r="K10" s="245">
        <v>2485</v>
      </c>
      <c r="L10" s="245"/>
      <c r="M10" s="245"/>
      <c r="N10" s="245"/>
      <c r="O10" s="245"/>
      <c r="P10" s="245"/>
      <c r="Q10" s="245"/>
      <c r="R10" s="245"/>
      <c r="S10" s="245"/>
      <c r="T10" s="245"/>
      <c r="U10" s="248"/>
      <c r="V10" s="134"/>
      <c r="W10" s="134"/>
    </row>
    <row r="11" ht="16.5" customHeight="1" spans="1:23">
      <c r="A11" s="238" t="s">
        <v>282</v>
      </c>
      <c r="B11" s="238" t="s">
        <v>283</v>
      </c>
      <c r="C11" s="238" t="s">
        <v>284</v>
      </c>
      <c r="D11" s="238" t="s">
        <v>92</v>
      </c>
      <c r="E11" s="238" t="s">
        <v>109</v>
      </c>
      <c r="F11" s="238" t="s">
        <v>110</v>
      </c>
      <c r="G11" s="238" t="s">
        <v>287</v>
      </c>
      <c r="H11" s="238" t="s">
        <v>288</v>
      </c>
      <c r="I11" s="245">
        <v>7000</v>
      </c>
      <c r="J11" s="245">
        <v>7000</v>
      </c>
      <c r="K11" s="245">
        <v>7000</v>
      </c>
      <c r="L11" s="245"/>
      <c r="M11" s="245"/>
      <c r="N11" s="245"/>
      <c r="O11" s="245"/>
      <c r="P11" s="245"/>
      <c r="Q11" s="245"/>
      <c r="R11" s="245"/>
      <c r="S11" s="245"/>
      <c r="T11" s="245"/>
      <c r="U11" s="248"/>
      <c r="V11" s="134"/>
      <c r="W11" s="134"/>
    </row>
    <row r="12" ht="16.5" customHeight="1" spans="1:23">
      <c r="A12" s="238" t="s">
        <v>282</v>
      </c>
      <c r="B12" s="238" t="s">
        <v>289</v>
      </c>
      <c r="C12" s="238" t="s">
        <v>290</v>
      </c>
      <c r="D12" s="238" t="s">
        <v>92</v>
      </c>
      <c r="E12" s="238" t="s">
        <v>109</v>
      </c>
      <c r="F12" s="238" t="s">
        <v>110</v>
      </c>
      <c r="G12" s="238" t="s">
        <v>291</v>
      </c>
      <c r="H12" s="238" t="s">
        <v>292</v>
      </c>
      <c r="I12" s="245">
        <v>18000</v>
      </c>
      <c r="J12" s="245">
        <v>18000</v>
      </c>
      <c r="K12" s="245">
        <v>18000</v>
      </c>
      <c r="L12" s="245"/>
      <c r="M12" s="245"/>
      <c r="N12" s="245"/>
      <c r="O12" s="245"/>
      <c r="P12" s="245"/>
      <c r="Q12" s="245"/>
      <c r="R12" s="245"/>
      <c r="S12" s="245"/>
      <c r="T12" s="245"/>
      <c r="U12" s="248"/>
      <c r="V12" s="134"/>
      <c r="W12" s="134"/>
    </row>
    <row r="13" ht="16.5" customHeight="1" spans="1:23">
      <c r="A13" s="238" t="s">
        <v>282</v>
      </c>
      <c r="B13" s="238" t="s">
        <v>293</v>
      </c>
      <c r="C13" s="238" t="s">
        <v>294</v>
      </c>
      <c r="D13" s="238" t="s">
        <v>92</v>
      </c>
      <c r="E13" s="238" t="s">
        <v>113</v>
      </c>
      <c r="F13" s="238" t="s">
        <v>114</v>
      </c>
      <c r="G13" s="238" t="s">
        <v>257</v>
      </c>
      <c r="H13" s="238" t="s">
        <v>258</v>
      </c>
      <c r="I13" s="245">
        <v>768</v>
      </c>
      <c r="J13" s="245">
        <v>768</v>
      </c>
      <c r="K13" s="245">
        <v>768</v>
      </c>
      <c r="L13" s="245"/>
      <c r="M13" s="245"/>
      <c r="N13" s="245"/>
      <c r="O13" s="245"/>
      <c r="P13" s="245"/>
      <c r="Q13" s="245"/>
      <c r="R13" s="245"/>
      <c r="S13" s="245"/>
      <c r="T13" s="245"/>
      <c r="U13" s="248"/>
      <c r="V13" s="134"/>
      <c r="W13" s="134"/>
    </row>
    <row r="14" ht="16.5" customHeight="1" spans="1:23">
      <c r="A14" s="238" t="s">
        <v>282</v>
      </c>
      <c r="B14" s="364" t="s">
        <v>295</v>
      </c>
      <c r="C14" s="238" t="s">
        <v>296</v>
      </c>
      <c r="D14" s="238" t="s">
        <v>92</v>
      </c>
      <c r="E14" s="238" t="s">
        <v>109</v>
      </c>
      <c r="F14" s="238" t="s">
        <v>110</v>
      </c>
      <c r="G14" s="238" t="s">
        <v>297</v>
      </c>
      <c r="H14" s="238" t="s">
        <v>298</v>
      </c>
      <c r="I14" s="245">
        <v>10000</v>
      </c>
      <c r="J14" s="245">
        <v>10000</v>
      </c>
      <c r="K14" s="245">
        <v>10000</v>
      </c>
      <c r="L14" s="245"/>
      <c r="M14" s="245"/>
      <c r="N14" s="245"/>
      <c r="O14" s="245"/>
      <c r="P14" s="245"/>
      <c r="Q14" s="245"/>
      <c r="R14" s="245"/>
      <c r="S14" s="245"/>
      <c r="T14" s="245"/>
      <c r="U14" s="248"/>
      <c r="V14" s="134"/>
      <c r="W14" s="134"/>
    </row>
    <row r="15" ht="16.5" customHeight="1" spans="1:23">
      <c r="A15" s="238" t="s">
        <v>282</v>
      </c>
      <c r="B15" s="238" t="s">
        <v>295</v>
      </c>
      <c r="C15" s="238" t="s">
        <v>296</v>
      </c>
      <c r="D15" s="238" t="s">
        <v>92</v>
      </c>
      <c r="E15" s="238" t="s">
        <v>109</v>
      </c>
      <c r="F15" s="238" t="s">
        <v>110</v>
      </c>
      <c r="G15" s="238" t="s">
        <v>261</v>
      </c>
      <c r="H15" s="238" t="s">
        <v>262</v>
      </c>
      <c r="I15" s="245">
        <v>10000</v>
      </c>
      <c r="J15" s="245">
        <v>10000</v>
      </c>
      <c r="K15" s="245">
        <v>10000</v>
      </c>
      <c r="L15" s="245"/>
      <c r="M15" s="245"/>
      <c r="N15" s="245"/>
      <c r="O15" s="245"/>
      <c r="P15" s="245"/>
      <c r="Q15" s="245"/>
      <c r="R15" s="245"/>
      <c r="S15" s="245"/>
      <c r="T15" s="245"/>
      <c r="U15" s="248"/>
      <c r="V15" s="134"/>
      <c r="W15" s="134"/>
    </row>
    <row r="16" ht="16.5" customHeight="1" spans="1:23">
      <c r="A16" s="238" t="s">
        <v>282</v>
      </c>
      <c r="B16" s="238" t="s">
        <v>295</v>
      </c>
      <c r="C16" s="238" t="s">
        <v>296</v>
      </c>
      <c r="D16" s="238" t="s">
        <v>92</v>
      </c>
      <c r="E16" s="238" t="s">
        <v>109</v>
      </c>
      <c r="F16" s="238" t="s">
        <v>110</v>
      </c>
      <c r="G16" s="238" t="s">
        <v>257</v>
      </c>
      <c r="H16" s="238" t="s">
        <v>258</v>
      </c>
      <c r="I16" s="245">
        <v>10000</v>
      </c>
      <c r="J16" s="245">
        <v>10000</v>
      </c>
      <c r="K16" s="245">
        <v>10000</v>
      </c>
      <c r="L16" s="245"/>
      <c r="M16" s="245"/>
      <c r="N16" s="245"/>
      <c r="O16" s="245"/>
      <c r="P16" s="245"/>
      <c r="Q16" s="245"/>
      <c r="R16" s="245"/>
      <c r="S16" s="245"/>
      <c r="T16" s="245"/>
      <c r="U16" s="248"/>
      <c r="V16" s="134"/>
      <c r="W16" s="134"/>
    </row>
    <row r="17" ht="16.5" customHeight="1" spans="1:23">
      <c r="A17" s="238" t="s">
        <v>282</v>
      </c>
      <c r="B17" s="238" t="s">
        <v>295</v>
      </c>
      <c r="C17" s="238" t="s">
        <v>296</v>
      </c>
      <c r="D17" s="238" t="s">
        <v>92</v>
      </c>
      <c r="E17" s="238" t="s">
        <v>109</v>
      </c>
      <c r="F17" s="238" t="s">
        <v>110</v>
      </c>
      <c r="G17" s="238" t="s">
        <v>265</v>
      </c>
      <c r="H17" s="238" t="s">
        <v>266</v>
      </c>
      <c r="I17" s="245">
        <v>7233</v>
      </c>
      <c r="J17" s="245">
        <v>7233</v>
      </c>
      <c r="K17" s="245">
        <v>7233</v>
      </c>
      <c r="L17" s="245"/>
      <c r="M17" s="245"/>
      <c r="N17" s="245"/>
      <c r="O17" s="245"/>
      <c r="P17" s="245"/>
      <c r="Q17" s="245"/>
      <c r="R17" s="245"/>
      <c r="S17" s="245"/>
      <c r="T17" s="245"/>
      <c r="U17" s="248"/>
      <c r="V17" s="134"/>
      <c r="W17" s="134"/>
    </row>
    <row r="18" ht="16.5" customHeight="1" spans="1:23">
      <c r="A18" s="238" t="s">
        <v>282</v>
      </c>
      <c r="B18" s="238" t="s">
        <v>299</v>
      </c>
      <c r="C18" s="238" t="s">
        <v>300</v>
      </c>
      <c r="D18" s="238" t="s">
        <v>92</v>
      </c>
      <c r="E18" s="238" t="s">
        <v>109</v>
      </c>
      <c r="F18" s="238" t="s">
        <v>110</v>
      </c>
      <c r="G18" s="238" t="s">
        <v>291</v>
      </c>
      <c r="H18" s="238" t="s">
        <v>292</v>
      </c>
      <c r="I18" s="245">
        <v>259200</v>
      </c>
      <c r="J18" s="245">
        <v>259200</v>
      </c>
      <c r="K18" s="245">
        <v>259200</v>
      </c>
      <c r="L18" s="245"/>
      <c r="M18" s="245"/>
      <c r="N18" s="245"/>
      <c r="O18" s="245"/>
      <c r="P18" s="245"/>
      <c r="Q18" s="245"/>
      <c r="R18" s="245"/>
      <c r="S18" s="245"/>
      <c r="T18" s="245"/>
      <c r="U18" s="248"/>
      <c r="V18" s="134"/>
      <c r="W18" s="134"/>
    </row>
    <row r="19" ht="16.5" customHeight="1" spans="1:23">
      <c r="A19" s="238" t="s">
        <v>277</v>
      </c>
      <c r="B19" s="238" t="s">
        <v>301</v>
      </c>
      <c r="C19" s="238" t="s">
        <v>302</v>
      </c>
      <c r="D19" s="238" t="s">
        <v>92</v>
      </c>
      <c r="E19" s="238" t="s">
        <v>109</v>
      </c>
      <c r="F19" s="238" t="s">
        <v>110</v>
      </c>
      <c r="G19" s="238" t="s">
        <v>263</v>
      </c>
      <c r="H19" s="238" t="s">
        <v>264</v>
      </c>
      <c r="I19" s="245">
        <v>31200</v>
      </c>
      <c r="J19" s="245">
        <v>31200</v>
      </c>
      <c r="K19" s="245">
        <v>31200</v>
      </c>
      <c r="L19" s="245"/>
      <c r="M19" s="245"/>
      <c r="N19" s="245"/>
      <c r="O19" s="245"/>
      <c r="P19" s="245"/>
      <c r="Q19" s="245"/>
      <c r="R19" s="245"/>
      <c r="S19" s="245"/>
      <c r="T19" s="245"/>
      <c r="U19" s="248"/>
      <c r="V19" s="134"/>
      <c r="W19" s="134"/>
    </row>
    <row r="20" ht="16.5" customHeight="1" spans="1:23">
      <c r="A20" s="238" t="s">
        <v>277</v>
      </c>
      <c r="B20" s="238" t="s">
        <v>303</v>
      </c>
      <c r="C20" s="238" t="s">
        <v>304</v>
      </c>
      <c r="D20" s="238" t="s">
        <v>92</v>
      </c>
      <c r="E20" s="238" t="s">
        <v>109</v>
      </c>
      <c r="F20" s="238" t="s">
        <v>110</v>
      </c>
      <c r="G20" s="238" t="s">
        <v>238</v>
      </c>
      <c r="H20" s="238" t="s">
        <v>239</v>
      </c>
      <c r="I20" s="245">
        <v>127000</v>
      </c>
      <c r="J20" s="245">
        <v>127000</v>
      </c>
      <c r="K20" s="245">
        <v>127000</v>
      </c>
      <c r="L20" s="245"/>
      <c r="M20" s="245"/>
      <c r="N20" s="245"/>
      <c r="O20" s="245"/>
      <c r="P20" s="245"/>
      <c r="Q20" s="245"/>
      <c r="R20" s="245"/>
      <c r="S20" s="245"/>
      <c r="T20" s="245"/>
      <c r="U20" s="248"/>
      <c r="V20" s="134"/>
      <c r="W20" s="134"/>
    </row>
    <row r="21" ht="16.5" customHeight="1" spans="1:23">
      <c r="A21" s="238" t="s">
        <v>282</v>
      </c>
      <c r="B21" s="238" t="s">
        <v>305</v>
      </c>
      <c r="C21" s="238" t="s">
        <v>306</v>
      </c>
      <c r="D21" s="238" t="s">
        <v>92</v>
      </c>
      <c r="E21" s="238" t="s">
        <v>125</v>
      </c>
      <c r="F21" s="238" t="s">
        <v>126</v>
      </c>
      <c r="G21" s="238" t="s">
        <v>307</v>
      </c>
      <c r="H21" s="238" t="s">
        <v>308</v>
      </c>
      <c r="I21" s="245">
        <v>33264</v>
      </c>
      <c r="J21" s="245">
        <v>33264</v>
      </c>
      <c r="K21" s="245">
        <v>33264</v>
      </c>
      <c r="L21" s="245"/>
      <c r="M21" s="245"/>
      <c r="N21" s="245"/>
      <c r="O21" s="245"/>
      <c r="P21" s="245"/>
      <c r="Q21" s="245"/>
      <c r="R21" s="245"/>
      <c r="S21" s="245"/>
      <c r="T21" s="245"/>
      <c r="U21" s="248"/>
      <c r="V21" s="134"/>
      <c r="W21" s="134"/>
    </row>
    <row r="22" ht="16.5" customHeight="1" spans="1:23">
      <c r="A22" s="238" t="s">
        <v>277</v>
      </c>
      <c r="B22" s="238" t="s">
        <v>309</v>
      </c>
      <c r="C22" s="238" t="s">
        <v>310</v>
      </c>
      <c r="D22" s="238" t="s">
        <v>92</v>
      </c>
      <c r="E22" s="238" t="s">
        <v>109</v>
      </c>
      <c r="F22" s="238" t="s">
        <v>110</v>
      </c>
      <c r="G22" s="238" t="s">
        <v>280</v>
      </c>
      <c r="H22" s="238" t="s">
        <v>281</v>
      </c>
      <c r="I22" s="245">
        <v>40000</v>
      </c>
      <c r="J22" s="245"/>
      <c r="K22" s="245"/>
      <c r="L22" s="245"/>
      <c r="M22" s="245"/>
      <c r="N22" s="245"/>
      <c r="O22" s="245"/>
      <c r="P22" s="245"/>
      <c r="Q22" s="245"/>
      <c r="R22" s="245">
        <v>40000</v>
      </c>
      <c r="S22" s="245"/>
      <c r="T22" s="245"/>
      <c r="U22" s="248"/>
      <c r="V22" s="134"/>
      <c r="W22" s="134">
        <v>40000</v>
      </c>
    </row>
    <row r="23" ht="16.5" customHeight="1" spans="1:23">
      <c r="A23" s="238" t="s">
        <v>277</v>
      </c>
      <c r="B23" s="238" t="s">
        <v>309</v>
      </c>
      <c r="C23" s="238" t="s">
        <v>310</v>
      </c>
      <c r="D23" s="238" t="s">
        <v>92</v>
      </c>
      <c r="E23" s="238" t="s">
        <v>109</v>
      </c>
      <c r="F23" s="238" t="s">
        <v>110</v>
      </c>
      <c r="G23" s="238" t="s">
        <v>263</v>
      </c>
      <c r="H23" s="238" t="s">
        <v>264</v>
      </c>
      <c r="I23" s="245">
        <v>384200</v>
      </c>
      <c r="J23" s="245"/>
      <c r="K23" s="245"/>
      <c r="L23" s="245"/>
      <c r="M23" s="245"/>
      <c r="N23" s="245"/>
      <c r="O23" s="245"/>
      <c r="P23" s="245"/>
      <c r="Q23" s="245"/>
      <c r="R23" s="245">
        <v>384200</v>
      </c>
      <c r="S23" s="245"/>
      <c r="T23" s="245"/>
      <c r="U23" s="248"/>
      <c r="V23" s="134"/>
      <c r="W23" s="134">
        <v>384200</v>
      </c>
    </row>
    <row r="24" ht="16.5" customHeight="1" spans="1:23">
      <c r="A24" s="238" t="s">
        <v>277</v>
      </c>
      <c r="B24" s="238" t="s">
        <v>311</v>
      </c>
      <c r="C24" s="238" t="s">
        <v>312</v>
      </c>
      <c r="D24" s="238" t="s">
        <v>92</v>
      </c>
      <c r="E24" s="238" t="s">
        <v>109</v>
      </c>
      <c r="F24" s="238" t="s">
        <v>110</v>
      </c>
      <c r="G24" s="238" t="s">
        <v>280</v>
      </c>
      <c r="H24" s="238" t="s">
        <v>281</v>
      </c>
      <c r="I24" s="245">
        <v>979800</v>
      </c>
      <c r="J24" s="245"/>
      <c r="K24" s="245"/>
      <c r="L24" s="245"/>
      <c r="M24" s="245"/>
      <c r="N24" s="245"/>
      <c r="O24" s="245"/>
      <c r="P24" s="245"/>
      <c r="Q24" s="245"/>
      <c r="R24" s="245">
        <v>979800</v>
      </c>
      <c r="S24" s="245"/>
      <c r="T24" s="245"/>
      <c r="U24" s="248"/>
      <c r="V24" s="134"/>
      <c r="W24" s="134">
        <v>979800</v>
      </c>
    </row>
    <row r="25" ht="16.5" customHeight="1" spans="1:23">
      <c r="A25" s="238" t="s">
        <v>277</v>
      </c>
      <c r="B25" s="238" t="s">
        <v>311</v>
      </c>
      <c r="C25" s="238" t="s">
        <v>312</v>
      </c>
      <c r="D25" s="238" t="s">
        <v>92</v>
      </c>
      <c r="E25" s="238" t="s">
        <v>109</v>
      </c>
      <c r="F25" s="238" t="s">
        <v>110</v>
      </c>
      <c r="G25" s="238" t="s">
        <v>263</v>
      </c>
      <c r="H25" s="238" t="s">
        <v>264</v>
      </c>
      <c r="I25" s="245">
        <v>66000</v>
      </c>
      <c r="J25" s="245"/>
      <c r="K25" s="245"/>
      <c r="L25" s="245"/>
      <c r="M25" s="245"/>
      <c r="N25" s="245"/>
      <c r="O25" s="245"/>
      <c r="P25" s="245"/>
      <c r="Q25" s="245"/>
      <c r="R25" s="245">
        <v>66000</v>
      </c>
      <c r="S25" s="245"/>
      <c r="T25" s="245"/>
      <c r="U25" s="248"/>
      <c r="V25" s="134"/>
      <c r="W25" s="134">
        <v>66000</v>
      </c>
    </row>
    <row r="26" ht="16.5" customHeight="1" spans="1:23">
      <c r="A26" s="238" t="s">
        <v>277</v>
      </c>
      <c r="B26" s="238" t="s">
        <v>313</v>
      </c>
      <c r="C26" s="238" t="s">
        <v>314</v>
      </c>
      <c r="D26" s="238" t="s">
        <v>92</v>
      </c>
      <c r="E26" s="238" t="s">
        <v>109</v>
      </c>
      <c r="F26" s="238" t="s">
        <v>110</v>
      </c>
      <c r="G26" s="238" t="s">
        <v>263</v>
      </c>
      <c r="H26" s="238" t="s">
        <v>264</v>
      </c>
      <c r="I26" s="245">
        <v>120000</v>
      </c>
      <c r="J26" s="245">
        <v>120000</v>
      </c>
      <c r="K26" s="245">
        <v>120000</v>
      </c>
      <c r="L26" s="245"/>
      <c r="M26" s="245"/>
      <c r="N26" s="245"/>
      <c r="O26" s="245"/>
      <c r="P26" s="245"/>
      <c r="Q26" s="245"/>
      <c r="R26" s="245"/>
      <c r="S26" s="245"/>
      <c r="T26" s="245"/>
      <c r="U26" s="248"/>
      <c r="V26" s="134"/>
      <c r="W26" s="134"/>
    </row>
    <row r="27" ht="16.5" customHeight="1" spans="1:23">
      <c r="A27" s="238" t="s">
        <v>277</v>
      </c>
      <c r="B27" s="238" t="s">
        <v>313</v>
      </c>
      <c r="C27" s="238" t="s">
        <v>314</v>
      </c>
      <c r="D27" s="238" t="s">
        <v>92</v>
      </c>
      <c r="E27" s="238" t="s">
        <v>109</v>
      </c>
      <c r="F27" s="238" t="s">
        <v>110</v>
      </c>
      <c r="G27" s="238" t="s">
        <v>285</v>
      </c>
      <c r="H27" s="238" t="s">
        <v>286</v>
      </c>
      <c r="I27" s="245">
        <v>5000</v>
      </c>
      <c r="J27" s="245">
        <v>5000</v>
      </c>
      <c r="K27" s="245">
        <v>5000</v>
      </c>
      <c r="L27" s="245"/>
      <c r="M27" s="245"/>
      <c r="N27" s="245"/>
      <c r="O27" s="245"/>
      <c r="P27" s="245"/>
      <c r="Q27" s="245"/>
      <c r="R27" s="245"/>
      <c r="S27" s="245"/>
      <c r="T27" s="245"/>
      <c r="U27" s="248"/>
      <c r="V27" s="134"/>
      <c r="W27" s="134"/>
    </row>
    <row r="28" ht="16.5" customHeight="1" spans="1:23">
      <c r="A28" s="238" t="s">
        <v>277</v>
      </c>
      <c r="B28" s="238" t="s">
        <v>313</v>
      </c>
      <c r="C28" s="238" t="s">
        <v>314</v>
      </c>
      <c r="D28" s="238" t="s">
        <v>92</v>
      </c>
      <c r="E28" s="238" t="s">
        <v>109</v>
      </c>
      <c r="F28" s="238" t="s">
        <v>110</v>
      </c>
      <c r="G28" s="238" t="s">
        <v>315</v>
      </c>
      <c r="H28" s="238" t="s">
        <v>316</v>
      </c>
      <c r="I28" s="245">
        <v>6000</v>
      </c>
      <c r="J28" s="245">
        <v>6000</v>
      </c>
      <c r="K28" s="245">
        <v>6000</v>
      </c>
      <c r="L28" s="245"/>
      <c r="M28" s="245"/>
      <c r="N28" s="245"/>
      <c r="O28" s="245"/>
      <c r="P28" s="245"/>
      <c r="Q28" s="245"/>
      <c r="R28" s="245"/>
      <c r="S28" s="245"/>
      <c r="T28" s="245"/>
      <c r="U28" s="248"/>
      <c r="V28" s="134"/>
      <c r="W28" s="134"/>
    </row>
    <row r="29" ht="16.5" customHeight="1" spans="1:23">
      <c r="A29" s="238" t="s">
        <v>277</v>
      </c>
      <c r="B29" s="238" t="s">
        <v>313</v>
      </c>
      <c r="C29" s="238" t="s">
        <v>314</v>
      </c>
      <c r="D29" s="238" t="s">
        <v>92</v>
      </c>
      <c r="E29" s="238" t="s">
        <v>109</v>
      </c>
      <c r="F29" s="238" t="s">
        <v>110</v>
      </c>
      <c r="G29" s="238" t="s">
        <v>287</v>
      </c>
      <c r="H29" s="238" t="s">
        <v>288</v>
      </c>
      <c r="I29" s="245">
        <v>11000</v>
      </c>
      <c r="J29" s="245">
        <v>11000</v>
      </c>
      <c r="K29" s="245">
        <v>11000</v>
      </c>
      <c r="L29" s="245"/>
      <c r="M29" s="245"/>
      <c r="N29" s="245"/>
      <c r="O29" s="245"/>
      <c r="P29" s="245"/>
      <c r="Q29" s="245"/>
      <c r="R29" s="245"/>
      <c r="S29" s="245"/>
      <c r="T29" s="245"/>
      <c r="U29" s="248"/>
      <c r="V29" s="134"/>
      <c r="W29" s="134"/>
    </row>
    <row r="30" ht="16.5" customHeight="1" spans="1:23">
      <c r="A30" s="238" t="s">
        <v>277</v>
      </c>
      <c r="B30" s="238" t="s">
        <v>317</v>
      </c>
      <c r="C30" s="238" t="s">
        <v>318</v>
      </c>
      <c r="D30" s="238" t="s">
        <v>92</v>
      </c>
      <c r="E30" s="238" t="s">
        <v>109</v>
      </c>
      <c r="F30" s="238" t="s">
        <v>110</v>
      </c>
      <c r="G30" s="238" t="s">
        <v>257</v>
      </c>
      <c r="H30" s="238" t="s">
        <v>258</v>
      </c>
      <c r="I30" s="245">
        <v>600</v>
      </c>
      <c r="J30" s="245"/>
      <c r="K30" s="245"/>
      <c r="L30" s="245"/>
      <c r="M30" s="245"/>
      <c r="N30" s="245"/>
      <c r="O30" s="245"/>
      <c r="P30" s="245"/>
      <c r="Q30" s="245"/>
      <c r="R30" s="245">
        <v>600</v>
      </c>
      <c r="S30" s="245"/>
      <c r="T30" s="245"/>
      <c r="U30" s="248"/>
      <c r="V30" s="134"/>
      <c r="W30" s="134">
        <v>600</v>
      </c>
    </row>
    <row r="31" ht="16.5" customHeight="1" spans="1:23">
      <c r="A31" s="239" t="s">
        <v>277</v>
      </c>
      <c r="B31" s="239" t="s">
        <v>317</v>
      </c>
      <c r="C31" s="239" t="s">
        <v>318</v>
      </c>
      <c r="D31" s="239" t="s">
        <v>92</v>
      </c>
      <c r="E31" s="239" t="s">
        <v>109</v>
      </c>
      <c r="F31" s="239" t="s">
        <v>110</v>
      </c>
      <c r="G31" s="239" t="s">
        <v>319</v>
      </c>
      <c r="H31" s="239" t="s">
        <v>320</v>
      </c>
      <c r="I31" s="245">
        <v>500</v>
      </c>
      <c r="J31" s="245"/>
      <c r="K31" s="245"/>
      <c r="L31" s="245" t="s">
        <v>93</v>
      </c>
      <c r="M31" s="245" t="s">
        <v>93</v>
      </c>
      <c r="N31" s="245" t="s">
        <v>93</v>
      </c>
      <c r="O31" s="245"/>
      <c r="P31" s="245"/>
      <c r="Q31" s="245" t="s">
        <v>93</v>
      </c>
      <c r="R31" s="245">
        <v>500</v>
      </c>
      <c r="S31" s="245" t="s">
        <v>93</v>
      </c>
      <c r="T31" s="245" t="s">
        <v>93</v>
      </c>
      <c r="U31" s="245"/>
      <c r="V31" s="245" t="s">
        <v>93</v>
      </c>
      <c r="W31" s="245">
        <v>500</v>
      </c>
    </row>
    <row r="32" ht="18.75" customHeight="1" spans="1:23">
      <c r="A32" s="240" t="s">
        <v>143</v>
      </c>
      <c r="B32" s="241"/>
      <c r="C32" s="242"/>
      <c r="D32" s="242"/>
      <c r="E32" s="242"/>
      <c r="F32" s="242"/>
      <c r="G32" s="242"/>
      <c r="H32" s="243"/>
      <c r="I32" s="246">
        <f>SUM(I8:I31)</f>
        <v>2320696.21</v>
      </c>
      <c r="J32" s="246">
        <f>SUM(J8:J31)</f>
        <v>658150</v>
      </c>
      <c r="K32" s="246">
        <f>SUM(K8:K31)</f>
        <v>658150</v>
      </c>
      <c r="L32" s="246"/>
      <c r="M32" s="246"/>
      <c r="N32" s="246"/>
      <c r="O32" s="246"/>
      <c r="P32" s="246"/>
      <c r="Q32" s="246"/>
      <c r="R32" s="246">
        <f>SUM(R8:R31)</f>
        <v>1662546.21</v>
      </c>
      <c r="S32" s="246"/>
      <c r="T32" s="246"/>
      <c r="U32" s="246"/>
      <c r="V32" s="246"/>
      <c r="W32" s="246">
        <f>SUM(W8:W31)</f>
        <v>1662546.21</v>
      </c>
    </row>
  </sheetData>
  <mergeCells count="28">
    <mergeCell ref="A2:W2"/>
    <mergeCell ref="A3:H3"/>
    <mergeCell ref="J4:M4"/>
    <mergeCell ref="N4:P4"/>
    <mergeCell ref="R4:W4"/>
    <mergeCell ref="J5:K5"/>
    <mergeCell ref="A32:H3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测试</cp:lastModifiedBy>
  <dcterms:created xsi:type="dcterms:W3CDTF">2020-01-11T06:24:00Z</dcterms:created>
  <cp:lastPrinted>2021-01-13T07:07:00Z</cp:lastPrinted>
  <dcterms:modified xsi:type="dcterms:W3CDTF">2025-03-04T06:57:55Z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E18FEC9A2ED0437C919FF48B7D3D1861_12</vt:lpwstr>
  </property>
</Properties>
</file>