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68" firstSheet="8" activeTab="10"/>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_FilterDatabase" localSheetId="7" hidden="1">基本支出预算表04!$A$8:$X$28</definedName>
    <definedName name="_xlnm.Print_Titles" localSheetId="4">'财政拨款收支预算总表02-1'!$1:$6</definedName>
    <definedName name="_xlnm._FilterDatabase" localSheetId="4" hidden="1">'财政拨款收支预算总表02-1'!$A$7:$D$30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<sst xmlns="http://schemas.openxmlformats.org/spreadsheetml/2006/main" count="1320" uniqueCount="492">
  <si>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</si>
  <si>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</si>
  <si>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</si>
  <si>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</si>
  <si>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</si>
  <si>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</si>
  <si>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</si>
  <si>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</si>
  <si>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</si>
  <si>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</si>
  <si>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</si>
  <si>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</si>
  <si>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</si>
  <si>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</si>
  <si>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</si>
  <si>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</si>
  <si>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</si>
  <si>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</si>
  <si>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</si>
  <si>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</si>
  <si>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</si>
  <si>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</si>
  <si>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单位名称：中国共产党安宁市委员会社会工作部</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</si>
  <si>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</si>
  <si>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</si>
  <si>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</si>
  <si>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</si>
  <si>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</si>
  <si>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</si>
  <si>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</si>
  <si>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</si>
  <si>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</si>
  <si>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</si>
  <si>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</si>
  <si>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</si>
  <si>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</si>
  <si>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</si>
  <si>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</si>
  <si>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</si>
  <si>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</si>
  <si>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</si>
  <si>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</si>
  <si>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</si>
  <si>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</si>
  <si>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</si>
  <si>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</si>
  <si>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</si>
  <si>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</si>
  <si>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</si>
  <si>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</si>
  <si>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</si>
  <si>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</si>
  <si>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</si>
  <si>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</si>
  <si>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</si>
  <si>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</si>
  <si>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</si>
  <si>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</si>
  <si>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</si>
  <si>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</si>
  <si>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</si>
  <si>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</si>
  <si>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</si>
  <si>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</si>
  <si>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</si>
  <si>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</si>
  <si>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</si>
  <si>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</si>
  <si>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</si>
  <si>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</si>
  <si>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</si>
  <si>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</si>
  <si>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</si>
  <si>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</si>
  <si>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</si>
  <si>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</si>
  <si>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</si>
  <si>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</si>
  <si>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</si>
  <si>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</si>
  <si>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</si>
  <si>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</si>
  <si>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</si>
  <si>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</si>
  <si>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</si>
  <si>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</si>
  <si>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</si>
  <si>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</si>
  <si>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</si>
  <si>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</si>
  <si>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</si>
  <si>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中国共产党安宁市委员会社会工作部</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</si>
  <si>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</si>
  <si>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</si>
  <si>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</si>
  <si>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</si>
  <si>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</si>
  <si>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</si>
  <si>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</si>
  <si>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</si>
  <si>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</si>
  <si>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</si>
  <si>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</si>
  <si>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</si>
  <si>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一般公共服务支出</t>
  </si>
  <si>
    <t>社会工作事务</t>
  </si>
  <si>
    <t>行政运行</t>
  </si>
  <si>
    <t>一般行政管理事务</t>
  </si>
  <si>
    <t>社会保障和就业支出</t>
  </si>
  <si>
    <t>行政事业单位养老支出</t>
  </si>
  <si>
    <t>机关事业单位基本养老保险缴费支出</t>
  </si>
  <si>
    <t>卫生健康支出</t>
  </si>
  <si>
    <t>行政事业单位医疗</t>
  </si>
  <si>
    <t>行政单位医疗</t>
  </si>
  <si>
    <t>公务员医疗补助</t>
  </si>
  <si>
    <t>其他行政事业单位医疗支出</t>
  </si>
  <si>
    <t>住房保障支出</t>
  </si>
  <si>
    <t>住房改革支出</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</si>
  <si>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</si>
  <si>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</si>
  <si>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</si>
  <si>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</si>
  <si>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</si>
  <si>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</si>
  <si>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</si>
  <si>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</si>
  <si>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</si>
  <si>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</si>
  <si>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</si>
  <si>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</si>
  <si>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</si>
  <si>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</si>
  <si>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</si>
  <si>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</si>
  <si>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</si>
  <si>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</si>
  <si>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</si>
  <si>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</si>
  <si>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</si>
  <si>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</si>
  <si>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</si>
  <si>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</si>
  <si>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</si>
  <si>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</si>
  <si>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</si>
  <si>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</si>
  <si>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</si>
  <si>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</si>
  <si>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</si>
  <si>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</si>
  <si>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</si>
  <si>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</si>
  <si>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</si>
  <si>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</si>
  <si>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</si>
  <si>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</si>
  <si>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</si>
  <si>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</si>
  <si>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</si>
  <si>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</si>
  <si>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</si>
  <si>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</si>
  <si>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</si>
  <si>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</si>
  <si>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</si>
  <si>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</si>
  <si>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</si>
  <si>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</si>
  <si>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</si>
  <si>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</si>
  <si>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</si>
  <si>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</si>
  <si>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</si>
  <si>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</si>
  <si>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</si>
  <si>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</si>
  <si>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</si>
  <si>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</si>
  <si>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</si>
  <si>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</si>
  <si>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</si>
  <si>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</si>
  <si>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</si>
  <si>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</si>
  <si>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</si>
  <si>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</si>
  <si>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530181251100003850501</t>
  </si>
  <si>
    <t>530181251100003850503</t>
  </si>
  <si>
    <t>公务交通补贴</t>
  </si>
  <si>
    <t>其他交通费用</t>
  </si>
  <si>
    <t>530181251100003850504</t>
  </si>
  <si>
    <t>工会经费</t>
  </si>
  <si>
    <t>530181251100003850507</t>
  </si>
  <si>
    <t>一般公用经费</t>
  </si>
  <si>
    <t>办公费</t>
  </si>
  <si>
    <t>邮电费</t>
  </si>
  <si>
    <t>差旅费</t>
  </si>
  <si>
    <t>培训费</t>
  </si>
  <si>
    <t>福利费</t>
  </si>
  <si>
    <t>其他商品和服务支出</t>
  </si>
  <si>
    <t>530181251100003850518</t>
  </si>
  <si>
    <t>行政人员绩效奖励</t>
  </si>
  <si>
    <t>奖金</t>
  </si>
  <si>
    <t>530181251100003850519</t>
  </si>
  <si>
    <t>行政人员支出工资</t>
  </si>
  <si>
    <t>基本工资</t>
  </si>
  <si>
    <t>津贴补贴</t>
  </si>
  <si>
    <t>530181251100003850522</t>
  </si>
  <si>
    <t>社会保障缴费</t>
  </si>
  <si>
    <t>机关事业单位基本养老保险缴费</t>
  </si>
  <si>
    <t>职工基本医疗保险缴费</t>
  </si>
  <si>
    <t>公务员医疗补助缴费</t>
  </si>
  <si>
    <t>其他社会保障缴费</t>
  </si>
  <si>
    <t>530181251100003850523</t>
  </si>
  <si>
    <t>编外人员经费支出</t>
  </si>
  <si>
    <t>其他工资福利支出</t>
  </si>
  <si>
    <t>预算05-1表</t>
  </si>
  <si>
    <t>项目分类</t>
  </si>
  <si>
    <t>项目单位</t>
  </si>
  <si>
    <t>经济科目编码</t>
  </si>
  <si>
    <t>经济科目名称</t>
  </si>
  <si>
    <t>本年拨款</t>
  </si>
  <si>
    <t>事业单位
经营收入</t>
  </si>
  <si>
    <t>其中：本次下达</t>
  </si>
  <si>
    <t>311  专项业务类</t>
  </si>
  <si>
    <t>530181251100003851087</t>
  </si>
  <si>
    <t>市委社会工作部社会工作经费</t>
  </si>
  <si>
    <t>委托业务费</t>
  </si>
  <si>
    <t>530181251100003851090</t>
  </si>
  <si>
    <t>市委社会工作部基层治理工作经费</t>
  </si>
  <si>
    <t>530181251100003851095</t>
  </si>
  <si>
    <t>市委社会工作部“涉密”计算机、打印机采购经费</t>
  </si>
  <si>
    <t>办公设备购置</t>
  </si>
  <si>
    <t>530181251100003851109</t>
  </si>
  <si>
    <t>市委社会工作部“两企三新”党建经费</t>
  </si>
  <si>
    <t>生活补助</t>
  </si>
  <si>
    <t>预算05-2表</t>
  </si>
  <si>
    <t>项目年度绩效目标</t>
  </si>
  <si>
    <t>一级指标</t>
  </si>
  <si>
    <t>二级指标</t>
  </si>
  <si>
    <t>三级指标</t>
  </si>
  <si>
    <t>指标性质</t>
  </si>
  <si>
    <t>指标值</t>
  </si>
  <si>
    <t>度量单位</t>
  </si>
  <si>
    <t>指标属性</t>
  </si>
  <si>
    <t>指标内容</t>
  </si>
  <si>
    <t>按照两新组织党组织书记按照每月不少于100元的标准安排专项工作津贴。234个党支部书记工作津贴，以上共计19.22万元。两新党组织书记、党务干部培训经费。举办两新党组织书记、党务干部培训班，按照培训220名党组织部书记、党务干部培训3天，每人每天100元（包含材料、用餐），师资费6人，现场教学交通费用4000元，以上费用共计3.78万元。新业态新就业群体党建办公经费3.5万元。公务接待费用0.5万元。</t>
  </si>
  <si>
    <t>产出指标</t>
  </si>
  <si>
    <t>数量指标</t>
  </si>
  <si>
    <t>培训次数</t>
  </si>
  <si>
    <t>=</t>
  </si>
  <si>
    <t>次</t>
  </si>
  <si>
    <t>定量指标</t>
  </si>
  <si>
    <t>开展两新组织部书记、工作人员培训班情况</t>
  </si>
  <si>
    <t>津贴覆盖</t>
  </si>
  <si>
    <t>%</t>
  </si>
  <si>
    <t>两新组织党组织书记转型工作津贴发放情况</t>
  </si>
  <si>
    <t>质量指标</t>
  </si>
  <si>
    <t>培训课程满意度</t>
  </si>
  <si>
    <r>
      <rPr>
        <sz val="9"/>
        <rFont val="Arial"/>
        <charset val="134"/>
      </rPr>
      <t>›</t>
    </r>
    <r>
      <rPr>
        <sz val="9"/>
        <rFont val="宋体"/>
        <charset val="134"/>
      </rPr>
      <t>=</t>
    </r>
  </si>
  <si>
    <t>培训课程满意度情况</t>
  </si>
  <si>
    <t>时效指标</t>
  </si>
  <si>
    <t>按时完成</t>
  </si>
  <si>
    <t>2025年内</t>
  </si>
  <si>
    <t>是/否</t>
  </si>
  <si>
    <t>定性指标</t>
  </si>
  <si>
    <t>按时完成工作情况</t>
  </si>
  <si>
    <t>效益指标</t>
  </si>
  <si>
    <t>社会效益</t>
  </si>
  <si>
    <t>增强两新组织党员满意度，提升党组织负责人履职能力</t>
  </si>
  <si>
    <t>不断增强</t>
  </si>
  <si>
    <t>满意度指标</t>
  </si>
  <si>
    <t>服务对象满意度</t>
  </si>
  <si>
    <t>工作人员满意度</t>
  </si>
  <si>
    <t>两新组织工作人员满意度</t>
  </si>
  <si>
    <t>完成部门匾额制作、工资系统、公务之家系统、党报党刊、各类业务书籍订购、人员去向牌制作、购买打印纸、打印机碳粉盒、部门章、财务章、“两新”工委章、工会财务章刻制。聘用法律顾问经费8000元。</t>
  </si>
  <si>
    <t>完成部门牌匾制作</t>
  </si>
  <si>
    <t>块</t>
  </si>
  <si>
    <t>完成部门牌匾制作2块</t>
  </si>
  <si>
    <t>完成部门印章刻制</t>
  </si>
  <si>
    <t>颗</t>
  </si>
  <si>
    <t>部门印章刻制4颗</t>
  </si>
  <si>
    <t>完成法律顾问聘用</t>
  </si>
  <si>
    <t>次/年</t>
  </si>
  <si>
    <t>法律顾问聘用情况，1年1次</t>
  </si>
  <si>
    <t>法律顾问服务</t>
  </si>
  <si>
    <t>法律顾问服务效益</t>
  </si>
  <si>
    <t>按时完成情况</t>
  </si>
  <si>
    <t>支持部门运转正常</t>
  </si>
  <si>
    <t>大力支持</t>
  </si>
  <si>
    <t>支持部门正常运转</t>
  </si>
  <si>
    <t>单位人员满意度</t>
  </si>
  <si>
    <t>单位人员满意度情况达到85%及以上</t>
  </si>
  <si>
    <t>完成市委社会工作部保密设备购置</t>
  </si>
  <si>
    <t>完成购置</t>
  </si>
  <si>
    <t>台</t>
  </si>
  <si>
    <t>购置完成情况</t>
  </si>
  <si>
    <t>保密打印机购置完成情况</t>
  </si>
  <si>
    <t>符合要求</t>
  </si>
  <si>
    <t>达标</t>
  </si>
  <si>
    <t>购买的保密设备符合国家保密要求，提供产品的公司有保密资质</t>
  </si>
  <si>
    <t>不断提升保密工作效能</t>
  </si>
  <si>
    <t>不断提升</t>
  </si>
  <si>
    <t>保密工作能力大幅提升，保密工作水平有明显改善</t>
  </si>
  <si>
    <t>使用部门满意度</t>
  </si>
  <si>
    <t>使用部门满意度情况</t>
  </si>
  <si>
    <t>按照昆明市委社会工作部要求，对对民生小实事典型案例、优秀志愿服务项目、先进治理经验社区实施“以奖代补”，发掘培育推广基层治理优秀项目和先进经验，打造基层治理的安宁示范模式。积极邀请专家开展社会工作者考试培训，一级对社区专职工作者、志愿者等进行培训，结合重大节日，开展志愿服务活动。</t>
  </si>
  <si>
    <t>社区基金数量</t>
  </si>
  <si>
    <t>个</t>
  </si>
  <si>
    <t>社区基金数量达到40</t>
  </si>
  <si>
    <t>开展社会工作专业人才培训</t>
  </si>
  <si>
    <t>完成1次开展社会工作专业人才培训</t>
  </si>
  <si>
    <t>开展志愿服务活动</t>
  </si>
  <si>
    <t>场</t>
  </si>
  <si>
    <t>开展志愿服务活动高于2场次</t>
  </si>
  <si>
    <t>社区工作开展情况</t>
  </si>
  <si>
    <t>社区按照工作要求开展民生小实事、社区基金建设等工作任务情况</t>
  </si>
  <si>
    <t>大力支持部门重点工作正常开展</t>
  </si>
  <si>
    <t>居民满意度</t>
  </si>
  <si>
    <t>居民满意度达到85%以上</t>
  </si>
  <si>
    <t>预算06表</t>
  </si>
  <si>
    <t>部门整体支出绩效目标表</t>
  </si>
  <si>
    <t>部门名称</t>
  </si>
  <si>
    <t>说明</t>
  </si>
  <si>
    <t>部门总体目标</t>
  </si>
  <si>
    <t>部门职责</t>
  </si>
  <si>
    <t>一、新兴领域党建。
二、党建引领基层治理和基层政权。
三、凝聚服务群众。</t>
  </si>
  <si>
    <t>根据三定方案归纳</t>
  </si>
  <si>
    <r>
      <rPr>
        <sz val="11"/>
        <rFont val="宋体"/>
        <charset val="134"/>
      </rPr>
      <t>总体绩效目标</t>
    </r>
    <r>
      <rPr>
        <sz val="11"/>
        <rFont val="Source Han Sans CN"/>
        <charset val="134"/>
      </rPr>
      <t xml:space="preserve">
</t>
    </r>
    <r>
      <rPr>
        <sz val="11"/>
        <rFont val="宋体"/>
        <charset val="134"/>
      </rPr>
      <t>（2025-2027年期间）</t>
    </r>
  </si>
  <si>
    <t>一、新兴领域党建。
1. 加强社会工作部门与组织部门的密切配合。
2. 配优配强新兴党组织书记，加大指导员选派力度。
3. 行业协会商会“谁主管谁负责”原则，加强管理。
二、党建引领基层治理和基层政权。
1.建立完善党建引导基层治理协调机制。
2. 强化街道社会管理和公共服务职能。
3. 深化党建共建联建。
三、凝聚服务群众。
1. 坚持源头治理和矛盾纠纷化解。
2. 社会工作部门支持信访工作。
3.做好人民意见建议征集。
4. 弘扬志愿精神，完善志愿服务制度和工作体系。
5. 加强社会工作者队伍建设。</t>
  </si>
  <si>
    <t>根据部门职责，中长期规划，省委，省政府要求归纳</t>
  </si>
  <si>
    <t>部门年度目标</t>
  </si>
  <si>
    <r>
      <rPr>
        <sz val="11"/>
        <rFont val="宋体"/>
        <charset val="134"/>
      </rPr>
      <t>预算年度（2025年）</t>
    </r>
    <r>
      <rPr>
        <sz val="11"/>
        <rFont val="Source Han Sans CN"/>
        <charset val="134"/>
      </rPr>
      <t xml:space="preserve">
</t>
    </r>
    <r>
      <rPr>
        <sz val="11"/>
        <rFont val="宋体"/>
        <charset val="134"/>
      </rPr>
      <t>绩效目标</t>
    </r>
  </si>
  <si>
    <t>一、新兴领域党建。
1. 加强社会工作部门与组织部门的密切配合。2. 配优配强新兴党组织书记，加大指导员选派力度。3. 行业协会商会“谁主管谁负责”原则，加强管理。
二、党建引领基层治理和基层政权。
1.建立完善党建引导基层治理协调机制。2. 强化街道社会管理和公共服务职能。3. 深化党建共建联建。
三、凝聚服务群众。
1. 坚持源头治理和矛盾纠纷化解。2. 社会工作部门支持信访工作。3.做好人民意见建议征集。4. 弘扬志愿精神，完善志愿服务制度和工作体系。5. 加强社会工作者队伍建设。</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</si>
  <si>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</si>
  <si>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</si>
  <si>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</si>
  <si>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</si>
  <si>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</si>
  <si>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</si>
  <si>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</si>
  <si>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</si>
  <si>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</si>
  <si>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</si>
  <si>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社工部工作经费</t>
  </si>
  <si>
    <t>完成部门匾额制作、工资系统、公务之家系统、党报党刊、各类业务书籍订购、人员去向牌制作、购买打印纸、打印机碳粉盒、部门章、财务章、“两新”工委章、工会财务章刻制。聘用部门法律顾问。</t>
  </si>
  <si>
    <t>社区基金指导委托业务、社会工作专业人才培训，志愿服务活动工作、基层治理工作办公、基层治理优秀项目激励办公费15万。</t>
  </si>
  <si>
    <t>依据《中华人民共和国保守国家秘密法》《中华人民共和国保守国家秘密法实施条例》，购置涉密计算机、涉密打印机。</t>
  </si>
  <si>
    <t>按照两新组织党组织书记补贴标准安排专项工作津贴，完成234个党支部书记工作津贴发放。举办两新党组织书记、党务干部培训班，按照培训220名党组织部书记、党务干部培训3天。积极完成新业态新就业群体党建各项工作安排。完成市委“两新”工委公务接待任务。</t>
  </si>
  <si>
    <t>做好本部门人员、公用经费保障，按规定落实干部职工各项待遇，支持部门正常履职。</t>
  </si>
  <si>
    <t>三、部门整体支出绩效指标</t>
  </si>
  <si>
    <t>绩效指标</t>
  </si>
  <si>
    <t>评（扣）分标准</t>
  </si>
  <si>
    <t>绩效指标值设定依据及数据来源</t>
  </si>
  <si>
    <t xml:space="preserve">二级指标 </t>
  </si>
  <si>
    <t>完成牌匾制作</t>
  </si>
  <si>
    <t>2</t>
  </si>
  <si>
    <t>完成部门两块牌匾制作，得分，反之扣分</t>
  </si>
  <si>
    <t>完成牌匾制作2块</t>
  </si>
  <si>
    <t>按照部门工作正常运转要求确定</t>
  </si>
  <si>
    <t>4</t>
  </si>
  <si>
    <t>完成部门各类印章刻制得分，反之扣分。</t>
  </si>
  <si>
    <t>完成部门印章刻制4颗</t>
  </si>
  <si>
    <t>按照部门正常运转工作确定</t>
  </si>
  <si>
    <t>完成法律顾问聘请</t>
  </si>
  <si>
    <t>1.00</t>
  </si>
  <si>
    <t>完成部门法律顾问聘用工作得分，反之扣分。</t>
  </si>
  <si>
    <t>聘请法律顾问1年1次</t>
  </si>
  <si>
    <t>按照昆明市行政机关法律顾聘用实施细则要求确定</t>
  </si>
  <si>
    <t>40</t>
  </si>
  <si>
    <t>全市社区基金数量达到40，不扣分，反之扣分。</t>
  </si>
  <si>
    <t>社区基金数量达到40个</t>
  </si>
  <si>
    <t>按照工作要求开展</t>
  </si>
  <si>
    <t>1</t>
  </si>
  <si>
    <t>完成培训得分，反之，扣分。</t>
  </si>
  <si>
    <t>按照昆明市工作要求确定</t>
  </si>
  <si>
    <t>开展志愿服务活动高于2场次，得分，反之扣分。</t>
  </si>
  <si>
    <t>按照昆明市委社会工作部工作要求确定</t>
  </si>
  <si>
    <t>购置计算机数量</t>
  </si>
  <si>
    <t>完成保密计算机数量1台得分，反之扣分。</t>
  </si>
  <si>
    <t>完成购置保密计算机数量1台</t>
  </si>
  <si>
    <t>按照保密局要求确定</t>
  </si>
  <si>
    <t>购置打印机数量</t>
  </si>
  <si>
    <t>完成保密打印机数量1台得分，反之扣分。</t>
  </si>
  <si>
    <t>完成购置保密打印机1台</t>
  </si>
  <si>
    <t>按照保密局工作要求确定</t>
  </si>
  <si>
    <t>开展两新党组织书记、工作人员培训</t>
  </si>
  <si>
    <t>开展两新党组织书记、工作人员培训班次1次，完成得分，反之扣分。</t>
  </si>
  <si>
    <t>开展两新党组织书记、工作人员培训班次1次</t>
  </si>
  <si>
    <t>中共云南省委“两新”工委《关于印发2024年党建工作要点的通知》（云非社党〔2024〕1号）</t>
  </si>
  <si>
    <t>法律顾问服务质量</t>
  </si>
  <si>
    <t>85</t>
  </si>
  <si>
    <t>法律顾问作用发挥明显，效益高于85%，得分，反之扣分。</t>
  </si>
  <si>
    <t>法律顾问服务质量达到85%及以上</t>
  </si>
  <si>
    <t>按照法律顾问实施细则工作要求确定</t>
  </si>
  <si>
    <t>90</t>
  </si>
  <si>
    <t>社区按照工作要求开展民生小实事、社区基金建设等工作任务，完成率高于90%，得分，反之扣分。</t>
  </si>
  <si>
    <t>社区按照工作要求开展民生小实事、社区基金建设等工作任务的情况</t>
  </si>
  <si>
    <t>两新组织党组织书记专项工作津贴发放覆盖情况</t>
  </si>
  <si>
    <t>100</t>
  </si>
  <si>
    <t>两新组织党组织书记专项工作津贴发放覆盖100%得分，反之扣分。</t>
  </si>
  <si>
    <t>两新组织党组织书记专项工作津贴发放情况</t>
  </si>
  <si>
    <t>中共云南省委“两新”工委《关于印发2024年党建工作要点的通知》（云非社党〔2024〕1号）文件规定：第16条，落实财政支持、党费拨付等要求，确保“15311”经费标准落实到位。</t>
  </si>
  <si>
    <t>部门工作完成时效</t>
  </si>
  <si>
    <t>年</t>
  </si>
  <si>
    <t>牌匾制作、印章刻制按时完成，法律顾问按时聘用，得分，反之扣分。</t>
  </si>
  <si>
    <t>部门工作在今年完成</t>
  </si>
  <si>
    <t>按照部门正常运转要求确定</t>
  </si>
  <si>
    <t>部门正常运转，得分，反之扣分。</t>
  </si>
  <si>
    <t>根据部门运转要求确定</t>
  </si>
  <si>
    <t>不断提升保密工作效能，提升保密工作能力，提高保密工作水平</t>
  </si>
  <si>
    <t>根据实际完成情况进行评分</t>
  </si>
  <si>
    <t>按照保密工作要求确定</t>
  </si>
  <si>
    <t>增强两新组织党员满意度，提升党组织负责人履职能力。</t>
  </si>
  <si>
    <t>中共云南省委“两新”工委《关于印发2024年党建工作要点的通知》（云非社党〔2024〕1号）文件</t>
  </si>
  <si>
    <t>单位人员满意度高于85%得分，反之扣分。</t>
  </si>
  <si>
    <t>单位人员满意度到达85%及以上</t>
  </si>
  <si>
    <t>按照部门运转工作要求确定</t>
  </si>
  <si>
    <t>居民满意度大于等于85%，得分，低于扣分。</t>
  </si>
  <si>
    <t>居民满意度达到85%及以上</t>
  </si>
  <si>
    <t>使用部门满意度高于85%，得分，反之扣分</t>
  </si>
  <si>
    <t>使用部门满意度情况达到85%及以上</t>
  </si>
  <si>
    <t>两新组织工作人员满意度达到85%，得分，反之扣分。</t>
  </si>
  <si>
    <t>预算07表</t>
  </si>
  <si>
    <t>本年政府性基金预算支出</t>
  </si>
  <si>
    <t>5</t>
  </si>
  <si>
    <t>2025年我部门无政府性基金预算支出，故政府性资金预算表为空。</t>
  </si>
  <si>
    <t>预算08表</t>
  </si>
  <si>
    <t>本年国有资本经营预算</t>
  </si>
  <si>
    <r>
      <rPr>
        <sz val="10"/>
        <rFont val="宋体"/>
        <charset val="134"/>
      </rPr>
      <t>2025</t>
    </r>
    <r>
      <rPr>
        <sz val="9"/>
        <rFont val="仿宋_GB2312"/>
        <charset val="0"/>
      </rPr>
      <t>年我部门无国有资本经营预算支出，故国有资本经营预算支出预算表为空。</t>
    </r>
  </si>
  <si>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</si>
  <si>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</si>
  <si>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</si>
  <si>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</si>
  <si>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</si>
  <si>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</si>
  <si>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</si>
  <si>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</si>
  <si>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</si>
  <si>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</si>
  <si>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</si>
  <si>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2025年我部门无部门政府采购计划，故部门政府采购预算表为空。</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</si>
  <si>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</si>
  <si>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</si>
  <si>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</si>
  <si>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</si>
  <si>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</si>
  <si>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</si>
  <si>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</si>
  <si>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</si>
  <si>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聘用法律顾问</t>
  </si>
  <si>
    <t>B0101 法律顾问服务</t>
  </si>
  <si>
    <t>按照《昆明市人民政府关于印发昆明市行政机关法律顾问制度实施办法的通知》（昆政发〔2016〕11号）文件，第三条：“律顾问工作所需经费列入财政预算，由同级财政予以保障。”第四条：“市、县（市）区人民政府应当建立以政府法制机构人员为主体，吸收专家和律师参加的法律顾问队伍，其中外聘法律顾问人数不得少于3人。其他行政机关应当聘请法律顾问，其中外聘法律顾问人数不得少于1人。”由法律顾问按照依法、勤勉、敬业、高效的原则，通过调查研究，以出具法律意见书或者审查函、参加有关会议、参与谈判、日常咨询、委托代理、专项法律服务等方式，为社会工作部提供法律服务，并对所出具的法律意见负责。</t>
  </si>
  <si>
    <t>社区基金建设指导服务</t>
  </si>
  <si>
    <t>A1003 社会工作服务</t>
  </si>
  <si>
    <t xml:space="preserve">   按照中共昆明市委社会工作部关于印发《关于推动全市社区基金发展的指导意见》的通知 （昆社通〔2024〕25号），各县（市）区、街道（乡镇）结合实际情况，探索委托第三方专业机构为社区基金制定建设规划，确定社区基金的宗旨、目标和使命，制定长期工作计划和年度工作计划，编写培训教材和指导手册，对筹资、咨询建议、资源链接、社会倡导、志愿者管理等技术方面提供支持。目前，我市103个村（社区），仅有社区基金30支，且普遍存在管理粗放、资金募集和项目化运营能力弱等问题。为推动我市社区基金规范化建设，激发社会治理活力，拟委托第三方为我市社区基金建设提供技术支持：1.为社区基金建设、筹资、使用提供咨询服务；2.针对社区基金作用、设立条件、募资方法、运营方式等开展业务培训；3.指导已成立社区基金完善管理机制和发展规划，盘活闲置资源，建立可持续运营体系；4.指导村（社区）开展社区基金公益微创投项目征集和实施，提高社区基金项目化运营能力。</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</si>
  <si>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</si>
  <si>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</si>
  <si>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</si>
  <si>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</si>
  <si>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</si>
  <si>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</si>
  <si>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</si>
  <si>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</si>
  <si>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</si>
  <si>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</si>
  <si>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</si>
  <si>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</si>
  <si>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</si>
  <si>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</si>
  <si>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</si>
  <si>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</si>
  <si>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单位名称：</t>
  </si>
  <si>
    <t>资产类别</t>
  </si>
  <si>
    <t>资产分类代码.名称</t>
  </si>
  <si>
    <t>资产名称</t>
  </si>
  <si>
    <t>计量单位</t>
  </si>
  <si>
    <t>财政部门批复数（元）</t>
  </si>
  <si>
    <t>单价</t>
  </si>
  <si>
    <t>金额</t>
  </si>
  <si>
    <t>2025年我部门无新增资产配置，故新增资产配置表为空。</t>
  </si>
  <si>
    <t>预算13表</t>
  </si>
  <si>
    <t>2025年上级转移支付补助项目支出预算表</t>
  </si>
  <si>
    <t>上级补助</t>
  </si>
  <si>
    <t>2025年我部门无上级转移支付补助，故2025年上级转移支付补助项目支出预算表为空。</t>
  </si>
  <si>
    <t>预算14表</t>
  </si>
  <si>
    <t>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</si>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</sst>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0;\-#,##0.00;;@"/>
    <numFmt numFmtId="181" formatCode="#,##0.00_ "/>
    <numFmt numFmtId="182" formatCode="#,##0.00_ ;[Red]\-#,##0.00\ "/>
  </numFmts>
  <fonts count="56">
    <font>
      <sz val="10"/>
      <name val="Arial"/>
      <charset val="0"/>
    </font>
    <font>
      <sz val="11"/>
      <color theme="1"/>
      <name val="宋体"/>
      <charset val="134"/>
      <scheme val="minor"/>
    </font>
    <font>
      <sz val="9"/>
      <color theme="1"/>
      <name val="宋体"/>
      <charset val="134"/>
      <scheme val="minor"/>
    </font>
    <font>
      <b/>
      <sz val="21"/>
      <color rgb="FF000000"/>
      <name val="宋体"/>
      <charset val="134"/>
    </font>
    <font>
      <sz val="9"/>
      <color rgb="FF000000"/>
      <name val="宋体"/>
      <charset val="134"/>
    </font>
    <font>
      <sz val="11"/>
      <color rgb="FF000000"/>
      <name val="宋体"/>
      <charset val="134"/>
    </font>
    <font>
      <sz val="10"/>
      <color rgb="FF000000"/>
      <name val="宋体"/>
      <charset val="134"/>
    </font>
    <font>
      <sz val="9"/>
      <color theme="1"/>
      <name val="宋体"/>
      <charset val="134"/>
    </font>
    <font>
      <sz val="10"/>
      <color theme="1"/>
      <name val="宋体"/>
      <charset val="134"/>
      <scheme val="minor"/>
    </font>
    <font>
      <b/>
      <sz val="23"/>
      <color rgb="FF000000"/>
      <name val="宋体"/>
      <charset val="134"/>
    </font>
    <font>
      <sz val="10"/>
      <name val="宋体"/>
      <charset val="134"/>
    </font>
    <font>
      <b/>
      <sz val="23"/>
      <color indexed="8"/>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sz val="9"/>
      <name val="宋体"/>
      <charset val="134"/>
    </font>
    <font>
      <b/>
      <sz val="22"/>
      <color rgb="FF000000"/>
      <name val="宋体"/>
      <charset val="134"/>
    </font>
    <font>
      <sz val="11"/>
      <name val="宋体"/>
      <charset val="134"/>
    </font>
    <font>
      <sz val="10"/>
      <color indexed="8"/>
      <name val="Arial"/>
      <charset val="0"/>
    </font>
    <font>
      <sz val="8"/>
      <color rgb="FF000000"/>
      <name val="宋体"/>
      <charset val="134"/>
    </font>
    <font>
      <sz val="6"/>
      <color rgb="FF000000"/>
      <name val="宋体"/>
      <charset val="134"/>
    </font>
    <font>
      <sz val="9"/>
      <color rgb="FFFF0000"/>
      <name val="宋体"/>
      <charset val="134"/>
    </font>
    <font>
      <sz val="10"/>
      <color rgb="FFFFFFFF"/>
      <name val="宋体"/>
      <charset val="134"/>
    </font>
    <font>
      <sz val="10"/>
      <color rgb="FFFF0000"/>
      <name val="宋体"/>
      <charset val="134"/>
    </font>
    <font>
      <b/>
      <sz val="24"/>
      <color rgb="FF000000"/>
      <name val="宋体"/>
      <charset val="134"/>
    </font>
    <font>
      <sz val="11"/>
      <name val="Source Han Sans CN"/>
      <charset val="134"/>
    </font>
    <font>
      <b/>
      <sz val="11"/>
      <color rgb="FF000000"/>
      <name val="宋体"/>
      <charset val="134"/>
    </font>
    <font>
      <sz val="9"/>
      <name val="Arial"/>
      <charset val="134"/>
    </font>
    <font>
      <sz val="12"/>
      <name val="宋体"/>
      <charset val="134"/>
    </font>
    <font>
      <sz val="18"/>
      <name val="华文中宋"/>
      <charset val="134"/>
    </font>
    <font>
      <b/>
      <sz val="20"/>
      <color rgb="FF000000"/>
      <name val="宋体"/>
      <charset val="134"/>
    </font>
    <font>
      <b/>
      <sz val="9"/>
      <color rgb="FF000000"/>
      <name val="宋体"/>
      <charset val="134"/>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9"/>
      <name val="仿宋_GB2312"/>
      <charset val="0"/>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auto="1"/>
      </left>
      <right style="thin">
        <color rgb="FF000000"/>
      </right>
      <top style="thin">
        <color auto="1"/>
      </top>
      <bottom style="thin">
        <color auto="1"/>
      </bottom>
      <diagonal/>
    </border>
    <border>
      <left/>
      <right style="thin">
        <color indexed="8"/>
      </right>
      <top style="thin">
        <color indexed="8"/>
      </top>
      <bottom style="thin">
        <color indexed="8"/>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0" fillId="3" borderId="31"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32" applyNumberFormat="0" applyFill="0" applyAlignment="0" applyProtection="0">
      <alignment vertical="center"/>
    </xf>
    <xf numFmtId="0" fontId="43" fillId="0" borderId="33" applyNumberFormat="0" applyFill="0" applyAlignment="0" applyProtection="0">
      <alignment vertical="center"/>
    </xf>
    <xf numFmtId="0" fontId="44" fillId="0" borderId="34" applyNumberFormat="0" applyFill="0" applyAlignment="0" applyProtection="0">
      <alignment vertical="center"/>
    </xf>
    <xf numFmtId="0" fontId="44" fillId="0" borderId="0" applyNumberFormat="0" applyFill="0" applyBorder="0" applyAlignment="0" applyProtection="0">
      <alignment vertical="center"/>
    </xf>
    <xf numFmtId="0" fontId="45" fillId="4" borderId="35" applyNumberFormat="0" applyAlignment="0" applyProtection="0">
      <alignment vertical="center"/>
    </xf>
    <xf numFmtId="0" fontId="46" fillId="5" borderId="36" applyNumberFormat="0" applyAlignment="0" applyProtection="0">
      <alignment vertical="center"/>
    </xf>
    <xf numFmtId="0" fontId="47" fillId="5" borderId="35" applyNumberFormat="0" applyAlignment="0" applyProtection="0">
      <alignment vertical="center"/>
    </xf>
    <xf numFmtId="0" fontId="48" fillId="6" borderId="37" applyNumberFormat="0" applyAlignment="0" applyProtection="0">
      <alignment vertical="center"/>
    </xf>
    <xf numFmtId="0" fontId="49" fillId="0" borderId="38" applyNumberFormat="0" applyFill="0" applyAlignment="0" applyProtection="0">
      <alignment vertical="center"/>
    </xf>
    <xf numFmtId="0" fontId="50" fillId="0" borderId="39" applyNumberFormat="0" applyFill="0" applyAlignment="0" applyProtection="0">
      <alignment vertical="center"/>
    </xf>
    <xf numFmtId="0" fontId="51" fillId="7" borderId="0" applyNumberFormat="0" applyBorder="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54" fillId="21" borderId="0" applyNumberFormat="0" applyBorder="0" applyAlignment="0" applyProtection="0">
      <alignment vertical="center"/>
    </xf>
    <xf numFmtId="0" fontId="54"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54" fillId="25" borderId="0" applyNumberFormat="0" applyBorder="0" applyAlignment="0" applyProtection="0">
      <alignment vertical="center"/>
    </xf>
    <xf numFmtId="0" fontId="54"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54" fillId="29" borderId="0" applyNumberFormat="0" applyBorder="0" applyAlignment="0" applyProtection="0">
      <alignment vertical="center"/>
    </xf>
    <xf numFmtId="0" fontId="54"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54" fillId="33" borderId="0" applyNumberFormat="0" applyBorder="0" applyAlignment="0" applyProtection="0">
      <alignment vertical="center"/>
    </xf>
    <xf numFmtId="180" fontId="16" fillId="0" borderId="7">
      <alignment horizontal="right" vertical="center"/>
    </xf>
    <xf numFmtId="0" fontId="29" fillId="0" borderId="0"/>
    <xf numFmtId="0" fontId="0" fillId="0" borderId="0"/>
    <xf numFmtId="0" fontId="29" fillId="0" borderId="0">
      <alignment vertical="center"/>
    </xf>
    <xf numFmtId="0" fontId="29" fillId="0" borderId="0">
      <alignment vertical="center"/>
    </xf>
    <xf numFmtId="0" fontId="10" fillId="0" borderId="0"/>
    <xf numFmtId="0" fontId="16" fillId="0" borderId="0">
      <alignment vertical="top"/>
      <protection locked="0"/>
    </xf>
    <xf numFmtId="0" fontId="10" fillId="0" borderId="0"/>
    <xf numFmtId="0" fontId="29" fillId="0" borderId="0"/>
    <xf numFmtId="0" fontId="10" fillId="0" borderId="0"/>
    <xf numFmtId="0" fontId="0" fillId="0" borderId="0"/>
  </cellStyleXfs>
  <cellXfs count="357">
    <xf numFmtId="0" fontId="0" fillId="0" borderId="0" xfId="0"/>
    <xf numFmtId="0" fontId="1" fillId="0" borderId="0" xfId="0" applyFont="1" applyFill="1" applyBorder="1" applyAlignment="1"/>
    <xf numFmtId="0" fontId="2"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6" fillId="0" borderId="0" xfId="0" applyFont="1" applyFill="1" applyBorder="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4" fillId="0" borderId="7" xfId="0" applyFont="1" applyFill="1" applyBorder="1" applyAlignment="1" applyProtection="1">
      <alignment horizontal="left" vertical="center" wrapText="1"/>
      <protection locked="0"/>
    </xf>
    <xf numFmtId="0" fontId="4" fillId="0" borderId="8" xfId="55" applyFont="1" applyFill="1" applyBorder="1" applyAlignment="1" applyProtection="1">
      <alignment horizontal="left" vertical="center" wrapText="1"/>
    </xf>
    <xf numFmtId="0" fontId="4" fillId="0" borderId="7" xfId="0" applyFont="1" applyFill="1" applyBorder="1" applyAlignment="1" applyProtection="1">
      <alignment horizontal="left" vertical="center"/>
      <protection locked="0"/>
    </xf>
    <xf numFmtId="180" fontId="7" fillId="0" borderId="7" xfId="49" applyNumberFormat="1" applyFont="1" applyBorder="1">
      <alignment horizontal="right" vertical="center"/>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8" fillId="0" borderId="0" xfId="0" applyFont="1" applyFill="1" applyBorder="1" applyAlignment="1"/>
    <xf numFmtId="49" fontId="6" fillId="0" borderId="0" xfId="0" applyNumberFormat="1" applyFont="1" applyFill="1" applyBorder="1" applyAlignment="1"/>
    <xf numFmtId="0" fontId="9"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4" fillId="0" borderId="7" xfId="0" applyFont="1" applyFill="1" applyBorder="1" applyAlignment="1">
      <alignment horizontal="left" vertical="center" wrapText="1"/>
    </xf>
    <xf numFmtId="180" fontId="7" fillId="0" borderId="7" xfId="0" applyNumberFormat="1" applyFont="1" applyFill="1" applyBorder="1" applyAlignment="1">
      <alignment horizontal="right" vertical="center"/>
    </xf>
    <xf numFmtId="0" fontId="4" fillId="0" borderId="1"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center" vertical="center" wrapText="1"/>
      <protection locked="0"/>
    </xf>
    <xf numFmtId="180" fontId="7" fillId="0" borderId="4" xfId="0" applyNumberFormat="1"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7" xfId="0" applyFont="1" applyFill="1" applyBorder="1" applyAlignment="1" applyProtection="1">
      <alignment horizontal="center" vertical="center"/>
      <protection locked="0"/>
    </xf>
    <xf numFmtId="0" fontId="10" fillId="0" borderId="0" xfId="56" applyFill="1" applyAlignment="1">
      <alignment vertical="center"/>
    </xf>
    <xf numFmtId="0" fontId="11" fillId="0" borderId="0" xfId="56" applyNumberFormat="1" applyFont="1" applyFill="1" applyBorder="1" applyAlignment="1" applyProtection="1">
      <alignment horizontal="center" vertical="center"/>
    </xf>
    <xf numFmtId="0" fontId="12" fillId="0" borderId="0" xfId="56" applyNumberFormat="1" applyFont="1" applyFill="1" applyBorder="1" applyAlignment="1" applyProtection="1">
      <alignment horizontal="left" vertical="center"/>
    </xf>
    <xf numFmtId="0" fontId="13" fillId="0" borderId="0" xfId="56" applyNumberFormat="1" applyFont="1" applyFill="1" applyBorder="1" applyAlignment="1" applyProtection="1">
      <alignment horizontal="left" vertical="center"/>
    </xf>
    <xf numFmtId="0" fontId="14" fillId="0" borderId="9" xfId="52" applyFont="1" applyFill="1" applyBorder="1" applyAlignment="1">
      <alignment horizontal="center" vertical="center" wrapText="1"/>
    </xf>
    <xf numFmtId="0" fontId="14" fillId="0" borderId="10" xfId="52" applyFont="1" applyFill="1" applyBorder="1" applyAlignment="1">
      <alignment horizontal="center" vertical="center" wrapText="1"/>
    </xf>
    <xf numFmtId="0" fontId="14" fillId="0" borderId="11" xfId="52" applyFont="1" applyFill="1" applyBorder="1" applyAlignment="1">
      <alignment horizontal="center" vertical="center" wrapText="1"/>
    </xf>
    <xf numFmtId="0" fontId="14" fillId="0" borderId="12" xfId="52" applyFont="1" applyFill="1" applyBorder="1" applyAlignment="1">
      <alignment horizontal="center" vertical="center" wrapText="1"/>
    </xf>
    <xf numFmtId="0" fontId="1" fillId="0" borderId="8" xfId="0" applyFont="1" applyFill="1" applyBorder="1" applyAlignment="1">
      <alignment horizontal="center" vertical="center" wrapText="1"/>
    </xf>
    <xf numFmtId="0" fontId="14" fillId="0" borderId="8" xfId="52" applyFont="1" applyFill="1" applyBorder="1" applyAlignment="1">
      <alignment horizontal="center" vertical="center" wrapText="1"/>
    </xf>
    <xf numFmtId="0" fontId="10" fillId="0" borderId="10" xfId="56" applyFill="1" applyBorder="1" applyAlignment="1">
      <alignment horizontal="left" vertical="center"/>
    </xf>
    <xf numFmtId="0" fontId="10" fillId="0" borderId="11" xfId="56" applyFill="1" applyBorder="1" applyAlignment="1">
      <alignment horizontal="left" vertical="center"/>
    </xf>
    <xf numFmtId="0" fontId="10" fillId="0" borderId="13" xfId="56" applyFill="1" applyBorder="1" applyAlignment="1">
      <alignment horizontal="left" vertical="center"/>
    </xf>
    <xf numFmtId="0" fontId="14" fillId="0" borderId="8" xfId="52" applyFont="1" applyFill="1" applyBorder="1" applyAlignment="1">
      <alignment vertical="center" wrapText="1"/>
    </xf>
    <xf numFmtId="0" fontId="10" fillId="0" borderId="8" xfId="56" applyFill="1" applyBorder="1" applyAlignment="1">
      <alignment vertical="center"/>
    </xf>
    <xf numFmtId="0" fontId="14" fillId="0" borderId="8" xfId="52" applyFont="1" applyFill="1" applyBorder="1" applyAlignment="1">
      <alignment horizontal="left" vertical="center" wrapText="1" indent="1"/>
    </xf>
    <xf numFmtId="0" fontId="15" fillId="0" borderId="8" xfId="52" applyFont="1" applyFill="1" applyBorder="1" applyAlignment="1">
      <alignment horizontal="center" vertical="center" wrapText="1"/>
    </xf>
    <xf numFmtId="0" fontId="15" fillId="0" borderId="0" xfId="56" applyNumberFormat="1" applyFont="1" applyFill="1" applyBorder="1" applyAlignment="1" applyProtection="1">
      <alignment horizontal="right" vertical="center"/>
    </xf>
    <xf numFmtId="0" fontId="14" fillId="0" borderId="13" xfId="52" applyFont="1" applyFill="1" applyBorder="1" applyAlignment="1">
      <alignment horizontal="center" vertical="center" wrapText="1"/>
    </xf>
    <xf numFmtId="0" fontId="10" fillId="0" borderId="0" xfId="55" applyFont="1" applyFill="1" applyBorder="1" applyAlignment="1" applyProtection="1">
      <alignment vertical="center"/>
    </xf>
    <xf numFmtId="0" fontId="16" fillId="0" borderId="0" xfId="55" applyFont="1" applyFill="1" applyBorder="1" applyAlignment="1" applyProtection="1">
      <alignment vertical="top"/>
      <protection locked="0"/>
    </xf>
    <xf numFmtId="0" fontId="17" fillId="0" borderId="0" xfId="55" applyFont="1" applyFill="1" applyBorder="1" applyAlignment="1" applyProtection="1">
      <alignment horizontal="center" vertical="center"/>
    </xf>
    <xf numFmtId="0" fontId="9" fillId="0" borderId="0" xfId="55" applyFont="1" applyFill="1" applyBorder="1" applyAlignment="1" applyProtection="1">
      <alignment horizontal="center" vertical="center"/>
    </xf>
    <xf numFmtId="0" fontId="9" fillId="0" borderId="0" xfId="55" applyFont="1" applyFill="1" applyBorder="1" applyAlignment="1" applyProtection="1">
      <alignment horizontal="center" vertical="center"/>
      <protection locked="0"/>
    </xf>
    <xf numFmtId="0" fontId="16" fillId="0" borderId="0" xfId="55" applyFont="1" applyFill="1" applyBorder="1" applyAlignment="1" applyProtection="1">
      <alignment horizontal="left" vertical="center"/>
      <protection locked="0"/>
    </xf>
    <xf numFmtId="0" fontId="5" fillId="0" borderId="7" xfId="55" applyFont="1" applyFill="1" applyBorder="1" applyAlignment="1" applyProtection="1">
      <alignment horizontal="center" vertical="center" wrapText="1"/>
    </xf>
    <xf numFmtId="0" fontId="5" fillId="0" borderId="7" xfId="55" applyFont="1" applyFill="1" applyBorder="1" applyAlignment="1" applyProtection="1">
      <alignment horizontal="center" vertical="center"/>
      <protection locked="0"/>
    </xf>
    <xf numFmtId="0" fontId="4" fillId="0" borderId="2" xfId="55" applyFont="1" applyFill="1" applyBorder="1" applyAlignment="1" applyProtection="1">
      <alignment horizontal="center" vertical="center" wrapText="1"/>
    </xf>
    <xf numFmtId="0" fontId="4" fillId="0" borderId="3" xfId="55" applyFont="1" applyFill="1" applyBorder="1" applyAlignment="1" applyProtection="1">
      <alignment horizontal="center" vertical="center" wrapText="1"/>
    </xf>
    <xf numFmtId="0" fontId="4" fillId="0" borderId="4" xfId="55" applyFont="1" applyFill="1" applyBorder="1" applyAlignment="1" applyProtection="1">
      <alignment horizontal="center" vertical="center" wrapText="1"/>
    </xf>
    <xf numFmtId="0" fontId="4" fillId="0" borderId="7" xfId="55" applyFont="1" applyFill="1" applyBorder="1" applyAlignment="1" applyProtection="1">
      <alignment horizontal="center" vertical="center" wrapText="1"/>
    </xf>
    <xf numFmtId="0" fontId="4" fillId="0" borderId="7" xfId="55" applyFont="1" applyFill="1" applyBorder="1" applyAlignment="1" applyProtection="1">
      <alignment horizontal="center" vertical="center"/>
      <protection locked="0"/>
    </xf>
    <xf numFmtId="0" fontId="4" fillId="0" borderId="7" xfId="55" applyFont="1" applyFill="1" applyBorder="1" applyAlignment="1" applyProtection="1">
      <alignment horizontal="left" vertical="center" wrapText="1"/>
      <protection locked="0"/>
    </xf>
    <xf numFmtId="0" fontId="4" fillId="0" borderId="7" xfId="55" applyFont="1" applyFill="1" applyBorder="1" applyAlignment="1" applyProtection="1">
      <alignment horizontal="left" vertical="center" wrapText="1"/>
    </xf>
    <xf numFmtId="0" fontId="4" fillId="0" borderId="0" xfId="55" applyFont="1" applyFill="1" applyBorder="1" applyAlignment="1" applyProtection="1">
      <alignment horizontal="right" vertical="center"/>
      <protection locked="0"/>
    </xf>
    <xf numFmtId="0" fontId="18" fillId="0" borderId="0" xfId="55" applyFont="1" applyFill="1" applyBorder="1" applyAlignment="1" applyProtection="1">
      <alignment vertical="top"/>
      <protection locked="0"/>
    </xf>
    <xf numFmtId="0" fontId="10" fillId="0" borderId="0" xfId="55" applyFont="1" applyFill="1" applyBorder="1" applyAlignment="1" applyProtection="1"/>
    <xf numFmtId="0" fontId="19" fillId="0" borderId="0" xfId="0" applyFont="1" applyFill="1" applyAlignment="1">
      <alignment vertical="center"/>
    </xf>
    <xf numFmtId="0" fontId="6" fillId="0" borderId="0" xfId="55" applyFont="1" applyFill="1" applyBorder="1" applyAlignment="1" applyProtection="1"/>
    <xf numFmtId="0" fontId="6" fillId="0" borderId="0" xfId="55" applyFont="1" applyFill="1" applyBorder="1" applyAlignment="1" applyProtection="1">
      <alignment horizontal="right" vertical="center"/>
    </xf>
    <xf numFmtId="0" fontId="17" fillId="0" borderId="0" xfId="55" applyFont="1" applyFill="1" applyAlignment="1" applyProtection="1">
      <alignment horizontal="center" vertical="center"/>
    </xf>
    <xf numFmtId="0" fontId="4" fillId="0" borderId="0" xfId="55" applyFont="1" applyFill="1" applyBorder="1" applyAlignment="1" applyProtection="1">
      <alignment horizontal="left" vertical="center"/>
    </xf>
    <xf numFmtId="0" fontId="5" fillId="0" borderId="0" xfId="55" applyFont="1" applyFill="1" applyBorder="1" applyAlignment="1" applyProtection="1"/>
    <xf numFmtId="0" fontId="5" fillId="0" borderId="0" xfId="55" applyFont="1" applyFill="1" applyBorder="1" applyAlignment="1" applyProtection="1">
      <alignment vertical="center" wrapText="1"/>
    </xf>
    <xf numFmtId="0" fontId="5" fillId="0" borderId="1" xfId="55" applyFont="1" applyFill="1" applyBorder="1" applyAlignment="1" applyProtection="1">
      <alignment horizontal="center" vertical="center"/>
    </xf>
    <xf numFmtId="0" fontId="5" fillId="0" borderId="2" xfId="55" applyFont="1" applyFill="1" applyBorder="1" applyAlignment="1" applyProtection="1">
      <alignment horizontal="center" vertical="center"/>
    </xf>
    <xf numFmtId="0" fontId="5" fillId="0" borderId="3" xfId="55" applyFont="1" applyFill="1" applyBorder="1" applyAlignment="1" applyProtection="1">
      <alignment horizontal="center" vertical="center"/>
    </xf>
    <xf numFmtId="0" fontId="5" fillId="0" borderId="8" xfId="55" applyFont="1" applyFill="1" applyBorder="1" applyAlignment="1" applyProtection="1">
      <alignment horizontal="center" vertical="center"/>
    </xf>
    <xf numFmtId="0" fontId="5" fillId="0" borderId="6" xfId="55" applyFont="1" applyFill="1" applyBorder="1" applyAlignment="1" applyProtection="1">
      <alignment horizontal="center" vertical="center"/>
    </xf>
    <xf numFmtId="0" fontId="5" fillId="0" borderId="5" xfId="55" applyFont="1" applyFill="1" applyBorder="1" applyAlignment="1" applyProtection="1">
      <alignment horizontal="center" vertical="center"/>
    </xf>
    <xf numFmtId="0" fontId="5" fillId="0" borderId="1" xfId="55" applyFont="1" applyFill="1" applyBorder="1" applyAlignment="1" applyProtection="1">
      <alignment horizontal="center" vertical="center" wrapText="1"/>
    </xf>
    <xf numFmtId="0" fontId="5" fillId="0" borderId="14" xfId="55" applyFont="1" applyFill="1" applyBorder="1" applyAlignment="1" applyProtection="1">
      <alignment horizontal="center" vertical="center" wrapText="1"/>
    </xf>
    <xf numFmtId="0" fontId="18" fillId="0" borderId="14" xfId="55" applyFont="1" applyFill="1" applyBorder="1" applyAlignment="1" applyProtection="1">
      <alignment horizontal="center" vertical="center"/>
    </xf>
    <xf numFmtId="0" fontId="18" fillId="0" borderId="2" xfId="55" applyFont="1" applyFill="1" applyBorder="1" applyAlignment="1" applyProtection="1">
      <alignment horizontal="center" vertical="center"/>
    </xf>
    <xf numFmtId="0" fontId="16" fillId="0" borderId="15" xfId="0" applyFont="1" applyFill="1" applyBorder="1" applyAlignment="1" applyProtection="1">
      <alignment vertical="center" readingOrder="1"/>
      <protection locked="0"/>
    </xf>
    <xf numFmtId="0" fontId="16" fillId="0" borderId="16" xfId="0" applyFont="1" applyFill="1" applyBorder="1" applyAlignment="1" applyProtection="1">
      <alignment vertical="center" readingOrder="1"/>
      <protection locked="0"/>
    </xf>
    <xf numFmtId="0" fontId="16" fillId="0" borderId="17" xfId="0" applyFont="1" applyFill="1" applyBorder="1" applyAlignment="1" applyProtection="1">
      <alignment vertical="center" readingOrder="1"/>
      <protection locked="0"/>
    </xf>
    <xf numFmtId="0" fontId="16" fillId="0" borderId="7" xfId="55" applyFont="1" applyFill="1" applyBorder="1" applyAlignment="1" applyProtection="1">
      <alignment horizontal="right" vertical="center"/>
      <protection locked="0"/>
    </xf>
    <xf numFmtId="0" fontId="4" fillId="0" borderId="6" xfId="55" applyFont="1" applyFill="1" applyBorder="1" applyAlignment="1" applyProtection="1">
      <alignment vertical="center" wrapText="1"/>
    </xf>
    <xf numFmtId="0" fontId="4" fillId="0" borderId="6" xfId="55" applyFont="1" applyFill="1" applyBorder="1" applyAlignment="1" applyProtection="1">
      <alignment horizontal="right" vertical="center"/>
      <protection locked="0"/>
    </xf>
    <xf numFmtId="0" fontId="16" fillId="0" borderId="18" xfId="55" applyFont="1" applyFill="1" applyBorder="1" applyAlignment="1" applyProtection="1">
      <alignment horizontal="right" vertical="center"/>
      <protection locked="0"/>
    </xf>
    <xf numFmtId="0" fontId="4" fillId="0" borderId="7" xfId="55" applyFont="1" applyFill="1" applyBorder="1" applyAlignment="1" applyProtection="1">
      <alignment horizontal="right" vertical="center"/>
      <protection locked="0"/>
    </xf>
    <xf numFmtId="0" fontId="18" fillId="0" borderId="0" xfId="55" applyFont="1" applyFill="1" applyBorder="1" applyAlignment="1" applyProtection="1"/>
    <xf numFmtId="0" fontId="16" fillId="0" borderId="0" xfId="55" applyFont="1" applyFill="1" applyBorder="1" applyAlignment="1" applyProtection="1">
      <alignment horizontal="right"/>
    </xf>
    <xf numFmtId="0" fontId="5" fillId="0" borderId="6" xfId="55" applyFont="1" applyFill="1" applyBorder="1" applyAlignment="1" applyProtection="1">
      <alignment horizontal="center" vertical="center" wrapText="1"/>
    </xf>
    <xf numFmtId="0" fontId="5" fillId="0" borderId="7" xfId="55" applyFont="1" applyFill="1" applyBorder="1" applyAlignment="1" applyProtection="1">
      <alignment horizontal="center" vertical="center"/>
    </xf>
    <xf numFmtId="0" fontId="0" fillId="0" borderId="0" xfId="0" applyFont="1" applyFill="1" applyAlignment="1">
      <alignment vertical="center"/>
    </xf>
    <xf numFmtId="0" fontId="1" fillId="0" borderId="0" xfId="0" applyFont="1" applyFill="1" applyBorder="1" applyAlignment="1">
      <alignment vertical="center"/>
    </xf>
    <xf numFmtId="0" fontId="17" fillId="0" borderId="0" xfId="55" applyFont="1" applyFill="1" applyAlignment="1" applyProtection="1">
      <alignment horizontal="center" vertical="center" wrapText="1"/>
    </xf>
    <xf numFmtId="0" fontId="4" fillId="0" borderId="0" xfId="55" applyFont="1" applyFill="1" applyAlignment="1" applyProtection="1">
      <alignment horizontal="left" vertical="center"/>
    </xf>
    <xf numFmtId="0" fontId="5" fillId="0" borderId="19" xfId="55" applyFont="1" applyFill="1" applyBorder="1" applyAlignment="1" applyProtection="1">
      <alignment horizontal="center" vertical="center" wrapText="1"/>
    </xf>
    <xf numFmtId="0" fontId="5" fillId="0" borderId="8" xfId="55" applyFont="1" applyFill="1" applyBorder="1" applyAlignment="1" applyProtection="1">
      <alignment horizontal="center" vertical="center" wrapText="1"/>
    </xf>
    <xf numFmtId="0" fontId="5" fillId="0" borderId="9" xfId="55" applyFont="1" applyFill="1" applyBorder="1" applyAlignment="1" applyProtection="1">
      <alignment horizontal="center" vertical="center" wrapText="1"/>
    </xf>
    <xf numFmtId="0" fontId="5" fillId="0" borderId="20" xfId="55" applyFont="1" applyFill="1" applyBorder="1" applyAlignment="1" applyProtection="1">
      <alignment horizontal="center" vertical="center" wrapText="1"/>
    </xf>
    <xf numFmtId="0" fontId="5" fillId="0" borderId="21" xfId="55" applyFont="1" applyFill="1" applyBorder="1" applyAlignment="1" applyProtection="1">
      <alignment horizontal="center" vertical="center" wrapText="1"/>
    </xf>
    <xf numFmtId="0" fontId="5" fillId="0" borderId="12" xfId="55" applyFont="1" applyFill="1" applyBorder="1" applyAlignment="1" applyProtection="1">
      <alignment horizontal="center" vertical="center" wrapText="1"/>
    </xf>
    <xf numFmtId="0" fontId="16" fillId="0" borderId="8" xfId="55" applyFont="1" applyFill="1" applyBorder="1" applyAlignment="1" applyProtection="1">
      <alignment horizontal="center" vertical="center" wrapText="1"/>
      <protection locked="0"/>
    </xf>
    <xf numFmtId="0" fontId="4" fillId="0" borderId="8" xfId="55" applyFont="1" applyFill="1" applyBorder="1" applyAlignment="1" applyProtection="1">
      <alignment horizontal="center" vertical="center" wrapText="1"/>
    </xf>
    <xf numFmtId="0" fontId="20" fillId="0" borderId="8" xfId="55" applyFont="1" applyFill="1" applyBorder="1" applyAlignment="1" applyProtection="1">
      <alignment horizontal="center" vertical="center" wrapText="1"/>
    </xf>
    <xf numFmtId="0" fontId="20" fillId="0" borderId="8" xfId="55" applyFont="1" applyFill="1" applyBorder="1" applyAlignment="1" applyProtection="1">
      <alignment horizontal="center" vertical="center" wrapText="1"/>
      <protection locked="0"/>
    </xf>
    <xf numFmtId="0" fontId="6" fillId="0" borderId="8" xfId="55" applyFont="1" applyFill="1" applyBorder="1" applyAlignment="1" applyProtection="1">
      <alignment horizontal="center" vertical="center"/>
    </xf>
    <xf numFmtId="0" fontId="6" fillId="0" borderId="0" xfId="55" applyFont="1" applyFill="1" applyBorder="1" applyAlignment="1" applyProtection="1">
      <alignment wrapText="1"/>
    </xf>
    <xf numFmtId="0" fontId="16" fillId="0" borderId="0" xfId="55" applyFont="1" applyFill="1" applyBorder="1" applyAlignment="1" applyProtection="1">
      <alignment vertical="top" wrapText="1"/>
      <protection locked="0"/>
    </xf>
    <xf numFmtId="0" fontId="10" fillId="0" borderId="0" xfId="55" applyFont="1" applyFill="1" applyBorder="1" applyAlignment="1" applyProtection="1">
      <alignment wrapText="1"/>
    </xf>
    <xf numFmtId="0" fontId="5" fillId="0" borderId="0" xfId="55" applyFont="1" applyFill="1" applyBorder="1" applyAlignment="1" applyProtection="1">
      <alignment wrapText="1"/>
    </xf>
    <xf numFmtId="0" fontId="5" fillId="0" borderId="8" xfId="55" applyFont="1" applyFill="1" applyBorder="1" applyAlignment="1" applyProtection="1">
      <alignment horizontal="center" vertical="center" wrapText="1"/>
      <protection locked="0"/>
    </xf>
    <xf numFmtId="0" fontId="18" fillId="0" borderId="8" xfId="55" applyFont="1" applyFill="1" applyBorder="1" applyAlignment="1" applyProtection="1">
      <alignment horizontal="center" vertical="center" wrapText="1"/>
      <protection locked="0"/>
    </xf>
    <xf numFmtId="0" fontId="21" fillId="0" borderId="8" xfId="55" applyFont="1" applyFill="1" applyBorder="1" applyAlignment="1" applyProtection="1">
      <alignment horizontal="center" vertical="center" wrapText="1"/>
    </xf>
    <xf numFmtId="181" fontId="4" fillId="0" borderId="8" xfId="55" applyNumberFormat="1" applyFont="1" applyFill="1" applyBorder="1" applyAlignment="1" applyProtection="1">
      <alignment horizontal="right" vertical="center"/>
      <protection locked="0"/>
    </xf>
    <xf numFmtId="0" fontId="21" fillId="0" borderId="8" xfId="55" applyFont="1" applyFill="1" applyBorder="1" applyAlignment="1" applyProtection="1">
      <alignment horizontal="center" vertical="center" wrapText="1"/>
      <protection locked="0"/>
    </xf>
    <xf numFmtId="181" fontId="4" fillId="0" borderId="8" xfId="55" applyNumberFormat="1" applyFont="1" applyFill="1" applyBorder="1" applyAlignment="1" applyProtection="1">
      <alignment horizontal="right" vertical="center"/>
    </xf>
    <xf numFmtId="181" fontId="10" fillId="0" borderId="8" xfId="55" applyNumberFormat="1" applyFont="1" applyFill="1" applyBorder="1" applyAlignment="1" applyProtection="1"/>
    <xf numFmtId="181" fontId="16" fillId="0" borderId="8" xfId="55" applyNumberFormat="1" applyFont="1" applyFill="1" applyBorder="1" applyAlignment="1" applyProtection="1">
      <alignment vertical="top"/>
      <protection locked="0"/>
    </xf>
    <xf numFmtId="0" fontId="4" fillId="0" borderId="0" xfId="55" applyFont="1" applyFill="1" applyBorder="1" applyAlignment="1" applyProtection="1">
      <alignment horizontal="right" vertical="center" wrapText="1"/>
      <protection locked="0"/>
    </xf>
    <xf numFmtId="0" fontId="4" fillId="0" borderId="0" xfId="55" applyFont="1" applyFill="1" applyBorder="1" applyAlignment="1" applyProtection="1">
      <alignment horizontal="right" vertical="center" wrapText="1"/>
    </xf>
    <xf numFmtId="0" fontId="4" fillId="0" borderId="0" xfId="55" applyFont="1" applyFill="1" applyBorder="1" applyAlignment="1" applyProtection="1">
      <alignment horizontal="right" wrapText="1"/>
      <protection locked="0"/>
    </xf>
    <xf numFmtId="0" fontId="4" fillId="0" borderId="0" xfId="55" applyFont="1" applyFill="1" applyBorder="1" applyAlignment="1" applyProtection="1">
      <alignment horizontal="right" wrapText="1"/>
    </xf>
    <xf numFmtId="0" fontId="5" fillId="0" borderId="22" xfId="55" applyFont="1" applyFill="1" applyBorder="1" applyAlignment="1" applyProtection="1">
      <alignment horizontal="center" vertical="center" wrapText="1"/>
    </xf>
    <xf numFmtId="0" fontId="5" fillId="0" borderId="9" xfId="55" applyFont="1" applyFill="1" applyBorder="1" applyAlignment="1" applyProtection="1">
      <alignment horizontal="center" vertical="center"/>
    </xf>
    <xf numFmtId="0" fontId="16" fillId="0" borderId="8" xfId="55" applyFont="1" applyFill="1" applyBorder="1" applyAlignment="1" applyProtection="1">
      <alignment horizontal="left" vertical="center"/>
      <protection locked="0"/>
    </xf>
    <xf numFmtId="0" fontId="22" fillId="0" borderId="22" xfId="55" applyFont="1" applyFill="1" applyBorder="1" applyAlignment="1" applyProtection="1">
      <alignment horizontal="left" vertical="center" wrapText="1"/>
    </xf>
    <xf numFmtId="0" fontId="4" fillId="0" borderId="22" xfId="55" applyFont="1" applyFill="1" applyBorder="1" applyAlignment="1" applyProtection="1">
      <alignment horizontal="left" vertical="center" wrapText="1"/>
    </xf>
    <xf numFmtId="0" fontId="4" fillId="0" borderId="22" xfId="55" applyFont="1" applyFill="1" applyBorder="1" applyAlignment="1" applyProtection="1">
      <alignment horizontal="right" vertical="center"/>
    </xf>
    <xf numFmtId="181" fontId="4" fillId="0" borderId="22" xfId="55" applyNumberFormat="1" applyFont="1" applyFill="1" applyBorder="1" applyAlignment="1" applyProtection="1">
      <alignment horizontal="right" vertical="center"/>
      <protection locked="0"/>
    </xf>
    <xf numFmtId="0" fontId="16" fillId="0" borderId="21" xfId="55" applyFont="1" applyFill="1" applyBorder="1" applyAlignment="1" applyProtection="1">
      <alignment vertical="top"/>
      <protection locked="0"/>
    </xf>
    <xf numFmtId="0" fontId="4" fillId="0" borderId="21" xfId="55" applyFont="1" applyFill="1" applyBorder="1" applyAlignment="1" applyProtection="1">
      <alignment horizontal="left" vertical="center" wrapText="1"/>
    </xf>
    <xf numFmtId="0" fontId="4" fillId="0" borderId="20" xfId="55" applyFont="1" applyFill="1" applyBorder="1" applyAlignment="1" applyProtection="1">
      <alignment horizontal="left" vertical="center" wrapText="1"/>
    </xf>
    <xf numFmtId="0" fontId="4" fillId="0" borderId="20" xfId="55" applyFont="1" applyFill="1" applyBorder="1" applyAlignment="1" applyProtection="1">
      <alignment horizontal="right" vertical="center"/>
    </xf>
    <xf numFmtId="181" fontId="4" fillId="0" borderId="22" xfId="55" applyNumberFormat="1" applyFont="1" applyFill="1" applyBorder="1" applyAlignment="1" applyProtection="1">
      <alignment horizontal="right" vertical="center"/>
    </xf>
    <xf numFmtId="0" fontId="6" fillId="0" borderId="8" xfId="55" applyFont="1" applyFill="1" applyBorder="1" applyAlignment="1" applyProtection="1">
      <alignment horizontal="center" vertical="center" wrapText="1"/>
    </xf>
    <xf numFmtId="0" fontId="5" fillId="0" borderId="3" xfId="55" applyFont="1" applyFill="1" applyBorder="1" applyAlignment="1" applyProtection="1">
      <alignment horizontal="center" vertical="center" wrapText="1"/>
    </xf>
    <xf numFmtId="0" fontId="5" fillId="0" borderId="23" xfId="55" applyFont="1" applyFill="1" applyBorder="1" applyAlignment="1" applyProtection="1">
      <alignment horizontal="center" vertical="center" wrapText="1"/>
    </xf>
    <xf numFmtId="0" fontId="5" fillId="0" borderId="3" xfId="55" applyFont="1" applyFill="1" applyBorder="1" applyAlignment="1" applyProtection="1">
      <alignment horizontal="center" vertical="center" wrapText="1"/>
      <protection locked="0"/>
    </xf>
    <xf numFmtId="0" fontId="5" fillId="0" borderId="0" xfId="55" applyFont="1" applyFill="1" applyBorder="1" applyAlignment="1" applyProtection="1">
      <alignment horizontal="center" vertical="center" wrapText="1"/>
    </xf>
    <xf numFmtId="0" fontId="18" fillId="0" borderId="20" xfId="55" applyFont="1" applyFill="1" applyBorder="1" applyAlignment="1" applyProtection="1">
      <alignment horizontal="center" vertical="center" wrapText="1"/>
      <protection locked="0"/>
    </xf>
    <xf numFmtId="0" fontId="5" fillId="0" borderId="24" xfId="55" applyFont="1" applyFill="1" applyBorder="1" applyAlignment="1" applyProtection="1">
      <alignment horizontal="center" vertical="center" wrapText="1"/>
    </xf>
    <xf numFmtId="0" fontId="5" fillId="0" borderId="22" xfId="55" applyFont="1" applyFill="1" applyBorder="1" applyAlignment="1" applyProtection="1">
      <alignment horizontal="center" vertical="center" wrapText="1"/>
      <protection locked="0"/>
    </xf>
    <xf numFmtId="0" fontId="4" fillId="0" borderId="0" xfId="55" applyFont="1" applyFill="1" applyBorder="1" applyAlignment="1" applyProtection="1">
      <alignment horizontal="right" vertical="center"/>
    </xf>
    <xf numFmtId="0" fontId="4" fillId="0" borderId="0" xfId="55" applyFont="1" applyFill="1" applyBorder="1" applyAlignment="1" applyProtection="1">
      <alignment horizontal="right"/>
      <protection locked="0"/>
    </xf>
    <xf numFmtId="0" fontId="4" fillId="0" borderId="0" xfId="55" applyFont="1" applyFill="1" applyBorder="1" applyAlignment="1" applyProtection="1">
      <alignment horizontal="right"/>
    </xf>
    <xf numFmtId="0" fontId="5" fillId="0" borderId="4" xfId="55" applyFont="1" applyFill="1" applyBorder="1" applyAlignment="1" applyProtection="1">
      <alignment horizontal="center" vertical="center" wrapText="1"/>
    </xf>
    <xf numFmtId="0" fontId="18" fillId="0" borderId="24" xfId="55" applyFont="1" applyFill="1" applyBorder="1" applyAlignment="1" applyProtection="1">
      <alignment horizontal="center" vertical="center" wrapText="1"/>
      <protection locked="0"/>
    </xf>
    <xf numFmtId="49" fontId="10" fillId="0" borderId="0" xfId="55" applyNumberFormat="1" applyFont="1" applyFill="1" applyBorder="1" applyAlignment="1" applyProtection="1"/>
    <xf numFmtId="49" fontId="23" fillId="0" borderId="0" xfId="55" applyNumberFormat="1" applyFont="1" applyFill="1" applyBorder="1" applyAlignment="1" applyProtection="1"/>
    <xf numFmtId="0" fontId="23" fillId="0" borderId="0" xfId="55" applyFont="1" applyFill="1" applyBorder="1" applyAlignment="1" applyProtection="1">
      <alignment horizontal="right"/>
    </xf>
    <xf numFmtId="0" fontId="6" fillId="0" borderId="0" xfId="55" applyFont="1" applyFill="1" applyBorder="1" applyAlignment="1" applyProtection="1">
      <alignment horizontal="right"/>
    </xf>
    <xf numFmtId="0" fontId="3" fillId="0" borderId="0" xfId="55" applyFont="1" applyFill="1" applyBorder="1" applyAlignment="1" applyProtection="1">
      <alignment horizontal="center" vertical="center" wrapText="1"/>
    </xf>
    <xf numFmtId="0" fontId="3" fillId="0" borderId="0" xfId="55" applyFont="1" applyFill="1" applyBorder="1" applyAlignment="1" applyProtection="1">
      <alignment horizontal="center" vertical="center"/>
    </xf>
    <xf numFmtId="0" fontId="4" fillId="0" borderId="0" xfId="55" applyFont="1" applyFill="1" applyBorder="1" applyAlignment="1" applyProtection="1">
      <alignment horizontal="left" vertical="center"/>
      <protection locked="0"/>
    </xf>
    <xf numFmtId="49" fontId="5" fillId="0" borderId="1" xfId="55" applyNumberFormat="1" applyFont="1" applyFill="1" applyBorder="1" applyAlignment="1" applyProtection="1">
      <alignment horizontal="center" vertical="center" wrapText="1"/>
    </xf>
    <xf numFmtId="0" fontId="5" fillId="0" borderId="4" xfId="55" applyFont="1" applyFill="1" applyBorder="1" applyAlignment="1" applyProtection="1">
      <alignment horizontal="center" vertical="center"/>
    </xf>
    <xf numFmtId="49" fontId="5" fillId="0" borderId="5" xfId="55" applyNumberFormat="1" applyFont="1" applyFill="1" applyBorder="1" applyAlignment="1" applyProtection="1">
      <alignment horizontal="center" vertical="center" wrapText="1"/>
    </xf>
    <xf numFmtId="49" fontId="5" fillId="0" borderId="8" xfId="55" applyNumberFormat="1" applyFont="1" applyFill="1" applyBorder="1" applyAlignment="1" applyProtection="1">
      <alignment horizontal="center" vertical="center"/>
    </xf>
    <xf numFmtId="0" fontId="5" fillId="0" borderId="25" xfId="55" applyFont="1" applyFill="1" applyBorder="1" applyAlignment="1" applyProtection="1">
      <alignment horizontal="center" vertical="center"/>
    </xf>
    <xf numFmtId="49" fontId="5" fillId="0" borderId="7" xfId="55" applyNumberFormat="1" applyFont="1" applyFill="1" applyBorder="1" applyAlignment="1" applyProtection="1">
      <alignment horizontal="center" vertical="center"/>
    </xf>
    <xf numFmtId="49" fontId="10" fillId="0" borderId="8" xfId="55" applyNumberFormat="1" applyFont="1" applyFill="1" applyBorder="1" applyAlignment="1" applyProtection="1">
      <alignment horizontal="left" vertical="center"/>
    </xf>
    <xf numFmtId="49" fontId="10" fillId="0" borderId="25" xfId="55" applyNumberFormat="1" applyFont="1" applyFill="1" applyBorder="1" applyAlignment="1" applyProtection="1">
      <alignment horizontal="left" vertical="center"/>
    </xf>
    <xf numFmtId="182" fontId="4" fillId="0" borderId="7" xfId="55" applyNumberFormat="1" applyFont="1" applyFill="1" applyBorder="1" applyAlignment="1" applyProtection="1">
      <alignment horizontal="right" vertical="center"/>
    </xf>
    <xf numFmtId="182" fontId="4" fillId="0" borderId="7" xfId="55" applyNumberFormat="1" applyFont="1" applyFill="1" applyBorder="1" applyAlignment="1" applyProtection="1">
      <alignment horizontal="left" vertical="center" wrapText="1"/>
    </xf>
    <xf numFmtId="0" fontId="10" fillId="0" borderId="8" xfId="55" applyFont="1" applyFill="1" applyBorder="1" applyAlignment="1" applyProtection="1">
      <alignment horizontal="center" vertical="center"/>
    </xf>
    <xf numFmtId="0" fontId="10" fillId="0" borderId="25" xfId="55" applyFont="1" applyFill="1" applyBorder="1" applyAlignment="1" applyProtection="1">
      <alignment horizontal="center" vertical="center"/>
    </xf>
    <xf numFmtId="49" fontId="24" fillId="0" borderId="0" xfId="55" applyNumberFormat="1" applyFont="1" applyFill="1" applyBorder="1" applyAlignment="1" applyProtection="1"/>
    <xf numFmtId="0" fontId="10" fillId="0" borderId="0" xfId="55" applyFont="1" applyFill="1" applyBorder="1" applyAlignment="1" applyProtection="1">
      <alignment horizontal="left" vertical="center"/>
    </xf>
    <xf numFmtId="49" fontId="16" fillId="0" borderId="0" xfId="55" applyNumberFormat="1" applyFont="1" applyFill="1" applyBorder="1" applyAlignment="1" applyProtection="1">
      <alignment horizontal="left" vertical="top"/>
    </xf>
    <xf numFmtId="0" fontId="5" fillId="0" borderId="7" xfId="55" applyNumberFormat="1" applyFont="1" applyFill="1" applyBorder="1" applyAlignment="1" applyProtection="1">
      <alignment horizontal="center" vertical="center"/>
    </xf>
    <xf numFmtId="0" fontId="4" fillId="0" borderId="2" xfId="55" applyFont="1" applyFill="1" applyBorder="1" applyAlignment="1" applyProtection="1">
      <alignment horizontal="left" vertical="center" wrapText="1"/>
    </xf>
    <xf numFmtId="0" fontId="4" fillId="0" borderId="3" xfId="55" applyFont="1" applyFill="1" applyBorder="1" applyAlignment="1" applyProtection="1">
      <alignment horizontal="left" vertical="center" wrapText="1"/>
    </xf>
    <xf numFmtId="0" fontId="4" fillId="0" borderId="4" xfId="55" applyFont="1" applyFill="1" applyBorder="1" applyAlignment="1" applyProtection="1">
      <alignment horizontal="left" vertical="center" wrapText="1"/>
    </xf>
    <xf numFmtId="0" fontId="10" fillId="0" borderId="2" xfId="55" applyFont="1" applyFill="1" applyBorder="1" applyAlignment="1" applyProtection="1">
      <alignment horizontal="center" vertical="center"/>
    </xf>
    <xf numFmtId="0" fontId="10" fillId="0" borderId="3" xfId="55" applyFont="1" applyFill="1" applyBorder="1" applyAlignment="1" applyProtection="1">
      <alignment horizontal="center" vertical="center"/>
    </xf>
    <xf numFmtId="0" fontId="10" fillId="0" borderId="4" xfId="55" applyFont="1" applyFill="1" applyBorder="1" applyAlignment="1" applyProtection="1">
      <alignment horizontal="center" vertical="center"/>
    </xf>
    <xf numFmtId="0" fontId="4" fillId="2" borderId="0" xfId="55" applyFont="1" applyFill="1" applyBorder="1" applyAlignment="1" applyProtection="1">
      <alignment horizontal="left" vertical="center" wrapText="1"/>
    </xf>
    <xf numFmtId="0" fontId="25" fillId="2" borderId="0" xfId="55" applyFont="1" applyFill="1" applyBorder="1" applyAlignment="1" applyProtection="1">
      <alignment horizontal="center" vertical="center" wrapText="1"/>
    </xf>
    <xf numFmtId="0" fontId="26" fillId="0" borderId="7" xfId="0" applyFont="1" applyFill="1" applyBorder="1" applyAlignment="1" applyProtection="1">
      <alignment horizontal="center" vertical="center"/>
    </xf>
    <xf numFmtId="0" fontId="18" fillId="0" borderId="7" xfId="0" applyFont="1" applyFill="1" applyBorder="1" applyAlignment="1" applyProtection="1">
      <alignment horizontal="left" vertical="center"/>
    </xf>
    <xf numFmtId="49" fontId="26" fillId="0" borderId="7" xfId="0" applyNumberFormat="1" applyFont="1" applyFill="1" applyBorder="1" applyAlignment="1" applyProtection="1">
      <alignment horizontal="center" vertical="center" wrapText="1"/>
    </xf>
    <xf numFmtId="49" fontId="18" fillId="0" borderId="7" xfId="0" applyNumberFormat="1" applyFont="1" applyFill="1" applyBorder="1" applyAlignment="1" applyProtection="1">
      <alignment horizontal="left" vertical="center" wrapText="1"/>
    </xf>
    <xf numFmtId="49" fontId="18" fillId="0" borderId="7" xfId="0" applyNumberFormat="1" applyFont="1" applyFill="1" applyBorder="1" applyAlignment="1" applyProtection="1">
      <alignment horizontal="center" vertical="center" wrapText="1"/>
    </xf>
    <xf numFmtId="0" fontId="18" fillId="0" borderId="7" xfId="0" applyFont="1" applyFill="1" applyBorder="1" applyAlignment="1" applyProtection="1">
      <alignment horizontal="center" vertical="center" wrapText="1"/>
    </xf>
    <xf numFmtId="0" fontId="18" fillId="0" borderId="7" xfId="0" applyFont="1" applyFill="1" applyBorder="1" applyAlignment="1" applyProtection="1">
      <alignment horizontal="left" vertical="center" wrapText="1"/>
    </xf>
    <xf numFmtId="0" fontId="27" fillId="0" borderId="8" xfId="55" applyFont="1" applyFill="1" applyBorder="1" applyAlignment="1" applyProtection="1">
      <alignment horizontal="left" vertical="center" wrapText="1"/>
    </xf>
    <xf numFmtId="49" fontId="5" fillId="0" borderId="8" xfId="55" applyNumberFormat="1" applyFont="1" applyFill="1" applyBorder="1" applyAlignment="1" applyProtection="1">
      <alignment horizontal="center" vertical="center" wrapText="1"/>
    </xf>
    <xf numFmtId="4" fontId="18" fillId="0" borderId="7" xfId="0" applyNumberFormat="1" applyFont="1" applyFill="1" applyBorder="1" applyAlignment="1" applyProtection="1">
      <alignment horizontal="right" vertical="center" wrapText="1"/>
    </xf>
    <xf numFmtId="0" fontId="18" fillId="0" borderId="26" xfId="0" applyNumberFormat="1" applyFont="1" applyFill="1" applyBorder="1" applyAlignment="1"/>
    <xf numFmtId="0" fontId="18" fillId="0" borderId="16" xfId="0" applyNumberFormat="1" applyFont="1" applyFill="1" applyBorder="1" applyAlignment="1"/>
    <xf numFmtId="0" fontId="27" fillId="0" borderId="14" xfId="55" applyFont="1" applyFill="1" applyBorder="1" applyAlignment="1" applyProtection="1">
      <alignment horizontal="left" vertical="center" wrapText="1"/>
    </xf>
    <xf numFmtId="0" fontId="27" fillId="0" borderId="23" xfId="55" applyFont="1" applyFill="1" applyBorder="1" applyAlignment="1" applyProtection="1">
      <alignment horizontal="left" vertical="center" wrapText="1"/>
    </xf>
    <xf numFmtId="0" fontId="5" fillId="0" borderId="2" xfId="55" applyFont="1" applyFill="1" applyBorder="1" applyAlignment="1" applyProtection="1">
      <alignment horizontal="center" vertical="center" wrapText="1"/>
    </xf>
    <xf numFmtId="49" fontId="5" fillId="0" borderId="14" xfId="55" applyNumberFormat="1" applyFont="1" applyFill="1" applyBorder="1" applyAlignment="1" applyProtection="1">
      <alignment horizontal="center" vertical="center" wrapText="1"/>
    </xf>
    <xf numFmtId="49" fontId="5" fillId="0" borderId="7" xfId="55" applyNumberFormat="1" applyFont="1" applyFill="1" applyBorder="1" applyAlignment="1" applyProtection="1">
      <alignment horizontal="center" vertical="center" wrapText="1"/>
      <protection locked="0"/>
    </xf>
    <xf numFmtId="0" fontId="5" fillId="0" borderId="18" xfId="55" applyFont="1" applyFill="1" applyBorder="1" applyAlignment="1" applyProtection="1">
      <alignment horizontal="center" vertical="center" wrapText="1"/>
    </xf>
    <xf numFmtId="49" fontId="18" fillId="0" borderId="7" xfId="58" applyNumberFormat="1" applyFont="1" applyFill="1" applyBorder="1" applyAlignment="1" applyProtection="1">
      <alignment horizontal="left" vertical="center" wrapText="1"/>
    </xf>
    <xf numFmtId="0" fontId="4" fillId="0" borderId="8" xfId="55" applyFont="1" applyFill="1" applyBorder="1" applyAlignment="1" applyProtection="1">
      <alignment horizontal="center" vertical="center" wrapText="1"/>
      <protection locked="0"/>
    </xf>
    <xf numFmtId="49" fontId="18" fillId="0" borderId="7" xfId="58" applyNumberFormat="1" applyFont="1" applyFill="1" applyBorder="1" applyAlignment="1" applyProtection="1">
      <alignment vertical="center" wrapText="1"/>
    </xf>
    <xf numFmtId="0" fontId="28" fillId="0" borderId="8" xfId="55" applyFont="1" applyFill="1" applyBorder="1" applyAlignment="1" applyProtection="1">
      <alignment horizontal="center" vertical="top" wrapText="1"/>
      <protection locked="0"/>
    </xf>
    <xf numFmtId="0" fontId="4" fillId="2" borderId="0" xfId="55" applyFont="1" applyFill="1" applyBorder="1" applyAlignment="1" applyProtection="1">
      <alignment horizontal="right" wrapText="1"/>
    </xf>
    <xf numFmtId="0" fontId="26" fillId="0" borderId="7" xfId="0" applyFont="1" applyFill="1" applyBorder="1" applyAlignment="1" applyProtection="1">
      <alignment horizontal="center" vertical="center" wrapText="1"/>
    </xf>
    <xf numFmtId="0" fontId="27" fillId="0" borderId="19" xfId="55" applyFont="1" applyFill="1" applyBorder="1" applyAlignment="1" applyProtection="1">
      <alignment horizontal="left" vertical="center" wrapText="1"/>
    </xf>
    <xf numFmtId="49" fontId="5" fillId="0" borderId="19" xfId="55" applyNumberFormat="1" applyFont="1" applyFill="1" applyBorder="1" applyAlignment="1" applyProtection="1">
      <alignment horizontal="center" vertical="center" wrapText="1"/>
    </xf>
    <xf numFmtId="0" fontId="5" fillId="0" borderId="8" xfId="55" applyFont="1" applyFill="1" applyBorder="1" applyAlignment="1" applyProtection="1">
      <alignment horizontal="center" vertical="center"/>
      <protection locked="0"/>
    </xf>
    <xf numFmtId="0" fontId="10" fillId="0" borderId="8" xfId="55" applyFont="1" applyFill="1" applyBorder="1" applyAlignment="1" applyProtection="1">
      <alignment horizontal="center" vertical="center" wrapText="1"/>
    </xf>
    <xf numFmtId="0" fontId="16" fillId="0" borderId="8" xfId="55" applyFont="1" applyFill="1" applyBorder="1" applyAlignment="1" applyProtection="1">
      <alignment horizontal="center" vertical="top" wrapText="1"/>
      <protection locked="0"/>
    </xf>
    <xf numFmtId="0" fontId="10" fillId="0" borderId="9" xfId="55" applyFont="1" applyFill="1" applyBorder="1" applyAlignment="1" applyProtection="1">
      <alignment horizontal="center" vertical="center" wrapText="1"/>
    </xf>
    <xf numFmtId="0" fontId="10" fillId="0" borderId="21" xfId="55" applyFont="1" applyFill="1" applyBorder="1" applyAlignment="1" applyProtection="1">
      <alignment horizontal="center" vertical="center" wrapText="1"/>
    </xf>
    <xf numFmtId="0" fontId="10" fillId="0" borderId="12" xfId="55" applyFont="1" applyFill="1" applyBorder="1" applyAlignment="1" applyProtection="1">
      <alignment horizontal="center" vertical="center" wrapText="1"/>
    </xf>
    <xf numFmtId="0" fontId="10" fillId="0" borderId="0" xfId="55" applyFont="1" applyFill="1" applyBorder="1" applyAlignment="1" applyProtection="1">
      <alignment vertical="center" wrapText="1"/>
    </xf>
    <xf numFmtId="49" fontId="6" fillId="0" borderId="0" xfId="55" applyNumberFormat="1" applyFont="1" applyFill="1" applyBorder="1" applyAlignment="1" applyProtection="1"/>
    <xf numFmtId="0" fontId="5" fillId="0" borderId="0" xfId="55" applyFont="1" applyFill="1" applyBorder="1" applyAlignment="1" applyProtection="1">
      <alignment horizontal="left" vertical="center"/>
    </xf>
    <xf numFmtId="0" fontId="4" fillId="0" borderId="25" xfId="55" applyFont="1" applyFill="1" applyBorder="1" applyAlignment="1" applyProtection="1">
      <alignment horizontal="left" vertical="center" wrapText="1"/>
    </xf>
    <xf numFmtId="0" fontId="10" fillId="0" borderId="2" xfId="55" applyFont="1" applyFill="1" applyBorder="1" applyAlignment="1" applyProtection="1">
      <alignment horizontal="center" vertical="center" wrapText="1"/>
      <protection locked="0"/>
    </xf>
    <xf numFmtId="0" fontId="10" fillId="0" borderId="3" xfId="55" applyFont="1" applyFill="1" applyBorder="1" applyAlignment="1" applyProtection="1">
      <alignment horizontal="center" vertical="center" wrapText="1"/>
      <protection locked="0"/>
    </xf>
    <xf numFmtId="0" fontId="16" fillId="0" borderId="3" xfId="55" applyFont="1" applyFill="1" applyBorder="1" applyAlignment="1" applyProtection="1">
      <alignment horizontal="left" vertical="center"/>
    </xf>
    <xf numFmtId="0" fontId="16" fillId="0" borderId="4" xfId="55" applyFont="1" applyFill="1" applyBorder="1" applyAlignment="1" applyProtection="1">
      <alignment horizontal="left" vertical="center"/>
    </xf>
    <xf numFmtId="0" fontId="18" fillId="0" borderId="8" xfId="55" applyFont="1" applyFill="1" applyBorder="1" applyAlignment="1" applyProtection="1">
      <alignment horizontal="center" vertical="center" wrapText="1"/>
    </xf>
    <xf numFmtId="0" fontId="13" fillId="0" borderId="8" xfId="59" applyFont="1" applyFill="1" applyBorder="1" applyAlignment="1" applyProtection="1">
      <alignment horizontal="center" vertical="center" wrapText="1" readingOrder="1"/>
      <protection locked="0"/>
    </xf>
    <xf numFmtId="181" fontId="16" fillId="0" borderId="6" xfId="55" applyNumberFormat="1" applyFont="1" applyFill="1" applyBorder="1" applyAlignment="1" applyProtection="1">
      <alignment horizontal="right" vertical="center" wrapText="1"/>
    </xf>
    <xf numFmtId="181" fontId="16" fillId="0" borderId="7" xfId="55" applyNumberFormat="1" applyFont="1" applyFill="1" applyBorder="1" applyAlignment="1" applyProtection="1">
      <alignment horizontal="right" vertical="center" wrapText="1"/>
      <protection locked="0"/>
    </xf>
    <xf numFmtId="0" fontId="18" fillId="0" borderId="10" xfId="55" applyFont="1" applyFill="1" applyBorder="1" applyAlignment="1" applyProtection="1">
      <alignment horizontal="center" vertical="center" wrapText="1"/>
    </xf>
    <xf numFmtId="181" fontId="16" fillId="0" borderId="18" xfId="55" applyNumberFormat="1" applyFont="1" applyFill="1" applyBorder="1" applyAlignment="1" applyProtection="1">
      <alignment horizontal="right" vertical="center" wrapText="1"/>
    </xf>
    <xf numFmtId="181" fontId="16" fillId="0" borderId="8" xfId="55" applyNumberFormat="1" applyFont="1" applyFill="1" applyBorder="1" applyAlignment="1" applyProtection="1">
      <alignment horizontal="right" vertical="center" wrapText="1"/>
    </xf>
    <xf numFmtId="181" fontId="16" fillId="0" borderId="2" xfId="55" applyNumberFormat="1" applyFont="1" applyFill="1" applyBorder="1" applyAlignment="1" applyProtection="1">
      <alignment horizontal="right" vertical="center" wrapText="1"/>
      <protection locked="0"/>
    </xf>
    <xf numFmtId="181" fontId="16" fillId="0" borderId="8" xfId="55" applyNumberFormat="1" applyFont="1" applyFill="1" applyBorder="1" applyAlignment="1" applyProtection="1">
      <alignment horizontal="right" vertical="center" wrapText="1"/>
      <protection locked="0"/>
    </xf>
    <xf numFmtId="0" fontId="6" fillId="0" borderId="0" xfId="55" applyFont="1" applyFill="1" applyBorder="1" applyAlignment="1" applyProtection="1">
      <alignment horizontal="left" vertical="center" wrapText="1"/>
    </xf>
    <xf numFmtId="0" fontId="3" fillId="0" borderId="0" xfId="55" applyFont="1" applyFill="1" applyAlignment="1" applyProtection="1">
      <alignment horizontal="center" vertical="center"/>
    </xf>
    <xf numFmtId="0" fontId="4" fillId="0" borderId="0" xfId="55" applyFont="1" applyFill="1" applyAlignment="1" applyProtection="1">
      <alignment horizontal="left" vertical="center"/>
      <protection locked="0"/>
    </xf>
    <xf numFmtId="0" fontId="5" fillId="0" borderId="8" xfId="55" applyNumberFormat="1" applyFont="1" applyFill="1" applyBorder="1" applyAlignment="1" applyProtection="1">
      <alignment horizontal="center" vertical="center"/>
    </xf>
    <xf numFmtId="49" fontId="6" fillId="0" borderId="10" xfId="55" applyNumberFormat="1" applyFont="1" applyFill="1" applyBorder="1" applyAlignment="1" applyProtection="1">
      <alignment horizontal="center" vertical="center" wrapText="1"/>
    </xf>
    <xf numFmtId="49" fontId="6" fillId="0" borderId="11" xfId="55" applyNumberFormat="1" applyFont="1" applyFill="1" applyBorder="1" applyAlignment="1" applyProtection="1">
      <alignment horizontal="center" vertical="center" wrapText="1"/>
    </xf>
    <xf numFmtId="49" fontId="6" fillId="0" borderId="13" xfId="55" applyNumberFormat="1" applyFont="1" applyFill="1" applyBorder="1" applyAlignment="1" applyProtection="1">
      <alignment horizontal="center" vertical="center" wrapText="1"/>
    </xf>
    <xf numFmtId="0" fontId="18" fillId="0" borderId="9" xfId="55" applyFont="1" applyFill="1" applyBorder="1" applyAlignment="1" applyProtection="1">
      <alignment horizontal="center" vertical="center" wrapText="1"/>
    </xf>
    <xf numFmtId="0" fontId="18" fillId="0" borderId="12" xfId="55" applyFont="1" applyFill="1" applyBorder="1" applyAlignment="1" applyProtection="1">
      <alignment horizontal="center" vertical="center" wrapText="1"/>
    </xf>
    <xf numFmtId="181" fontId="4" fillId="0" borderId="8" xfId="55" applyNumberFormat="1" applyFont="1" applyFill="1" applyBorder="1" applyAlignment="1" applyProtection="1">
      <alignment horizontal="right" vertical="center" wrapText="1"/>
    </xf>
    <xf numFmtId="181" fontId="4" fillId="0" borderId="8" xfId="55" applyNumberFormat="1" applyFont="1" applyFill="1" applyBorder="1" applyAlignment="1" applyProtection="1">
      <alignment horizontal="right" vertical="center" wrapText="1"/>
      <protection locked="0"/>
    </xf>
    <xf numFmtId="0" fontId="6" fillId="0" borderId="0" xfId="55" applyFont="1" applyFill="1" applyBorder="1" applyAlignment="1" applyProtection="1">
      <alignment horizontal="right" wrapText="1"/>
    </xf>
    <xf numFmtId="0" fontId="29" fillId="0" borderId="0" xfId="55" applyFont="1" applyFill="1" applyBorder="1" applyAlignment="1" applyProtection="1">
      <alignment horizontal="center"/>
    </xf>
    <xf numFmtId="0" fontId="29" fillId="0" borderId="0" xfId="55" applyFont="1" applyFill="1" applyBorder="1" applyAlignment="1" applyProtection="1">
      <alignment horizontal="center" wrapText="1"/>
    </xf>
    <xf numFmtId="0" fontId="29" fillId="0" borderId="0" xfId="55" applyFont="1" applyFill="1" applyBorder="1" applyAlignment="1" applyProtection="1">
      <alignment wrapText="1"/>
    </xf>
    <xf numFmtId="0" fontId="29" fillId="0" borderId="0" xfId="55" applyFont="1" applyFill="1" applyBorder="1" applyAlignment="1" applyProtection="1"/>
    <xf numFmtId="0" fontId="10" fillId="0" borderId="0" xfId="55" applyFont="1" applyFill="1" applyBorder="1" applyAlignment="1" applyProtection="1">
      <alignment horizontal="left" wrapText="1"/>
    </xf>
    <xf numFmtId="0" fontId="10" fillId="0" borderId="0" xfId="55" applyFont="1" applyFill="1" applyBorder="1" applyAlignment="1" applyProtection="1">
      <alignment horizontal="center" wrapText="1"/>
    </xf>
    <xf numFmtId="0" fontId="30" fillId="0" borderId="0" xfId="55" applyFont="1" applyFill="1" applyBorder="1" applyAlignment="1" applyProtection="1">
      <alignment horizontal="center" vertical="center" wrapText="1"/>
    </xf>
    <xf numFmtId="0" fontId="10" fillId="0" borderId="0" xfId="55" applyFont="1" applyFill="1" applyBorder="1" applyAlignment="1" applyProtection="1">
      <alignment horizontal="right" wrapText="1"/>
    </xf>
    <xf numFmtId="0" fontId="18" fillId="0" borderId="1" xfId="55" applyFont="1" applyFill="1" applyBorder="1" applyAlignment="1" applyProtection="1">
      <alignment horizontal="center" vertical="center" wrapText="1"/>
    </xf>
    <xf numFmtId="0" fontId="29" fillId="0" borderId="7" xfId="55" applyFont="1" applyFill="1" applyBorder="1" applyAlignment="1" applyProtection="1">
      <alignment horizontal="center" vertical="center" wrapText="1"/>
    </xf>
    <xf numFmtId="0" fontId="29" fillId="0" borderId="2" xfId="55" applyFont="1" applyFill="1" applyBorder="1" applyAlignment="1" applyProtection="1">
      <alignment horizontal="center" vertical="center" wrapText="1"/>
    </xf>
    <xf numFmtId="181" fontId="4" fillId="0" borderId="7" xfId="55" applyNumberFormat="1" applyFont="1" applyFill="1" applyBorder="1" applyAlignment="1" applyProtection="1">
      <alignment horizontal="right" vertical="center"/>
    </xf>
    <xf numFmtId="181" fontId="16" fillId="0" borderId="2" xfId="55" applyNumberFormat="1" applyFont="1" applyFill="1" applyBorder="1" applyAlignment="1" applyProtection="1">
      <alignment horizontal="right" vertical="center"/>
    </xf>
    <xf numFmtId="0" fontId="6" fillId="0" borderId="0" xfId="55" applyFont="1" applyFill="1" applyBorder="1" applyAlignment="1" applyProtection="1">
      <alignment horizontal="left" vertical="center"/>
    </xf>
    <xf numFmtId="0" fontId="10" fillId="0" borderId="0" xfId="55" applyFont="1" applyFill="1" applyBorder="1" applyAlignment="1" applyProtection="1">
      <alignment vertical="top"/>
    </xf>
    <xf numFmtId="49" fontId="5" fillId="0" borderId="2" xfId="55" applyNumberFormat="1" applyFont="1" applyFill="1" applyBorder="1" applyAlignment="1" applyProtection="1">
      <alignment horizontal="center" vertical="center" wrapText="1"/>
    </xf>
    <xf numFmtId="49" fontId="5" fillId="0" borderId="3" xfId="55" applyNumberFormat="1" applyFont="1" applyFill="1" applyBorder="1" applyAlignment="1" applyProtection="1">
      <alignment horizontal="center" vertical="center" wrapText="1"/>
    </xf>
    <xf numFmtId="0" fontId="5" fillId="0" borderId="19" xfId="55" applyFont="1" applyFill="1" applyBorder="1" applyAlignment="1" applyProtection="1">
      <alignment horizontal="center" vertical="center"/>
    </xf>
    <xf numFmtId="49" fontId="5" fillId="0" borderId="2" xfId="55" applyNumberFormat="1" applyFont="1" applyFill="1" applyBorder="1" applyAlignment="1" applyProtection="1">
      <alignment horizontal="center" vertical="center"/>
    </xf>
    <xf numFmtId="0" fontId="5" fillId="0" borderId="22" xfId="55" applyFont="1" applyFill="1" applyBorder="1" applyAlignment="1" applyProtection="1">
      <alignment horizontal="center" vertical="center"/>
    </xf>
    <xf numFmtId="0" fontId="5" fillId="0" borderId="6" xfId="55" applyNumberFormat="1" applyFont="1" applyFill="1" applyBorder="1" applyAlignment="1" applyProtection="1">
      <alignment horizontal="center" vertical="center"/>
    </xf>
    <xf numFmtId="0" fontId="4" fillId="0" borderId="27" xfId="55" applyFont="1" applyFill="1" applyBorder="1" applyAlignment="1" applyProtection="1">
      <alignment horizontal="left" vertical="center" wrapText="1"/>
    </xf>
    <xf numFmtId="0" fontId="4" fillId="0" borderId="28" xfId="55" applyFont="1" applyFill="1" applyBorder="1" applyAlignment="1" applyProtection="1">
      <alignment horizontal="left" vertical="center" wrapText="1"/>
    </xf>
    <xf numFmtId="181" fontId="4" fillId="0" borderId="2" xfId="55" applyNumberFormat="1" applyFont="1" applyFill="1" applyBorder="1" applyAlignment="1" applyProtection="1">
      <alignment horizontal="right" vertical="center"/>
    </xf>
    <xf numFmtId="181" fontId="4" fillId="0" borderId="10" xfId="55" applyNumberFormat="1" applyFont="1" applyFill="1" applyBorder="1" applyAlignment="1" applyProtection="1">
      <alignment horizontal="right" vertical="center"/>
    </xf>
    <xf numFmtId="0" fontId="4" fillId="0" borderId="8" xfId="55" applyFont="1" applyFill="1" applyBorder="1" applyAlignment="1" applyProtection="1">
      <alignment horizontal="right" vertical="center" wrapText="1"/>
    </xf>
    <xf numFmtId="181" fontId="4" fillId="0" borderId="12" xfId="55" applyNumberFormat="1" applyFont="1" applyFill="1" applyBorder="1" applyAlignment="1" applyProtection="1">
      <alignment horizontal="right" vertical="center"/>
    </xf>
    <xf numFmtId="0" fontId="10" fillId="0" borderId="29" xfId="55" applyFont="1" applyFill="1" applyBorder="1" applyAlignment="1" applyProtection="1">
      <alignment horizontal="right" vertical="center" wrapText="1"/>
      <protection locked="0"/>
    </xf>
    <xf numFmtId="0" fontId="10" fillId="0" borderId="30" xfId="55" applyFont="1" applyFill="1" applyBorder="1" applyAlignment="1" applyProtection="1">
      <alignment horizontal="center" vertical="center" wrapText="1"/>
    </xf>
    <xf numFmtId="0" fontId="24" fillId="0" borderId="0" xfId="55" applyFont="1" applyFill="1" applyBorder="1" applyAlignment="1" applyProtection="1"/>
    <xf numFmtId="0" fontId="6" fillId="0" borderId="0" xfId="55" applyFont="1" applyFill="1" applyBorder="1" applyAlignment="1" applyProtection="1">
      <alignment vertical="center"/>
    </xf>
    <xf numFmtId="0" fontId="31" fillId="0" borderId="0" xfId="55" applyFont="1" applyFill="1" applyBorder="1" applyAlignment="1" applyProtection="1">
      <alignment horizontal="center" vertical="center"/>
    </xf>
    <xf numFmtId="0" fontId="27" fillId="0" borderId="0" xfId="55" applyFont="1" applyFill="1" applyBorder="1" applyAlignment="1" applyProtection="1">
      <alignment horizontal="center" vertical="center"/>
    </xf>
    <xf numFmtId="0" fontId="5" fillId="0" borderId="1" xfId="55" applyFont="1" applyFill="1" applyBorder="1" applyAlignment="1" applyProtection="1">
      <alignment horizontal="center" vertical="center"/>
      <protection locked="0"/>
    </xf>
    <xf numFmtId="0" fontId="4" fillId="0" borderId="7" xfId="55" applyFont="1" applyFill="1" applyBorder="1" applyAlignment="1" applyProtection="1">
      <alignment vertical="center"/>
    </xf>
    <xf numFmtId="0" fontId="4" fillId="0" borderId="7" xfId="55" applyFont="1" applyFill="1" applyBorder="1" applyAlignment="1" applyProtection="1">
      <alignment horizontal="left" vertical="center"/>
      <protection locked="0"/>
    </xf>
    <xf numFmtId="0" fontId="4" fillId="0" borderId="7" xfId="55" applyFont="1" applyFill="1" applyBorder="1" applyAlignment="1" applyProtection="1">
      <alignment vertical="center"/>
      <protection locked="0"/>
    </xf>
    <xf numFmtId="4" fontId="4" fillId="0" borderId="7" xfId="55" applyNumberFormat="1" applyFont="1" applyFill="1" applyBorder="1" applyAlignment="1" applyProtection="1">
      <alignment horizontal="right" vertical="center"/>
      <protection locked="0"/>
    </xf>
    <xf numFmtId="0" fontId="4" fillId="0" borderId="7" xfId="55" applyFont="1" applyFill="1" applyBorder="1" applyAlignment="1" applyProtection="1">
      <alignment horizontal="left" vertical="center"/>
    </xf>
    <xf numFmtId="181" fontId="4" fillId="0" borderId="7" xfId="55" applyNumberFormat="1" applyFont="1" applyFill="1" applyBorder="1" applyAlignment="1" applyProtection="1">
      <alignment horizontal="right" vertical="center"/>
      <protection locked="0"/>
    </xf>
    <xf numFmtId="181" fontId="32" fillId="0" borderId="7" xfId="55" applyNumberFormat="1" applyFont="1" applyFill="1" applyBorder="1" applyAlignment="1" applyProtection="1">
      <alignment horizontal="right" vertical="center"/>
    </xf>
    <xf numFmtId="181" fontId="10" fillId="0" borderId="7" xfId="55" applyNumberFormat="1" applyFont="1" applyFill="1" applyBorder="1" applyAlignment="1" applyProtection="1">
      <alignment vertical="center"/>
    </xf>
    <xf numFmtId="0" fontId="10" fillId="0" borderId="7" xfId="55" applyFont="1" applyFill="1" applyBorder="1" applyAlignment="1" applyProtection="1">
      <alignment vertical="center"/>
    </xf>
    <xf numFmtId="0" fontId="32" fillId="0" borderId="7" xfId="55" applyFont="1" applyFill="1" applyBorder="1" applyAlignment="1" applyProtection="1">
      <alignment horizontal="center" vertical="center"/>
    </xf>
    <xf numFmtId="0" fontId="32" fillId="0" borderId="7" xfId="55" applyFont="1" applyFill="1" applyBorder="1" applyAlignment="1" applyProtection="1">
      <alignment horizontal="right" vertical="center"/>
    </xf>
    <xf numFmtId="0" fontId="32" fillId="0" borderId="7" xfId="55" applyFont="1" applyFill="1" applyBorder="1" applyAlignment="1" applyProtection="1">
      <alignment horizontal="center" vertical="center"/>
      <protection locked="0"/>
    </xf>
    <xf numFmtId="0" fontId="4" fillId="0" borderId="0" xfId="55" applyFont="1" applyFill="1" applyBorder="1" applyAlignment="1" applyProtection="1">
      <alignment horizontal="left" vertical="center" wrapText="1"/>
      <protection locked="0"/>
    </xf>
    <xf numFmtId="0" fontId="5" fillId="0" borderId="0" xfId="55" applyFont="1" applyFill="1" applyBorder="1" applyAlignment="1" applyProtection="1">
      <alignment horizontal="left" vertical="center" wrapText="1"/>
    </xf>
    <xf numFmtId="0" fontId="10" fillId="0" borderId="4" xfId="55" applyFont="1" applyFill="1" applyBorder="1" applyAlignment="1" applyProtection="1">
      <alignment horizontal="center" vertical="center" wrapText="1"/>
    </xf>
    <xf numFmtId="181" fontId="4" fillId="0" borderId="6" xfId="55" applyNumberFormat="1" applyFont="1" applyFill="1" applyBorder="1" applyAlignment="1" applyProtection="1">
      <alignment horizontal="right" vertical="center"/>
    </xf>
    <xf numFmtId="0" fontId="6" fillId="0" borderId="0" xfId="55" applyFont="1" applyFill="1" applyBorder="1" applyAlignment="1" applyProtection="1">
      <alignment horizontal="left" vertical="center"/>
      <protection locked="0"/>
    </xf>
    <xf numFmtId="0" fontId="17" fillId="0" borderId="0" xfId="55" applyFont="1" applyFill="1" applyBorder="1" applyAlignment="1" applyProtection="1">
      <alignment horizontal="center" vertical="center"/>
      <protection locked="0"/>
    </xf>
    <xf numFmtId="0" fontId="10" fillId="0" borderId="1" xfId="55" applyFont="1" applyFill="1" applyBorder="1" applyAlignment="1" applyProtection="1">
      <alignment horizontal="center" vertical="center" wrapText="1"/>
      <protection locked="0"/>
    </xf>
    <xf numFmtId="0" fontId="10" fillId="0" borderId="19" xfId="55" applyFont="1" applyFill="1" applyBorder="1" applyAlignment="1" applyProtection="1">
      <alignment horizontal="center" vertical="center" wrapText="1"/>
      <protection locked="0"/>
    </xf>
    <xf numFmtId="0" fontId="10" fillId="0" borderId="3" xfId="55" applyFont="1" applyFill="1" applyBorder="1" applyAlignment="1" applyProtection="1">
      <alignment horizontal="center" vertical="center" wrapText="1"/>
    </xf>
    <xf numFmtId="0" fontId="10" fillId="0" borderId="5" xfId="55" applyFont="1" applyFill="1" applyBorder="1" applyAlignment="1" applyProtection="1">
      <alignment horizontal="center" vertical="center" wrapText="1"/>
      <protection locked="0"/>
    </xf>
    <xf numFmtId="0" fontId="10" fillId="0" borderId="20" xfId="55" applyFont="1" applyFill="1" applyBorder="1" applyAlignment="1" applyProtection="1">
      <alignment horizontal="center" vertical="center" wrapText="1"/>
      <protection locked="0"/>
    </xf>
    <xf numFmtId="0" fontId="10" fillId="0" borderId="1" xfId="55" applyFont="1" applyFill="1" applyBorder="1" applyAlignment="1" applyProtection="1">
      <alignment horizontal="center" vertical="center" wrapText="1"/>
    </xf>
    <xf numFmtId="0" fontId="10" fillId="0" borderId="6" xfId="55" applyFont="1" applyFill="1" applyBorder="1" applyAlignment="1" applyProtection="1">
      <alignment horizontal="center" vertical="center" wrapText="1"/>
    </xf>
    <xf numFmtId="0" fontId="10" fillId="0" borderId="22" xfId="55" applyFont="1" applyFill="1" applyBorder="1" applyAlignment="1" applyProtection="1">
      <alignment horizontal="center" vertical="center" wrapText="1"/>
    </xf>
    <xf numFmtId="0" fontId="6" fillId="0" borderId="2" xfId="55" applyFont="1" applyFill="1" applyBorder="1" applyAlignment="1" applyProtection="1">
      <alignment horizontal="center" vertical="center"/>
    </xf>
    <xf numFmtId="0" fontId="4" fillId="0" borderId="2" xfId="55" applyFont="1" applyFill="1" applyBorder="1" applyAlignment="1" applyProtection="1">
      <alignment horizontal="center" vertical="center"/>
      <protection locked="0"/>
    </xf>
    <xf numFmtId="0" fontId="4" fillId="0" borderId="4" xfId="55" applyFont="1" applyFill="1" applyBorder="1" applyAlignment="1" applyProtection="1">
      <alignment horizontal="center" vertical="center"/>
      <protection locked="0"/>
    </xf>
    <xf numFmtId="0" fontId="6" fillId="0" borderId="0" xfId="55" applyFont="1" applyFill="1" applyBorder="1" applyAlignment="1" applyProtection="1">
      <protection locked="0"/>
    </xf>
    <xf numFmtId="0" fontId="5" fillId="0" borderId="0" xfId="55" applyFont="1" applyFill="1" applyBorder="1" applyAlignment="1" applyProtection="1">
      <protection locked="0"/>
    </xf>
    <xf numFmtId="0" fontId="10" fillId="0" borderId="8" xfId="55" applyFont="1" applyFill="1" applyBorder="1" applyAlignment="1" applyProtection="1">
      <alignment horizontal="center" vertical="center" wrapText="1"/>
      <protection locked="0"/>
    </xf>
    <xf numFmtId="0" fontId="10" fillId="0" borderId="2" xfId="55" applyFont="1" applyFill="1" applyBorder="1" applyAlignment="1" applyProtection="1">
      <alignment horizontal="center" vertical="center" wrapText="1"/>
    </xf>
    <xf numFmtId="0" fontId="10" fillId="0" borderId="24" xfId="55" applyFont="1" applyFill="1" applyBorder="1" applyAlignment="1" applyProtection="1">
      <alignment horizontal="center" vertical="center" wrapText="1"/>
    </xf>
    <xf numFmtId="0" fontId="4" fillId="0" borderId="2" xfId="55" applyFont="1" applyFill="1" applyBorder="1" applyAlignment="1" applyProtection="1">
      <alignment horizontal="right" vertical="center"/>
      <protection locked="0"/>
    </xf>
    <xf numFmtId="0" fontId="4" fillId="0" borderId="8" xfId="55" applyFont="1" applyFill="1" applyBorder="1" applyAlignment="1" applyProtection="1">
      <alignment horizontal="right" vertical="center"/>
      <protection locked="0"/>
    </xf>
    <xf numFmtId="0" fontId="6" fillId="0" borderId="0" xfId="55" applyFont="1" applyFill="1" applyBorder="1" applyAlignment="1" applyProtection="1">
      <alignment horizontal="right"/>
      <protection locked="0"/>
    </xf>
    <xf numFmtId="0" fontId="10" fillId="0" borderId="10" xfId="55" applyFont="1" applyFill="1" applyBorder="1" applyAlignment="1" applyProtection="1">
      <alignment horizontal="center" vertical="center" wrapText="1"/>
      <protection locked="0"/>
    </xf>
    <xf numFmtId="0" fontId="4" fillId="0" borderId="10" xfId="55" applyFont="1" applyFill="1" applyBorder="1" applyAlignment="1" applyProtection="1">
      <alignment horizontal="right" vertical="center"/>
      <protection locked="0"/>
    </xf>
    <xf numFmtId="0" fontId="4" fillId="0" borderId="0" xfId="55" applyFont="1" applyFill="1" applyBorder="1" applyAlignment="1" applyProtection="1">
      <alignment horizontal="left"/>
    </xf>
    <xf numFmtId="0" fontId="9" fillId="0" borderId="0" xfId="55" applyFont="1" applyFill="1" applyBorder="1" applyAlignment="1" applyProtection="1">
      <alignment horizontal="center" vertical="top"/>
    </xf>
    <xf numFmtId="4" fontId="4" fillId="0" borderId="7" xfId="55" applyNumberFormat="1" applyFont="1" applyFill="1" applyBorder="1" applyAlignment="1" applyProtection="1">
      <alignment horizontal="right" vertical="center"/>
    </xf>
    <xf numFmtId="181" fontId="16" fillId="0" borderId="7" xfId="55" applyNumberFormat="1" applyFont="1" applyFill="1" applyBorder="1" applyAlignment="1" applyProtection="1">
      <alignment horizontal="right" vertical="center"/>
    </xf>
    <xf numFmtId="0" fontId="4" fillId="0" borderId="6" xfId="55" applyFont="1" applyFill="1" applyBorder="1" applyAlignment="1" applyProtection="1">
      <alignment horizontal="left" vertical="center"/>
    </xf>
    <xf numFmtId="4" fontId="4" fillId="0" borderId="18" xfId="55" applyNumberFormat="1" applyFont="1" applyFill="1" applyBorder="1" applyAlignment="1" applyProtection="1">
      <alignment horizontal="right" vertical="center"/>
      <protection locked="0"/>
    </xf>
    <xf numFmtId="0" fontId="10" fillId="0" borderId="7" xfId="55" applyFont="1" applyFill="1" applyBorder="1" applyAlignment="1" applyProtection="1"/>
    <xf numFmtId="181" fontId="10" fillId="0" borderId="7" xfId="55" applyNumberFormat="1" applyFont="1" applyFill="1" applyBorder="1" applyAlignment="1" applyProtection="1"/>
    <xf numFmtId="0" fontId="10" fillId="0" borderId="6" xfId="55" applyFont="1" applyFill="1" applyBorder="1" applyAlignment="1" applyProtection="1"/>
    <xf numFmtId="181" fontId="10" fillId="0" borderId="18" xfId="55" applyNumberFormat="1" applyFont="1" applyFill="1" applyBorder="1" applyAlignment="1" applyProtection="1"/>
    <xf numFmtId="0" fontId="32" fillId="0" borderId="6" xfId="55" applyFont="1" applyFill="1" applyBorder="1" applyAlignment="1" applyProtection="1">
      <alignment horizontal="center" vertical="center"/>
    </xf>
    <xf numFmtId="181" fontId="32" fillId="0" borderId="18" xfId="55" applyNumberFormat="1" applyFont="1" applyFill="1" applyBorder="1" applyAlignment="1" applyProtection="1">
      <alignment horizontal="right" vertical="center"/>
    </xf>
    <xf numFmtId="181" fontId="4" fillId="0" borderId="18" xfId="55" applyNumberFormat="1" applyFont="1" applyFill="1" applyBorder="1" applyAlignment="1" applyProtection="1">
      <alignment horizontal="right" vertical="center"/>
    </xf>
    <xf numFmtId="0" fontId="7" fillId="0" borderId="6" xfId="0" applyFont="1" applyFill="1" applyBorder="1" applyAlignment="1">
      <alignment horizontal="left" vertical="center"/>
    </xf>
    <xf numFmtId="4" fontId="4" fillId="0" borderId="7" xfId="0" applyNumberFormat="1" applyFont="1" applyFill="1" applyBorder="1" applyAlignment="1">
      <alignment horizontal="right" vertical="center"/>
    </xf>
    <xf numFmtId="0" fontId="7" fillId="0" borderId="7" xfId="0" applyFont="1" applyFill="1" applyBorder="1" applyAlignment="1">
      <alignment horizontal="left" vertical="center"/>
    </xf>
    <xf numFmtId="4" fontId="4" fillId="0" borderId="7" xfId="0" applyNumberFormat="1" applyFont="1" applyFill="1" applyBorder="1" applyAlignment="1" applyProtection="1">
      <alignment horizontal="right" vertical="center"/>
      <protection locked="0"/>
    </xf>
    <xf numFmtId="0" fontId="32" fillId="0" borderId="6" xfId="55" applyFont="1" applyFill="1" applyBorder="1" applyAlignment="1" applyProtection="1">
      <alignment horizontal="center" vertical="center"/>
      <protection locked="0"/>
    </xf>
    <xf numFmtId="181" fontId="32" fillId="0" borderId="7" xfId="55" applyNumberFormat="1" applyFont="1" applyFill="1" applyBorder="1" applyAlignment="1" applyProtection="1">
      <alignment horizontal="right" vertical="center"/>
      <protection locked="0"/>
    </xf>
    <xf numFmtId="0" fontId="19" fillId="0" borderId="0" xfId="0" applyFont="1" applyFill="1" applyBorder="1" applyAlignment="1">
      <alignment vertical="center"/>
    </xf>
    <xf numFmtId="0" fontId="19" fillId="0" borderId="0" xfId="0" applyFont="1" applyFill="1" applyAlignment="1">
      <alignment horizontal="center" vertical="center"/>
    </xf>
    <xf numFmtId="0" fontId="33" fillId="0" borderId="0" xfId="0" applyFont="1" applyFill="1" applyBorder="1" applyAlignment="1">
      <alignment horizontal="center" vertical="center"/>
    </xf>
    <xf numFmtId="0" fontId="34" fillId="0" borderId="8" xfId="0" applyFont="1" applyFill="1" applyBorder="1" applyAlignment="1">
      <alignment horizontal="center" vertical="center"/>
    </xf>
    <xf numFmtId="0" fontId="35" fillId="0" borderId="8" xfId="0" applyFont="1" applyFill="1" applyBorder="1" applyAlignment="1">
      <alignment horizontal="center" vertical="center"/>
    </xf>
    <xf numFmtId="0" fontId="36" fillId="0" borderId="8" xfId="0" applyFont="1" applyBorder="1" applyAlignment="1">
      <alignment horizontal="justify"/>
    </xf>
    <xf numFmtId="0" fontId="36" fillId="0" borderId="8" xfId="0" applyFont="1" applyBorder="1" applyAlignment="1">
      <alignment horizontal="left"/>
    </xf>
    <xf numFmtId="0" fontId="36" fillId="0" borderId="8" xfId="0" applyFont="1" applyFill="1" applyBorder="1" applyAlignment="1">
      <alignment horizontal="left"/>
    </xf>
    <xf numFmtId="0" fontId="6" fillId="0" borderId="0" xfId="0" applyFont="1" applyFill="1" applyAlignment="1">
      <alignment vertical="center"/>
    </xf>
    <xf numFmtId="0" fontId="4" fillId="0" borderId="8" xfId="55" applyFont="1" applyFill="1" applyBorder="1" applyAlignment="1" applyProtection="1" quotePrefix="1">
      <alignment horizontal="left"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MoneyStyle" xfId="49"/>
    <cellStyle name="常规 2 11" xfId="50"/>
    <cellStyle name="常规 11" xfId="51"/>
    <cellStyle name="常规 3 3" xfId="52"/>
    <cellStyle name="常规 3 2" xfId="53"/>
    <cellStyle name="常规 4" xfId="54"/>
    <cellStyle name="Normal" xfId="55"/>
    <cellStyle name="常规 5" xfId="56"/>
    <cellStyle name="常规 2 2" xfId="57"/>
    <cellStyle name="常规 3" xfId="58"/>
    <cellStyle name="常规 2" xfId="59"/>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C11" sqref="C11"/>
    </sheetView>
  </sheetViews>
  <sheetFormatPr defaultColWidth="9.14285714285714" defaultRowHeight="20" customHeight="1" outlineLevelCol="3"/>
  <cols>
    <col min="1" max="1" width="13.5714285714286" style="79" customWidth="1"/>
    <col min="2" max="2" width="9.14285714285714" style="349"/>
    <col min="3" max="3" width="88.7142857142857" style="79" customWidth="1"/>
    <col min="4" max="16384" width="9.14285714285714" style="79"/>
  </cols>
  <sheetData>
    <row r="1" s="348" customFormat="1" ht="48" customHeight="1" spans="2:3">
      <c r="B1" s="350"/>
      <c r="C1" s="350"/>
    </row>
    <row r="2" s="79" customFormat="1" ht="27" customHeight="1" spans="2:3">
      <c r="B2" s="351" t="s">
        <v>0</v>
      </c>
      <c r="C2" s="351" t="s">
        <v>1</v>
      </c>
    </row>
    <row r="3" s="79" customFormat="1" customHeight="1" spans="2:3">
      <c r="B3" s="352">
        <v>1</v>
      </c>
      <c r="C3" s="353" t="s">
        <v>2</v>
      </c>
    </row>
    <row r="4" s="79" customFormat="1" customHeight="1" spans="2:3">
      <c r="B4" s="352">
        <v>2</v>
      </c>
      <c r="C4" s="353" t="s">
        <v>3</v>
      </c>
    </row>
    <row r="5" s="79" customFormat="1" customHeight="1" spans="2:3">
      <c r="B5" s="352">
        <v>3</v>
      </c>
      <c r="C5" s="353" t="s">
        <v>4</v>
      </c>
    </row>
    <row r="6" s="79" customFormat="1" customHeight="1" spans="2:3">
      <c r="B6" s="352">
        <v>4</v>
      </c>
      <c r="C6" s="353" t="s">
        <v>5</v>
      </c>
    </row>
    <row r="7" s="79" customFormat="1" customHeight="1" spans="2:3">
      <c r="B7" s="352">
        <v>5</v>
      </c>
      <c r="C7" s="354" t="s">
        <v>6</v>
      </c>
    </row>
    <row r="8" s="79" customFormat="1" customHeight="1" spans="2:3">
      <c r="B8" s="352">
        <v>6</v>
      </c>
      <c r="C8" s="354" t="s">
        <v>7</v>
      </c>
    </row>
    <row r="9" s="79" customFormat="1" customHeight="1" spans="2:3">
      <c r="B9" s="352">
        <v>7</v>
      </c>
      <c r="C9" s="354" t="s">
        <v>8</v>
      </c>
    </row>
    <row r="10" s="79" customFormat="1" customHeight="1" spans="2:3">
      <c r="B10" s="352">
        <v>8</v>
      </c>
      <c r="C10" s="354" t="s">
        <v>9</v>
      </c>
    </row>
    <row r="11" s="79" customFormat="1" customHeight="1" spans="2:3">
      <c r="B11" s="352">
        <v>9</v>
      </c>
      <c r="C11" s="355" t="s">
        <v>10</v>
      </c>
    </row>
    <row r="12" s="79" customFormat="1" customHeight="1" spans="2:3">
      <c r="B12" s="352">
        <v>10</v>
      </c>
      <c r="C12" s="355" t="s">
        <v>11</v>
      </c>
    </row>
    <row r="13" s="79" customFormat="1" customHeight="1" spans="2:3">
      <c r="B13" s="352">
        <v>11</v>
      </c>
      <c r="C13" s="353" t="s">
        <v>12</v>
      </c>
    </row>
    <row r="14" s="79" customFormat="1" customHeight="1" spans="2:3">
      <c r="B14" s="352">
        <v>12</v>
      </c>
      <c r="C14" s="353" t="s">
        <v>13</v>
      </c>
    </row>
    <row r="15" s="79" customFormat="1" customHeight="1" spans="2:4">
      <c r="B15" s="352">
        <v>13</v>
      </c>
      <c r="C15" s="353" t="s">
        <v>14</v>
      </c>
      <c r="D15" s="356"/>
    </row>
    <row r="16" s="79" customFormat="1" customHeight="1" spans="2:3">
      <c r="B16" s="352">
        <v>14</v>
      </c>
      <c r="C16" s="354" t="s">
        <v>15</v>
      </c>
    </row>
    <row r="17" s="79" customFormat="1" customHeight="1" spans="2:3">
      <c r="B17" s="352">
        <v>15</v>
      </c>
      <c r="C17" s="354" t="s">
        <v>16</v>
      </c>
    </row>
    <row r="18" s="79" customFormat="1" customHeight="1" spans="2:3">
      <c r="B18" s="352">
        <v>16</v>
      </c>
      <c r="C18" s="354" t="s">
        <v>17</v>
      </c>
    </row>
    <row r="19" s="79" customFormat="1" customHeight="1" spans="2:3">
      <c r="B19" s="352">
        <v>17</v>
      </c>
      <c r="C19" s="353" t="s">
        <v>18</v>
      </c>
    </row>
    <row r="20" s="79" customFormat="1" customHeight="1" spans="2:3">
      <c r="B20" s="352">
        <v>18</v>
      </c>
      <c r="C20" s="353" t="s">
        <v>19</v>
      </c>
    </row>
    <row r="21" s="79" customFormat="1" customHeight="1" spans="2:3">
      <c r="B21" s="352">
        <v>19</v>
      </c>
      <c r="C21" s="353"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6"/>
  <sheetViews>
    <sheetView zoomScale="85" zoomScaleNormal="85" zoomScaleSheetLayoutView="60" topLeftCell="A3" workbookViewId="0">
      <selection activeCell="F24" sqref="F24"/>
    </sheetView>
  </sheetViews>
  <sheetFormatPr defaultColWidth="8.88571428571429" defaultRowHeight="12"/>
  <cols>
    <col min="1" max="1" width="34.2857142857143" style="61" customWidth="1"/>
    <col min="2" max="2" width="29" style="61" customWidth="1"/>
    <col min="3" max="5" width="23.5714285714286" style="61" customWidth="1"/>
    <col min="6" max="6" width="11.2857142857143" style="62" customWidth="1"/>
    <col min="7" max="7" width="25.1333333333333" style="61" customWidth="1"/>
    <col min="8" max="8" width="15.5714285714286" style="62" customWidth="1"/>
    <col min="9" max="9" width="13.4285714285714" style="62" customWidth="1"/>
    <col min="10" max="10" width="18.847619047619" style="61" customWidth="1"/>
    <col min="11" max="11" width="9.13333333333333" style="62" customWidth="1"/>
    <col min="12" max="16384" width="9.13333333333333" style="62"/>
  </cols>
  <sheetData>
    <row r="1" customHeight="1" spans="1:10">
      <c r="A1" s="61" t="s">
        <v>236</v>
      </c>
      <c r="J1" s="76"/>
    </row>
    <row r="2" ht="28.5" customHeight="1" spans="1:10">
      <c r="A2" s="63" t="s">
        <v>10</v>
      </c>
      <c r="B2" s="64"/>
      <c r="C2" s="64"/>
      <c r="D2" s="64"/>
      <c r="E2" s="64"/>
      <c r="F2" s="65"/>
      <c r="G2" s="64"/>
      <c r="H2" s="65"/>
      <c r="I2" s="65"/>
      <c r="J2" s="64"/>
    </row>
    <row r="3" ht="17.25" customHeight="1" spans="1:1">
      <c r="A3" s="66" t="s">
        <v>22</v>
      </c>
    </row>
    <row r="4" ht="44.25" customHeight="1" spans="1:10">
      <c r="A4" s="113" t="s">
        <v>172</v>
      </c>
      <c r="B4" s="113" t="s">
        <v>237</v>
      </c>
      <c r="C4" s="113" t="s">
        <v>238</v>
      </c>
      <c r="D4" s="113" t="s">
        <v>239</v>
      </c>
      <c r="E4" s="113" t="s">
        <v>240</v>
      </c>
      <c r="F4" s="221" t="s">
        <v>241</v>
      </c>
      <c r="G4" s="113" t="s">
        <v>242</v>
      </c>
      <c r="H4" s="221" t="s">
        <v>243</v>
      </c>
      <c r="I4" s="221" t="s">
        <v>244</v>
      </c>
      <c r="J4" s="113" t="s">
        <v>245</v>
      </c>
    </row>
    <row r="5" ht="14.25" customHeight="1" spans="1:10">
      <c r="A5" s="113">
        <v>1</v>
      </c>
      <c r="B5" s="113">
        <v>2</v>
      </c>
      <c r="C5" s="113">
        <v>3</v>
      </c>
      <c r="D5" s="113">
        <v>4</v>
      </c>
      <c r="E5" s="113">
        <v>5</v>
      </c>
      <c r="F5" s="113">
        <v>6</v>
      </c>
      <c r="G5" s="113">
        <v>7</v>
      </c>
      <c r="H5" s="113">
        <v>8</v>
      </c>
      <c r="I5" s="113">
        <v>9</v>
      </c>
      <c r="J5" s="113">
        <v>10</v>
      </c>
    </row>
    <row r="6" ht="42" customHeight="1" spans="1:10">
      <c r="A6" s="119" t="s">
        <v>234</v>
      </c>
      <c r="B6" s="119" t="s">
        <v>246</v>
      </c>
      <c r="C6" s="119" t="s">
        <v>247</v>
      </c>
      <c r="D6" s="119" t="s">
        <v>248</v>
      </c>
      <c r="E6" s="119" t="s">
        <v>249</v>
      </c>
      <c r="F6" s="214" t="s">
        <v>250</v>
      </c>
      <c r="G6" s="119">
        <v>1</v>
      </c>
      <c r="H6" s="214" t="s">
        <v>251</v>
      </c>
      <c r="I6" s="214" t="s">
        <v>252</v>
      </c>
      <c r="J6" s="119" t="s">
        <v>253</v>
      </c>
    </row>
    <row r="7" ht="42.75" customHeight="1" spans="1:10">
      <c r="A7" s="119"/>
      <c r="B7" s="119"/>
      <c r="C7" s="119" t="s">
        <v>247</v>
      </c>
      <c r="D7" s="214" t="s">
        <v>248</v>
      </c>
      <c r="E7" s="119" t="s">
        <v>254</v>
      </c>
      <c r="F7" s="214" t="s">
        <v>250</v>
      </c>
      <c r="G7" s="119">
        <v>100</v>
      </c>
      <c r="H7" s="214" t="s">
        <v>255</v>
      </c>
      <c r="I7" s="214" t="s">
        <v>252</v>
      </c>
      <c r="J7" s="119" t="s">
        <v>256</v>
      </c>
    </row>
    <row r="8" spans="1:10">
      <c r="A8" s="119"/>
      <c r="B8" s="119"/>
      <c r="C8" s="119" t="s">
        <v>247</v>
      </c>
      <c r="D8" s="222" t="s">
        <v>257</v>
      </c>
      <c r="E8" s="222" t="s">
        <v>258</v>
      </c>
      <c r="F8" s="216" t="s">
        <v>259</v>
      </c>
      <c r="G8" s="222">
        <v>85</v>
      </c>
      <c r="H8" s="214" t="s">
        <v>255</v>
      </c>
      <c r="I8" s="214" t="s">
        <v>252</v>
      </c>
      <c r="J8" s="222" t="s">
        <v>260</v>
      </c>
    </row>
    <row r="9" spans="1:10">
      <c r="A9" s="119"/>
      <c r="B9" s="119"/>
      <c r="C9" s="119" t="s">
        <v>247</v>
      </c>
      <c r="D9" s="222" t="s">
        <v>261</v>
      </c>
      <c r="E9" s="222" t="s">
        <v>262</v>
      </c>
      <c r="F9" s="214" t="s">
        <v>250</v>
      </c>
      <c r="G9" s="222" t="s">
        <v>263</v>
      </c>
      <c r="H9" s="223" t="s">
        <v>264</v>
      </c>
      <c r="I9" s="214" t="s">
        <v>265</v>
      </c>
      <c r="J9" s="222" t="s">
        <v>266</v>
      </c>
    </row>
    <row r="10" ht="36" spans="1:10">
      <c r="A10" s="119"/>
      <c r="B10" s="119"/>
      <c r="C10" s="222" t="s">
        <v>267</v>
      </c>
      <c r="D10" s="222" t="s">
        <v>268</v>
      </c>
      <c r="E10" s="222" t="s">
        <v>269</v>
      </c>
      <c r="F10" s="214" t="s">
        <v>250</v>
      </c>
      <c r="G10" s="222" t="s">
        <v>270</v>
      </c>
      <c r="H10" s="223" t="s">
        <v>264</v>
      </c>
      <c r="I10" s="223" t="s">
        <v>265</v>
      </c>
      <c r="J10" s="222" t="s">
        <v>269</v>
      </c>
    </row>
    <row r="11" ht="24" spans="1:10">
      <c r="A11" s="119"/>
      <c r="B11" s="119"/>
      <c r="C11" s="222" t="s">
        <v>271</v>
      </c>
      <c r="D11" s="222" t="s">
        <v>272</v>
      </c>
      <c r="E11" s="222" t="s">
        <v>273</v>
      </c>
      <c r="F11" s="216" t="s">
        <v>259</v>
      </c>
      <c r="G11" s="222">
        <v>85</v>
      </c>
      <c r="H11" s="223" t="s">
        <v>255</v>
      </c>
      <c r="I11" s="223" t="s">
        <v>265</v>
      </c>
      <c r="J11" s="222" t="s">
        <v>274</v>
      </c>
    </row>
    <row r="12" spans="1:10">
      <c r="A12" s="222" t="s">
        <v>226</v>
      </c>
      <c r="B12" s="222" t="s">
        <v>275</v>
      </c>
      <c r="C12" s="119" t="s">
        <v>247</v>
      </c>
      <c r="D12" s="119" t="s">
        <v>248</v>
      </c>
      <c r="E12" s="222" t="s">
        <v>276</v>
      </c>
      <c r="F12" s="214" t="s">
        <v>250</v>
      </c>
      <c r="G12" s="222">
        <v>2</v>
      </c>
      <c r="H12" s="223" t="s">
        <v>277</v>
      </c>
      <c r="I12" s="214" t="s">
        <v>252</v>
      </c>
      <c r="J12" s="222" t="s">
        <v>278</v>
      </c>
    </row>
    <row r="13" spans="1:10">
      <c r="A13" s="222"/>
      <c r="B13" s="222"/>
      <c r="C13" s="119" t="s">
        <v>247</v>
      </c>
      <c r="D13" s="214" t="s">
        <v>248</v>
      </c>
      <c r="E13" s="222" t="s">
        <v>279</v>
      </c>
      <c r="F13" s="216" t="s">
        <v>259</v>
      </c>
      <c r="G13" s="222">
        <v>4</v>
      </c>
      <c r="H13" s="223" t="s">
        <v>280</v>
      </c>
      <c r="I13" s="214" t="s">
        <v>252</v>
      </c>
      <c r="J13" s="222" t="s">
        <v>281</v>
      </c>
    </row>
    <row r="14" ht="24" spans="1:10">
      <c r="A14" s="222"/>
      <c r="B14" s="222"/>
      <c r="C14" s="119" t="s">
        <v>247</v>
      </c>
      <c r="D14" s="214" t="s">
        <v>248</v>
      </c>
      <c r="E14" s="222" t="s">
        <v>282</v>
      </c>
      <c r="F14" s="214" t="s">
        <v>250</v>
      </c>
      <c r="G14" s="222">
        <v>1</v>
      </c>
      <c r="H14" s="223" t="s">
        <v>283</v>
      </c>
      <c r="I14" s="214" t="s">
        <v>252</v>
      </c>
      <c r="J14" s="222" t="s">
        <v>284</v>
      </c>
    </row>
    <row r="15" spans="1:10">
      <c r="A15" s="222"/>
      <c r="B15" s="222"/>
      <c r="C15" s="119" t="s">
        <v>247</v>
      </c>
      <c r="D15" s="222" t="s">
        <v>257</v>
      </c>
      <c r="E15" s="222" t="s">
        <v>285</v>
      </c>
      <c r="F15" s="216" t="s">
        <v>259</v>
      </c>
      <c r="G15" s="222">
        <v>85</v>
      </c>
      <c r="H15" s="223" t="s">
        <v>255</v>
      </c>
      <c r="I15" s="214" t="s">
        <v>252</v>
      </c>
      <c r="J15" s="222" t="s">
        <v>286</v>
      </c>
    </row>
    <row r="16" spans="1:10">
      <c r="A16" s="222"/>
      <c r="B16" s="222"/>
      <c r="C16" s="119" t="s">
        <v>247</v>
      </c>
      <c r="D16" s="222" t="s">
        <v>261</v>
      </c>
      <c r="E16" s="222" t="s">
        <v>262</v>
      </c>
      <c r="F16" s="214" t="s">
        <v>250</v>
      </c>
      <c r="G16" s="222" t="s">
        <v>263</v>
      </c>
      <c r="H16" s="223" t="s">
        <v>264</v>
      </c>
      <c r="I16" s="214" t="s">
        <v>265</v>
      </c>
      <c r="J16" s="222" t="s">
        <v>287</v>
      </c>
    </row>
    <row r="17" spans="1:10">
      <c r="A17" s="222"/>
      <c r="B17" s="222"/>
      <c r="C17" s="222" t="s">
        <v>267</v>
      </c>
      <c r="D17" s="222" t="s">
        <v>268</v>
      </c>
      <c r="E17" s="222" t="s">
        <v>288</v>
      </c>
      <c r="F17" s="214" t="s">
        <v>250</v>
      </c>
      <c r="G17" s="222" t="s">
        <v>289</v>
      </c>
      <c r="H17" s="223" t="s">
        <v>264</v>
      </c>
      <c r="I17" s="223" t="s">
        <v>265</v>
      </c>
      <c r="J17" s="222" t="s">
        <v>290</v>
      </c>
    </row>
    <row r="18" ht="24" spans="1:10">
      <c r="A18" s="222"/>
      <c r="B18" s="222"/>
      <c r="C18" s="222" t="s">
        <v>271</v>
      </c>
      <c r="D18" s="222" t="s">
        <v>272</v>
      </c>
      <c r="E18" s="222" t="s">
        <v>291</v>
      </c>
      <c r="F18" s="216" t="s">
        <v>259</v>
      </c>
      <c r="G18" s="222">
        <v>85</v>
      </c>
      <c r="H18" s="223" t="s">
        <v>255</v>
      </c>
      <c r="I18" s="223" t="s">
        <v>265</v>
      </c>
      <c r="J18" s="222" t="s">
        <v>292</v>
      </c>
    </row>
    <row r="19" spans="1:10">
      <c r="A19" s="222" t="s">
        <v>231</v>
      </c>
      <c r="B19" s="222" t="s">
        <v>293</v>
      </c>
      <c r="C19" s="119" t="s">
        <v>247</v>
      </c>
      <c r="D19" s="119" t="s">
        <v>248</v>
      </c>
      <c r="E19" s="222" t="s">
        <v>294</v>
      </c>
      <c r="F19" s="214" t="s">
        <v>250</v>
      </c>
      <c r="G19" s="222">
        <v>1</v>
      </c>
      <c r="H19" s="223" t="s">
        <v>295</v>
      </c>
      <c r="I19" s="214" t="s">
        <v>252</v>
      </c>
      <c r="J19" s="222" t="s">
        <v>296</v>
      </c>
    </row>
    <row r="20" ht="24" spans="1:10">
      <c r="A20" s="222"/>
      <c r="B20" s="222"/>
      <c r="C20" s="119" t="s">
        <v>247</v>
      </c>
      <c r="D20" s="214" t="s">
        <v>248</v>
      </c>
      <c r="E20" s="222" t="s">
        <v>294</v>
      </c>
      <c r="F20" s="214" t="s">
        <v>250</v>
      </c>
      <c r="G20" s="222">
        <v>1</v>
      </c>
      <c r="H20" s="223" t="s">
        <v>295</v>
      </c>
      <c r="I20" s="214" t="s">
        <v>252</v>
      </c>
      <c r="J20" s="222" t="s">
        <v>297</v>
      </c>
    </row>
    <row r="21" ht="48" spans="1:10">
      <c r="A21" s="222"/>
      <c r="B21" s="222"/>
      <c r="C21" s="119" t="s">
        <v>247</v>
      </c>
      <c r="D21" s="222" t="s">
        <v>257</v>
      </c>
      <c r="E21" s="222" t="s">
        <v>298</v>
      </c>
      <c r="F21" s="214" t="s">
        <v>250</v>
      </c>
      <c r="G21" s="222" t="s">
        <v>299</v>
      </c>
      <c r="H21" s="223" t="s">
        <v>264</v>
      </c>
      <c r="I21" s="214" t="s">
        <v>265</v>
      </c>
      <c r="J21" s="222" t="s">
        <v>300</v>
      </c>
    </row>
    <row r="22" spans="1:10">
      <c r="A22" s="222"/>
      <c r="B22" s="222"/>
      <c r="C22" s="119" t="s">
        <v>247</v>
      </c>
      <c r="D22" s="222" t="s">
        <v>261</v>
      </c>
      <c r="E22" s="222" t="s">
        <v>262</v>
      </c>
      <c r="F22" s="214" t="s">
        <v>250</v>
      </c>
      <c r="G22" s="222" t="s">
        <v>263</v>
      </c>
      <c r="H22" s="223" t="s">
        <v>264</v>
      </c>
      <c r="I22" s="214" t="s">
        <v>265</v>
      </c>
      <c r="J22" s="222" t="s">
        <v>287</v>
      </c>
    </row>
    <row r="23" ht="36" spans="1:10">
      <c r="A23" s="222"/>
      <c r="B23" s="222"/>
      <c r="C23" s="222" t="s">
        <v>267</v>
      </c>
      <c r="D23" s="222" t="s">
        <v>268</v>
      </c>
      <c r="E23" s="222" t="s">
        <v>301</v>
      </c>
      <c r="F23" s="214" t="s">
        <v>250</v>
      </c>
      <c r="G23" s="222" t="s">
        <v>302</v>
      </c>
      <c r="H23" s="223" t="s">
        <v>264</v>
      </c>
      <c r="I23" s="223" t="s">
        <v>265</v>
      </c>
      <c r="J23" s="222" t="s">
        <v>303</v>
      </c>
    </row>
    <row r="24" spans="1:10">
      <c r="A24" s="222"/>
      <c r="B24" s="222"/>
      <c r="C24" s="222" t="s">
        <v>271</v>
      </c>
      <c r="D24" s="222" t="s">
        <v>272</v>
      </c>
      <c r="E24" s="222" t="s">
        <v>304</v>
      </c>
      <c r="F24" s="216" t="s">
        <v>259</v>
      </c>
      <c r="G24" s="222">
        <v>85</v>
      </c>
      <c r="H24" s="223" t="s">
        <v>255</v>
      </c>
      <c r="I24" s="223" t="s">
        <v>265</v>
      </c>
      <c r="J24" s="222" t="s">
        <v>305</v>
      </c>
    </row>
    <row r="25" spans="1:10">
      <c r="A25" s="224" t="s">
        <v>229</v>
      </c>
      <c r="B25" s="224" t="s">
        <v>306</v>
      </c>
      <c r="C25" s="119" t="s">
        <v>247</v>
      </c>
      <c r="D25" s="119" t="s">
        <v>248</v>
      </c>
      <c r="E25" s="222" t="s">
        <v>307</v>
      </c>
      <c r="F25" s="216" t="s">
        <v>259</v>
      </c>
      <c r="G25" s="222">
        <v>40</v>
      </c>
      <c r="H25" s="223" t="s">
        <v>308</v>
      </c>
      <c r="I25" s="214" t="s">
        <v>252</v>
      </c>
      <c r="J25" s="222" t="s">
        <v>309</v>
      </c>
    </row>
    <row r="26" ht="24" spans="1:10">
      <c r="A26" s="225"/>
      <c r="B26" s="225"/>
      <c r="C26" s="119" t="s">
        <v>247</v>
      </c>
      <c r="D26" s="214" t="s">
        <v>248</v>
      </c>
      <c r="E26" s="222" t="s">
        <v>310</v>
      </c>
      <c r="F26" s="214" t="s">
        <v>250</v>
      </c>
      <c r="G26" s="222">
        <v>1</v>
      </c>
      <c r="H26" s="223" t="s">
        <v>251</v>
      </c>
      <c r="I26" s="214" t="s">
        <v>252</v>
      </c>
      <c r="J26" s="222" t="s">
        <v>311</v>
      </c>
    </row>
    <row r="27" ht="24" spans="1:10">
      <c r="A27" s="225"/>
      <c r="B27" s="225"/>
      <c r="C27" s="119" t="s">
        <v>247</v>
      </c>
      <c r="D27" s="214" t="s">
        <v>248</v>
      </c>
      <c r="E27" s="222" t="s">
        <v>312</v>
      </c>
      <c r="F27" s="216" t="s">
        <v>259</v>
      </c>
      <c r="G27" s="222">
        <v>2</v>
      </c>
      <c r="H27" s="223" t="s">
        <v>313</v>
      </c>
      <c r="I27" s="214" t="s">
        <v>252</v>
      </c>
      <c r="J27" s="222" t="s">
        <v>314</v>
      </c>
    </row>
    <row r="28" ht="48" spans="1:10">
      <c r="A28" s="225"/>
      <c r="B28" s="225"/>
      <c r="C28" s="119" t="s">
        <v>247</v>
      </c>
      <c r="D28" s="222" t="s">
        <v>257</v>
      </c>
      <c r="E28" s="222" t="s">
        <v>315</v>
      </c>
      <c r="F28" s="216" t="s">
        <v>259</v>
      </c>
      <c r="G28" s="222">
        <v>90</v>
      </c>
      <c r="H28" s="223" t="s">
        <v>255</v>
      </c>
      <c r="I28" s="214" t="s">
        <v>252</v>
      </c>
      <c r="J28" s="222" t="s">
        <v>316</v>
      </c>
    </row>
    <row r="29" spans="1:10">
      <c r="A29" s="225"/>
      <c r="B29" s="225"/>
      <c r="C29" s="119" t="s">
        <v>247</v>
      </c>
      <c r="D29" s="222" t="s">
        <v>261</v>
      </c>
      <c r="E29" s="222" t="s">
        <v>262</v>
      </c>
      <c r="F29" s="214" t="s">
        <v>250</v>
      </c>
      <c r="G29" s="222" t="s">
        <v>263</v>
      </c>
      <c r="H29" s="223" t="s">
        <v>264</v>
      </c>
      <c r="I29" s="214" t="s">
        <v>265</v>
      </c>
      <c r="J29" s="222" t="s">
        <v>266</v>
      </c>
    </row>
    <row r="30" ht="24" spans="1:10">
      <c r="A30" s="225"/>
      <c r="B30" s="225"/>
      <c r="C30" s="222" t="s">
        <v>267</v>
      </c>
      <c r="D30" s="222" t="s">
        <v>268</v>
      </c>
      <c r="E30" s="222" t="s">
        <v>317</v>
      </c>
      <c r="F30" s="214" t="s">
        <v>250</v>
      </c>
      <c r="G30" s="222" t="s">
        <v>289</v>
      </c>
      <c r="H30" s="223" t="s">
        <v>264</v>
      </c>
      <c r="I30" s="223" t="s">
        <v>265</v>
      </c>
      <c r="J30" s="222" t="s">
        <v>317</v>
      </c>
    </row>
    <row r="31" ht="24" spans="1:10">
      <c r="A31" s="226"/>
      <c r="B31" s="226"/>
      <c r="C31" s="222" t="s">
        <v>271</v>
      </c>
      <c r="D31" s="222" t="s">
        <v>272</v>
      </c>
      <c r="E31" s="222" t="s">
        <v>318</v>
      </c>
      <c r="F31" s="216" t="s">
        <v>259</v>
      </c>
      <c r="G31" s="222">
        <v>85</v>
      </c>
      <c r="H31" s="223" t="s">
        <v>255</v>
      </c>
      <c r="I31" s="223" t="s">
        <v>265</v>
      </c>
      <c r="J31" s="222" t="s">
        <v>319</v>
      </c>
    </row>
    <row r="32" spans="1:10">
      <c r="A32" s="227"/>
      <c r="B32" s="227"/>
      <c r="C32" s="227"/>
      <c r="D32" s="227"/>
      <c r="E32" s="227"/>
      <c r="F32" s="124"/>
      <c r="G32" s="227"/>
      <c r="H32" s="124"/>
      <c r="I32" s="124"/>
      <c r="J32" s="227"/>
    </row>
    <row r="33" spans="1:10">
      <c r="A33" s="227"/>
      <c r="B33" s="227"/>
      <c r="C33" s="227"/>
      <c r="D33" s="227"/>
      <c r="E33" s="227"/>
      <c r="F33" s="124"/>
      <c r="G33" s="227"/>
      <c r="H33" s="124"/>
      <c r="I33" s="124"/>
      <c r="J33" s="227"/>
    </row>
    <row r="34" spans="1:10">
      <c r="A34" s="227"/>
      <c r="B34" s="227"/>
      <c r="C34" s="227"/>
      <c r="D34" s="227"/>
      <c r="E34" s="227"/>
      <c r="F34" s="124"/>
      <c r="G34" s="227"/>
      <c r="H34" s="124"/>
      <c r="I34" s="124"/>
      <c r="J34" s="227"/>
    </row>
    <row r="35" spans="1:10">
      <c r="A35" s="227"/>
      <c r="B35" s="227"/>
      <c r="C35" s="227"/>
      <c r="D35" s="227"/>
      <c r="E35" s="227"/>
      <c r="F35" s="124"/>
      <c r="G35" s="227"/>
      <c r="H35" s="124"/>
      <c r="I35" s="124"/>
      <c r="J35" s="227"/>
    </row>
    <row r="36" spans="1:10">
      <c r="A36" s="227"/>
      <c r="B36" s="227"/>
      <c r="C36" s="227"/>
      <c r="D36" s="227"/>
      <c r="E36" s="227"/>
      <c r="F36" s="124"/>
      <c r="G36" s="227"/>
      <c r="H36" s="124"/>
      <c r="I36" s="124"/>
      <c r="J36" s="227"/>
    </row>
  </sheetData>
  <mergeCells count="10">
    <mergeCell ref="A2:J2"/>
    <mergeCell ref="A3:H3"/>
    <mergeCell ref="A6:A11"/>
    <mergeCell ref="A12:A18"/>
    <mergeCell ref="A19:A24"/>
    <mergeCell ref="A25:A31"/>
    <mergeCell ref="B6:B11"/>
    <mergeCell ref="B12:B18"/>
    <mergeCell ref="B19:B24"/>
    <mergeCell ref="B25:B31"/>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6"/>
  <sheetViews>
    <sheetView tabSelected="1" zoomScale="70" zoomScaleNormal="70" topLeftCell="A39" workbookViewId="0">
      <selection activeCell="F62" sqref="F62"/>
    </sheetView>
  </sheetViews>
  <sheetFormatPr defaultColWidth="8.57142857142857" defaultRowHeight="14.25" customHeight="1"/>
  <cols>
    <col min="1" max="1" width="16.4285714285714" style="126" customWidth="1"/>
    <col min="2" max="2" width="23.2857142857143" style="126" customWidth="1"/>
    <col min="3" max="12" width="20.1428571428571" style="126" customWidth="1"/>
    <col min="13" max="13" width="24" style="126" customWidth="1"/>
    <col min="14" max="14" width="20.1428571428571" style="126" customWidth="1"/>
    <col min="15" max="16384" width="8.57142857142857" style="84" customWidth="1"/>
  </cols>
  <sheetData>
    <row r="1" s="84" customFormat="1" customHeight="1" spans="1:14">
      <c r="A1" s="193" t="s">
        <v>320</v>
      </c>
      <c r="B1" s="194"/>
      <c r="C1" s="194"/>
      <c r="D1" s="194"/>
      <c r="E1" s="194"/>
      <c r="F1" s="194"/>
      <c r="G1" s="194"/>
      <c r="H1" s="194"/>
      <c r="I1" s="194"/>
      <c r="J1" s="194"/>
      <c r="K1" s="194"/>
      <c r="L1" s="194"/>
      <c r="M1" s="217"/>
      <c r="N1" s="126"/>
    </row>
    <row r="2" s="84" customFormat="1" ht="44" customHeight="1" spans="1:14">
      <c r="A2" s="169" t="s">
        <v>321</v>
      </c>
      <c r="B2" s="169"/>
      <c r="C2" s="169"/>
      <c r="D2" s="169"/>
      <c r="E2" s="169"/>
      <c r="F2" s="169"/>
      <c r="G2" s="169"/>
      <c r="H2" s="169"/>
      <c r="I2" s="169"/>
      <c r="J2" s="169"/>
      <c r="K2" s="169"/>
      <c r="L2" s="169"/>
      <c r="M2" s="169"/>
      <c r="N2" s="126"/>
    </row>
    <row r="3" s="84" customFormat="1" ht="30" customHeight="1" spans="1:14">
      <c r="A3" s="195" t="s">
        <v>322</v>
      </c>
      <c r="B3" s="196" t="s">
        <v>91</v>
      </c>
      <c r="C3" s="196"/>
      <c r="D3" s="196"/>
      <c r="E3" s="196"/>
      <c r="F3" s="196"/>
      <c r="G3" s="196"/>
      <c r="H3" s="196"/>
      <c r="I3" s="196"/>
      <c r="J3" s="196"/>
      <c r="K3" s="196"/>
      <c r="L3" s="196"/>
      <c r="M3" s="196"/>
      <c r="N3" s="126"/>
    </row>
    <row r="4" s="84" customFormat="1" ht="32.25" customHeight="1" spans="1:14">
      <c r="A4" s="195" t="s">
        <v>1</v>
      </c>
      <c r="B4" s="195"/>
      <c r="C4" s="195"/>
      <c r="D4" s="195"/>
      <c r="E4" s="195"/>
      <c r="F4" s="195"/>
      <c r="G4" s="195"/>
      <c r="H4" s="195"/>
      <c r="I4" s="195"/>
      <c r="J4" s="195" t="s">
        <v>323</v>
      </c>
      <c r="K4" s="195"/>
      <c r="L4" s="195"/>
      <c r="M4" s="195"/>
      <c r="N4" s="126"/>
    </row>
    <row r="5" s="84" customFormat="1" ht="99.75" customHeight="1" spans="1:14">
      <c r="A5" s="195" t="s">
        <v>324</v>
      </c>
      <c r="B5" s="197" t="s">
        <v>325</v>
      </c>
      <c r="C5" s="198" t="s">
        <v>326</v>
      </c>
      <c r="D5" s="198"/>
      <c r="E5" s="198"/>
      <c r="F5" s="198"/>
      <c r="G5" s="198"/>
      <c r="H5" s="198"/>
      <c r="I5" s="198"/>
      <c r="J5" s="197" t="s">
        <v>327</v>
      </c>
      <c r="K5" s="197"/>
      <c r="L5" s="197"/>
      <c r="M5" s="197"/>
      <c r="N5" s="126"/>
    </row>
    <row r="6" s="84" customFormat="1" ht="215" customHeight="1" spans="1:14">
      <c r="A6" s="195"/>
      <c r="B6" s="199" t="s">
        <v>328</v>
      </c>
      <c r="C6" s="198" t="s">
        <v>329</v>
      </c>
      <c r="D6" s="198"/>
      <c r="E6" s="198"/>
      <c r="F6" s="198"/>
      <c r="G6" s="198"/>
      <c r="H6" s="198"/>
      <c r="I6" s="198"/>
      <c r="J6" s="197" t="s">
        <v>330</v>
      </c>
      <c r="K6" s="197"/>
      <c r="L6" s="197"/>
      <c r="M6" s="197"/>
      <c r="N6" s="126"/>
    </row>
    <row r="7" s="84" customFormat="1" ht="155" customHeight="1" spans="1:14">
      <c r="A7" s="197" t="s">
        <v>331</v>
      </c>
      <c r="B7" s="200" t="s">
        <v>332</v>
      </c>
      <c r="C7" s="201" t="s">
        <v>333</v>
      </c>
      <c r="D7" s="201"/>
      <c r="E7" s="201"/>
      <c r="F7" s="201"/>
      <c r="G7" s="201"/>
      <c r="H7" s="201"/>
      <c r="I7" s="201"/>
      <c r="J7" s="218" t="s">
        <v>334</v>
      </c>
      <c r="K7" s="218"/>
      <c r="L7" s="218"/>
      <c r="M7" s="218"/>
      <c r="N7" s="126"/>
    </row>
    <row r="8" s="84" customFormat="1" ht="32.25" customHeight="1" spans="1:14">
      <c r="A8" s="202" t="s">
        <v>335</v>
      </c>
      <c r="B8" s="202"/>
      <c r="C8" s="202"/>
      <c r="D8" s="202"/>
      <c r="E8" s="202"/>
      <c r="F8" s="202"/>
      <c r="G8" s="202"/>
      <c r="H8" s="202"/>
      <c r="I8" s="202"/>
      <c r="J8" s="202"/>
      <c r="K8" s="202"/>
      <c r="L8" s="202"/>
      <c r="M8" s="202"/>
      <c r="N8" s="126"/>
    </row>
    <row r="9" s="84" customFormat="1" ht="32.25" customHeight="1" spans="1:14">
      <c r="A9" s="203" t="s">
        <v>336</v>
      </c>
      <c r="B9" s="203"/>
      <c r="C9" s="113" t="s">
        <v>337</v>
      </c>
      <c r="D9" s="113"/>
      <c r="E9" s="113"/>
      <c r="F9" s="113" t="s">
        <v>338</v>
      </c>
      <c r="G9" s="113"/>
      <c r="H9" s="113" t="s">
        <v>339</v>
      </c>
      <c r="I9" s="113"/>
      <c r="J9" s="113"/>
      <c r="K9" s="113" t="s">
        <v>340</v>
      </c>
      <c r="L9" s="113"/>
      <c r="M9" s="113"/>
      <c r="N9" s="126"/>
    </row>
    <row r="10" s="84" customFormat="1" ht="32.25" customHeight="1" spans="1:14">
      <c r="A10" s="203"/>
      <c r="B10" s="203"/>
      <c r="C10" s="113"/>
      <c r="D10" s="113"/>
      <c r="E10" s="113"/>
      <c r="F10" s="113"/>
      <c r="G10" s="113"/>
      <c r="H10" s="203" t="s">
        <v>341</v>
      </c>
      <c r="I10" s="113" t="s">
        <v>342</v>
      </c>
      <c r="J10" s="113" t="s">
        <v>343</v>
      </c>
      <c r="K10" s="113" t="s">
        <v>341</v>
      </c>
      <c r="L10" s="203" t="s">
        <v>342</v>
      </c>
      <c r="M10" s="203" t="s">
        <v>343</v>
      </c>
      <c r="N10" s="126"/>
    </row>
    <row r="11" s="84" customFormat="1" ht="27" customHeight="1" spans="1:14">
      <c r="A11" s="198" t="s">
        <v>77</v>
      </c>
      <c r="B11" s="198"/>
      <c r="C11" s="198" t="s">
        <v>92</v>
      </c>
      <c r="D11" s="198"/>
      <c r="E11" s="198"/>
      <c r="F11" s="198" t="s">
        <v>92</v>
      </c>
      <c r="G11" s="198"/>
      <c r="H11" s="204">
        <v>3130974</v>
      </c>
      <c r="I11" s="204">
        <v>3130974</v>
      </c>
      <c r="J11" s="204">
        <v>0</v>
      </c>
      <c r="K11" s="204">
        <v>3130974</v>
      </c>
      <c r="L11" s="204">
        <v>3130974</v>
      </c>
      <c r="M11" s="204">
        <v>0</v>
      </c>
      <c r="N11" s="126"/>
    </row>
    <row r="12" s="84" customFormat="1" ht="116" customHeight="1" spans="1:14">
      <c r="A12" s="198" t="s">
        <v>344</v>
      </c>
      <c r="B12" s="205"/>
      <c r="C12" s="198" t="s">
        <v>345</v>
      </c>
      <c r="D12" s="206"/>
      <c r="E12" s="205"/>
      <c r="F12" s="198" t="s">
        <v>226</v>
      </c>
      <c r="G12" s="205"/>
      <c r="H12" s="204">
        <v>20000</v>
      </c>
      <c r="I12" s="204">
        <v>20000</v>
      </c>
      <c r="J12" s="204">
        <v>0</v>
      </c>
      <c r="K12" s="204">
        <v>20000</v>
      </c>
      <c r="L12" s="204">
        <v>20000</v>
      </c>
      <c r="M12" s="204">
        <v>0</v>
      </c>
      <c r="N12" s="126"/>
    </row>
    <row r="13" s="84" customFormat="1" ht="72" customHeight="1" spans="1:14">
      <c r="A13" s="198" t="s">
        <v>344</v>
      </c>
      <c r="B13" s="205"/>
      <c r="C13" s="198" t="s">
        <v>346</v>
      </c>
      <c r="D13" s="206"/>
      <c r="E13" s="205"/>
      <c r="F13" s="198" t="s">
        <v>229</v>
      </c>
      <c r="G13" s="205"/>
      <c r="H13" s="204">
        <v>260000</v>
      </c>
      <c r="I13" s="204">
        <v>260000</v>
      </c>
      <c r="J13" s="204">
        <v>0</v>
      </c>
      <c r="K13" s="204">
        <v>260000</v>
      </c>
      <c r="L13" s="204">
        <v>260000</v>
      </c>
      <c r="M13" s="204">
        <v>0</v>
      </c>
      <c r="N13" s="126"/>
    </row>
    <row r="14" s="84" customFormat="1" ht="70" customHeight="1" spans="1:14">
      <c r="A14" s="198" t="s">
        <v>344</v>
      </c>
      <c r="B14" s="205"/>
      <c r="C14" s="198" t="s">
        <v>347</v>
      </c>
      <c r="D14" s="206"/>
      <c r="E14" s="205"/>
      <c r="F14" s="198" t="s">
        <v>231</v>
      </c>
      <c r="G14" s="205"/>
      <c r="H14" s="204">
        <v>20000</v>
      </c>
      <c r="I14" s="204">
        <v>20000</v>
      </c>
      <c r="J14" s="204">
        <v>0</v>
      </c>
      <c r="K14" s="204">
        <v>20000</v>
      </c>
      <c r="L14" s="204">
        <v>20000</v>
      </c>
      <c r="M14" s="204">
        <v>0</v>
      </c>
      <c r="N14" s="126"/>
    </row>
    <row r="15" s="84" customFormat="1" ht="69" customHeight="1" spans="1:14">
      <c r="A15" s="198" t="s">
        <v>344</v>
      </c>
      <c r="B15" s="205"/>
      <c r="C15" s="198" t="s">
        <v>348</v>
      </c>
      <c r="D15" s="206"/>
      <c r="E15" s="205"/>
      <c r="F15" s="198" t="s">
        <v>234</v>
      </c>
      <c r="G15" s="205"/>
      <c r="H15" s="204">
        <v>270000</v>
      </c>
      <c r="I15" s="204">
        <v>270000</v>
      </c>
      <c r="J15" s="204">
        <v>0</v>
      </c>
      <c r="K15" s="204">
        <v>270000</v>
      </c>
      <c r="L15" s="204">
        <v>270000</v>
      </c>
      <c r="M15" s="204">
        <v>0</v>
      </c>
      <c r="N15" s="126"/>
    </row>
    <row r="16" s="84" customFormat="1" ht="27" customHeight="1" spans="1:14">
      <c r="A16" s="198" t="s">
        <v>344</v>
      </c>
      <c r="B16" s="205"/>
      <c r="C16" s="198" t="s">
        <v>349</v>
      </c>
      <c r="D16" s="206"/>
      <c r="E16" s="205"/>
      <c r="F16" s="198" t="s">
        <v>208</v>
      </c>
      <c r="G16" s="205"/>
      <c r="H16" s="204">
        <v>287920</v>
      </c>
      <c r="I16" s="204">
        <v>287920</v>
      </c>
      <c r="J16" s="204">
        <v>0</v>
      </c>
      <c r="K16" s="204">
        <v>287920</v>
      </c>
      <c r="L16" s="204">
        <v>287920</v>
      </c>
      <c r="M16" s="204">
        <v>0</v>
      </c>
      <c r="N16" s="126"/>
    </row>
    <row r="17" s="84" customFormat="1" ht="27" customHeight="1" spans="1:14">
      <c r="A17" s="198" t="s">
        <v>344</v>
      </c>
      <c r="B17" s="205"/>
      <c r="C17" s="198" t="s">
        <v>349</v>
      </c>
      <c r="D17" s="206"/>
      <c r="E17" s="205"/>
      <c r="F17" s="198" t="s">
        <v>201</v>
      </c>
      <c r="G17" s="205"/>
      <c r="H17" s="204">
        <v>326640</v>
      </c>
      <c r="I17" s="204">
        <v>326640</v>
      </c>
      <c r="J17" s="204">
        <v>0</v>
      </c>
      <c r="K17" s="204">
        <v>326640</v>
      </c>
      <c r="L17" s="204">
        <v>326640</v>
      </c>
      <c r="M17" s="204">
        <v>0</v>
      </c>
      <c r="N17" s="126"/>
    </row>
    <row r="18" s="84" customFormat="1" ht="27" customHeight="1" spans="1:14">
      <c r="A18" s="198" t="s">
        <v>344</v>
      </c>
      <c r="B18" s="205"/>
      <c r="C18" s="198" t="s">
        <v>349</v>
      </c>
      <c r="D18" s="206"/>
      <c r="E18" s="205"/>
      <c r="F18" s="198" t="s">
        <v>193</v>
      </c>
      <c r="G18" s="205"/>
      <c r="H18" s="204">
        <v>94160</v>
      </c>
      <c r="I18" s="204">
        <v>94160</v>
      </c>
      <c r="J18" s="204">
        <v>0</v>
      </c>
      <c r="K18" s="204">
        <v>94160</v>
      </c>
      <c r="L18" s="204">
        <v>94160</v>
      </c>
      <c r="M18" s="204">
        <v>0</v>
      </c>
      <c r="N18" s="126"/>
    </row>
    <row r="19" s="84" customFormat="1" ht="27" customHeight="1" spans="1:14">
      <c r="A19" s="198" t="s">
        <v>344</v>
      </c>
      <c r="B19" s="205"/>
      <c r="C19" s="198" t="s">
        <v>349</v>
      </c>
      <c r="D19" s="206"/>
      <c r="E19" s="205"/>
      <c r="F19" s="198" t="s">
        <v>214</v>
      </c>
      <c r="G19" s="205"/>
      <c r="H19" s="204">
        <v>801000</v>
      </c>
      <c r="I19" s="204">
        <v>801000</v>
      </c>
      <c r="J19" s="204">
        <v>0</v>
      </c>
      <c r="K19" s="204">
        <v>801000</v>
      </c>
      <c r="L19" s="204">
        <v>801000</v>
      </c>
      <c r="M19" s="204">
        <v>0</v>
      </c>
      <c r="N19" s="126"/>
    </row>
    <row r="20" s="84" customFormat="1" ht="27" customHeight="1" spans="1:14">
      <c r="A20" s="198" t="s">
        <v>344</v>
      </c>
      <c r="B20" s="205"/>
      <c r="C20" s="198" t="s">
        <v>349</v>
      </c>
      <c r="D20" s="206"/>
      <c r="E20" s="205"/>
      <c r="F20" s="198" t="s">
        <v>118</v>
      </c>
      <c r="G20" s="205"/>
      <c r="H20" s="204">
        <v>137268</v>
      </c>
      <c r="I20" s="204">
        <v>137268</v>
      </c>
      <c r="J20" s="204">
        <v>0</v>
      </c>
      <c r="K20" s="204">
        <v>137268</v>
      </c>
      <c r="L20" s="204">
        <v>137268</v>
      </c>
      <c r="M20" s="204">
        <v>0</v>
      </c>
      <c r="N20" s="126"/>
    </row>
    <row r="21" s="84" customFormat="1" ht="27" customHeight="1" spans="1:14">
      <c r="A21" s="198" t="s">
        <v>344</v>
      </c>
      <c r="B21" s="205"/>
      <c r="C21" s="198" t="s">
        <v>349</v>
      </c>
      <c r="D21" s="206"/>
      <c r="E21" s="205"/>
      <c r="F21" s="198" t="s">
        <v>191</v>
      </c>
      <c r="G21" s="205"/>
      <c r="H21" s="204">
        <v>2880</v>
      </c>
      <c r="I21" s="204">
        <v>2880</v>
      </c>
      <c r="J21" s="204">
        <v>0</v>
      </c>
      <c r="K21" s="204">
        <v>2880</v>
      </c>
      <c r="L21" s="204">
        <v>2880</v>
      </c>
      <c r="M21" s="204">
        <v>0</v>
      </c>
      <c r="N21" s="126"/>
    </row>
    <row r="22" s="84" customFormat="1" ht="27" customHeight="1" spans="1:14">
      <c r="A22" s="198" t="s">
        <v>344</v>
      </c>
      <c r="B22" s="205"/>
      <c r="C22" s="198" t="s">
        <v>349</v>
      </c>
      <c r="D22" s="206"/>
      <c r="E22" s="205"/>
      <c r="F22" s="198" t="s">
        <v>188</v>
      </c>
      <c r="G22" s="205"/>
      <c r="H22" s="204">
        <v>72000</v>
      </c>
      <c r="I22" s="204">
        <v>72000</v>
      </c>
      <c r="J22" s="204">
        <v>0</v>
      </c>
      <c r="K22" s="204">
        <v>72000</v>
      </c>
      <c r="L22" s="204">
        <v>72000</v>
      </c>
      <c r="M22" s="204">
        <v>0</v>
      </c>
      <c r="N22" s="126"/>
    </row>
    <row r="23" s="84" customFormat="1" ht="27" customHeight="1" spans="1:14">
      <c r="A23" s="198" t="s">
        <v>344</v>
      </c>
      <c r="B23" s="205"/>
      <c r="C23" s="198" t="s">
        <v>349</v>
      </c>
      <c r="D23" s="206"/>
      <c r="E23" s="205"/>
      <c r="F23" s="198" t="s">
        <v>204</v>
      </c>
      <c r="G23" s="205"/>
      <c r="H23" s="204">
        <v>839106</v>
      </c>
      <c r="I23" s="204">
        <v>839106</v>
      </c>
      <c r="J23" s="204">
        <v>0</v>
      </c>
      <c r="K23" s="204">
        <v>839106</v>
      </c>
      <c r="L23" s="204">
        <v>839106</v>
      </c>
      <c r="M23" s="204">
        <v>0</v>
      </c>
      <c r="N23" s="126"/>
    </row>
    <row r="24" s="84" customFormat="1" ht="32.25" customHeight="1" spans="1:14">
      <c r="A24" s="207" t="s">
        <v>350</v>
      </c>
      <c r="B24" s="208"/>
      <c r="C24" s="208"/>
      <c r="D24" s="208"/>
      <c r="E24" s="208"/>
      <c r="F24" s="208"/>
      <c r="G24" s="208"/>
      <c r="H24" s="208"/>
      <c r="I24" s="208"/>
      <c r="J24" s="208"/>
      <c r="K24" s="208"/>
      <c r="L24" s="208"/>
      <c r="M24" s="219"/>
      <c r="N24" s="126"/>
    </row>
    <row r="25" s="84" customFormat="1" ht="32.25" customHeight="1" spans="1:14">
      <c r="A25" s="209" t="s">
        <v>351</v>
      </c>
      <c r="B25" s="152"/>
      <c r="C25" s="152"/>
      <c r="D25" s="152"/>
      <c r="E25" s="152"/>
      <c r="F25" s="152"/>
      <c r="G25" s="162"/>
      <c r="H25" s="210" t="s">
        <v>352</v>
      </c>
      <c r="I25" s="112"/>
      <c r="J25" s="93" t="s">
        <v>245</v>
      </c>
      <c r="K25" s="112"/>
      <c r="L25" s="210" t="s">
        <v>353</v>
      </c>
      <c r="M25" s="220"/>
      <c r="N25" s="126"/>
    </row>
    <row r="26" s="84" customFormat="1" ht="36" customHeight="1" spans="1:14">
      <c r="A26" s="211" t="s">
        <v>238</v>
      </c>
      <c r="B26" s="211" t="s">
        <v>354</v>
      </c>
      <c r="C26" s="211" t="s">
        <v>240</v>
      </c>
      <c r="D26" s="211" t="s">
        <v>241</v>
      </c>
      <c r="E26" s="211" t="s">
        <v>242</v>
      </c>
      <c r="F26" s="211" t="s">
        <v>243</v>
      </c>
      <c r="G26" s="211" t="s">
        <v>244</v>
      </c>
      <c r="H26" s="212"/>
      <c r="I26" s="139"/>
      <c r="J26" s="212"/>
      <c r="K26" s="139"/>
      <c r="L26" s="212"/>
      <c r="M26" s="139"/>
      <c r="N26" s="126"/>
    </row>
    <row r="27" s="84" customFormat="1" ht="32.25" customHeight="1" spans="1:14">
      <c r="A27" s="213" t="s">
        <v>247</v>
      </c>
      <c r="B27" s="213" t="s">
        <v>248</v>
      </c>
      <c r="C27" s="213" t="s">
        <v>355</v>
      </c>
      <c r="D27" s="214" t="s">
        <v>250</v>
      </c>
      <c r="E27" s="213" t="s">
        <v>356</v>
      </c>
      <c r="F27" s="215" t="s">
        <v>277</v>
      </c>
      <c r="G27" s="214" t="s">
        <v>252</v>
      </c>
      <c r="H27" s="215" t="s">
        <v>357</v>
      </c>
      <c r="I27" s="215" t="s">
        <v>358</v>
      </c>
      <c r="J27" s="213" t="s">
        <v>359</v>
      </c>
      <c r="K27" s="206"/>
      <c r="L27" s="206"/>
      <c r="M27" s="205"/>
      <c r="N27" s="126"/>
    </row>
    <row r="28" s="84" customFormat="1" ht="32.25" customHeight="1" spans="1:14">
      <c r="A28" s="213" t="s">
        <v>247</v>
      </c>
      <c r="B28" s="213" t="s">
        <v>248</v>
      </c>
      <c r="C28" s="213" t="s">
        <v>279</v>
      </c>
      <c r="D28" s="216" t="s">
        <v>259</v>
      </c>
      <c r="E28" s="213" t="s">
        <v>360</v>
      </c>
      <c r="F28" s="215" t="s">
        <v>280</v>
      </c>
      <c r="G28" s="214" t="s">
        <v>252</v>
      </c>
      <c r="H28" s="215" t="s">
        <v>361</v>
      </c>
      <c r="I28" s="215" t="s">
        <v>362</v>
      </c>
      <c r="J28" s="213" t="s">
        <v>363</v>
      </c>
      <c r="K28" s="206"/>
      <c r="L28" s="206"/>
      <c r="M28" s="205"/>
      <c r="N28" s="126"/>
    </row>
    <row r="29" s="84" customFormat="1" ht="45" customHeight="1" spans="1:14">
      <c r="A29" s="213" t="s">
        <v>247</v>
      </c>
      <c r="B29" s="213" t="s">
        <v>248</v>
      </c>
      <c r="C29" s="213" t="s">
        <v>364</v>
      </c>
      <c r="D29" s="214" t="s">
        <v>250</v>
      </c>
      <c r="E29" s="213" t="s">
        <v>365</v>
      </c>
      <c r="F29" s="215" t="s">
        <v>251</v>
      </c>
      <c r="G29" s="214" t="s">
        <v>252</v>
      </c>
      <c r="H29" s="215" t="s">
        <v>366</v>
      </c>
      <c r="I29" s="215" t="s">
        <v>367</v>
      </c>
      <c r="J29" s="213" t="s">
        <v>368</v>
      </c>
      <c r="K29" s="206"/>
      <c r="L29" s="206"/>
      <c r="M29" s="205"/>
      <c r="N29" s="126"/>
    </row>
    <row r="30" s="84" customFormat="1" ht="49" customHeight="1" spans="1:14">
      <c r="A30" s="213" t="s">
        <v>247</v>
      </c>
      <c r="B30" s="213" t="s">
        <v>248</v>
      </c>
      <c r="C30" s="213" t="s">
        <v>307</v>
      </c>
      <c r="D30" s="216" t="s">
        <v>259</v>
      </c>
      <c r="E30" s="213" t="s">
        <v>369</v>
      </c>
      <c r="F30" s="215" t="s">
        <v>308</v>
      </c>
      <c r="G30" s="214" t="s">
        <v>252</v>
      </c>
      <c r="H30" s="215" t="s">
        <v>370</v>
      </c>
      <c r="I30" s="215" t="s">
        <v>371</v>
      </c>
      <c r="J30" s="213" t="s">
        <v>372</v>
      </c>
      <c r="K30" s="206"/>
      <c r="L30" s="206"/>
      <c r="M30" s="205"/>
      <c r="N30" s="126"/>
    </row>
    <row r="31" s="84" customFormat="1" ht="32.25" customHeight="1" spans="1:14">
      <c r="A31" s="213" t="s">
        <v>247</v>
      </c>
      <c r="B31" s="213" t="s">
        <v>248</v>
      </c>
      <c r="C31" s="213" t="s">
        <v>310</v>
      </c>
      <c r="D31" s="214" t="s">
        <v>250</v>
      </c>
      <c r="E31" s="213" t="s">
        <v>373</v>
      </c>
      <c r="F31" s="215" t="s">
        <v>251</v>
      </c>
      <c r="G31" s="214" t="s">
        <v>252</v>
      </c>
      <c r="H31" s="215" t="s">
        <v>374</v>
      </c>
      <c r="I31" s="215" t="s">
        <v>311</v>
      </c>
      <c r="J31" s="213" t="s">
        <v>375</v>
      </c>
      <c r="K31" s="206"/>
      <c r="L31" s="206"/>
      <c r="M31" s="205"/>
      <c r="N31" s="126"/>
    </row>
    <row r="32" ht="49" customHeight="1" spans="1:13">
      <c r="A32" s="213" t="s">
        <v>247</v>
      </c>
      <c r="B32" s="213" t="s">
        <v>248</v>
      </c>
      <c r="C32" s="213" t="s">
        <v>312</v>
      </c>
      <c r="D32" s="216" t="s">
        <v>259</v>
      </c>
      <c r="E32" s="213" t="s">
        <v>356</v>
      </c>
      <c r="F32" s="215" t="s">
        <v>313</v>
      </c>
      <c r="G32" s="214" t="s">
        <v>252</v>
      </c>
      <c r="H32" s="215" t="s">
        <v>376</v>
      </c>
      <c r="I32" s="215" t="s">
        <v>314</v>
      </c>
      <c r="J32" s="213" t="s">
        <v>377</v>
      </c>
      <c r="K32" s="206"/>
      <c r="L32" s="206"/>
      <c r="M32" s="205"/>
    </row>
    <row r="33" ht="32.25" customHeight="1" spans="1:13">
      <c r="A33" s="213" t="s">
        <v>247</v>
      </c>
      <c r="B33" s="213" t="s">
        <v>248</v>
      </c>
      <c r="C33" s="213" t="s">
        <v>378</v>
      </c>
      <c r="D33" s="214" t="s">
        <v>250</v>
      </c>
      <c r="E33" s="213" t="s">
        <v>373</v>
      </c>
      <c r="F33" s="215" t="s">
        <v>295</v>
      </c>
      <c r="G33" s="214" t="s">
        <v>252</v>
      </c>
      <c r="H33" s="215" t="s">
        <v>379</v>
      </c>
      <c r="I33" s="215" t="s">
        <v>380</v>
      </c>
      <c r="J33" s="213" t="s">
        <v>381</v>
      </c>
      <c r="K33" s="206"/>
      <c r="L33" s="206"/>
      <c r="M33" s="205"/>
    </row>
    <row r="34" ht="32.25" customHeight="1" spans="1:13">
      <c r="A34" s="213" t="s">
        <v>247</v>
      </c>
      <c r="B34" s="213" t="s">
        <v>248</v>
      </c>
      <c r="C34" s="213" t="s">
        <v>382</v>
      </c>
      <c r="D34" s="214" t="s">
        <v>250</v>
      </c>
      <c r="E34" s="213" t="s">
        <v>373</v>
      </c>
      <c r="F34" s="215" t="s">
        <v>295</v>
      </c>
      <c r="G34" s="214" t="s">
        <v>252</v>
      </c>
      <c r="H34" s="215" t="s">
        <v>383</v>
      </c>
      <c r="I34" s="215" t="s">
        <v>384</v>
      </c>
      <c r="J34" s="213" t="s">
        <v>385</v>
      </c>
      <c r="K34" s="206"/>
      <c r="L34" s="206"/>
      <c r="M34" s="205"/>
    </row>
    <row r="35" ht="58" customHeight="1" spans="1:13">
      <c r="A35" s="213" t="s">
        <v>247</v>
      </c>
      <c r="B35" s="213" t="s">
        <v>248</v>
      </c>
      <c r="C35" s="213" t="s">
        <v>386</v>
      </c>
      <c r="D35" s="214" t="s">
        <v>250</v>
      </c>
      <c r="E35" s="213" t="s">
        <v>365</v>
      </c>
      <c r="F35" s="215" t="s">
        <v>251</v>
      </c>
      <c r="G35" s="214" t="s">
        <v>252</v>
      </c>
      <c r="H35" s="215" t="s">
        <v>387</v>
      </c>
      <c r="I35" s="215" t="s">
        <v>388</v>
      </c>
      <c r="J35" s="213" t="s">
        <v>389</v>
      </c>
      <c r="K35" s="206"/>
      <c r="L35" s="206"/>
      <c r="M35" s="205"/>
    </row>
    <row r="36" ht="52" customHeight="1" spans="1:13">
      <c r="A36" s="213" t="s">
        <v>247</v>
      </c>
      <c r="B36" s="213" t="s">
        <v>257</v>
      </c>
      <c r="C36" s="213" t="s">
        <v>390</v>
      </c>
      <c r="D36" s="216" t="s">
        <v>259</v>
      </c>
      <c r="E36" s="213" t="s">
        <v>391</v>
      </c>
      <c r="F36" s="215" t="s">
        <v>255</v>
      </c>
      <c r="G36" s="214" t="s">
        <v>252</v>
      </c>
      <c r="H36" s="215" t="s">
        <v>392</v>
      </c>
      <c r="I36" s="215" t="s">
        <v>393</v>
      </c>
      <c r="J36" s="213" t="s">
        <v>394</v>
      </c>
      <c r="K36" s="206"/>
      <c r="L36" s="206"/>
      <c r="M36" s="205"/>
    </row>
    <row r="37" ht="71" customHeight="1" spans="1:13">
      <c r="A37" s="213" t="s">
        <v>247</v>
      </c>
      <c r="B37" s="213" t="s">
        <v>257</v>
      </c>
      <c r="C37" s="213" t="s">
        <v>315</v>
      </c>
      <c r="D37" s="216" t="s">
        <v>259</v>
      </c>
      <c r="E37" s="213" t="s">
        <v>395</v>
      </c>
      <c r="F37" s="215" t="s">
        <v>255</v>
      </c>
      <c r="G37" s="214" t="s">
        <v>252</v>
      </c>
      <c r="H37" s="215" t="s">
        <v>396</v>
      </c>
      <c r="I37" s="215" t="s">
        <v>397</v>
      </c>
      <c r="J37" s="213" t="s">
        <v>377</v>
      </c>
      <c r="K37" s="206"/>
      <c r="L37" s="206"/>
      <c r="M37" s="205"/>
    </row>
    <row r="38" ht="59" customHeight="1" spans="1:13">
      <c r="A38" s="213" t="s">
        <v>247</v>
      </c>
      <c r="B38" s="213" t="s">
        <v>257</v>
      </c>
      <c r="C38" s="213" t="s">
        <v>398</v>
      </c>
      <c r="D38" s="214" t="s">
        <v>250</v>
      </c>
      <c r="E38" s="213" t="s">
        <v>399</v>
      </c>
      <c r="F38" s="215" t="s">
        <v>255</v>
      </c>
      <c r="G38" s="214" t="s">
        <v>252</v>
      </c>
      <c r="H38" s="215" t="s">
        <v>400</v>
      </c>
      <c r="I38" s="215" t="s">
        <v>401</v>
      </c>
      <c r="J38" s="213" t="s">
        <v>402</v>
      </c>
      <c r="K38" s="206"/>
      <c r="L38" s="206"/>
      <c r="M38" s="205"/>
    </row>
    <row r="39" ht="59" customHeight="1" spans="1:13">
      <c r="A39" s="213" t="s">
        <v>247</v>
      </c>
      <c r="B39" s="213" t="s">
        <v>261</v>
      </c>
      <c r="C39" s="213" t="s">
        <v>403</v>
      </c>
      <c r="D39" s="214" t="s">
        <v>250</v>
      </c>
      <c r="E39" s="213" t="s">
        <v>365</v>
      </c>
      <c r="F39" s="215" t="s">
        <v>404</v>
      </c>
      <c r="G39" s="214" t="s">
        <v>265</v>
      </c>
      <c r="H39" s="215" t="s">
        <v>405</v>
      </c>
      <c r="I39" s="215" t="s">
        <v>406</v>
      </c>
      <c r="J39" s="213" t="s">
        <v>407</v>
      </c>
      <c r="K39" s="206"/>
      <c r="L39" s="206"/>
      <c r="M39" s="205"/>
    </row>
    <row r="40" ht="74" customHeight="1" spans="1:13">
      <c r="A40" s="213" t="s">
        <v>267</v>
      </c>
      <c r="B40" s="213" t="s">
        <v>268</v>
      </c>
      <c r="C40" s="213" t="s">
        <v>349</v>
      </c>
      <c r="D40" s="214" t="s">
        <v>250</v>
      </c>
      <c r="E40" s="213" t="s">
        <v>289</v>
      </c>
      <c r="F40" s="215" t="s">
        <v>264</v>
      </c>
      <c r="G40" s="214" t="s">
        <v>265</v>
      </c>
      <c r="H40" s="215" t="s">
        <v>408</v>
      </c>
      <c r="I40" s="215" t="s">
        <v>349</v>
      </c>
      <c r="J40" s="213" t="s">
        <v>409</v>
      </c>
      <c r="K40" s="206"/>
      <c r="L40" s="206"/>
      <c r="M40" s="205"/>
    </row>
    <row r="41" ht="54" customHeight="1" spans="1:13">
      <c r="A41" s="213" t="s">
        <v>267</v>
      </c>
      <c r="B41" s="213" t="s">
        <v>268</v>
      </c>
      <c r="C41" s="213" t="s">
        <v>410</v>
      </c>
      <c r="D41" s="214" t="s">
        <v>250</v>
      </c>
      <c r="E41" s="213" t="s">
        <v>302</v>
      </c>
      <c r="F41" s="215" t="s">
        <v>264</v>
      </c>
      <c r="G41" s="214" t="s">
        <v>265</v>
      </c>
      <c r="H41" s="215" t="s">
        <v>411</v>
      </c>
      <c r="I41" s="215" t="s">
        <v>410</v>
      </c>
      <c r="J41" s="213" t="s">
        <v>412</v>
      </c>
      <c r="K41" s="206"/>
      <c r="L41" s="206"/>
      <c r="M41" s="205"/>
    </row>
    <row r="42" ht="53" customHeight="1" spans="1:13">
      <c r="A42" s="213" t="s">
        <v>267</v>
      </c>
      <c r="B42" s="213" t="s">
        <v>268</v>
      </c>
      <c r="C42" s="213" t="s">
        <v>413</v>
      </c>
      <c r="D42" s="214" t="s">
        <v>250</v>
      </c>
      <c r="E42" s="213" t="s">
        <v>270</v>
      </c>
      <c r="F42" s="215" t="s">
        <v>264</v>
      </c>
      <c r="G42" s="214" t="s">
        <v>265</v>
      </c>
      <c r="H42" s="215" t="s">
        <v>411</v>
      </c>
      <c r="I42" s="215" t="s">
        <v>413</v>
      </c>
      <c r="J42" s="213" t="s">
        <v>414</v>
      </c>
      <c r="K42" s="206"/>
      <c r="L42" s="206"/>
      <c r="M42" s="205"/>
    </row>
    <row r="43" ht="32.25" customHeight="1" spans="1:13">
      <c r="A43" s="213" t="s">
        <v>271</v>
      </c>
      <c r="B43" s="213" t="s">
        <v>272</v>
      </c>
      <c r="C43" s="213" t="s">
        <v>291</v>
      </c>
      <c r="D43" s="216" t="s">
        <v>259</v>
      </c>
      <c r="E43" s="213" t="s">
        <v>391</v>
      </c>
      <c r="F43" s="215" t="s">
        <v>255</v>
      </c>
      <c r="G43" s="214" t="s">
        <v>265</v>
      </c>
      <c r="H43" s="215" t="s">
        <v>415</v>
      </c>
      <c r="I43" s="215" t="s">
        <v>416</v>
      </c>
      <c r="J43" s="213" t="s">
        <v>417</v>
      </c>
      <c r="K43" s="206"/>
      <c r="L43" s="206"/>
      <c r="M43" s="205"/>
    </row>
    <row r="44" ht="44" customHeight="1" spans="1:13">
      <c r="A44" s="213" t="s">
        <v>271</v>
      </c>
      <c r="B44" s="213" t="s">
        <v>272</v>
      </c>
      <c r="C44" s="213" t="s">
        <v>318</v>
      </c>
      <c r="D44" s="216" t="s">
        <v>259</v>
      </c>
      <c r="E44" s="213" t="s">
        <v>391</v>
      </c>
      <c r="F44" s="215" t="s">
        <v>255</v>
      </c>
      <c r="G44" s="214" t="s">
        <v>265</v>
      </c>
      <c r="H44" s="215" t="s">
        <v>418</v>
      </c>
      <c r="I44" s="215" t="s">
        <v>419</v>
      </c>
      <c r="J44" s="213" t="s">
        <v>377</v>
      </c>
      <c r="K44" s="206"/>
      <c r="L44" s="206"/>
      <c r="M44" s="205"/>
    </row>
    <row r="45" ht="43" customHeight="1" spans="1:13">
      <c r="A45" s="213" t="s">
        <v>271</v>
      </c>
      <c r="B45" s="213" t="s">
        <v>272</v>
      </c>
      <c r="C45" s="213" t="s">
        <v>304</v>
      </c>
      <c r="D45" s="216" t="s">
        <v>259</v>
      </c>
      <c r="E45" s="213" t="s">
        <v>391</v>
      </c>
      <c r="F45" s="215" t="s">
        <v>255</v>
      </c>
      <c r="G45" s="214" t="s">
        <v>265</v>
      </c>
      <c r="H45" s="215" t="s">
        <v>420</v>
      </c>
      <c r="I45" s="215" t="s">
        <v>421</v>
      </c>
      <c r="J45" s="213" t="s">
        <v>412</v>
      </c>
      <c r="K45" s="206"/>
      <c r="L45" s="206"/>
      <c r="M45" s="205"/>
    </row>
    <row r="46" ht="49" customHeight="1" spans="1:13">
      <c r="A46" s="213" t="s">
        <v>271</v>
      </c>
      <c r="B46" s="213" t="s">
        <v>272</v>
      </c>
      <c r="C46" s="213" t="s">
        <v>273</v>
      </c>
      <c r="D46" s="216" t="s">
        <v>259</v>
      </c>
      <c r="E46" s="213" t="s">
        <v>391</v>
      </c>
      <c r="F46" s="215" t="s">
        <v>255</v>
      </c>
      <c r="G46" s="214" t="s">
        <v>265</v>
      </c>
      <c r="H46" s="215" t="s">
        <v>422</v>
      </c>
      <c r="I46" s="215" t="s">
        <v>274</v>
      </c>
      <c r="J46" s="213" t="s">
        <v>414</v>
      </c>
      <c r="K46" s="206"/>
      <c r="L46" s="206"/>
      <c r="M46" s="205"/>
    </row>
  </sheetData>
  <mergeCells count="81">
    <mergeCell ref="A2:M2"/>
    <mergeCell ref="B3:M3"/>
    <mergeCell ref="A4:I4"/>
    <mergeCell ref="J4:M4"/>
    <mergeCell ref="C5:I5"/>
    <mergeCell ref="J5:M5"/>
    <mergeCell ref="C6:I6"/>
    <mergeCell ref="J6:M6"/>
    <mergeCell ref="C7:I7"/>
    <mergeCell ref="J7:M7"/>
    <mergeCell ref="A8:M8"/>
    <mergeCell ref="H9:J9"/>
    <mergeCell ref="K9:M9"/>
    <mergeCell ref="A11:B11"/>
    <mergeCell ref="C11:E11"/>
    <mergeCell ref="F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B21"/>
    <mergeCell ref="C21:E21"/>
    <mergeCell ref="F21:G21"/>
    <mergeCell ref="A22:B22"/>
    <mergeCell ref="C22:E22"/>
    <mergeCell ref="F22:G22"/>
    <mergeCell ref="A23:B23"/>
    <mergeCell ref="C23:E23"/>
    <mergeCell ref="F23:G23"/>
    <mergeCell ref="A24:M24"/>
    <mergeCell ref="A25:G25"/>
    <mergeCell ref="J27:M27"/>
    <mergeCell ref="J28:M28"/>
    <mergeCell ref="J29:M29"/>
    <mergeCell ref="J30:M30"/>
    <mergeCell ref="J31:M31"/>
    <mergeCell ref="J32:M32"/>
    <mergeCell ref="J33:M33"/>
    <mergeCell ref="J34:M34"/>
    <mergeCell ref="J35:M35"/>
    <mergeCell ref="J36:M36"/>
    <mergeCell ref="J37:M37"/>
    <mergeCell ref="J38:M38"/>
    <mergeCell ref="J39:M39"/>
    <mergeCell ref="J40:M40"/>
    <mergeCell ref="J41:M41"/>
    <mergeCell ref="J42:M42"/>
    <mergeCell ref="J43:M43"/>
    <mergeCell ref="J44:M44"/>
    <mergeCell ref="J45:M45"/>
    <mergeCell ref="J46:M46"/>
    <mergeCell ref="A5:A6"/>
    <mergeCell ref="A9:B10"/>
    <mergeCell ref="C9:E10"/>
    <mergeCell ref="F9:G10"/>
    <mergeCell ref="H25:I26"/>
    <mergeCell ref="J25:K26"/>
    <mergeCell ref="L25:M2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zoomScaleSheetLayoutView="60" workbookViewId="0">
      <selection activeCell="A3" sqref="A3:D3"/>
    </sheetView>
  </sheetViews>
  <sheetFormatPr defaultColWidth="8.88571428571429" defaultRowHeight="14.25" customHeight="1" outlineLevelRow="7" outlineLevelCol="5"/>
  <cols>
    <col min="1" max="2" width="21.1333333333333" style="164" customWidth="1"/>
    <col min="3" max="3" width="21.1333333333333" style="78" customWidth="1"/>
    <col min="4" max="4" width="27.7142857142857" style="78" customWidth="1"/>
    <col min="5" max="6" width="36.7142857142857" style="78" customWidth="1"/>
    <col min="7" max="7" width="9.13333333333333" style="78" customWidth="1"/>
    <col min="8" max="16384" width="9.13333333333333" style="78"/>
  </cols>
  <sheetData>
    <row r="1" ht="17" customHeight="1" spans="1:6">
      <c r="A1" s="185" t="s">
        <v>423</v>
      </c>
      <c r="B1" s="165">
        <v>0</v>
      </c>
      <c r="C1" s="166">
        <v>1</v>
      </c>
      <c r="D1" s="167"/>
      <c r="E1" s="167"/>
      <c r="F1" s="167"/>
    </row>
    <row r="2" ht="26.25" customHeight="1" spans="1:6">
      <c r="A2" s="168" t="s">
        <v>12</v>
      </c>
      <c r="B2" s="168"/>
      <c r="C2" s="169"/>
      <c r="D2" s="169"/>
      <c r="E2" s="169"/>
      <c r="F2" s="169"/>
    </row>
    <row r="3" ht="13.5" customHeight="1" spans="1:6">
      <c r="A3" s="170" t="s">
        <v>22</v>
      </c>
      <c r="B3" s="170"/>
      <c r="C3" s="166"/>
      <c r="D3" s="167"/>
      <c r="E3" s="167"/>
      <c r="F3" s="167" t="s">
        <v>23</v>
      </c>
    </row>
    <row r="4" ht="19.5" customHeight="1" spans="1:6">
      <c r="A4" s="86" t="s">
        <v>170</v>
      </c>
      <c r="B4" s="171" t="s">
        <v>94</v>
      </c>
      <c r="C4" s="86" t="s">
        <v>95</v>
      </c>
      <c r="D4" s="87" t="s">
        <v>424</v>
      </c>
      <c r="E4" s="88"/>
      <c r="F4" s="172"/>
    </row>
    <row r="5" ht="18.75" customHeight="1" spans="1:6">
      <c r="A5" s="90"/>
      <c r="B5" s="173"/>
      <c r="C5" s="91"/>
      <c r="D5" s="86" t="s">
        <v>77</v>
      </c>
      <c r="E5" s="87" t="s">
        <v>97</v>
      </c>
      <c r="F5" s="86" t="s">
        <v>98</v>
      </c>
    </row>
    <row r="6" ht="18.75" customHeight="1" spans="1:6">
      <c r="A6" s="176">
        <v>1</v>
      </c>
      <c r="B6" s="186">
        <v>2</v>
      </c>
      <c r="C6" s="107">
        <v>3</v>
      </c>
      <c r="D6" s="176" t="s">
        <v>360</v>
      </c>
      <c r="E6" s="176" t="s">
        <v>425</v>
      </c>
      <c r="F6" s="107">
        <v>6</v>
      </c>
    </row>
    <row r="7" ht="36" customHeight="1" spans="1:6">
      <c r="A7" s="187" t="s">
        <v>426</v>
      </c>
      <c r="B7" s="188"/>
      <c r="C7" s="189"/>
      <c r="D7" s="179" t="s">
        <v>92</v>
      </c>
      <c r="E7" s="180" t="s">
        <v>92</v>
      </c>
      <c r="F7" s="180" t="s">
        <v>92</v>
      </c>
    </row>
    <row r="8" ht="18.75" customHeight="1" spans="1:6">
      <c r="A8" s="190" t="s">
        <v>119</v>
      </c>
      <c r="B8" s="191"/>
      <c r="C8" s="192" t="s">
        <v>119</v>
      </c>
      <c r="D8" s="179" t="s">
        <v>92</v>
      </c>
      <c r="E8" s="180" t="s">
        <v>92</v>
      </c>
      <c r="F8" s="180" t="s">
        <v>92</v>
      </c>
    </row>
  </sheetData>
  <mergeCells count="8">
    <mergeCell ref="A2:F2"/>
    <mergeCell ref="A3:D3"/>
    <mergeCell ref="D4:F4"/>
    <mergeCell ref="A7:C7"/>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D21" sqref="D21"/>
    </sheetView>
  </sheetViews>
  <sheetFormatPr defaultColWidth="8.88571428571429" defaultRowHeight="14.25" customHeight="1" outlineLevelCol="5"/>
  <cols>
    <col min="1" max="2" width="21.1333333333333" style="164" customWidth="1"/>
    <col min="3" max="3" width="21.1333333333333" style="78" customWidth="1"/>
    <col min="4" max="4" width="27.7142857142857" style="78" customWidth="1"/>
    <col min="5" max="6" width="36.7142857142857" style="78" customWidth="1"/>
    <col min="7" max="7" width="9.13333333333333" style="78" customWidth="1"/>
    <col min="8" max="16384" width="9.13333333333333" style="78"/>
  </cols>
  <sheetData>
    <row r="1" s="78" customFormat="1" ht="12" customHeight="1" spans="1:6">
      <c r="A1" s="164" t="s">
        <v>427</v>
      </c>
      <c r="B1" s="165">
        <v>0</v>
      </c>
      <c r="C1" s="166">
        <v>1</v>
      </c>
      <c r="D1" s="167"/>
      <c r="E1" s="167"/>
      <c r="F1" s="167"/>
    </row>
    <row r="2" s="78" customFormat="1" ht="26.25" customHeight="1" spans="1:6">
      <c r="A2" s="168" t="s">
        <v>13</v>
      </c>
      <c r="B2" s="168"/>
      <c r="C2" s="169"/>
      <c r="D2" s="169"/>
      <c r="E2" s="169"/>
      <c r="F2" s="169"/>
    </row>
    <row r="3" s="78" customFormat="1" ht="13.5" customHeight="1" spans="1:6">
      <c r="A3" s="170" t="s">
        <v>22</v>
      </c>
      <c r="B3" s="170"/>
      <c r="C3" s="166"/>
      <c r="D3" s="167"/>
      <c r="E3" s="167"/>
      <c r="F3" s="167" t="s">
        <v>23</v>
      </c>
    </row>
    <row r="4" s="78" customFormat="1" ht="19.5" customHeight="1" spans="1:6">
      <c r="A4" s="86" t="s">
        <v>170</v>
      </c>
      <c r="B4" s="171" t="s">
        <v>94</v>
      </c>
      <c r="C4" s="86" t="s">
        <v>95</v>
      </c>
      <c r="D4" s="87" t="s">
        <v>428</v>
      </c>
      <c r="E4" s="88"/>
      <c r="F4" s="172"/>
    </row>
    <row r="5" s="78" customFormat="1" ht="18.75" customHeight="1" spans="1:6">
      <c r="A5" s="91"/>
      <c r="B5" s="173"/>
      <c r="C5" s="91"/>
      <c r="D5" s="86" t="s">
        <v>77</v>
      </c>
      <c r="E5" s="87" t="s">
        <v>97</v>
      </c>
      <c r="F5" s="86" t="s">
        <v>98</v>
      </c>
    </row>
    <row r="6" s="78" customFormat="1" ht="18.75" customHeight="1" spans="1:6">
      <c r="A6" s="174">
        <v>1</v>
      </c>
      <c r="B6" s="174" t="s">
        <v>356</v>
      </c>
      <c r="C6" s="175">
        <v>3</v>
      </c>
      <c r="D6" s="176" t="s">
        <v>360</v>
      </c>
      <c r="E6" s="176" t="s">
        <v>425</v>
      </c>
      <c r="F6" s="107">
        <v>6</v>
      </c>
    </row>
    <row r="7" s="78" customFormat="1" ht="18.75" customHeight="1" spans="1:6">
      <c r="A7" s="177" t="s">
        <v>429</v>
      </c>
      <c r="B7" s="177"/>
      <c r="C7" s="178"/>
      <c r="D7" s="179" t="s">
        <v>92</v>
      </c>
      <c r="E7" s="180" t="s">
        <v>92</v>
      </c>
      <c r="F7" s="180" t="s">
        <v>92</v>
      </c>
    </row>
    <row r="8" s="78" customFormat="1" ht="18.75" customHeight="1" spans="1:6">
      <c r="A8" s="181" t="s">
        <v>119</v>
      </c>
      <c r="B8" s="181"/>
      <c r="C8" s="182"/>
      <c r="D8" s="179" t="s">
        <v>92</v>
      </c>
      <c r="E8" s="180" t="s">
        <v>92</v>
      </c>
      <c r="F8" s="180" t="s">
        <v>92</v>
      </c>
    </row>
    <row r="9" customHeight="1" spans="1:1">
      <c r="A9" s="183"/>
    </row>
    <row r="17" customHeight="1" spans="3:3">
      <c r="C17" s="184"/>
    </row>
  </sheetData>
  <mergeCells count="7">
    <mergeCell ref="A2:F2"/>
    <mergeCell ref="A3:D3"/>
    <mergeCell ref="D4:F4"/>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1"/>
  <sheetViews>
    <sheetView zoomScale="85" zoomScaleNormal="85" zoomScaleSheetLayoutView="60" workbookViewId="0">
      <selection activeCell="E9" sqref="E9"/>
    </sheetView>
  </sheetViews>
  <sheetFormatPr defaultColWidth="8.88571428571429" defaultRowHeight="14.25" customHeight="1"/>
  <cols>
    <col min="1" max="1" width="14.1428571428571" style="62" customWidth="1"/>
    <col min="2" max="2" width="17.7142857142857" style="62" customWidth="1"/>
    <col min="3" max="3" width="20.7142857142857" style="78" customWidth="1"/>
    <col min="4" max="4" width="21.7142857142857" style="78" customWidth="1"/>
    <col min="5" max="5" width="35.2857142857143" style="78" customWidth="1"/>
    <col min="6" max="6" width="7.71428571428571" style="78" customWidth="1"/>
    <col min="7" max="8" width="10.2857142857143" style="78" customWidth="1"/>
    <col min="9" max="9" width="12" style="78" customWidth="1"/>
    <col min="10" max="12" width="10" style="78" customWidth="1"/>
    <col min="13" max="13" width="9.13333333333333" style="62" customWidth="1"/>
    <col min="14" max="15" width="9.13333333333333" style="78" customWidth="1"/>
    <col min="16" max="17" width="12.7142857142857" style="78" customWidth="1"/>
    <col min="18" max="18" width="9.13333333333333" style="62" customWidth="1"/>
    <col min="19" max="19" width="10.4285714285714" style="78" customWidth="1"/>
    <col min="20" max="20" width="9.13333333333333" style="62" customWidth="1"/>
    <col min="21" max="16384" width="9.13333333333333" style="62"/>
  </cols>
  <sheetData>
    <row r="1" ht="13.5" customHeight="1" spans="1:19">
      <c r="A1" s="80" t="s">
        <v>430</v>
      </c>
      <c r="D1" s="80"/>
      <c r="E1" s="80"/>
      <c r="F1" s="80"/>
      <c r="G1" s="80"/>
      <c r="H1" s="80"/>
      <c r="I1" s="80"/>
      <c r="J1" s="80"/>
      <c r="K1" s="80"/>
      <c r="L1" s="80"/>
      <c r="R1" s="76"/>
      <c r="S1" s="159"/>
    </row>
    <row r="2" ht="27.75" customHeight="1" spans="1:19">
      <c r="A2" s="110" t="s">
        <v>14</v>
      </c>
      <c r="B2" s="110"/>
      <c r="C2" s="110"/>
      <c r="D2" s="110"/>
      <c r="E2" s="110"/>
      <c r="F2" s="110"/>
      <c r="G2" s="110"/>
      <c r="H2" s="110"/>
      <c r="I2" s="110"/>
      <c r="J2" s="110"/>
      <c r="K2" s="110"/>
      <c r="L2" s="110"/>
      <c r="M2" s="110"/>
      <c r="N2" s="110"/>
      <c r="O2" s="110"/>
      <c r="P2" s="110"/>
      <c r="Q2" s="110"/>
      <c r="R2" s="110"/>
      <c r="S2" s="110"/>
    </row>
    <row r="3" ht="18.75" customHeight="1" spans="1:19">
      <c r="A3" s="111" t="s">
        <v>22</v>
      </c>
      <c r="B3" s="111"/>
      <c r="C3" s="111"/>
      <c r="D3" s="111"/>
      <c r="E3" s="111"/>
      <c r="F3" s="111"/>
      <c r="G3" s="111"/>
      <c r="H3" s="111"/>
      <c r="I3" s="84"/>
      <c r="J3" s="84"/>
      <c r="K3" s="84"/>
      <c r="L3" s="84"/>
      <c r="R3" s="160"/>
      <c r="S3" s="161" t="s">
        <v>161</v>
      </c>
    </row>
    <row r="4" ht="15.75" customHeight="1" spans="1:19">
      <c r="A4" s="112" t="s">
        <v>169</v>
      </c>
      <c r="B4" s="112" t="s">
        <v>170</v>
      </c>
      <c r="C4" s="112" t="s">
        <v>431</v>
      </c>
      <c r="D4" s="112" t="s">
        <v>432</v>
      </c>
      <c r="E4" s="112" t="s">
        <v>433</v>
      </c>
      <c r="F4" s="112" t="s">
        <v>434</v>
      </c>
      <c r="G4" s="112" t="s">
        <v>435</v>
      </c>
      <c r="H4" s="112" t="s">
        <v>436</v>
      </c>
      <c r="I4" s="152" t="s">
        <v>177</v>
      </c>
      <c r="J4" s="153"/>
      <c r="K4" s="153"/>
      <c r="L4" s="152"/>
      <c r="M4" s="154"/>
      <c r="N4" s="152"/>
      <c r="O4" s="152"/>
      <c r="P4" s="152"/>
      <c r="Q4" s="152"/>
      <c r="R4" s="154"/>
      <c r="S4" s="162"/>
    </row>
    <row r="5" ht="17.25" customHeight="1" spans="1:19">
      <c r="A5" s="115"/>
      <c r="B5" s="115"/>
      <c r="C5" s="115"/>
      <c r="D5" s="115"/>
      <c r="E5" s="115"/>
      <c r="F5" s="115"/>
      <c r="G5" s="115"/>
      <c r="H5" s="115"/>
      <c r="I5" s="155" t="s">
        <v>77</v>
      </c>
      <c r="J5" s="113" t="s">
        <v>80</v>
      </c>
      <c r="K5" s="113" t="s">
        <v>437</v>
      </c>
      <c r="L5" s="115" t="s">
        <v>438</v>
      </c>
      <c r="M5" s="156" t="s">
        <v>439</v>
      </c>
      <c r="N5" s="157" t="s">
        <v>440</v>
      </c>
      <c r="O5" s="157"/>
      <c r="P5" s="157"/>
      <c r="Q5" s="157"/>
      <c r="R5" s="163"/>
      <c r="S5" s="139"/>
    </row>
    <row r="6" ht="54" customHeight="1" spans="1:19">
      <c r="A6" s="115"/>
      <c r="B6" s="115"/>
      <c r="C6" s="115"/>
      <c r="D6" s="139"/>
      <c r="E6" s="139"/>
      <c r="F6" s="139"/>
      <c r="G6" s="139"/>
      <c r="H6" s="139"/>
      <c r="I6" s="157"/>
      <c r="J6" s="113"/>
      <c r="K6" s="113"/>
      <c r="L6" s="139"/>
      <c r="M6" s="158"/>
      <c r="N6" s="139" t="s">
        <v>79</v>
      </c>
      <c r="O6" s="139" t="s">
        <v>86</v>
      </c>
      <c r="P6" s="139" t="s">
        <v>222</v>
      </c>
      <c r="Q6" s="139" t="s">
        <v>88</v>
      </c>
      <c r="R6" s="158" t="s">
        <v>89</v>
      </c>
      <c r="S6" s="139" t="s">
        <v>90</v>
      </c>
    </row>
    <row r="7" ht="15" customHeight="1" spans="1:19">
      <c r="A7" s="140">
        <v>1</v>
      </c>
      <c r="B7" s="140">
        <v>2</v>
      </c>
      <c r="C7" s="140">
        <v>3</v>
      </c>
      <c r="D7" s="140">
        <v>4</v>
      </c>
      <c r="E7" s="89">
        <v>5</v>
      </c>
      <c r="F7" s="89">
        <v>6</v>
      </c>
      <c r="G7" s="89">
        <v>7</v>
      </c>
      <c r="H7" s="89">
        <v>8</v>
      </c>
      <c r="I7" s="89">
        <v>9</v>
      </c>
      <c r="J7" s="89">
        <v>10</v>
      </c>
      <c r="K7" s="89">
        <v>11</v>
      </c>
      <c r="L7" s="89">
        <v>12</v>
      </c>
      <c r="M7" s="89">
        <v>13</v>
      </c>
      <c r="N7" s="89">
        <v>14</v>
      </c>
      <c r="O7" s="89">
        <v>15</v>
      </c>
      <c r="P7" s="89">
        <v>16</v>
      </c>
      <c r="Q7" s="89">
        <v>17</v>
      </c>
      <c r="R7" s="89">
        <v>18</v>
      </c>
      <c r="S7" s="89">
        <v>19</v>
      </c>
    </row>
    <row r="8" ht="21" customHeight="1" spans="1:19">
      <c r="A8" s="141" t="s">
        <v>441</v>
      </c>
      <c r="B8" s="141"/>
      <c r="C8" s="141"/>
      <c r="D8" s="141"/>
      <c r="E8" s="142"/>
      <c r="F8" s="143"/>
      <c r="G8" s="144"/>
      <c r="H8" s="145" t="s">
        <v>92</v>
      </c>
      <c r="I8" s="145" t="s">
        <v>92</v>
      </c>
      <c r="J8" s="145" t="s">
        <v>92</v>
      </c>
      <c r="K8" s="145" t="s">
        <v>92</v>
      </c>
      <c r="L8" s="145" t="s">
        <v>92</v>
      </c>
      <c r="M8" s="145" t="s">
        <v>92</v>
      </c>
      <c r="N8" s="145" t="s">
        <v>92</v>
      </c>
      <c r="O8" s="145" t="s">
        <v>92</v>
      </c>
      <c r="P8" s="145" t="s">
        <v>92</v>
      </c>
      <c r="Q8" s="145"/>
      <c r="R8" s="145" t="s">
        <v>92</v>
      </c>
      <c r="S8" s="145" t="s">
        <v>92</v>
      </c>
    </row>
    <row r="9" ht="21" customHeight="1" spans="1:19">
      <c r="A9" s="146"/>
      <c r="B9" s="146"/>
      <c r="C9" s="147" t="s">
        <v>92</v>
      </c>
      <c r="D9" s="148" t="s">
        <v>92</v>
      </c>
      <c r="E9" s="148" t="s">
        <v>92</v>
      </c>
      <c r="F9" s="148" t="s">
        <v>92</v>
      </c>
      <c r="G9" s="149" t="s">
        <v>92</v>
      </c>
      <c r="H9" s="150" t="s">
        <v>92</v>
      </c>
      <c r="I9" s="150" t="s">
        <v>92</v>
      </c>
      <c r="J9" s="150" t="s">
        <v>92</v>
      </c>
      <c r="K9" s="150" t="s">
        <v>92</v>
      </c>
      <c r="L9" s="150" t="s">
        <v>92</v>
      </c>
      <c r="M9" s="145" t="s">
        <v>92</v>
      </c>
      <c r="N9" s="150" t="s">
        <v>92</v>
      </c>
      <c r="O9" s="150" t="s">
        <v>92</v>
      </c>
      <c r="P9" s="150" t="s">
        <v>92</v>
      </c>
      <c r="Q9" s="150"/>
      <c r="R9" s="145" t="s">
        <v>92</v>
      </c>
      <c r="S9" s="150" t="s">
        <v>92</v>
      </c>
    </row>
    <row r="10" ht="21" customHeight="1" spans="1:19">
      <c r="A10" s="151" t="s">
        <v>119</v>
      </c>
      <c r="B10" s="151"/>
      <c r="C10" s="151"/>
      <c r="D10" s="151"/>
      <c r="E10" s="151"/>
      <c r="F10" s="151"/>
      <c r="G10" s="151"/>
      <c r="H10" s="145" t="s">
        <v>92</v>
      </c>
      <c r="I10" s="145" t="s">
        <v>92</v>
      </c>
      <c r="J10" s="145" t="s">
        <v>92</v>
      </c>
      <c r="K10" s="145" t="s">
        <v>92</v>
      </c>
      <c r="L10" s="145" t="s">
        <v>92</v>
      </c>
      <c r="M10" s="145" t="s">
        <v>92</v>
      </c>
      <c r="N10" s="145" t="s">
        <v>92</v>
      </c>
      <c r="O10" s="145" t="s">
        <v>92</v>
      </c>
      <c r="P10" s="145" t="s">
        <v>92</v>
      </c>
      <c r="Q10" s="145"/>
      <c r="R10" s="145" t="s">
        <v>92</v>
      </c>
      <c r="S10" s="145" t="s">
        <v>92</v>
      </c>
    </row>
    <row r="11" customHeight="1" spans="1:1">
      <c r="A11" s="62" t="s">
        <v>442</v>
      </c>
    </row>
  </sheetData>
  <mergeCells count="19">
    <mergeCell ref="A2:S2"/>
    <mergeCell ref="A3:H3"/>
    <mergeCell ref="I4:S4"/>
    <mergeCell ref="N5:S5"/>
    <mergeCell ref="A8:D8"/>
    <mergeCell ref="A10:G1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0"/>
  <sheetViews>
    <sheetView zoomScaleSheetLayoutView="60" workbookViewId="0">
      <selection activeCell="H9" sqref="H9"/>
    </sheetView>
  </sheetViews>
  <sheetFormatPr defaultColWidth="8.71428571428571" defaultRowHeight="14.25" customHeight="1"/>
  <cols>
    <col min="1" max="1" width="14.1428571428571" style="62" customWidth="1"/>
    <col min="2" max="2" width="17.7142857142857" style="62" customWidth="1"/>
    <col min="3" max="3" width="14.5714285714286" style="109" customWidth="1"/>
    <col min="4" max="8" width="9.13333333333333" style="109" customWidth="1"/>
    <col min="9" max="9" width="47.5714285714286" style="109" customWidth="1"/>
    <col min="10" max="10" width="12" style="78" customWidth="1"/>
    <col min="11" max="11" width="12.1428571428571" style="78" customWidth="1"/>
    <col min="12" max="13" width="10" style="78" customWidth="1"/>
    <col min="14" max="14" width="9.13333333333333" style="62" customWidth="1"/>
    <col min="15" max="16" width="9.13333333333333" style="78" customWidth="1"/>
    <col min="17" max="18" width="12.7142857142857" style="78" customWidth="1"/>
    <col min="19" max="19" width="9.13333333333333" style="62" customWidth="1"/>
    <col min="20" max="20" width="10.4285714285714" style="78" customWidth="1"/>
    <col min="21" max="21" width="9.13333333333333" style="62" customWidth="1"/>
    <col min="22" max="249" width="9.13333333333333" style="62"/>
    <col min="250" max="258" width="8.71428571428571" style="62"/>
  </cols>
  <sheetData>
    <row r="1" ht="13.5" customHeight="1" spans="1:20">
      <c r="A1" s="80" t="s">
        <v>443</v>
      </c>
      <c r="D1" s="80"/>
      <c r="E1" s="80"/>
      <c r="F1" s="80"/>
      <c r="G1" s="80"/>
      <c r="H1" s="80"/>
      <c r="I1" s="80"/>
      <c r="J1" s="123"/>
      <c r="K1" s="123"/>
      <c r="L1" s="123"/>
      <c r="M1" s="123"/>
      <c r="N1" s="124"/>
      <c r="O1" s="125"/>
      <c r="P1" s="125"/>
      <c r="Q1" s="125"/>
      <c r="R1" s="125"/>
      <c r="S1" s="135"/>
      <c r="T1" s="136"/>
    </row>
    <row r="2" ht="27.75" customHeight="1" spans="1:20">
      <c r="A2" s="110" t="s">
        <v>15</v>
      </c>
      <c r="B2" s="110"/>
      <c r="C2" s="110"/>
      <c r="D2" s="110"/>
      <c r="E2" s="110"/>
      <c r="F2" s="110"/>
      <c r="G2" s="110"/>
      <c r="H2" s="110"/>
      <c r="I2" s="110"/>
      <c r="J2" s="110"/>
      <c r="K2" s="110"/>
      <c r="L2" s="110"/>
      <c r="M2" s="110"/>
      <c r="N2" s="110"/>
      <c r="O2" s="110"/>
      <c r="P2" s="110"/>
      <c r="Q2" s="110"/>
      <c r="R2" s="110"/>
      <c r="S2" s="110"/>
      <c r="T2" s="110"/>
    </row>
    <row r="3" ht="26.1" customHeight="1" spans="1:20">
      <c r="A3" s="111" t="s">
        <v>22</v>
      </c>
      <c r="B3" s="111"/>
      <c r="C3" s="111"/>
      <c r="D3" s="111"/>
      <c r="E3" s="111"/>
      <c r="F3" s="84"/>
      <c r="G3" s="84"/>
      <c r="H3" s="84"/>
      <c r="I3" s="84"/>
      <c r="J3" s="126"/>
      <c r="K3" s="126"/>
      <c r="L3" s="126"/>
      <c r="M3" s="126"/>
      <c r="N3" s="124"/>
      <c r="O3" s="125"/>
      <c r="P3" s="125"/>
      <c r="Q3" s="125"/>
      <c r="R3" s="125"/>
      <c r="S3" s="137"/>
      <c r="T3" s="138" t="s">
        <v>161</v>
      </c>
    </row>
    <row r="4" ht="15.75" customHeight="1" spans="1:20">
      <c r="A4" s="112" t="s">
        <v>169</v>
      </c>
      <c r="B4" s="112" t="s">
        <v>170</v>
      </c>
      <c r="C4" s="113" t="s">
        <v>431</v>
      </c>
      <c r="D4" s="113" t="s">
        <v>444</v>
      </c>
      <c r="E4" s="113" t="s">
        <v>445</v>
      </c>
      <c r="F4" s="114" t="s">
        <v>446</v>
      </c>
      <c r="G4" s="113" t="s">
        <v>447</v>
      </c>
      <c r="H4" s="113" t="s">
        <v>448</v>
      </c>
      <c r="I4" s="113" t="s">
        <v>449</v>
      </c>
      <c r="J4" s="113" t="s">
        <v>177</v>
      </c>
      <c r="K4" s="113"/>
      <c r="L4" s="113"/>
      <c r="M4" s="113"/>
      <c r="N4" s="127"/>
      <c r="O4" s="113"/>
      <c r="P4" s="113"/>
      <c r="Q4" s="113"/>
      <c r="R4" s="113"/>
      <c r="S4" s="127"/>
      <c r="T4" s="113"/>
    </row>
    <row r="5" ht="17.25" customHeight="1" spans="1:20">
      <c r="A5" s="115"/>
      <c r="B5" s="115"/>
      <c r="C5" s="113"/>
      <c r="D5" s="113"/>
      <c r="E5" s="113"/>
      <c r="F5" s="116"/>
      <c r="G5" s="113"/>
      <c r="H5" s="113"/>
      <c r="I5" s="113"/>
      <c r="J5" s="113" t="s">
        <v>77</v>
      </c>
      <c r="K5" s="113" t="s">
        <v>80</v>
      </c>
      <c r="L5" s="113" t="s">
        <v>437</v>
      </c>
      <c r="M5" s="113" t="s">
        <v>438</v>
      </c>
      <c r="N5" s="128" t="s">
        <v>439</v>
      </c>
      <c r="O5" s="113" t="s">
        <v>440</v>
      </c>
      <c r="P5" s="113"/>
      <c r="Q5" s="113"/>
      <c r="R5" s="113"/>
      <c r="S5" s="128"/>
      <c r="T5" s="113"/>
    </row>
    <row r="6" ht="54" customHeight="1" spans="1:20">
      <c r="A6" s="115"/>
      <c r="B6" s="115"/>
      <c r="C6" s="113"/>
      <c r="D6" s="113"/>
      <c r="E6" s="113"/>
      <c r="F6" s="117"/>
      <c r="G6" s="113"/>
      <c r="H6" s="113"/>
      <c r="I6" s="113"/>
      <c r="J6" s="113"/>
      <c r="K6" s="113"/>
      <c r="L6" s="113"/>
      <c r="M6" s="113"/>
      <c r="N6" s="127"/>
      <c r="O6" s="113" t="s">
        <v>79</v>
      </c>
      <c r="P6" s="113" t="s">
        <v>86</v>
      </c>
      <c r="Q6" s="113" t="s">
        <v>222</v>
      </c>
      <c r="R6" s="113" t="s">
        <v>88</v>
      </c>
      <c r="S6" s="127" t="s">
        <v>89</v>
      </c>
      <c r="T6" s="113" t="s">
        <v>90</v>
      </c>
    </row>
    <row r="7" ht="15" customHeight="1" spans="1:20">
      <c r="A7" s="89">
        <v>1</v>
      </c>
      <c r="B7" s="89">
        <v>2</v>
      </c>
      <c r="C7" s="89">
        <v>3</v>
      </c>
      <c r="D7" s="89">
        <v>4</v>
      </c>
      <c r="E7" s="89">
        <v>5</v>
      </c>
      <c r="F7" s="89">
        <v>6</v>
      </c>
      <c r="G7" s="89">
        <v>7</v>
      </c>
      <c r="H7" s="89">
        <v>8</v>
      </c>
      <c r="I7" s="89">
        <v>9</v>
      </c>
      <c r="J7" s="89">
        <v>10</v>
      </c>
      <c r="K7" s="89">
        <v>11</v>
      </c>
      <c r="L7" s="89">
        <v>12</v>
      </c>
      <c r="M7" s="89">
        <v>13</v>
      </c>
      <c r="N7" s="89">
        <v>14</v>
      </c>
      <c r="O7" s="89">
        <v>15</v>
      </c>
      <c r="P7" s="89">
        <v>16</v>
      </c>
      <c r="Q7" s="89">
        <v>17</v>
      </c>
      <c r="R7" s="89">
        <v>18</v>
      </c>
      <c r="S7" s="89">
        <v>19</v>
      </c>
      <c r="T7" s="89">
        <v>20</v>
      </c>
    </row>
    <row r="8" ht="69" customHeight="1" spans="1:20">
      <c r="A8" s="118" t="s">
        <v>91</v>
      </c>
      <c r="B8" s="118" t="s">
        <v>91</v>
      </c>
      <c r="C8" s="119" t="s">
        <v>226</v>
      </c>
      <c r="D8" s="120" t="s">
        <v>450</v>
      </c>
      <c r="E8" s="120" t="s">
        <v>451</v>
      </c>
      <c r="F8" s="120" t="s">
        <v>98</v>
      </c>
      <c r="G8" s="120" t="s">
        <v>285</v>
      </c>
      <c r="H8" s="120" t="s">
        <v>104</v>
      </c>
      <c r="I8" s="129" t="s">
        <v>452</v>
      </c>
      <c r="J8" s="130">
        <v>8000</v>
      </c>
      <c r="K8" s="130">
        <v>8000</v>
      </c>
      <c r="L8" s="130" t="s">
        <v>92</v>
      </c>
      <c r="M8" s="130" t="s">
        <v>92</v>
      </c>
      <c r="N8" s="130" t="s">
        <v>92</v>
      </c>
      <c r="O8" s="130" t="s">
        <v>92</v>
      </c>
      <c r="P8" s="130" t="s">
        <v>92</v>
      </c>
      <c r="Q8" s="130" t="s">
        <v>92</v>
      </c>
      <c r="R8" s="130"/>
      <c r="S8" s="130" t="s">
        <v>92</v>
      </c>
      <c r="T8" s="130" t="s">
        <v>92</v>
      </c>
    </row>
    <row r="9" ht="98" customHeight="1" spans="1:20">
      <c r="A9" s="118" t="s">
        <v>91</v>
      </c>
      <c r="B9" s="118" t="s">
        <v>91</v>
      </c>
      <c r="C9" s="119" t="s">
        <v>229</v>
      </c>
      <c r="D9" s="121" t="s">
        <v>453</v>
      </c>
      <c r="E9" s="121" t="s">
        <v>454</v>
      </c>
      <c r="F9" s="120" t="s">
        <v>98</v>
      </c>
      <c r="G9" s="121" t="s">
        <v>453</v>
      </c>
      <c r="H9" s="120" t="s">
        <v>104</v>
      </c>
      <c r="I9" s="131" t="s">
        <v>455</v>
      </c>
      <c r="J9" s="132">
        <v>30000</v>
      </c>
      <c r="K9" s="132">
        <v>30000</v>
      </c>
      <c r="L9" s="132" t="s">
        <v>92</v>
      </c>
      <c r="M9" s="132" t="s">
        <v>92</v>
      </c>
      <c r="N9" s="130" t="s">
        <v>92</v>
      </c>
      <c r="O9" s="132" t="s">
        <v>92</v>
      </c>
      <c r="P9" s="132" t="s">
        <v>92</v>
      </c>
      <c r="Q9" s="132" t="s">
        <v>92</v>
      </c>
      <c r="R9" s="132"/>
      <c r="S9" s="130" t="s">
        <v>92</v>
      </c>
      <c r="T9" s="132" t="s">
        <v>92</v>
      </c>
    </row>
    <row r="10" ht="22.5" customHeight="1" spans="1:20">
      <c r="A10" s="122" t="s">
        <v>119</v>
      </c>
      <c r="B10" s="122"/>
      <c r="C10" s="122"/>
      <c r="D10" s="122"/>
      <c r="E10" s="122"/>
      <c r="F10" s="122"/>
      <c r="G10" s="122"/>
      <c r="H10" s="122"/>
      <c r="I10" s="122"/>
      <c r="J10" s="133">
        <v>38000</v>
      </c>
      <c r="K10" s="133">
        <v>38000</v>
      </c>
      <c r="L10" s="133"/>
      <c r="M10" s="133"/>
      <c r="N10" s="134"/>
      <c r="O10" s="133"/>
      <c r="P10" s="133"/>
      <c r="Q10" s="133"/>
      <c r="R10" s="133"/>
      <c r="S10" s="134"/>
      <c r="T10" s="133"/>
    </row>
  </sheetData>
  <mergeCells count="19">
    <mergeCell ref="A2:T2"/>
    <mergeCell ref="A3:E3"/>
    <mergeCell ref="J4:T4"/>
    <mergeCell ref="O5:T5"/>
    <mergeCell ref="A10:I10"/>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zoomScaleSheetLayoutView="60" workbookViewId="0">
      <selection activeCell="A18" sqref="A18"/>
    </sheetView>
  </sheetViews>
  <sheetFormatPr defaultColWidth="8.88571428571429" defaultRowHeight="14.25" customHeight="1" outlineLevelRow="7"/>
  <cols>
    <col min="1" max="1" width="50" style="78" customWidth="1"/>
    <col min="2" max="2" width="17.2857142857143" style="78" customWidth="1"/>
    <col min="3" max="4" width="13.4285714285714" style="78" customWidth="1"/>
    <col min="5" max="12" width="10.2857142857143" style="78" customWidth="1"/>
    <col min="13" max="13" width="13.1428571428571" style="78" customWidth="1"/>
    <col min="14" max="14" width="9.13333333333333" style="62" customWidth="1"/>
    <col min="15" max="246" width="9.13333333333333" style="62"/>
    <col min="247" max="247" width="9.13333333333333" style="79"/>
    <col min="248" max="256" width="8.88571428571429" style="79"/>
  </cols>
  <sheetData>
    <row r="1" s="62" customFormat="1" ht="13.5" customHeight="1" spans="1:13">
      <c r="A1" s="80" t="s">
        <v>456</v>
      </c>
      <c r="B1" s="80"/>
      <c r="C1" s="80"/>
      <c r="D1" s="81"/>
      <c r="E1" s="78"/>
      <c r="F1" s="78"/>
      <c r="G1" s="78"/>
      <c r="H1" s="78"/>
      <c r="I1" s="78"/>
      <c r="J1" s="78"/>
      <c r="K1" s="78"/>
      <c r="L1" s="78"/>
      <c r="M1" s="78"/>
    </row>
    <row r="2" s="62" customFormat="1" ht="35" customHeight="1" spans="1:13">
      <c r="A2" s="82" t="s">
        <v>16</v>
      </c>
      <c r="B2" s="82"/>
      <c r="C2" s="82"/>
      <c r="D2" s="82"/>
      <c r="E2" s="82"/>
      <c r="F2" s="82"/>
      <c r="G2" s="82"/>
      <c r="H2" s="82"/>
      <c r="I2" s="82"/>
      <c r="J2" s="82"/>
      <c r="K2" s="82"/>
      <c r="L2" s="82"/>
      <c r="M2" s="82"/>
    </row>
    <row r="3" s="77" customFormat="1" ht="24" customHeight="1" spans="1:13">
      <c r="A3" s="83" t="s">
        <v>22</v>
      </c>
      <c r="B3" s="84"/>
      <c r="C3" s="84"/>
      <c r="D3" s="84"/>
      <c r="E3" s="85"/>
      <c r="F3" s="85"/>
      <c r="G3" s="85"/>
      <c r="H3" s="85"/>
      <c r="I3" s="85"/>
      <c r="J3" s="104"/>
      <c r="K3" s="104"/>
      <c r="L3" s="104"/>
      <c r="M3" s="105" t="s">
        <v>161</v>
      </c>
    </row>
    <row r="4" s="62" customFormat="1" ht="19.5" customHeight="1" spans="1:13">
      <c r="A4" s="86" t="s">
        <v>457</v>
      </c>
      <c r="B4" s="87" t="s">
        <v>177</v>
      </c>
      <c r="C4" s="88"/>
      <c r="D4" s="88"/>
      <c r="E4" s="89" t="s">
        <v>458</v>
      </c>
      <c r="F4" s="89"/>
      <c r="G4" s="89"/>
      <c r="H4" s="89"/>
      <c r="I4" s="89"/>
      <c r="J4" s="89"/>
      <c r="K4" s="89"/>
      <c r="L4" s="89"/>
      <c r="M4" s="89"/>
    </row>
    <row r="5" s="62" customFormat="1" ht="40.5" customHeight="1" spans="1:13">
      <c r="A5" s="90"/>
      <c r="B5" s="91" t="s">
        <v>77</v>
      </c>
      <c r="C5" s="92" t="s">
        <v>80</v>
      </c>
      <c r="D5" s="93" t="s">
        <v>459</v>
      </c>
      <c r="E5" s="90" t="s">
        <v>460</v>
      </c>
      <c r="F5" s="90" t="s">
        <v>461</v>
      </c>
      <c r="G5" s="90" t="s">
        <v>462</v>
      </c>
      <c r="H5" s="90" t="s">
        <v>463</v>
      </c>
      <c r="I5" s="106" t="s">
        <v>464</v>
      </c>
      <c r="J5" s="90" t="s">
        <v>465</v>
      </c>
      <c r="K5" s="90" t="s">
        <v>466</v>
      </c>
      <c r="L5" s="90" t="s">
        <v>467</v>
      </c>
      <c r="M5" s="90" t="s">
        <v>468</v>
      </c>
    </row>
    <row r="6" s="62" customFormat="1" ht="19.5" customHeight="1" spans="1:13">
      <c r="A6" s="86">
        <v>1</v>
      </c>
      <c r="B6" s="86">
        <v>2</v>
      </c>
      <c r="C6" s="86">
        <v>3</v>
      </c>
      <c r="D6" s="94">
        <v>4</v>
      </c>
      <c r="E6" s="86">
        <v>5</v>
      </c>
      <c r="F6" s="86">
        <v>6</v>
      </c>
      <c r="G6" s="86">
        <v>7</v>
      </c>
      <c r="H6" s="95">
        <v>8</v>
      </c>
      <c r="I6" s="107">
        <v>9</v>
      </c>
      <c r="J6" s="107">
        <v>10</v>
      </c>
      <c r="K6" s="107">
        <v>11</v>
      </c>
      <c r="L6" s="95">
        <v>12</v>
      </c>
      <c r="M6" s="107">
        <v>13</v>
      </c>
    </row>
    <row r="7" s="62" customFormat="1" ht="19.5" customHeight="1" spans="1:247">
      <c r="A7" s="96" t="s">
        <v>469</v>
      </c>
      <c r="B7" s="97"/>
      <c r="C7" s="97"/>
      <c r="D7" s="97"/>
      <c r="E7" s="97"/>
      <c r="F7" s="97"/>
      <c r="G7" s="98"/>
      <c r="H7" s="99" t="s">
        <v>92</v>
      </c>
      <c r="I7" s="99" t="s">
        <v>92</v>
      </c>
      <c r="J7" s="99" t="s">
        <v>92</v>
      </c>
      <c r="K7" s="99" t="s">
        <v>92</v>
      </c>
      <c r="L7" s="99" t="s">
        <v>92</v>
      </c>
      <c r="M7" s="99" t="s">
        <v>92</v>
      </c>
      <c r="IM7" s="108"/>
    </row>
    <row r="8" s="62" customFormat="1" ht="19.5" customHeight="1" spans="1:13">
      <c r="A8" s="100" t="s">
        <v>92</v>
      </c>
      <c r="B8" s="101" t="s">
        <v>92</v>
      </c>
      <c r="C8" s="101" t="s">
        <v>92</v>
      </c>
      <c r="D8" s="102" t="s">
        <v>92</v>
      </c>
      <c r="E8" s="101" t="s">
        <v>92</v>
      </c>
      <c r="F8" s="101" t="s">
        <v>92</v>
      </c>
      <c r="G8" s="101" t="s">
        <v>92</v>
      </c>
      <c r="H8" s="103" t="s">
        <v>92</v>
      </c>
      <c r="I8" s="103" t="s">
        <v>92</v>
      </c>
      <c r="J8" s="103" t="s">
        <v>92</v>
      </c>
      <c r="K8" s="103" t="s">
        <v>92</v>
      </c>
      <c r="L8" s="103" t="s">
        <v>92</v>
      </c>
      <c r="M8" s="103" t="s">
        <v>92</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zoomScaleSheetLayoutView="60" workbookViewId="0">
      <selection activeCell="B17" sqref="B17"/>
    </sheetView>
  </sheetViews>
  <sheetFormatPr defaultColWidth="8.88571428571429" defaultRowHeight="12" outlineLevelRow="6"/>
  <cols>
    <col min="1" max="1" width="34.2857142857143" style="61" customWidth="1"/>
    <col min="2" max="2" width="29" style="61" customWidth="1"/>
    <col min="3" max="5" width="23.5714285714286" style="61" customWidth="1"/>
    <col min="6" max="6" width="11.2857142857143" style="62" customWidth="1"/>
    <col min="7" max="7" width="25.1333333333333" style="61" customWidth="1"/>
    <col min="8" max="8" width="15.5714285714286" style="62" customWidth="1"/>
    <col min="9" max="9" width="13.4285714285714" style="62" customWidth="1"/>
    <col min="10" max="10" width="18.847619047619" style="61" customWidth="1"/>
    <col min="11" max="11" width="9.13333333333333" style="62" customWidth="1"/>
    <col min="12" max="16384" width="9.13333333333333" style="62"/>
  </cols>
  <sheetData>
    <row r="1" customHeight="1" spans="1:10">
      <c r="A1" s="61" t="s">
        <v>470</v>
      </c>
      <c r="J1" s="76"/>
    </row>
    <row r="2" ht="28.5" customHeight="1" spans="1:10">
      <c r="A2" s="63" t="s">
        <v>17</v>
      </c>
      <c r="B2" s="64"/>
      <c r="C2" s="64"/>
      <c r="D2" s="64"/>
      <c r="E2" s="64"/>
      <c r="F2" s="65"/>
      <c r="G2" s="64"/>
      <c r="H2" s="65"/>
      <c r="I2" s="65"/>
      <c r="J2" s="64"/>
    </row>
    <row r="3" ht="17.25" customHeight="1" spans="1:1">
      <c r="A3" s="66" t="s">
        <v>22</v>
      </c>
    </row>
    <row r="4" ht="44.25" customHeight="1" spans="1:10">
      <c r="A4" s="67" t="s">
        <v>457</v>
      </c>
      <c r="B4" s="67" t="s">
        <v>237</v>
      </c>
      <c r="C4" s="67" t="s">
        <v>238</v>
      </c>
      <c r="D4" s="67" t="s">
        <v>239</v>
      </c>
      <c r="E4" s="67" t="s">
        <v>240</v>
      </c>
      <c r="F4" s="68" t="s">
        <v>241</v>
      </c>
      <c r="G4" s="67" t="s">
        <v>242</v>
      </c>
      <c r="H4" s="68" t="s">
        <v>243</v>
      </c>
      <c r="I4" s="68" t="s">
        <v>244</v>
      </c>
      <c r="J4" s="67" t="s">
        <v>245</v>
      </c>
    </row>
    <row r="5" ht="14.25" customHeight="1" spans="1:10">
      <c r="A5" s="67">
        <v>1</v>
      </c>
      <c r="B5" s="67">
        <v>2</v>
      </c>
      <c r="C5" s="67">
        <v>3</v>
      </c>
      <c r="D5" s="67">
        <v>4</v>
      </c>
      <c r="E5" s="67">
        <v>5</v>
      </c>
      <c r="F5" s="67">
        <v>6</v>
      </c>
      <c r="G5" s="67">
        <v>7</v>
      </c>
      <c r="H5" s="67">
        <v>8</v>
      </c>
      <c r="I5" s="67">
        <v>9</v>
      </c>
      <c r="J5" s="67">
        <v>10</v>
      </c>
    </row>
    <row r="6" ht="42" customHeight="1" spans="1:10">
      <c r="A6" s="69" t="s">
        <v>469</v>
      </c>
      <c r="B6" s="70"/>
      <c r="C6" s="70"/>
      <c r="D6" s="71"/>
      <c r="E6" s="72"/>
      <c r="F6" s="73"/>
      <c r="G6" s="72"/>
      <c r="H6" s="73"/>
      <c r="I6" s="73"/>
      <c r="J6" s="72"/>
    </row>
    <row r="7" ht="42.75" customHeight="1" spans="1:10">
      <c r="A7" s="74" t="s">
        <v>92</v>
      </c>
      <c r="B7" s="74" t="s">
        <v>92</v>
      </c>
      <c r="C7" s="74" t="s">
        <v>92</v>
      </c>
      <c r="D7" s="74" t="s">
        <v>92</v>
      </c>
      <c r="E7" s="75" t="s">
        <v>92</v>
      </c>
      <c r="F7" s="74" t="s">
        <v>92</v>
      </c>
      <c r="G7" s="75" t="s">
        <v>92</v>
      </c>
      <c r="H7" s="74" t="s">
        <v>92</v>
      </c>
      <c r="I7" s="74" t="s">
        <v>92</v>
      </c>
      <c r="J7" s="75" t="s">
        <v>92</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zoomScaleSheetLayoutView="60" workbookViewId="0">
      <selection activeCell="C23" sqref="C23"/>
    </sheetView>
  </sheetViews>
  <sheetFormatPr defaultColWidth="8.88571428571429" defaultRowHeight="12"/>
  <cols>
    <col min="1" max="1" width="12" style="42" customWidth="1"/>
    <col min="2" max="2" width="29" style="42"/>
    <col min="3" max="3" width="18.7142857142857" style="42" customWidth="1"/>
    <col min="4" max="4" width="24.847619047619" style="42" customWidth="1"/>
    <col min="5" max="7" width="23.5714285714286" style="42" customWidth="1"/>
    <col min="8" max="8" width="25.1333333333333" style="42" customWidth="1"/>
    <col min="9" max="9" width="18.847619047619" style="42" customWidth="1"/>
    <col min="10" max="16384" width="9.13333333333333" style="42"/>
  </cols>
  <sheetData>
    <row r="1" spans="1:9">
      <c r="A1" s="42" t="s">
        <v>471</v>
      </c>
      <c r="I1" s="59"/>
    </row>
    <row r="2" ht="28.5" spans="2:9">
      <c r="B2" s="43" t="s">
        <v>18</v>
      </c>
      <c r="C2" s="43"/>
      <c r="D2" s="43"/>
      <c r="E2" s="43"/>
      <c r="F2" s="43"/>
      <c r="G2" s="43"/>
      <c r="H2" s="43"/>
      <c r="I2" s="43"/>
    </row>
    <row r="3" ht="13.5" spans="1:3">
      <c r="A3" s="44" t="s">
        <v>472</v>
      </c>
      <c r="B3" s="42" t="s">
        <v>91</v>
      </c>
      <c r="C3" s="45"/>
    </row>
    <row r="4" ht="18" customHeight="1" spans="1:9">
      <c r="A4" s="46" t="s">
        <v>169</v>
      </c>
      <c r="B4" s="46" t="s">
        <v>170</v>
      </c>
      <c r="C4" s="46" t="s">
        <v>473</v>
      </c>
      <c r="D4" s="46" t="s">
        <v>474</v>
      </c>
      <c r="E4" s="46" t="s">
        <v>475</v>
      </c>
      <c r="F4" s="46" t="s">
        <v>476</v>
      </c>
      <c r="G4" s="47" t="s">
        <v>477</v>
      </c>
      <c r="H4" s="48"/>
      <c r="I4" s="60"/>
    </row>
    <row r="5" ht="18" customHeight="1" spans="1:9">
      <c r="A5" s="49"/>
      <c r="B5" s="49"/>
      <c r="C5" s="49"/>
      <c r="D5" s="49"/>
      <c r="E5" s="49"/>
      <c r="F5" s="49"/>
      <c r="G5" s="50" t="s">
        <v>435</v>
      </c>
      <c r="H5" s="50" t="s">
        <v>478</v>
      </c>
      <c r="I5" s="50" t="s">
        <v>479</v>
      </c>
    </row>
    <row r="6" ht="21" customHeight="1" spans="1:9">
      <c r="A6" s="51">
        <v>1</v>
      </c>
      <c r="B6" s="51">
        <v>2</v>
      </c>
      <c r="C6" s="51">
        <v>3</v>
      </c>
      <c r="D6" s="51">
        <v>4</v>
      </c>
      <c r="E6" s="51">
        <v>5</v>
      </c>
      <c r="F6" s="51">
        <v>6</v>
      </c>
      <c r="G6" s="51">
        <v>7</v>
      </c>
      <c r="H6" s="51">
        <v>8</v>
      </c>
      <c r="I6" s="51">
        <v>9</v>
      </c>
    </row>
    <row r="7" ht="33" customHeight="1" spans="1:9">
      <c r="A7" s="52" t="s">
        <v>480</v>
      </c>
      <c r="B7" s="53"/>
      <c r="C7" s="53"/>
      <c r="D7" s="54"/>
      <c r="E7" s="55"/>
      <c r="F7" s="55"/>
      <c r="G7" s="51"/>
      <c r="H7" s="51"/>
      <c r="I7" s="51"/>
    </row>
    <row r="8" ht="24" customHeight="1" spans="1:9">
      <c r="A8" s="56"/>
      <c r="B8" s="57"/>
      <c r="C8" s="57"/>
      <c r="D8" s="57"/>
      <c r="E8" s="57"/>
      <c r="F8" s="57"/>
      <c r="G8" s="51"/>
      <c r="H8" s="51"/>
      <c r="I8" s="51"/>
    </row>
    <row r="9" ht="24" customHeight="1" spans="1:9">
      <c r="A9" s="58" t="s">
        <v>77</v>
      </c>
      <c r="B9" s="58"/>
      <c r="C9" s="58"/>
      <c r="D9" s="58"/>
      <c r="E9" s="58"/>
      <c r="F9" s="58"/>
      <c r="G9" s="51"/>
      <c r="H9" s="51"/>
      <c r="I9" s="51"/>
    </row>
  </sheetData>
  <mergeCells count="10">
    <mergeCell ref="B2:I2"/>
    <mergeCell ref="G4:I4"/>
    <mergeCell ref="A7:D7"/>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B4" sqref="B4:B6"/>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28" t="s">
        <v>481</v>
      </c>
      <c r="D1" s="29"/>
      <c r="E1" s="29"/>
      <c r="F1" s="29"/>
      <c r="G1" s="29"/>
      <c r="K1" s="40"/>
    </row>
    <row r="2" s="1" customFormat="1" ht="27.75" customHeight="1" spans="1:11">
      <c r="A2" s="30" t="s">
        <v>482</v>
      </c>
      <c r="B2" s="30"/>
      <c r="C2" s="30"/>
      <c r="D2" s="30"/>
      <c r="E2" s="30"/>
      <c r="F2" s="30"/>
      <c r="G2" s="30"/>
      <c r="H2" s="30"/>
      <c r="I2" s="30"/>
      <c r="J2" s="30"/>
      <c r="K2" s="30"/>
    </row>
    <row r="3" s="1" customFormat="1" ht="13.5" customHeight="1" spans="1:11">
      <c r="A3" s="5" t="s">
        <v>22</v>
      </c>
      <c r="B3" s="6"/>
      <c r="C3" s="6"/>
      <c r="D3" s="6"/>
      <c r="E3" s="6"/>
      <c r="F3" s="6"/>
      <c r="G3" s="6"/>
      <c r="H3" s="7"/>
      <c r="I3" s="7"/>
      <c r="J3" s="7"/>
      <c r="K3" s="8" t="s">
        <v>161</v>
      </c>
    </row>
    <row r="4" s="1" customFormat="1" ht="21.75" customHeight="1" spans="1:11">
      <c r="A4" s="9" t="s">
        <v>217</v>
      </c>
      <c r="B4" s="9" t="s">
        <v>172</v>
      </c>
      <c r="C4" s="9" t="s">
        <v>218</v>
      </c>
      <c r="D4" s="10" t="s">
        <v>173</v>
      </c>
      <c r="E4" s="10" t="s">
        <v>174</v>
      </c>
      <c r="F4" s="10" t="s">
        <v>219</v>
      </c>
      <c r="G4" s="10" t="s">
        <v>220</v>
      </c>
      <c r="H4" s="16" t="s">
        <v>77</v>
      </c>
      <c r="I4" s="11" t="s">
        <v>483</v>
      </c>
      <c r="J4" s="12"/>
      <c r="K4" s="13"/>
    </row>
    <row r="5" s="1" customFormat="1" ht="21.75" customHeight="1" spans="1:11">
      <c r="A5" s="14"/>
      <c r="B5" s="14"/>
      <c r="C5" s="14"/>
      <c r="D5" s="15"/>
      <c r="E5" s="15"/>
      <c r="F5" s="15"/>
      <c r="G5" s="15"/>
      <c r="H5" s="31"/>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41">
        <v>10</v>
      </c>
      <c r="K7" s="41">
        <v>11</v>
      </c>
    </row>
    <row r="8" s="1" customFormat="1" ht="37" customHeight="1" spans="1:11">
      <c r="A8" s="32" t="s">
        <v>484</v>
      </c>
      <c r="B8" s="33"/>
      <c r="C8" s="34"/>
      <c r="D8" s="35"/>
      <c r="E8" s="35"/>
      <c r="F8" s="35"/>
      <c r="G8" s="35"/>
      <c r="H8" s="36"/>
      <c r="I8" s="36"/>
      <c r="J8" s="36"/>
      <c r="K8" s="36"/>
    </row>
    <row r="9" s="1" customFormat="1" ht="30.65" customHeight="1" spans="1:11">
      <c r="A9" s="37"/>
      <c r="B9" s="37"/>
      <c r="C9" s="37"/>
      <c r="D9" s="37"/>
      <c r="E9" s="37"/>
      <c r="F9" s="37"/>
      <c r="G9" s="37"/>
      <c r="H9" s="36"/>
      <c r="I9" s="36"/>
      <c r="J9" s="36"/>
      <c r="K9" s="36"/>
    </row>
    <row r="10" s="1" customFormat="1" ht="18.75" customHeight="1" spans="1:11">
      <c r="A10" s="38" t="s">
        <v>119</v>
      </c>
      <c r="B10" s="38"/>
      <c r="C10" s="38"/>
      <c r="D10" s="38"/>
      <c r="E10" s="38"/>
      <c r="F10" s="38"/>
      <c r="G10" s="38"/>
      <c r="H10" s="39"/>
      <c r="I10" s="36"/>
      <c r="J10" s="36"/>
      <c r="K10" s="36"/>
    </row>
  </sheetData>
  <mergeCells count="16">
    <mergeCell ref="A2:K2"/>
    <mergeCell ref="A3:G3"/>
    <mergeCell ref="I4:K4"/>
    <mergeCell ref="A8:C8"/>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zoomScaleSheetLayoutView="60" topLeftCell="A4" workbookViewId="0">
      <selection activeCell="C27" sqref="C27"/>
    </sheetView>
  </sheetViews>
  <sheetFormatPr defaultColWidth="8" defaultRowHeight="12" outlineLevelCol="3"/>
  <cols>
    <col min="1" max="1" width="39.5714285714286" style="78" customWidth="1"/>
    <col min="2" max="2" width="43.1333333333333" style="78" customWidth="1"/>
    <col min="3" max="3" width="40.4285714285714" style="78" customWidth="1"/>
    <col min="4" max="4" width="46.1333333333333" style="78" customWidth="1"/>
    <col min="5" max="5" width="8" style="62" customWidth="1"/>
    <col min="6" max="16384" width="8" style="62"/>
  </cols>
  <sheetData>
    <row r="1" ht="17" customHeight="1" spans="1:4">
      <c r="A1" s="329" t="s">
        <v>21</v>
      </c>
      <c r="B1" s="80"/>
      <c r="C1" s="80"/>
      <c r="D1" s="161"/>
    </row>
    <row r="2" ht="36" customHeight="1" spans="1:4">
      <c r="A2" s="63" t="s">
        <v>2</v>
      </c>
      <c r="B2" s="330"/>
      <c r="C2" s="330"/>
      <c r="D2" s="330"/>
    </row>
    <row r="3" ht="21" customHeight="1" spans="1:4">
      <c r="A3" s="83" t="s">
        <v>22</v>
      </c>
      <c r="B3" s="288"/>
      <c r="C3" s="288"/>
      <c r="D3" s="159" t="s">
        <v>23</v>
      </c>
    </row>
    <row r="4" ht="19.5" customHeight="1" spans="1:4">
      <c r="A4" s="87" t="s">
        <v>24</v>
      </c>
      <c r="B4" s="172"/>
      <c r="C4" s="87" t="s">
        <v>25</v>
      </c>
      <c r="D4" s="172"/>
    </row>
    <row r="5" ht="19.5" customHeight="1" spans="1:4">
      <c r="A5" s="86" t="s">
        <v>26</v>
      </c>
      <c r="B5" s="86" t="s">
        <v>27</v>
      </c>
      <c r="C5" s="86" t="s">
        <v>28</v>
      </c>
      <c r="D5" s="86" t="s">
        <v>27</v>
      </c>
    </row>
    <row r="6" ht="19.5" customHeight="1" spans="1:4">
      <c r="A6" s="90"/>
      <c r="B6" s="90"/>
      <c r="C6" s="90"/>
      <c r="D6" s="90"/>
    </row>
    <row r="7" ht="20.25" customHeight="1" spans="1:4">
      <c r="A7" s="294" t="s">
        <v>29</v>
      </c>
      <c r="B7" s="267">
        <v>3130974</v>
      </c>
      <c r="C7" s="294" t="s">
        <v>30</v>
      </c>
      <c r="D7" s="331">
        <v>2705786</v>
      </c>
    </row>
    <row r="8" ht="20.25" customHeight="1" spans="1:4">
      <c r="A8" s="294" t="s">
        <v>31</v>
      </c>
      <c r="B8" s="267"/>
      <c r="C8" s="294" t="s">
        <v>32</v>
      </c>
      <c r="D8" s="331"/>
    </row>
    <row r="9" ht="20.25" customHeight="1" spans="1:4">
      <c r="A9" s="294" t="s">
        <v>33</v>
      </c>
      <c r="B9" s="267"/>
      <c r="C9" s="294" t="s">
        <v>34</v>
      </c>
      <c r="D9" s="331"/>
    </row>
    <row r="10" ht="20.25" customHeight="1" spans="1:4">
      <c r="A10" s="294" t="s">
        <v>35</v>
      </c>
      <c r="B10" s="267"/>
      <c r="C10" s="294" t="s">
        <v>36</v>
      </c>
      <c r="D10" s="331"/>
    </row>
    <row r="11" ht="20.25" customHeight="1" spans="1:4">
      <c r="A11" s="294" t="s">
        <v>37</v>
      </c>
      <c r="B11" s="332"/>
      <c r="C11" s="294" t="s">
        <v>38</v>
      </c>
      <c r="D11" s="331"/>
    </row>
    <row r="12" ht="20.25" customHeight="1" spans="1:4">
      <c r="A12" s="294" t="s">
        <v>39</v>
      </c>
      <c r="B12" s="293"/>
      <c r="C12" s="294" t="s">
        <v>40</v>
      </c>
      <c r="D12" s="331"/>
    </row>
    <row r="13" ht="20.25" customHeight="1" spans="1:4">
      <c r="A13" s="294" t="s">
        <v>41</v>
      </c>
      <c r="B13" s="293"/>
      <c r="C13" s="294" t="s">
        <v>42</v>
      </c>
      <c r="D13" s="331"/>
    </row>
    <row r="14" ht="20.25" customHeight="1" spans="1:4">
      <c r="A14" s="294" t="s">
        <v>43</v>
      </c>
      <c r="B14" s="293"/>
      <c r="C14" s="294" t="s">
        <v>44</v>
      </c>
      <c r="D14" s="331">
        <v>159200</v>
      </c>
    </row>
    <row r="15" ht="20.25" customHeight="1" spans="1:4">
      <c r="A15" s="333" t="s">
        <v>45</v>
      </c>
      <c r="B15" s="334"/>
      <c r="C15" s="294" t="s">
        <v>46</v>
      </c>
      <c r="D15" s="331">
        <v>128720</v>
      </c>
    </row>
    <row r="16" ht="20.25" customHeight="1" spans="1:4">
      <c r="A16" s="333" t="s">
        <v>47</v>
      </c>
      <c r="B16" s="335"/>
      <c r="C16" s="294" t="s">
        <v>48</v>
      </c>
      <c r="D16" s="331"/>
    </row>
    <row r="17" ht="20.25" customHeight="1" spans="1:4">
      <c r="A17" s="333"/>
      <c r="B17" s="336"/>
      <c r="C17" s="294" t="s">
        <v>49</v>
      </c>
      <c r="D17" s="331"/>
    </row>
    <row r="18" ht="20.25" customHeight="1" spans="1:4">
      <c r="A18" s="335"/>
      <c r="B18" s="336"/>
      <c r="C18" s="294" t="s">
        <v>50</v>
      </c>
      <c r="D18" s="331"/>
    </row>
    <row r="19" ht="20.25" customHeight="1" spans="1:4">
      <c r="A19" s="335"/>
      <c r="B19" s="336"/>
      <c r="C19" s="294" t="s">
        <v>51</v>
      </c>
      <c r="D19" s="331"/>
    </row>
    <row r="20" ht="20.25" customHeight="1" spans="1:4">
      <c r="A20" s="335"/>
      <c r="B20" s="336"/>
      <c r="C20" s="294" t="s">
        <v>52</v>
      </c>
      <c r="D20" s="331"/>
    </row>
    <row r="21" ht="20.25" customHeight="1" spans="1:4">
      <c r="A21" s="335"/>
      <c r="B21" s="336"/>
      <c r="C21" s="294" t="s">
        <v>53</v>
      </c>
      <c r="D21" s="331"/>
    </row>
    <row r="22" ht="20.25" customHeight="1" spans="1:4">
      <c r="A22" s="335"/>
      <c r="B22" s="336"/>
      <c r="C22" s="294" t="s">
        <v>54</v>
      </c>
      <c r="D22" s="331"/>
    </row>
    <row r="23" ht="20.25" customHeight="1" spans="1:4">
      <c r="A23" s="335"/>
      <c r="B23" s="336"/>
      <c r="C23" s="294" t="s">
        <v>55</v>
      </c>
      <c r="D23" s="331"/>
    </row>
    <row r="24" ht="20.25" customHeight="1" spans="1:4">
      <c r="A24" s="335"/>
      <c r="B24" s="336"/>
      <c r="C24" s="294" t="s">
        <v>56</v>
      </c>
      <c r="D24" s="331"/>
    </row>
    <row r="25" ht="20.25" customHeight="1" spans="1:4">
      <c r="A25" s="335"/>
      <c r="B25" s="336"/>
      <c r="C25" s="294" t="s">
        <v>57</v>
      </c>
      <c r="D25" s="331">
        <v>137268</v>
      </c>
    </row>
    <row r="26" ht="20.25" customHeight="1" spans="1:4">
      <c r="A26" s="335"/>
      <c r="B26" s="336"/>
      <c r="C26" s="294" t="s">
        <v>58</v>
      </c>
      <c r="D26" s="331"/>
    </row>
    <row r="27" ht="20.25" customHeight="1" spans="1:4">
      <c r="A27" s="335"/>
      <c r="B27" s="336"/>
      <c r="C27" s="294" t="s">
        <v>59</v>
      </c>
      <c r="D27" s="331"/>
    </row>
    <row r="28" ht="20.25" customHeight="1" spans="1:4">
      <c r="A28" s="335"/>
      <c r="B28" s="336"/>
      <c r="C28" s="294" t="s">
        <v>60</v>
      </c>
      <c r="D28" s="331"/>
    </row>
    <row r="29" ht="20.25" customHeight="1" spans="1:4">
      <c r="A29" s="335"/>
      <c r="B29" s="336"/>
      <c r="C29" s="294" t="s">
        <v>61</v>
      </c>
      <c r="D29" s="331"/>
    </row>
    <row r="30" ht="20.25" customHeight="1" spans="1:4">
      <c r="A30" s="337"/>
      <c r="B30" s="338"/>
      <c r="C30" s="294" t="s">
        <v>62</v>
      </c>
      <c r="D30" s="331"/>
    </row>
    <row r="31" ht="20.25" customHeight="1" spans="1:4">
      <c r="A31" s="337"/>
      <c r="B31" s="338"/>
      <c r="C31" s="294" t="s">
        <v>63</v>
      </c>
      <c r="D31" s="331"/>
    </row>
    <row r="32" ht="20.25" customHeight="1" spans="1:4">
      <c r="A32" s="337"/>
      <c r="B32" s="338"/>
      <c r="C32" s="294" t="s">
        <v>64</v>
      </c>
      <c r="D32" s="331"/>
    </row>
    <row r="33" ht="20.25" customHeight="1" spans="1:4">
      <c r="A33" s="339" t="s">
        <v>65</v>
      </c>
      <c r="B33" s="340">
        <f>B7+B8+B9+B10+B11</f>
        <v>3130974</v>
      </c>
      <c r="C33" s="299" t="s">
        <v>66</v>
      </c>
      <c r="D33" s="296">
        <f>SUM(D7:D29)</f>
        <v>3130974</v>
      </c>
    </row>
    <row r="34" ht="20.25" customHeight="1" spans="1:4">
      <c r="A34" s="333" t="s">
        <v>67</v>
      </c>
      <c r="B34" s="341"/>
      <c r="C34" s="294" t="s">
        <v>68</v>
      </c>
      <c r="D34" s="267"/>
    </row>
    <row r="35" s="1" customFormat="1" ht="25.4" customHeight="1" spans="1:4">
      <c r="A35" s="342" t="s">
        <v>69</v>
      </c>
      <c r="B35" s="343"/>
      <c r="C35" s="344" t="s">
        <v>69</v>
      </c>
      <c r="D35" s="345"/>
    </row>
    <row r="36" s="1" customFormat="1" ht="25.4" customHeight="1" spans="1:4">
      <c r="A36" s="342" t="s">
        <v>70</v>
      </c>
      <c r="B36" s="343"/>
      <c r="C36" s="344" t="s">
        <v>71</v>
      </c>
      <c r="D36" s="345"/>
    </row>
    <row r="37" ht="20.25" customHeight="1" spans="1:4">
      <c r="A37" s="346" t="s">
        <v>72</v>
      </c>
      <c r="B37" s="347">
        <f>B33+B34</f>
        <v>3130974</v>
      </c>
      <c r="C37" s="299" t="s">
        <v>73</v>
      </c>
      <c r="D37" s="347">
        <f>D33+D34</f>
        <v>3130974</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workbookViewId="0">
      <selection activeCell="A9" sqref="A9"/>
    </sheetView>
  </sheetViews>
  <sheetFormatPr defaultColWidth="10.447619047619" defaultRowHeight="14.25" customHeight="1" outlineLevelCol="6"/>
  <cols>
    <col min="1" max="1" width="43.1333333333333" style="1" customWidth="1"/>
    <col min="2" max="2" width="32" style="1" customWidth="1"/>
    <col min="3" max="3" width="42.9714285714286" style="1" customWidth="1"/>
    <col min="4" max="4" width="19.4571428571429" style="1" customWidth="1"/>
    <col min="5" max="7" width="30.8857142857143" style="1" customWidth="1"/>
    <col min="8" max="16384" width="10.447619047619" style="1"/>
  </cols>
  <sheetData>
    <row r="1" s="1" customFormat="1" customHeight="1" spans="1:7">
      <c r="A1" s="2" t="s">
        <v>485</v>
      </c>
      <c r="B1" s="3"/>
      <c r="C1" s="3"/>
      <c r="D1" s="3"/>
      <c r="E1" s="3"/>
      <c r="F1" s="3"/>
      <c r="G1" s="3"/>
    </row>
    <row r="2" s="1" customFormat="1" ht="27.75" customHeight="1" spans="1:7">
      <c r="A2" s="4" t="s">
        <v>486</v>
      </c>
      <c r="B2" s="4"/>
      <c r="C2" s="4"/>
      <c r="D2" s="4"/>
      <c r="E2" s="4"/>
      <c r="F2" s="4"/>
      <c r="G2" s="4"/>
    </row>
    <row r="3" s="1" customFormat="1" ht="13.5" customHeight="1" spans="1:7">
      <c r="A3" s="5" t="s">
        <v>22</v>
      </c>
      <c r="B3" s="6"/>
      <c r="C3" s="6"/>
      <c r="D3" s="6"/>
      <c r="E3" s="7"/>
      <c r="F3" s="7"/>
      <c r="G3" s="8" t="s">
        <v>161</v>
      </c>
    </row>
    <row r="4" s="1" customFormat="1" ht="21.75" customHeight="1" spans="1:7">
      <c r="A4" s="9" t="s">
        <v>218</v>
      </c>
      <c r="B4" s="9" t="s">
        <v>217</v>
      </c>
      <c r="C4" s="9" t="s">
        <v>172</v>
      </c>
      <c r="D4" s="10" t="s">
        <v>487</v>
      </c>
      <c r="E4" s="11" t="s">
        <v>80</v>
      </c>
      <c r="F4" s="12"/>
      <c r="G4" s="13"/>
    </row>
    <row r="5" s="1" customFormat="1" ht="21.75" customHeight="1" spans="1:7">
      <c r="A5" s="14"/>
      <c r="B5" s="14"/>
      <c r="C5" s="14"/>
      <c r="D5" s="15"/>
      <c r="E5" s="16" t="s">
        <v>488</v>
      </c>
      <c r="F5" s="10" t="s">
        <v>489</v>
      </c>
      <c r="G5" s="10" t="s">
        <v>490</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29.9" customHeight="1" spans="1:7">
      <c r="A8" s="21" t="s">
        <v>91</v>
      </c>
      <c r="B8" s="22" t="s">
        <v>224</v>
      </c>
      <c r="C8" s="23" t="s">
        <v>226</v>
      </c>
      <c r="D8" s="21" t="s">
        <v>491</v>
      </c>
      <c r="E8" s="24">
        <v>20000</v>
      </c>
      <c r="F8" s="24">
        <v>20000</v>
      </c>
      <c r="G8" s="24">
        <v>20000</v>
      </c>
    </row>
    <row r="9" s="1" customFormat="1" ht="29.9" customHeight="1" spans="1:7">
      <c r="A9" s="21" t="s">
        <v>91</v>
      </c>
      <c r="B9" s="22" t="s">
        <v>224</v>
      </c>
      <c r="C9" s="23" t="s">
        <v>229</v>
      </c>
      <c r="D9" s="21" t="s">
        <v>491</v>
      </c>
      <c r="E9" s="24">
        <v>260000</v>
      </c>
      <c r="F9" s="24">
        <v>260000</v>
      </c>
      <c r="G9" s="24">
        <v>260000</v>
      </c>
    </row>
    <row r="10" s="1" customFormat="1" ht="29.9" customHeight="1" spans="1:7">
      <c r="A10" s="21" t="s">
        <v>91</v>
      </c>
      <c r="B10" s="22" t="s">
        <v>224</v>
      </c>
      <c r="C10" s="23" t="s">
        <v>231</v>
      </c>
      <c r="D10" s="21" t="s">
        <v>491</v>
      </c>
      <c r="E10" s="24">
        <v>20000</v>
      </c>
      <c r="F10" s="24"/>
      <c r="G10" s="24"/>
    </row>
    <row r="11" s="1" customFormat="1" ht="29.9" customHeight="1" spans="1:7">
      <c r="A11" s="21" t="s">
        <v>91</v>
      </c>
      <c r="B11" s="22" t="s">
        <v>224</v>
      </c>
      <c r="C11" s="23" t="s">
        <v>234</v>
      </c>
      <c r="D11" s="21" t="s">
        <v>491</v>
      </c>
      <c r="E11" s="24">
        <v>270000</v>
      </c>
      <c r="F11" s="24">
        <v>270000</v>
      </c>
      <c r="G11" s="24">
        <v>270000</v>
      </c>
    </row>
    <row r="12" s="1" customFormat="1" ht="18.75" customHeight="1" spans="1:7">
      <c r="A12" s="25" t="s">
        <v>77</v>
      </c>
      <c r="B12" s="26"/>
      <c r="C12" s="26"/>
      <c r="D12" s="27"/>
      <c r="E12" s="24">
        <f>SUM(E8:E11)</f>
        <v>570000</v>
      </c>
      <c r="F12" s="24">
        <f>SUM(F8:F11)</f>
        <v>550000</v>
      </c>
      <c r="G12" s="24">
        <f>SUM(G8:G11)</f>
        <v>550000</v>
      </c>
    </row>
  </sheetData>
  <mergeCells count="11">
    <mergeCell ref="A2:G2"/>
    <mergeCell ref="A3:D3"/>
    <mergeCell ref="E4:G4"/>
    <mergeCell ref="A12:D12"/>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zoomScaleSheetLayoutView="60" workbookViewId="0">
      <selection activeCell="F16" sqref="F16"/>
    </sheetView>
  </sheetViews>
  <sheetFormatPr defaultColWidth="8" defaultRowHeight="14.25" customHeight="1"/>
  <cols>
    <col min="1" max="1" width="21.1333333333333" style="78" customWidth="1"/>
    <col min="2" max="2" width="23.4285714285714" style="78" customWidth="1"/>
    <col min="3" max="5" width="12.5714285714286" style="78" customWidth="1"/>
    <col min="6" max="6" width="14" style="78" customWidth="1"/>
    <col min="7" max="8" width="12.5714285714286" style="78" customWidth="1"/>
    <col min="9" max="9" width="8.84761904761905" style="78" customWidth="1"/>
    <col min="10" max="14" width="12.5714285714286" style="78" customWidth="1"/>
    <col min="15" max="15" width="8" style="62" customWidth="1"/>
    <col min="16" max="16" width="9.57142857142857" style="62" customWidth="1"/>
    <col min="17" max="17" width="9.71428571428571" style="62" customWidth="1"/>
    <col min="18" max="18" width="10.5714285714286" style="62" customWidth="1"/>
    <col min="19" max="19" width="10.1333333333333" style="78" customWidth="1"/>
    <col min="20" max="20" width="8" style="62" customWidth="1"/>
    <col min="21" max="16384" width="8" style="62"/>
  </cols>
  <sheetData>
    <row r="1" ht="12" customHeight="1" spans="1:18">
      <c r="A1" s="306" t="s">
        <v>74</v>
      </c>
      <c r="B1" s="80"/>
      <c r="C1" s="80"/>
      <c r="D1" s="80"/>
      <c r="E1" s="80"/>
      <c r="F1" s="80"/>
      <c r="G1" s="80"/>
      <c r="H1" s="80"/>
      <c r="I1" s="80"/>
      <c r="J1" s="80"/>
      <c r="K1" s="80"/>
      <c r="L1" s="80"/>
      <c r="M1" s="80"/>
      <c r="N1" s="80"/>
      <c r="O1" s="319"/>
      <c r="P1" s="319"/>
      <c r="Q1" s="319"/>
      <c r="R1" s="319"/>
    </row>
    <row r="2" ht="36" customHeight="1" spans="1:19">
      <c r="A2" s="307" t="s">
        <v>3</v>
      </c>
      <c r="B2" s="64"/>
      <c r="C2" s="64"/>
      <c r="D2" s="64"/>
      <c r="E2" s="64"/>
      <c r="F2" s="64"/>
      <c r="G2" s="64"/>
      <c r="H2" s="64"/>
      <c r="I2" s="64"/>
      <c r="J2" s="64"/>
      <c r="K2" s="64"/>
      <c r="L2" s="64"/>
      <c r="M2" s="64"/>
      <c r="N2" s="64"/>
      <c r="O2" s="65"/>
      <c r="P2" s="65"/>
      <c r="Q2" s="65"/>
      <c r="R2" s="65"/>
      <c r="S2" s="64"/>
    </row>
    <row r="3" ht="20.25" customHeight="1" spans="1:19">
      <c r="A3" s="83" t="s">
        <v>22</v>
      </c>
      <c r="B3" s="84"/>
      <c r="C3" s="84"/>
      <c r="D3" s="84"/>
      <c r="E3" s="84"/>
      <c r="F3" s="84"/>
      <c r="G3" s="84"/>
      <c r="H3" s="84"/>
      <c r="I3" s="84"/>
      <c r="J3" s="84"/>
      <c r="K3" s="84"/>
      <c r="L3" s="84"/>
      <c r="M3" s="84"/>
      <c r="N3" s="84"/>
      <c r="O3" s="320"/>
      <c r="P3" s="320"/>
      <c r="Q3" s="320"/>
      <c r="R3" s="320"/>
      <c r="S3" s="326" t="s">
        <v>23</v>
      </c>
    </row>
    <row r="4" ht="18.75" customHeight="1" spans="1:19">
      <c r="A4" s="308" t="s">
        <v>75</v>
      </c>
      <c r="B4" s="309" t="s">
        <v>76</v>
      </c>
      <c r="C4" s="309" t="s">
        <v>77</v>
      </c>
      <c r="D4" s="232" t="s">
        <v>78</v>
      </c>
      <c r="E4" s="310"/>
      <c r="F4" s="310"/>
      <c r="G4" s="310"/>
      <c r="H4" s="310"/>
      <c r="I4" s="310"/>
      <c r="J4" s="310"/>
      <c r="K4" s="310"/>
      <c r="L4" s="310"/>
      <c r="M4" s="310"/>
      <c r="N4" s="310"/>
      <c r="O4" s="321" t="s">
        <v>67</v>
      </c>
      <c r="P4" s="321"/>
      <c r="Q4" s="321"/>
      <c r="R4" s="321"/>
      <c r="S4" s="222"/>
    </row>
    <row r="5" ht="18.75" customHeight="1" spans="1:19">
      <c r="A5" s="311"/>
      <c r="B5" s="312"/>
      <c r="C5" s="312"/>
      <c r="D5" s="313" t="s">
        <v>79</v>
      </c>
      <c r="E5" s="313" t="s">
        <v>80</v>
      </c>
      <c r="F5" s="313" t="s">
        <v>81</v>
      </c>
      <c r="G5" s="313" t="s">
        <v>82</v>
      </c>
      <c r="H5" s="313" t="s">
        <v>83</v>
      </c>
      <c r="I5" s="322" t="s">
        <v>84</v>
      </c>
      <c r="J5" s="310"/>
      <c r="K5" s="310"/>
      <c r="L5" s="310"/>
      <c r="M5" s="310"/>
      <c r="N5" s="310"/>
      <c r="O5" s="321" t="s">
        <v>79</v>
      </c>
      <c r="P5" s="321" t="s">
        <v>80</v>
      </c>
      <c r="Q5" s="321" t="s">
        <v>81</v>
      </c>
      <c r="R5" s="327" t="s">
        <v>82</v>
      </c>
      <c r="S5" s="321" t="s">
        <v>85</v>
      </c>
    </row>
    <row r="6" ht="33.75" customHeight="1" spans="1:19">
      <c r="A6" s="314"/>
      <c r="B6" s="315"/>
      <c r="C6" s="315"/>
      <c r="D6" s="314"/>
      <c r="E6" s="314"/>
      <c r="F6" s="314"/>
      <c r="G6" s="314"/>
      <c r="H6" s="314"/>
      <c r="I6" s="315" t="s">
        <v>79</v>
      </c>
      <c r="J6" s="315" t="s">
        <v>86</v>
      </c>
      <c r="K6" s="315" t="s">
        <v>87</v>
      </c>
      <c r="L6" s="315" t="s">
        <v>88</v>
      </c>
      <c r="M6" s="315" t="s">
        <v>89</v>
      </c>
      <c r="N6" s="323" t="s">
        <v>90</v>
      </c>
      <c r="O6" s="321"/>
      <c r="P6" s="321"/>
      <c r="Q6" s="321"/>
      <c r="R6" s="327"/>
      <c r="S6" s="321"/>
    </row>
    <row r="7" ht="16.5" customHeight="1" spans="1:19">
      <c r="A7" s="316">
        <v>1</v>
      </c>
      <c r="B7" s="316">
        <v>2</v>
      </c>
      <c r="C7" s="316">
        <v>3</v>
      </c>
      <c r="D7" s="316">
        <v>4</v>
      </c>
      <c r="E7" s="316">
        <v>5</v>
      </c>
      <c r="F7" s="316">
        <v>6</v>
      </c>
      <c r="G7" s="316">
        <v>7</v>
      </c>
      <c r="H7" s="316">
        <v>8</v>
      </c>
      <c r="I7" s="316">
        <v>9</v>
      </c>
      <c r="J7" s="316">
        <v>10</v>
      </c>
      <c r="K7" s="316">
        <v>11</v>
      </c>
      <c r="L7" s="316">
        <v>12</v>
      </c>
      <c r="M7" s="316">
        <v>13</v>
      </c>
      <c r="N7" s="316">
        <v>14</v>
      </c>
      <c r="O7" s="316">
        <v>15</v>
      </c>
      <c r="P7" s="316">
        <v>16</v>
      </c>
      <c r="Q7" s="316">
        <v>17</v>
      </c>
      <c r="R7" s="316">
        <v>18</v>
      </c>
      <c r="S7" s="122">
        <v>19</v>
      </c>
    </row>
    <row r="8" ht="27" customHeight="1" spans="1:19">
      <c r="A8" s="75">
        <v>451001</v>
      </c>
      <c r="B8" s="75" t="s">
        <v>91</v>
      </c>
      <c r="C8" s="295">
        <v>3130974</v>
      </c>
      <c r="D8" s="295">
        <v>3130974</v>
      </c>
      <c r="E8" s="295">
        <v>3130974</v>
      </c>
      <c r="F8" s="103" t="s">
        <v>92</v>
      </c>
      <c r="G8" s="103" t="s">
        <v>92</v>
      </c>
      <c r="H8" s="103" t="s">
        <v>92</v>
      </c>
      <c r="I8" s="103" t="s">
        <v>92</v>
      </c>
      <c r="J8" s="103" t="s">
        <v>92</v>
      </c>
      <c r="K8" s="103" t="s">
        <v>92</v>
      </c>
      <c r="L8" s="103" t="s">
        <v>92</v>
      </c>
      <c r="M8" s="103" t="s">
        <v>92</v>
      </c>
      <c r="N8" s="324" t="s">
        <v>92</v>
      </c>
      <c r="O8" s="325" t="s">
        <v>92</v>
      </c>
      <c r="P8" s="325" t="s">
        <v>92</v>
      </c>
      <c r="Q8" s="325"/>
      <c r="R8" s="328"/>
      <c r="S8" s="122"/>
    </row>
    <row r="9" ht="16.5" customHeight="1" spans="1:19">
      <c r="A9" s="317" t="s">
        <v>77</v>
      </c>
      <c r="B9" s="318"/>
      <c r="C9" s="295">
        <v>3130974</v>
      </c>
      <c r="D9" s="295">
        <v>3130974</v>
      </c>
      <c r="E9" s="295">
        <v>3130974</v>
      </c>
      <c r="F9" s="103" t="s">
        <v>92</v>
      </c>
      <c r="G9" s="103" t="s">
        <v>92</v>
      </c>
      <c r="H9" s="103" t="s">
        <v>92</v>
      </c>
      <c r="I9" s="103" t="s">
        <v>92</v>
      </c>
      <c r="J9" s="103" t="s">
        <v>92</v>
      </c>
      <c r="K9" s="103" t="s">
        <v>92</v>
      </c>
      <c r="L9" s="103" t="s">
        <v>92</v>
      </c>
      <c r="M9" s="103" t="s">
        <v>92</v>
      </c>
      <c r="N9" s="324" t="s">
        <v>92</v>
      </c>
      <c r="O9" s="325" t="s">
        <v>92</v>
      </c>
      <c r="P9" s="325" t="s">
        <v>92</v>
      </c>
      <c r="Q9" s="325"/>
      <c r="R9" s="328"/>
      <c r="S9" s="325"/>
    </row>
    <row r="10" customHeight="1" spans="19:19">
      <c r="S10" s="76"/>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zoomScaleSheetLayoutView="60" workbookViewId="0">
      <selection activeCell="F22" sqref="F22"/>
    </sheetView>
  </sheetViews>
  <sheetFormatPr defaultColWidth="8.88571428571429" defaultRowHeight="14.25" customHeight="1"/>
  <cols>
    <col min="1" max="1" width="14.2857142857143" style="78" customWidth="1"/>
    <col min="2" max="2" width="29.1333333333333" style="78" customWidth="1"/>
    <col min="3" max="4" width="15.4285714285714" style="78" customWidth="1"/>
    <col min="5" max="8" width="18.847619047619" style="78" customWidth="1"/>
    <col min="9" max="9" width="15.5714285714286" style="78" customWidth="1"/>
    <col min="10" max="10" width="14.1333333333333" style="78" customWidth="1"/>
    <col min="11" max="15" width="18.847619047619" style="78" customWidth="1"/>
    <col min="16" max="16" width="9.13333333333333" style="78" customWidth="1"/>
    <col min="17" max="16384" width="9.13333333333333" style="78"/>
  </cols>
  <sheetData>
    <row r="1" ht="15.75" customHeight="1" spans="1:14">
      <c r="A1" s="269" t="s">
        <v>93</v>
      </c>
      <c r="B1" s="80"/>
      <c r="C1" s="80"/>
      <c r="D1" s="80"/>
      <c r="E1" s="80"/>
      <c r="F1" s="80"/>
      <c r="G1" s="80"/>
      <c r="H1" s="80"/>
      <c r="I1" s="80"/>
      <c r="J1" s="80"/>
      <c r="K1" s="80"/>
      <c r="L1" s="80"/>
      <c r="M1" s="80"/>
      <c r="N1" s="80"/>
    </row>
    <row r="2" ht="28.5" customHeight="1" spans="1:15">
      <c r="A2" s="64" t="s">
        <v>4</v>
      </c>
      <c r="B2" s="64"/>
      <c r="C2" s="64"/>
      <c r="D2" s="64"/>
      <c r="E2" s="64"/>
      <c r="F2" s="64"/>
      <c r="G2" s="64"/>
      <c r="H2" s="64"/>
      <c r="I2" s="64"/>
      <c r="J2" s="64"/>
      <c r="K2" s="64"/>
      <c r="L2" s="64"/>
      <c r="M2" s="64"/>
      <c r="N2" s="64"/>
      <c r="O2" s="64"/>
    </row>
    <row r="3" ht="15" customHeight="1" spans="1:15">
      <c r="A3" s="302" t="s">
        <v>22</v>
      </c>
      <c r="B3" s="303"/>
      <c r="C3" s="126"/>
      <c r="D3" s="126"/>
      <c r="E3" s="126"/>
      <c r="F3" s="126"/>
      <c r="G3" s="126"/>
      <c r="H3" s="126"/>
      <c r="I3" s="126"/>
      <c r="J3" s="126"/>
      <c r="K3" s="126"/>
      <c r="L3" s="126"/>
      <c r="M3" s="84"/>
      <c r="N3" s="84"/>
      <c r="O3" s="167" t="s">
        <v>23</v>
      </c>
    </row>
    <row r="4" ht="17.25" customHeight="1" spans="1:15">
      <c r="A4" s="92" t="s">
        <v>94</v>
      </c>
      <c r="B4" s="92" t="s">
        <v>95</v>
      </c>
      <c r="C4" s="93" t="s">
        <v>77</v>
      </c>
      <c r="D4" s="113" t="s">
        <v>80</v>
      </c>
      <c r="E4" s="113"/>
      <c r="F4" s="113"/>
      <c r="G4" s="113" t="s">
        <v>81</v>
      </c>
      <c r="H4" s="113" t="s">
        <v>82</v>
      </c>
      <c r="I4" s="113" t="s">
        <v>96</v>
      </c>
      <c r="J4" s="113" t="s">
        <v>84</v>
      </c>
      <c r="K4" s="113"/>
      <c r="L4" s="113"/>
      <c r="M4" s="113"/>
      <c r="N4" s="113"/>
      <c r="O4" s="113"/>
    </row>
    <row r="5" ht="27" spans="1:15">
      <c r="A5" s="106"/>
      <c r="B5" s="106"/>
      <c r="C5" s="212"/>
      <c r="D5" s="113" t="s">
        <v>79</v>
      </c>
      <c r="E5" s="113" t="s">
        <v>97</v>
      </c>
      <c r="F5" s="113" t="s">
        <v>98</v>
      </c>
      <c r="G5" s="113"/>
      <c r="H5" s="113"/>
      <c r="I5" s="113"/>
      <c r="J5" s="113" t="s">
        <v>79</v>
      </c>
      <c r="K5" s="113" t="s">
        <v>99</v>
      </c>
      <c r="L5" s="113" t="s">
        <v>100</v>
      </c>
      <c r="M5" s="113" t="s">
        <v>101</v>
      </c>
      <c r="N5" s="113" t="s">
        <v>102</v>
      </c>
      <c r="O5" s="113" t="s">
        <v>103</v>
      </c>
    </row>
    <row r="6" ht="16.5" customHeight="1" spans="1:15">
      <c r="A6" s="107">
        <v>1</v>
      </c>
      <c r="B6" s="107">
        <v>2</v>
      </c>
      <c r="C6" s="107">
        <v>3</v>
      </c>
      <c r="D6" s="107">
        <v>4</v>
      </c>
      <c r="E6" s="107">
        <v>5</v>
      </c>
      <c r="F6" s="107">
        <v>6</v>
      </c>
      <c r="G6" s="107">
        <v>7</v>
      </c>
      <c r="H6" s="107">
        <v>8</v>
      </c>
      <c r="I6" s="107">
        <v>9</v>
      </c>
      <c r="J6" s="107">
        <v>10</v>
      </c>
      <c r="K6" s="107">
        <v>11</v>
      </c>
      <c r="L6" s="107">
        <v>12</v>
      </c>
      <c r="M6" s="107">
        <v>13</v>
      </c>
      <c r="N6" s="107">
        <v>14</v>
      </c>
      <c r="O6" s="107">
        <v>15</v>
      </c>
    </row>
    <row r="7" ht="20.25" customHeight="1" spans="1:15">
      <c r="A7" s="277">
        <v>201</v>
      </c>
      <c r="B7" s="278" t="s">
        <v>104</v>
      </c>
      <c r="C7" s="279">
        <f>D7</f>
        <v>2705786</v>
      </c>
      <c r="D7" s="280">
        <f>E7+F7</f>
        <v>2705786</v>
      </c>
      <c r="E7" s="132">
        <v>2135786</v>
      </c>
      <c r="F7" s="132">
        <v>570000</v>
      </c>
      <c r="G7" s="132"/>
      <c r="H7" s="132"/>
      <c r="I7" s="132" t="s">
        <v>92</v>
      </c>
      <c r="J7" s="132"/>
      <c r="K7" s="132" t="s">
        <v>92</v>
      </c>
      <c r="L7" s="132" t="s">
        <v>92</v>
      </c>
      <c r="M7" s="132" t="s">
        <v>92</v>
      </c>
      <c r="N7" s="132" t="s">
        <v>92</v>
      </c>
      <c r="O7" s="132" t="s">
        <v>92</v>
      </c>
    </row>
    <row r="8" ht="20.25" customHeight="1" spans="1:15">
      <c r="A8" s="119">
        <v>20139</v>
      </c>
      <c r="B8" s="230" t="s">
        <v>105</v>
      </c>
      <c r="C8" s="279">
        <v>2705786</v>
      </c>
      <c r="D8" s="280">
        <f t="shared" ref="D8:D22" si="0">E8+F8</f>
        <v>2135786</v>
      </c>
      <c r="E8" s="132">
        <v>2135786</v>
      </c>
      <c r="F8" s="282"/>
      <c r="G8" s="282"/>
      <c r="H8" s="282"/>
      <c r="I8" s="282"/>
      <c r="J8" s="282"/>
      <c r="K8" s="282"/>
      <c r="L8" s="282"/>
      <c r="M8" s="282"/>
      <c r="N8" s="282"/>
      <c r="O8" s="282"/>
    </row>
    <row r="9" ht="20.25" customHeight="1" spans="1:15">
      <c r="A9" s="281">
        <v>2013901</v>
      </c>
      <c r="B9" s="230" t="s">
        <v>106</v>
      </c>
      <c r="C9" s="279">
        <f t="shared" ref="C8:C21" si="1">D9</f>
        <v>2135786</v>
      </c>
      <c r="D9" s="280">
        <f t="shared" si="0"/>
        <v>2135786</v>
      </c>
      <c r="E9" s="132">
        <v>2135786</v>
      </c>
      <c r="F9" s="282"/>
      <c r="G9" s="282"/>
      <c r="H9" s="282"/>
      <c r="I9" s="282"/>
      <c r="J9" s="282"/>
      <c r="K9" s="282"/>
      <c r="L9" s="282"/>
      <c r="M9" s="282"/>
      <c r="N9" s="282"/>
      <c r="O9" s="282"/>
    </row>
    <row r="10" ht="20.25" customHeight="1" spans="1:15">
      <c r="A10" s="281">
        <v>2013902</v>
      </c>
      <c r="B10" s="230" t="s">
        <v>107</v>
      </c>
      <c r="C10" s="279">
        <f t="shared" si="1"/>
        <v>570000</v>
      </c>
      <c r="D10" s="280">
        <f t="shared" si="0"/>
        <v>570000</v>
      </c>
      <c r="E10" s="282"/>
      <c r="F10" s="132">
        <v>570000</v>
      </c>
      <c r="G10" s="282"/>
      <c r="H10" s="282"/>
      <c r="I10" s="282"/>
      <c r="J10" s="282"/>
      <c r="K10" s="282"/>
      <c r="L10" s="282"/>
      <c r="M10" s="282"/>
      <c r="N10" s="282"/>
      <c r="O10" s="282"/>
    </row>
    <row r="11" ht="20.25" customHeight="1" spans="1:15">
      <c r="A11" s="22">
        <v>208</v>
      </c>
      <c r="B11" s="230" t="s">
        <v>108</v>
      </c>
      <c r="C11" s="279">
        <f t="shared" si="1"/>
        <v>159200</v>
      </c>
      <c r="D11" s="280">
        <f t="shared" si="0"/>
        <v>159200</v>
      </c>
      <c r="E11" s="282">
        <v>159200</v>
      </c>
      <c r="F11" s="282"/>
      <c r="G11" s="282"/>
      <c r="H11" s="282"/>
      <c r="I11" s="282"/>
      <c r="J11" s="282"/>
      <c r="K11" s="282"/>
      <c r="L11" s="282"/>
      <c r="M11" s="282"/>
      <c r="N11" s="282"/>
      <c r="O11" s="282"/>
    </row>
    <row r="12" ht="20.25" customHeight="1" spans="1:15">
      <c r="A12" s="119">
        <v>20805</v>
      </c>
      <c r="B12" s="230" t="s">
        <v>109</v>
      </c>
      <c r="C12" s="279">
        <f t="shared" si="1"/>
        <v>159200</v>
      </c>
      <c r="D12" s="280">
        <f t="shared" si="0"/>
        <v>159200</v>
      </c>
      <c r="E12" s="282">
        <v>159200</v>
      </c>
      <c r="F12" s="282"/>
      <c r="G12" s="282"/>
      <c r="H12" s="282"/>
      <c r="I12" s="282"/>
      <c r="J12" s="282"/>
      <c r="K12" s="282"/>
      <c r="L12" s="282"/>
      <c r="M12" s="282"/>
      <c r="N12" s="282"/>
      <c r="O12" s="282"/>
    </row>
    <row r="13" ht="20.25" customHeight="1" spans="1:15">
      <c r="A13" s="281">
        <v>2080505</v>
      </c>
      <c r="B13" s="230" t="s">
        <v>110</v>
      </c>
      <c r="C13" s="279">
        <f t="shared" si="1"/>
        <v>159200</v>
      </c>
      <c r="D13" s="280">
        <f t="shared" si="0"/>
        <v>159200</v>
      </c>
      <c r="E13" s="282">
        <v>159200</v>
      </c>
      <c r="F13" s="282"/>
      <c r="G13" s="282"/>
      <c r="H13" s="282"/>
      <c r="I13" s="282"/>
      <c r="J13" s="282"/>
      <c r="K13" s="282"/>
      <c r="L13" s="282"/>
      <c r="M13" s="282"/>
      <c r="N13" s="282"/>
      <c r="O13" s="282"/>
    </row>
    <row r="14" ht="20.25" customHeight="1" spans="1:15">
      <c r="A14" s="22">
        <v>210</v>
      </c>
      <c r="B14" s="230" t="s">
        <v>111</v>
      </c>
      <c r="C14" s="279">
        <f t="shared" si="1"/>
        <v>128720</v>
      </c>
      <c r="D14" s="280">
        <f t="shared" si="0"/>
        <v>128720</v>
      </c>
      <c r="E14" s="282">
        <v>128720</v>
      </c>
      <c r="F14" s="282"/>
      <c r="G14" s="282"/>
      <c r="H14" s="282"/>
      <c r="I14" s="282"/>
      <c r="J14" s="282"/>
      <c r="K14" s="282"/>
      <c r="L14" s="282"/>
      <c r="M14" s="282"/>
      <c r="N14" s="282"/>
      <c r="O14" s="282"/>
    </row>
    <row r="15" ht="20.25" customHeight="1" spans="1:15">
      <c r="A15" s="119">
        <v>21011</v>
      </c>
      <c r="B15" s="230" t="s">
        <v>112</v>
      </c>
      <c r="C15" s="279">
        <f t="shared" si="1"/>
        <v>128720</v>
      </c>
      <c r="D15" s="280">
        <f t="shared" si="0"/>
        <v>128720</v>
      </c>
      <c r="E15" s="282">
        <v>128720</v>
      </c>
      <c r="F15" s="282"/>
      <c r="G15" s="282"/>
      <c r="H15" s="282"/>
      <c r="I15" s="282"/>
      <c r="J15" s="282"/>
      <c r="K15" s="282"/>
      <c r="L15" s="282"/>
      <c r="M15" s="282"/>
      <c r="N15" s="282"/>
      <c r="O15" s="282"/>
    </row>
    <row r="16" ht="20.25" customHeight="1" spans="1:15">
      <c r="A16" s="281">
        <v>2101101</v>
      </c>
      <c r="B16" s="230" t="s">
        <v>113</v>
      </c>
      <c r="C16" s="279">
        <f t="shared" si="1"/>
        <v>79360</v>
      </c>
      <c r="D16" s="280">
        <f t="shared" si="0"/>
        <v>79360</v>
      </c>
      <c r="E16" s="282">
        <v>79360</v>
      </c>
      <c r="F16" s="282"/>
      <c r="G16" s="282"/>
      <c r="H16" s="282"/>
      <c r="I16" s="282"/>
      <c r="J16" s="282"/>
      <c r="K16" s="282"/>
      <c r="L16" s="282"/>
      <c r="M16" s="282"/>
      <c r="N16" s="282"/>
      <c r="O16" s="282"/>
    </row>
    <row r="17" ht="20.25" customHeight="1" spans="1:15">
      <c r="A17" s="281">
        <v>2101103</v>
      </c>
      <c r="B17" s="230" t="s">
        <v>114</v>
      </c>
      <c r="C17" s="279">
        <f t="shared" si="1"/>
        <v>47360</v>
      </c>
      <c r="D17" s="280">
        <f t="shared" si="0"/>
        <v>47360</v>
      </c>
      <c r="E17" s="282">
        <v>47360</v>
      </c>
      <c r="F17" s="282"/>
      <c r="G17" s="282"/>
      <c r="H17" s="282"/>
      <c r="I17" s="282"/>
      <c r="J17" s="282"/>
      <c r="K17" s="282"/>
      <c r="L17" s="282"/>
      <c r="M17" s="282"/>
      <c r="N17" s="282"/>
      <c r="O17" s="282"/>
    </row>
    <row r="18" ht="20.25" customHeight="1" spans="1:15">
      <c r="A18" s="281">
        <v>2101199</v>
      </c>
      <c r="B18" s="230" t="s">
        <v>115</v>
      </c>
      <c r="C18" s="279">
        <f t="shared" si="1"/>
        <v>2000</v>
      </c>
      <c r="D18" s="280">
        <f t="shared" si="0"/>
        <v>2000</v>
      </c>
      <c r="E18" s="282">
        <v>2000</v>
      </c>
      <c r="F18" s="282"/>
      <c r="G18" s="282"/>
      <c r="H18" s="282"/>
      <c r="I18" s="282"/>
      <c r="J18" s="282"/>
      <c r="K18" s="282"/>
      <c r="L18" s="282"/>
      <c r="M18" s="282"/>
      <c r="N18" s="282"/>
      <c r="O18" s="282"/>
    </row>
    <row r="19" ht="20.25" customHeight="1" spans="1:15">
      <c r="A19" s="22">
        <v>221</v>
      </c>
      <c r="B19" s="230" t="s">
        <v>116</v>
      </c>
      <c r="C19" s="279">
        <f t="shared" si="1"/>
        <v>137268</v>
      </c>
      <c r="D19" s="280">
        <f t="shared" si="0"/>
        <v>137268</v>
      </c>
      <c r="E19" s="282">
        <v>137268</v>
      </c>
      <c r="F19" s="282"/>
      <c r="G19" s="282"/>
      <c r="H19" s="282"/>
      <c r="I19" s="282"/>
      <c r="J19" s="282"/>
      <c r="K19" s="282"/>
      <c r="L19" s="282"/>
      <c r="M19" s="282"/>
      <c r="N19" s="282"/>
      <c r="O19" s="282"/>
    </row>
    <row r="20" ht="20.25" customHeight="1" spans="1:15">
      <c r="A20" s="119">
        <v>22102</v>
      </c>
      <c r="B20" s="230" t="s">
        <v>117</v>
      </c>
      <c r="C20" s="279">
        <f t="shared" si="1"/>
        <v>137268</v>
      </c>
      <c r="D20" s="280">
        <f t="shared" si="0"/>
        <v>137268</v>
      </c>
      <c r="E20" s="282">
        <v>137268</v>
      </c>
      <c r="F20" s="282"/>
      <c r="G20" s="282"/>
      <c r="H20" s="282"/>
      <c r="I20" s="282"/>
      <c r="J20" s="282"/>
      <c r="K20" s="282"/>
      <c r="L20" s="282"/>
      <c r="M20" s="282"/>
      <c r="N20" s="282"/>
      <c r="O20" s="282"/>
    </row>
    <row r="21" ht="17.25" customHeight="1" spans="1:15">
      <c r="A21" s="283">
        <v>2210201</v>
      </c>
      <c r="B21" s="284" t="s">
        <v>118</v>
      </c>
      <c r="C21" s="279">
        <f t="shared" si="1"/>
        <v>137268</v>
      </c>
      <c r="D21" s="280">
        <f t="shared" si="0"/>
        <v>137268</v>
      </c>
      <c r="E21" s="282">
        <v>137268</v>
      </c>
      <c r="F21" s="282"/>
      <c r="G21" s="282"/>
      <c r="H21" s="282"/>
      <c r="I21" s="282"/>
      <c r="J21" s="282"/>
      <c r="K21" s="282"/>
      <c r="L21" s="282"/>
      <c r="M21" s="282"/>
      <c r="N21" s="282"/>
      <c r="O21" s="282"/>
    </row>
    <row r="22" ht="17.25" customHeight="1" spans="1:15">
      <c r="A22" s="231" t="s">
        <v>119</v>
      </c>
      <c r="B22" s="304" t="s">
        <v>119</v>
      </c>
      <c r="C22" s="267">
        <f>SUM(C7,C11,C14,C19)</f>
        <v>3130974</v>
      </c>
      <c r="D22" s="280">
        <f t="shared" si="0"/>
        <v>3130974</v>
      </c>
      <c r="E22" s="305">
        <f>SUM(E7,E11,E19,E14)</f>
        <v>2560974</v>
      </c>
      <c r="F22" s="305">
        <v>570000</v>
      </c>
      <c r="G22" s="305"/>
      <c r="H22" s="305"/>
      <c r="I22" s="305" t="s">
        <v>92</v>
      </c>
      <c r="J22" s="305"/>
      <c r="K22" s="305" t="s">
        <v>92</v>
      </c>
      <c r="L22" s="305" t="s">
        <v>92</v>
      </c>
      <c r="M22" s="305" t="s">
        <v>92</v>
      </c>
      <c r="N22" s="305" t="s">
        <v>92</v>
      </c>
      <c r="O22" s="305" t="s">
        <v>92</v>
      </c>
    </row>
    <row r="23" customHeight="1" spans="4:8">
      <c r="D23" s="285"/>
      <c r="H23" s="285"/>
    </row>
  </sheetData>
  <mergeCells count="11">
    <mergeCell ref="A2:O2"/>
    <mergeCell ref="A3:L3"/>
    <mergeCell ref="D4:F4"/>
    <mergeCell ref="J4:O4"/>
    <mergeCell ref="A22:B22"/>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zoomScaleSheetLayoutView="60" workbookViewId="0">
      <pane xSplit="4" ySplit="6" topLeftCell="E22" activePane="bottomRight" state="frozen"/>
      <selection/>
      <selection pane="topRight"/>
      <selection pane="bottomLeft"/>
      <selection pane="bottomRight" activeCell="I14" sqref="I14"/>
    </sheetView>
  </sheetViews>
  <sheetFormatPr defaultColWidth="8.88571428571429" defaultRowHeight="14.25" customHeight="1" outlineLevelCol="3"/>
  <cols>
    <col min="1" max="1" width="49.2857142857143" style="61" customWidth="1"/>
    <col min="2" max="2" width="38.847619047619" style="61" customWidth="1"/>
    <col min="3" max="3" width="48.5714285714286" style="61" customWidth="1"/>
    <col min="4" max="4" width="36.4285714285714" style="61" customWidth="1"/>
    <col min="5" max="5" width="9.13333333333333" style="62" customWidth="1"/>
    <col min="6" max="16384" width="9.13333333333333" style="62"/>
  </cols>
  <sheetData>
    <row r="1" customHeight="1" spans="1:4">
      <c r="A1" s="286" t="s">
        <v>120</v>
      </c>
      <c r="B1" s="286"/>
      <c r="C1" s="286"/>
      <c r="D1" s="159"/>
    </row>
    <row r="2" ht="31.5" customHeight="1" spans="1:4">
      <c r="A2" s="63" t="s">
        <v>5</v>
      </c>
      <c r="B2" s="287"/>
      <c r="C2" s="287"/>
      <c r="D2" s="287"/>
    </row>
    <row r="3" ht="17.25" customHeight="1" spans="1:4">
      <c r="A3" s="170" t="s">
        <v>22</v>
      </c>
      <c r="B3" s="288"/>
      <c r="C3" s="288"/>
      <c r="D3" s="161" t="s">
        <v>23</v>
      </c>
    </row>
    <row r="4" ht="19.5" customHeight="1" spans="1:4">
      <c r="A4" s="87" t="s">
        <v>24</v>
      </c>
      <c r="B4" s="172"/>
      <c r="C4" s="87" t="s">
        <v>25</v>
      </c>
      <c r="D4" s="172"/>
    </row>
    <row r="5" ht="21.75" customHeight="1" spans="1:4">
      <c r="A5" s="86" t="s">
        <v>26</v>
      </c>
      <c r="B5" s="289" t="s">
        <v>27</v>
      </c>
      <c r="C5" s="86" t="s">
        <v>121</v>
      </c>
      <c r="D5" s="289" t="s">
        <v>27</v>
      </c>
    </row>
    <row r="6" ht="17.25" customHeight="1" spans="1:4">
      <c r="A6" s="90"/>
      <c r="B6" s="106"/>
      <c r="C6" s="90"/>
      <c r="D6" s="106"/>
    </row>
    <row r="7" ht="17.25" customHeight="1" spans="1:4">
      <c r="A7" s="290" t="s">
        <v>122</v>
      </c>
      <c r="B7" s="267">
        <v>3130974</v>
      </c>
      <c r="C7" s="291" t="s">
        <v>123</v>
      </c>
      <c r="D7" s="267">
        <v>3130974</v>
      </c>
    </row>
    <row r="8" ht="17.25" customHeight="1" spans="1:4">
      <c r="A8" s="292" t="s">
        <v>124</v>
      </c>
      <c r="B8" s="267">
        <v>3130974</v>
      </c>
      <c r="C8" s="291" t="s">
        <v>125</v>
      </c>
      <c r="D8" s="293">
        <v>2705786</v>
      </c>
    </row>
    <row r="9" ht="17.25" customHeight="1" spans="1:4">
      <c r="A9" s="292" t="s">
        <v>126</v>
      </c>
      <c r="B9" s="267"/>
      <c r="C9" s="291" t="s">
        <v>127</v>
      </c>
      <c r="D9" s="293"/>
    </row>
    <row r="10" ht="17.25" customHeight="1" spans="1:4">
      <c r="A10" s="292" t="s">
        <v>128</v>
      </c>
      <c r="B10" s="267"/>
      <c r="C10" s="291" t="s">
        <v>129</v>
      </c>
      <c r="D10" s="293"/>
    </row>
    <row r="11" ht="17.25" customHeight="1" spans="1:4">
      <c r="A11" s="292" t="s">
        <v>130</v>
      </c>
      <c r="B11" s="267"/>
      <c r="C11" s="291" t="s">
        <v>131</v>
      </c>
      <c r="D11" s="293"/>
    </row>
    <row r="12" ht="17.25" customHeight="1" spans="1:4">
      <c r="A12" s="292" t="s">
        <v>124</v>
      </c>
      <c r="B12" s="267"/>
      <c r="C12" s="291" t="s">
        <v>132</v>
      </c>
      <c r="D12" s="293"/>
    </row>
    <row r="13" ht="17.25" customHeight="1" spans="1:4">
      <c r="A13" s="294" t="s">
        <v>126</v>
      </c>
      <c r="B13" s="295"/>
      <c r="C13" s="291" t="s">
        <v>133</v>
      </c>
      <c r="D13" s="293"/>
    </row>
    <row r="14" ht="17.25" customHeight="1" spans="1:4">
      <c r="A14" s="294" t="s">
        <v>128</v>
      </c>
      <c r="B14" s="295"/>
      <c r="C14" s="291" t="s">
        <v>134</v>
      </c>
      <c r="D14" s="293"/>
    </row>
    <row r="15" ht="17.25" customHeight="1" spans="1:4">
      <c r="A15" s="292"/>
      <c r="B15" s="295"/>
      <c r="C15" s="291" t="s">
        <v>135</v>
      </c>
      <c r="D15" s="293">
        <v>159200</v>
      </c>
    </row>
    <row r="16" ht="17.25" customHeight="1" spans="1:4">
      <c r="A16" s="292"/>
      <c r="B16" s="267"/>
      <c r="C16" s="291" t="s">
        <v>136</v>
      </c>
      <c r="D16" s="293">
        <v>128720</v>
      </c>
    </row>
    <row r="17" ht="17.25" customHeight="1" spans="1:4">
      <c r="A17" s="292"/>
      <c r="B17" s="296"/>
      <c r="C17" s="291" t="s">
        <v>137</v>
      </c>
      <c r="D17" s="293"/>
    </row>
    <row r="18" ht="17.25" customHeight="1" spans="1:4">
      <c r="A18" s="294"/>
      <c r="B18" s="296"/>
      <c r="C18" s="291" t="s">
        <v>138</v>
      </c>
      <c r="D18" s="293"/>
    </row>
    <row r="19" ht="17.25" customHeight="1" spans="1:4">
      <c r="A19" s="294"/>
      <c r="B19" s="297"/>
      <c r="C19" s="291" t="s">
        <v>139</v>
      </c>
      <c r="D19" s="293"/>
    </row>
    <row r="20" ht="17.25" customHeight="1" spans="1:4">
      <c r="A20" s="298"/>
      <c r="B20" s="297"/>
      <c r="C20" s="291" t="s">
        <v>140</v>
      </c>
      <c r="D20" s="293"/>
    </row>
    <row r="21" ht="17.25" customHeight="1" spans="1:4">
      <c r="A21" s="298"/>
      <c r="B21" s="297"/>
      <c r="C21" s="291" t="s">
        <v>141</v>
      </c>
      <c r="D21" s="293"/>
    </row>
    <row r="22" ht="17.25" customHeight="1" spans="1:4">
      <c r="A22" s="298"/>
      <c r="B22" s="297"/>
      <c r="C22" s="291" t="s">
        <v>142</v>
      </c>
      <c r="D22" s="293"/>
    </row>
    <row r="23" ht="17.25" customHeight="1" spans="1:4">
      <c r="A23" s="298"/>
      <c r="B23" s="297"/>
      <c r="C23" s="291" t="s">
        <v>143</v>
      </c>
      <c r="D23" s="293"/>
    </row>
    <row r="24" ht="17.25" customHeight="1" spans="1:4">
      <c r="A24" s="298"/>
      <c r="B24" s="297"/>
      <c r="C24" s="291" t="s">
        <v>144</v>
      </c>
      <c r="D24" s="293"/>
    </row>
    <row r="25" ht="17.25" customHeight="1" spans="1:4">
      <c r="A25" s="298"/>
      <c r="B25" s="297"/>
      <c r="C25" s="291" t="s">
        <v>145</v>
      </c>
      <c r="D25" s="293"/>
    </row>
    <row r="26" ht="17.25" customHeight="1" spans="1:4">
      <c r="A26" s="298"/>
      <c r="B26" s="297"/>
      <c r="C26" s="291" t="s">
        <v>146</v>
      </c>
      <c r="D26" s="293">
        <v>137268</v>
      </c>
    </row>
    <row r="27" ht="17.25" customHeight="1" spans="1:4">
      <c r="A27" s="298"/>
      <c r="B27" s="297"/>
      <c r="C27" s="291" t="s">
        <v>147</v>
      </c>
      <c r="D27" s="293"/>
    </row>
    <row r="28" ht="17.25" customHeight="1" spans="1:4">
      <c r="A28" s="298"/>
      <c r="B28" s="297"/>
      <c r="C28" s="291" t="s">
        <v>148</v>
      </c>
      <c r="D28" s="293"/>
    </row>
    <row r="29" ht="17.25" customHeight="1" spans="1:4">
      <c r="A29" s="298"/>
      <c r="B29" s="297"/>
      <c r="C29" s="291" t="s">
        <v>149</v>
      </c>
      <c r="D29" s="293"/>
    </row>
    <row r="30" ht="17.25" customHeight="1" spans="1:4">
      <c r="A30" s="298"/>
      <c r="B30" s="297"/>
      <c r="C30" s="291" t="s">
        <v>150</v>
      </c>
      <c r="D30" s="293"/>
    </row>
    <row r="31" customHeight="1" spans="1:4">
      <c r="A31" s="299"/>
      <c r="B31" s="296"/>
      <c r="C31" s="291" t="s">
        <v>151</v>
      </c>
      <c r="D31" s="293"/>
    </row>
    <row r="32" customHeight="1" spans="1:4">
      <c r="A32" s="299"/>
      <c r="B32" s="296"/>
      <c r="C32" s="291" t="s">
        <v>152</v>
      </c>
      <c r="D32" s="293"/>
    </row>
    <row r="33" customHeight="1" spans="1:4">
      <c r="A33" s="299"/>
      <c r="B33" s="296"/>
      <c r="C33" s="291" t="s">
        <v>153</v>
      </c>
      <c r="D33" s="293"/>
    </row>
    <row r="34" customHeight="1" spans="1:4">
      <c r="A34" s="299"/>
      <c r="B34" s="296"/>
      <c r="C34" s="294" t="s">
        <v>154</v>
      </c>
      <c r="D34" s="300"/>
    </row>
    <row r="35" ht="17.25" customHeight="1" spans="1:4">
      <c r="A35" s="301" t="s">
        <v>155</v>
      </c>
      <c r="B35" s="267">
        <v>3130974</v>
      </c>
      <c r="C35" s="299" t="s">
        <v>73</v>
      </c>
      <c r="D35" s="296">
        <f>SUM(D8:D34)</f>
        <v>3130974</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3"/>
  <sheetViews>
    <sheetView zoomScaleSheetLayoutView="60" workbookViewId="0">
      <selection activeCell="G22" sqref="G22"/>
    </sheetView>
  </sheetViews>
  <sheetFormatPr defaultColWidth="8.88571428571429" defaultRowHeight="14.25" customHeight="1" outlineLevelCol="6"/>
  <cols>
    <col min="1" max="1" width="20.1333333333333" style="164" customWidth="1"/>
    <col min="2" max="2" width="44" style="164" customWidth="1"/>
    <col min="3" max="3" width="24.2857142857143" style="78" customWidth="1"/>
    <col min="4" max="4" width="16.5714285714286" style="78" customWidth="1"/>
    <col min="5" max="7" width="24.2857142857143" style="78" customWidth="1"/>
    <col min="8" max="8" width="9.13333333333333" style="78" customWidth="1"/>
    <col min="9" max="16384" width="9.13333333333333" style="78"/>
  </cols>
  <sheetData>
    <row r="1" ht="12" customHeight="1" spans="1:6">
      <c r="A1" s="269" t="s">
        <v>156</v>
      </c>
      <c r="D1" s="270"/>
      <c r="F1" s="81"/>
    </row>
    <row r="2" ht="39" customHeight="1" spans="1:7">
      <c r="A2" s="169" t="s">
        <v>6</v>
      </c>
      <c r="B2" s="169"/>
      <c r="C2" s="169"/>
      <c r="D2" s="169"/>
      <c r="E2" s="169"/>
      <c r="F2" s="169"/>
      <c r="G2" s="169"/>
    </row>
    <row r="3" ht="18" customHeight="1" spans="1:7">
      <c r="A3" s="170" t="s">
        <v>22</v>
      </c>
      <c r="F3" s="167"/>
      <c r="G3" s="167" t="s">
        <v>23</v>
      </c>
    </row>
    <row r="4" ht="20.25" customHeight="1" spans="1:7">
      <c r="A4" s="271" t="s">
        <v>157</v>
      </c>
      <c r="B4" s="272"/>
      <c r="C4" s="89" t="s">
        <v>77</v>
      </c>
      <c r="D4" s="89" t="s">
        <v>97</v>
      </c>
      <c r="E4" s="89"/>
      <c r="F4" s="89"/>
      <c r="G4" s="273" t="s">
        <v>98</v>
      </c>
    </row>
    <row r="5" ht="20.25" customHeight="1" spans="1:7">
      <c r="A5" s="176" t="s">
        <v>94</v>
      </c>
      <c r="B5" s="274" t="s">
        <v>95</v>
      </c>
      <c r="C5" s="89"/>
      <c r="D5" s="89" t="s">
        <v>79</v>
      </c>
      <c r="E5" s="89" t="s">
        <v>158</v>
      </c>
      <c r="F5" s="89" t="s">
        <v>159</v>
      </c>
      <c r="G5" s="275"/>
    </row>
    <row r="6" ht="13.5" customHeight="1" spans="1:7">
      <c r="A6" s="186">
        <v>1</v>
      </c>
      <c r="B6" s="186">
        <v>2</v>
      </c>
      <c r="C6" s="276">
        <v>3</v>
      </c>
      <c r="D6" s="276">
        <v>4</v>
      </c>
      <c r="E6" s="276">
        <v>5</v>
      </c>
      <c r="F6" s="276">
        <v>6</v>
      </c>
      <c r="G6" s="186">
        <v>7</v>
      </c>
    </row>
    <row r="7" ht="13.5" customHeight="1" spans="1:7">
      <c r="A7" s="277">
        <v>201</v>
      </c>
      <c r="B7" s="278" t="s">
        <v>104</v>
      </c>
      <c r="C7" s="279">
        <f>D7+G7</f>
        <v>2705786</v>
      </c>
      <c r="D7" s="280">
        <f t="shared" ref="D7:D9" si="0">E7+F7</f>
        <v>2135786</v>
      </c>
      <c r="E7" s="132">
        <v>1966746</v>
      </c>
      <c r="F7" s="132">
        <v>169040</v>
      </c>
      <c r="G7" s="132">
        <v>570000</v>
      </c>
    </row>
    <row r="8" ht="13.5" customHeight="1" spans="1:7">
      <c r="A8" s="119">
        <v>20139</v>
      </c>
      <c r="B8" s="230" t="s">
        <v>105</v>
      </c>
      <c r="C8" s="279">
        <v>2705786</v>
      </c>
      <c r="D8" s="280">
        <f t="shared" si="0"/>
        <v>2135786</v>
      </c>
      <c r="E8" s="132">
        <v>1966746</v>
      </c>
      <c r="F8" s="132">
        <v>169040</v>
      </c>
      <c r="G8" s="132">
        <v>570000</v>
      </c>
    </row>
    <row r="9" ht="13.5" customHeight="1" spans="1:7">
      <c r="A9" s="281">
        <v>2013901</v>
      </c>
      <c r="B9" s="230" t="s">
        <v>106</v>
      </c>
      <c r="C9" s="279">
        <f t="shared" ref="C7:C21" si="1">D9</f>
        <v>2135786</v>
      </c>
      <c r="D9" s="280">
        <f t="shared" si="0"/>
        <v>2135786</v>
      </c>
      <c r="E9" s="132">
        <v>1966746</v>
      </c>
      <c r="F9" s="132">
        <v>169040</v>
      </c>
      <c r="G9" s="132"/>
    </row>
    <row r="10" ht="13.5" customHeight="1" spans="1:7">
      <c r="A10" s="281">
        <v>2013902</v>
      </c>
      <c r="B10" s="230" t="s">
        <v>107</v>
      </c>
      <c r="C10" s="279">
        <f t="shared" si="1"/>
        <v>570000</v>
      </c>
      <c r="D10" s="280">
        <v>570000</v>
      </c>
      <c r="E10" s="282"/>
      <c r="F10" s="132"/>
      <c r="G10" s="132">
        <v>570000</v>
      </c>
    </row>
    <row r="11" ht="13.5" customHeight="1" spans="1:7">
      <c r="A11" s="22">
        <v>208</v>
      </c>
      <c r="B11" s="230" t="s">
        <v>108</v>
      </c>
      <c r="C11" s="279">
        <f t="shared" si="1"/>
        <v>159200</v>
      </c>
      <c r="D11" s="282">
        <v>159200</v>
      </c>
      <c r="E11" s="282">
        <v>159200</v>
      </c>
      <c r="F11" s="282"/>
      <c r="G11" s="132"/>
    </row>
    <row r="12" ht="13.5" customHeight="1" spans="1:7">
      <c r="A12" s="119">
        <v>20805</v>
      </c>
      <c r="B12" s="230" t="s">
        <v>109</v>
      </c>
      <c r="C12" s="279">
        <f t="shared" si="1"/>
        <v>159200</v>
      </c>
      <c r="D12" s="282">
        <v>159200</v>
      </c>
      <c r="E12" s="282">
        <v>159200</v>
      </c>
      <c r="F12" s="282"/>
      <c r="G12" s="132"/>
    </row>
    <row r="13" ht="13.5" customHeight="1" spans="1:7">
      <c r="A13" s="281">
        <v>2080505</v>
      </c>
      <c r="B13" s="230" t="s">
        <v>110</v>
      </c>
      <c r="C13" s="279">
        <f t="shared" si="1"/>
        <v>159200</v>
      </c>
      <c r="D13" s="282">
        <v>159200</v>
      </c>
      <c r="E13" s="282">
        <v>159200</v>
      </c>
      <c r="F13" s="282"/>
      <c r="G13" s="132"/>
    </row>
    <row r="14" ht="13.5" customHeight="1" spans="1:7">
      <c r="A14" s="22">
        <v>210</v>
      </c>
      <c r="B14" s="230" t="s">
        <v>111</v>
      </c>
      <c r="C14" s="279">
        <f t="shared" si="1"/>
        <v>128720</v>
      </c>
      <c r="D14" s="282">
        <v>128720</v>
      </c>
      <c r="E14" s="282">
        <v>128720</v>
      </c>
      <c r="F14" s="282"/>
      <c r="G14" s="132"/>
    </row>
    <row r="15" ht="13.5" customHeight="1" spans="1:7">
      <c r="A15" s="119">
        <v>21011</v>
      </c>
      <c r="B15" s="230" t="s">
        <v>112</v>
      </c>
      <c r="C15" s="279">
        <f t="shared" si="1"/>
        <v>128720</v>
      </c>
      <c r="D15" s="282">
        <v>128720</v>
      </c>
      <c r="E15" s="282">
        <v>128720</v>
      </c>
      <c r="F15" s="282"/>
      <c r="G15" s="132"/>
    </row>
    <row r="16" ht="13.5" customHeight="1" spans="1:7">
      <c r="A16" s="281">
        <v>2101101</v>
      </c>
      <c r="B16" s="230" t="s">
        <v>113</v>
      </c>
      <c r="C16" s="279">
        <f t="shared" si="1"/>
        <v>79360</v>
      </c>
      <c r="D16" s="282">
        <v>79360</v>
      </c>
      <c r="E16" s="282">
        <v>79360</v>
      </c>
      <c r="F16" s="282"/>
      <c r="G16" s="132"/>
    </row>
    <row r="17" ht="13.5" customHeight="1" spans="1:7">
      <c r="A17" s="281">
        <v>2101103</v>
      </c>
      <c r="B17" s="230" t="s">
        <v>114</v>
      </c>
      <c r="C17" s="279">
        <f t="shared" si="1"/>
        <v>47360</v>
      </c>
      <c r="D17" s="282">
        <v>47360</v>
      </c>
      <c r="E17" s="282">
        <v>47360</v>
      </c>
      <c r="F17" s="282"/>
      <c r="G17" s="132"/>
    </row>
    <row r="18" ht="13.5" customHeight="1" spans="1:7">
      <c r="A18" s="281">
        <v>2101199</v>
      </c>
      <c r="B18" s="230" t="s">
        <v>115</v>
      </c>
      <c r="C18" s="279">
        <f t="shared" si="1"/>
        <v>2000</v>
      </c>
      <c r="D18" s="282">
        <v>2000</v>
      </c>
      <c r="E18" s="282">
        <v>2000</v>
      </c>
      <c r="F18" s="282"/>
      <c r="G18" s="132"/>
    </row>
    <row r="19" ht="13.5" customHeight="1" spans="1:7">
      <c r="A19" s="22">
        <v>221</v>
      </c>
      <c r="B19" s="230" t="s">
        <v>116</v>
      </c>
      <c r="C19" s="279">
        <f t="shared" si="1"/>
        <v>137268</v>
      </c>
      <c r="D19" s="282">
        <v>137268</v>
      </c>
      <c r="E19" s="282">
        <v>137268</v>
      </c>
      <c r="F19" s="282"/>
      <c r="G19" s="132"/>
    </row>
    <row r="20" ht="13.5" customHeight="1" spans="1:7">
      <c r="A20" s="119">
        <v>22102</v>
      </c>
      <c r="B20" s="230" t="s">
        <v>117</v>
      </c>
      <c r="C20" s="279">
        <f t="shared" si="1"/>
        <v>137268</v>
      </c>
      <c r="D20" s="282">
        <v>137268</v>
      </c>
      <c r="E20" s="282">
        <v>137268</v>
      </c>
      <c r="F20" s="282"/>
      <c r="G20" s="132"/>
    </row>
    <row r="21" ht="13.5" customHeight="1" spans="1:7">
      <c r="A21" s="283">
        <v>2210201</v>
      </c>
      <c r="B21" s="284" t="s">
        <v>118</v>
      </c>
      <c r="C21" s="279">
        <f t="shared" si="1"/>
        <v>137268</v>
      </c>
      <c r="D21" s="282">
        <v>137268</v>
      </c>
      <c r="E21" s="282">
        <v>137268</v>
      </c>
      <c r="F21" s="282"/>
      <c r="G21" s="132"/>
    </row>
    <row r="22" ht="18" customHeight="1" spans="1:7">
      <c r="A22" s="190" t="s">
        <v>119</v>
      </c>
      <c r="B22" s="192" t="s">
        <v>119</v>
      </c>
      <c r="C22" s="238">
        <f>C7+C11+C14+C19</f>
        <v>3130974</v>
      </c>
      <c r="D22" s="238">
        <f>D7+D11+D14+D19</f>
        <v>2560974</v>
      </c>
      <c r="E22" s="238">
        <f>E7+E11+E14+E19</f>
        <v>2391934</v>
      </c>
      <c r="F22" s="238">
        <f>F7+F11+F14+F19</f>
        <v>169040</v>
      </c>
      <c r="G22" s="238">
        <f>G7+G11+G14+G19</f>
        <v>570000</v>
      </c>
    </row>
    <row r="23" customHeight="1" spans="2:4">
      <c r="B23" s="183"/>
      <c r="C23" s="285"/>
      <c r="D23" s="285"/>
    </row>
  </sheetData>
  <mergeCells count="7">
    <mergeCell ref="A2:G2"/>
    <mergeCell ref="A3:E3"/>
    <mergeCell ref="A4:B4"/>
    <mergeCell ref="D4:F4"/>
    <mergeCell ref="A22:B22"/>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SheetLayoutView="60" workbookViewId="0">
      <selection activeCell="B15" sqref="B15"/>
    </sheetView>
  </sheetViews>
  <sheetFormatPr defaultColWidth="8.88571428571429" defaultRowHeight="14.25" outlineLevelRow="6" outlineLevelCol="5"/>
  <cols>
    <col min="1" max="2" width="27.4285714285714" style="257" customWidth="1"/>
    <col min="3" max="3" width="17.2857142857143" style="258" customWidth="1"/>
    <col min="4" max="5" width="26.2857142857143" style="259" customWidth="1"/>
    <col min="6" max="6" width="18.7142857142857" style="259" customWidth="1"/>
    <col min="7" max="7" width="9.13333333333333" style="78" customWidth="1"/>
    <col min="8" max="16384" width="9.13333333333333" style="78"/>
  </cols>
  <sheetData>
    <row r="1" ht="12" customHeight="1" spans="1:5">
      <c r="A1" s="260" t="s">
        <v>160</v>
      </c>
      <c r="B1" s="261"/>
      <c r="C1" s="125"/>
      <c r="D1" s="78"/>
      <c r="E1" s="78"/>
    </row>
    <row r="2" ht="25.5" customHeight="1" spans="1:6">
      <c r="A2" s="262" t="s">
        <v>7</v>
      </c>
      <c r="B2" s="262"/>
      <c r="C2" s="262"/>
      <c r="D2" s="262"/>
      <c r="E2" s="262"/>
      <c r="F2" s="262"/>
    </row>
    <row r="3" ht="15.75" customHeight="1" spans="1:6">
      <c r="A3" s="170" t="s">
        <v>22</v>
      </c>
      <c r="B3" s="261"/>
      <c r="C3" s="125"/>
      <c r="D3" s="78"/>
      <c r="E3" s="78"/>
      <c r="F3" s="263" t="s">
        <v>161</v>
      </c>
    </row>
    <row r="4" s="256" customFormat="1" ht="19.5" customHeight="1" spans="1:6">
      <c r="A4" s="264" t="s">
        <v>162</v>
      </c>
      <c r="B4" s="86" t="s">
        <v>163</v>
      </c>
      <c r="C4" s="87" t="s">
        <v>164</v>
      </c>
      <c r="D4" s="88"/>
      <c r="E4" s="172"/>
      <c r="F4" s="86" t="s">
        <v>165</v>
      </c>
    </row>
    <row r="5" s="256" customFormat="1" ht="19.5" customHeight="1" spans="1:6">
      <c r="A5" s="106"/>
      <c r="B5" s="90"/>
      <c r="C5" s="107" t="s">
        <v>79</v>
      </c>
      <c r="D5" s="107" t="s">
        <v>166</v>
      </c>
      <c r="E5" s="107" t="s">
        <v>167</v>
      </c>
      <c r="F5" s="90"/>
    </row>
    <row r="6" s="256" customFormat="1" ht="18.75" customHeight="1" spans="1:6">
      <c r="A6" s="265">
        <v>1</v>
      </c>
      <c r="B6" s="265">
        <v>2</v>
      </c>
      <c r="C6" s="266">
        <v>3</v>
      </c>
      <c r="D6" s="265">
        <v>4</v>
      </c>
      <c r="E6" s="265">
        <v>5</v>
      </c>
      <c r="F6" s="265">
        <v>6</v>
      </c>
    </row>
    <row r="7" ht="18.75" customHeight="1" spans="1:6">
      <c r="A7" s="267">
        <v>20000</v>
      </c>
      <c r="B7" s="267">
        <v>0</v>
      </c>
      <c r="C7" s="268">
        <v>0</v>
      </c>
      <c r="D7" s="267">
        <v>0</v>
      </c>
      <c r="E7" s="267">
        <v>0</v>
      </c>
      <c r="F7" s="267">
        <v>20000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8"/>
  <sheetViews>
    <sheetView zoomScaleSheetLayoutView="60" topLeftCell="A2" workbookViewId="0">
      <selection activeCell="M28" sqref="M28"/>
    </sheetView>
  </sheetViews>
  <sheetFormatPr defaultColWidth="8.88571428571429" defaultRowHeight="14.25" customHeight="1"/>
  <cols>
    <col min="1" max="1" width="12.5714285714286" style="78" customWidth="1"/>
    <col min="2" max="4" width="14.847619047619" style="164" customWidth="1"/>
    <col min="5" max="6" width="15.1333333333333" style="164"/>
    <col min="7" max="8" width="14.2857142857143" style="164" customWidth="1"/>
    <col min="9" max="24" width="12.1333333333333" style="125" customWidth="1"/>
    <col min="25" max="25" width="9.13333333333333" style="78" customWidth="1"/>
    <col min="26" max="16384" width="9.13333333333333" style="78"/>
  </cols>
  <sheetData>
    <row r="1" ht="12" customHeight="1" spans="1:1">
      <c r="A1" s="244" t="s">
        <v>168</v>
      </c>
    </row>
    <row r="2" ht="39" customHeight="1" spans="1:24">
      <c r="A2" s="245" t="s">
        <v>8</v>
      </c>
      <c r="B2" s="245"/>
      <c r="C2" s="245"/>
      <c r="D2" s="245"/>
      <c r="E2" s="245"/>
      <c r="F2" s="245"/>
      <c r="G2" s="245"/>
      <c r="H2" s="245"/>
      <c r="I2" s="245"/>
      <c r="J2" s="245"/>
      <c r="K2" s="245"/>
      <c r="L2" s="245"/>
      <c r="M2" s="245"/>
      <c r="N2" s="245"/>
      <c r="O2" s="245"/>
      <c r="P2" s="245"/>
      <c r="Q2" s="245"/>
      <c r="R2" s="245"/>
      <c r="S2" s="245"/>
      <c r="T2" s="245"/>
      <c r="U2" s="245"/>
      <c r="V2" s="245"/>
      <c r="W2" s="245"/>
      <c r="X2" s="245"/>
    </row>
    <row r="3" ht="18" customHeight="1" spans="1:24">
      <c r="A3" s="246" t="s">
        <v>22</v>
      </c>
      <c r="B3" s="246"/>
      <c r="C3" s="246"/>
      <c r="D3" s="246"/>
      <c r="E3" s="246"/>
      <c r="F3" s="246"/>
      <c r="G3" s="246"/>
      <c r="H3" s="246"/>
      <c r="I3" s="246"/>
      <c r="J3" s="246"/>
      <c r="K3" s="78"/>
      <c r="L3" s="78"/>
      <c r="M3" s="78"/>
      <c r="N3" s="78"/>
      <c r="O3" s="78"/>
      <c r="P3" s="78"/>
      <c r="Q3" s="78"/>
      <c r="X3" s="255" t="s">
        <v>23</v>
      </c>
    </row>
    <row r="4" ht="13.5" spans="1:24">
      <c r="A4" s="203" t="s">
        <v>169</v>
      </c>
      <c r="B4" s="203" t="s">
        <v>170</v>
      </c>
      <c r="C4" s="203" t="s">
        <v>171</v>
      </c>
      <c r="D4" s="203" t="s">
        <v>172</v>
      </c>
      <c r="E4" s="203" t="s">
        <v>173</v>
      </c>
      <c r="F4" s="203" t="s">
        <v>174</v>
      </c>
      <c r="G4" s="203" t="s">
        <v>175</v>
      </c>
      <c r="H4" s="203" t="s">
        <v>176</v>
      </c>
      <c r="I4" s="113" t="s">
        <v>177</v>
      </c>
      <c r="J4" s="113"/>
      <c r="K4" s="113"/>
      <c r="L4" s="113"/>
      <c r="M4" s="113"/>
      <c r="N4" s="113"/>
      <c r="O4" s="113"/>
      <c r="P4" s="113"/>
      <c r="Q4" s="113"/>
      <c r="R4" s="113"/>
      <c r="S4" s="113"/>
      <c r="T4" s="113"/>
      <c r="U4" s="113"/>
      <c r="V4" s="113"/>
      <c r="W4" s="113"/>
      <c r="X4" s="113"/>
    </row>
    <row r="5" ht="13.5" spans="1:24">
      <c r="A5" s="203"/>
      <c r="B5" s="203"/>
      <c r="C5" s="203"/>
      <c r="D5" s="203"/>
      <c r="E5" s="203"/>
      <c r="F5" s="203"/>
      <c r="G5" s="203"/>
      <c r="H5" s="203"/>
      <c r="I5" s="113" t="s">
        <v>178</v>
      </c>
      <c r="J5" s="113" t="s">
        <v>179</v>
      </c>
      <c r="K5" s="113"/>
      <c r="L5" s="113"/>
      <c r="M5" s="113"/>
      <c r="N5" s="113"/>
      <c r="O5" s="89" t="s">
        <v>180</v>
      </c>
      <c r="P5" s="89"/>
      <c r="Q5" s="89"/>
      <c r="R5" s="113" t="s">
        <v>83</v>
      </c>
      <c r="S5" s="113" t="s">
        <v>84</v>
      </c>
      <c r="T5" s="113"/>
      <c r="U5" s="113"/>
      <c r="V5" s="113"/>
      <c r="W5" s="113"/>
      <c r="X5" s="113"/>
    </row>
    <row r="6" ht="13.5" customHeight="1" spans="1:24">
      <c r="A6" s="203"/>
      <c r="B6" s="203"/>
      <c r="C6" s="203"/>
      <c r="D6" s="203"/>
      <c r="E6" s="203"/>
      <c r="F6" s="203"/>
      <c r="G6" s="203"/>
      <c r="H6" s="203"/>
      <c r="I6" s="113"/>
      <c r="J6" s="114" t="s">
        <v>181</v>
      </c>
      <c r="K6" s="113" t="s">
        <v>182</v>
      </c>
      <c r="L6" s="113" t="s">
        <v>183</v>
      </c>
      <c r="M6" s="113" t="s">
        <v>184</v>
      </c>
      <c r="N6" s="113" t="s">
        <v>185</v>
      </c>
      <c r="O6" s="251" t="s">
        <v>80</v>
      </c>
      <c r="P6" s="251" t="s">
        <v>81</v>
      </c>
      <c r="Q6" s="251" t="s">
        <v>82</v>
      </c>
      <c r="R6" s="113"/>
      <c r="S6" s="113" t="s">
        <v>79</v>
      </c>
      <c r="T6" s="113" t="s">
        <v>86</v>
      </c>
      <c r="U6" s="113" t="s">
        <v>87</v>
      </c>
      <c r="V6" s="113" t="s">
        <v>88</v>
      </c>
      <c r="W6" s="113" t="s">
        <v>89</v>
      </c>
      <c r="X6" s="113" t="s">
        <v>90</v>
      </c>
    </row>
    <row r="7" ht="12.75" spans="1:24">
      <c r="A7" s="203"/>
      <c r="B7" s="203"/>
      <c r="C7" s="203"/>
      <c r="D7" s="203"/>
      <c r="E7" s="203"/>
      <c r="F7" s="203"/>
      <c r="G7" s="203"/>
      <c r="H7" s="203"/>
      <c r="I7" s="113"/>
      <c r="J7" s="117"/>
      <c r="K7" s="113"/>
      <c r="L7" s="113"/>
      <c r="M7" s="113"/>
      <c r="N7" s="113"/>
      <c r="O7" s="252"/>
      <c r="P7" s="252"/>
      <c r="Q7" s="252"/>
      <c r="R7" s="113"/>
      <c r="S7" s="113"/>
      <c r="T7" s="113"/>
      <c r="U7" s="113"/>
      <c r="V7" s="113"/>
      <c r="W7" s="113"/>
      <c r="X7" s="113"/>
    </row>
    <row r="8" ht="13.5" customHeight="1" spans="1:24">
      <c r="A8" s="247">
        <v>1</v>
      </c>
      <c r="B8" s="247">
        <v>2</v>
      </c>
      <c r="C8" s="247">
        <v>3</v>
      </c>
      <c r="D8" s="247">
        <v>4</v>
      </c>
      <c r="E8" s="247">
        <v>5</v>
      </c>
      <c r="F8" s="247">
        <v>6</v>
      </c>
      <c r="G8" s="247">
        <v>7</v>
      </c>
      <c r="H8" s="247">
        <v>8</v>
      </c>
      <c r="I8" s="247">
        <v>9</v>
      </c>
      <c r="J8" s="247">
        <v>10</v>
      </c>
      <c r="K8" s="247">
        <v>11</v>
      </c>
      <c r="L8" s="247">
        <v>12</v>
      </c>
      <c r="M8" s="247">
        <v>13</v>
      </c>
      <c r="N8" s="247">
        <v>14</v>
      </c>
      <c r="O8" s="247">
        <v>15</v>
      </c>
      <c r="P8" s="247">
        <v>16</v>
      </c>
      <c r="Q8" s="247">
        <v>17</v>
      </c>
      <c r="R8" s="247">
        <v>18</v>
      </c>
      <c r="S8" s="247">
        <v>19</v>
      </c>
      <c r="T8" s="247">
        <v>20</v>
      </c>
      <c r="U8" s="247">
        <v>21</v>
      </c>
      <c r="V8" s="247">
        <v>22</v>
      </c>
      <c r="W8" s="247">
        <v>23</v>
      </c>
      <c r="X8" s="247">
        <v>24</v>
      </c>
    </row>
    <row r="9" ht="18" customHeight="1" spans="1:24">
      <c r="A9" s="22" t="s">
        <v>91</v>
      </c>
      <c r="B9" s="22" t="s">
        <v>91</v>
      </c>
      <c r="C9" s="357" t="s">
        <v>186</v>
      </c>
      <c r="D9" s="22" t="s">
        <v>118</v>
      </c>
      <c r="E9" s="22">
        <v>22101201</v>
      </c>
      <c r="F9" s="22" t="s">
        <v>118</v>
      </c>
      <c r="G9" s="22">
        <v>30113</v>
      </c>
      <c r="H9" s="22" t="s">
        <v>118</v>
      </c>
      <c r="I9" s="253">
        <v>137268</v>
      </c>
      <c r="J9" s="253">
        <v>137268</v>
      </c>
      <c r="K9" s="253"/>
      <c r="L9" s="253"/>
      <c r="M9" s="253">
        <v>137268</v>
      </c>
      <c r="N9" s="253"/>
      <c r="O9" s="253"/>
      <c r="P9" s="253"/>
      <c r="Q9" s="253"/>
      <c r="R9" s="253"/>
      <c r="S9" s="253"/>
      <c r="T9" s="253"/>
      <c r="U9" s="253"/>
      <c r="V9" s="253"/>
      <c r="W9" s="253"/>
      <c r="X9" s="253" t="s">
        <v>92</v>
      </c>
    </row>
    <row r="10" ht="18" customHeight="1" spans="1:24">
      <c r="A10" s="22" t="s">
        <v>91</v>
      </c>
      <c r="B10" s="22" t="s">
        <v>91</v>
      </c>
      <c r="C10" s="357" t="s">
        <v>187</v>
      </c>
      <c r="D10" s="22" t="s">
        <v>188</v>
      </c>
      <c r="E10" s="22">
        <v>2013901</v>
      </c>
      <c r="F10" s="22" t="s">
        <v>106</v>
      </c>
      <c r="G10" s="22">
        <v>30239</v>
      </c>
      <c r="H10" s="22" t="s">
        <v>189</v>
      </c>
      <c r="I10" s="253">
        <v>72000</v>
      </c>
      <c r="J10" s="253">
        <v>72000</v>
      </c>
      <c r="K10" s="253"/>
      <c r="L10" s="253"/>
      <c r="M10" s="253">
        <v>72000</v>
      </c>
      <c r="N10" s="253"/>
      <c r="O10" s="253"/>
      <c r="P10" s="253"/>
      <c r="Q10" s="253"/>
      <c r="R10" s="253"/>
      <c r="S10" s="253"/>
      <c r="T10" s="253"/>
      <c r="U10" s="253"/>
      <c r="V10" s="253"/>
      <c r="W10" s="253"/>
      <c r="X10" s="253"/>
    </row>
    <row r="11" ht="18" customHeight="1" spans="1:24">
      <c r="A11" s="22" t="s">
        <v>91</v>
      </c>
      <c r="B11" s="22" t="s">
        <v>91</v>
      </c>
      <c r="C11" s="357" t="s">
        <v>190</v>
      </c>
      <c r="D11" s="22" t="s">
        <v>191</v>
      </c>
      <c r="E11" s="22">
        <v>2013901</v>
      </c>
      <c r="F11" s="22" t="s">
        <v>106</v>
      </c>
      <c r="G11" s="22">
        <v>30228</v>
      </c>
      <c r="H11" s="22" t="s">
        <v>191</v>
      </c>
      <c r="I11" s="253">
        <v>2880</v>
      </c>
      <c r="J11" s="253">
        <v>2880</v>
      </c>
      <c r="K11" s="253"/>
      <c r="L11" s="253"/>
      <c r="M11" s="253">
        <v>2880</v>
      </c>
      <c r="N11" s="253"/>
      <c r="O11" s="253"/>
      <c r="P11" s="253"/>
      <c r="Q11" s="253"/>
      <c r="R11" s="253"/>
      <c r="S11" s="253"/>
      <c r="T11" s="253"/>
      <c r="U11" s="253"/>
      <c r="V11" s="253"/>
      <c r="W11" s="253"/>
      <c r="X11" s="253"/>
    </row>
    <row r="12" ht="18" customHeight="1" spans="1:24">
      <c r="A12" s="22" t="s">
        <v>91</v>
      </c>
      <c r="B12" s="22" t="s">
        <v>91</v>
      </c>
      <c r="C12" s="357" t="s">
        <v>192</v>
      </c>
      <c r="D12" s="22" t="s">
        <v>193</v>
      </c>
      <c r="E12" s="22">
        <v>2013901</v>
      </c>
      <c r="F12" s="22" t="s">
        <v>106</v>
      </c>
      <c r="G12" s="22">
        <v>30201</v>
      </c>
      <c r="H12" s="22" t="s">
        <v>194</v>
      </c>
      <c r="I12" s="253">
        <v>32000</v>
      </c>
      <c r="J12" s="253">
        <v>32000</v>
      </c>
      <c r="K12" s="253"/>
      <c r="L12" s="253"/>
      <c r="M12" s="253">
        <v>32000</v>
      </c>
      <c r="N12" s="253"/>
      <c r="O12" s="253"/>
      <c r="P12" s="253"/>
      <c r="Q12" s="253"/>
      <c r="R12" s="253"/>
      <c r="S12" s="253"/>
      <c r="T12" s="253"/>
      <c r="U12" s="253"/>
      <c r="V12" s="253"/>
      <c r="W12" s="253"/>
      <c r="X12" s="253"/>
    </row>
    <row r="13" ht="18" customHeight="1" spans="1:24">
      <c r="A13" s="22" t="s">
        <v>91</v>
      </c>
      <c r="B13" s="22" t="s">
        <v>91</v>
      </c>
      <c r="C13" s="357" t="s">
        <v>192</v>
      </c>
      <c r="D13" s="22" t="s">
        <v>193</v>
      </c>
      <c r="E13" s="22">
        <v>2013901</v>
      </c>
      <c r="F13" s="22" t="s">
        <v>106</v>
      </c>
      <c r="G13" s="22">
        <v>30207</v>
      </c>
      <c r="H13" s="22" t="s">
        <v>195</v>
      </c>
      <c r="I13" s="253">
        <v>1600</v>
      </c>
      <c r="J13" s="253">
        <v>1600</v>
      </c>
      <c r="K13" s="253"/>
      <c r="L13" s="253"/>
      <c r="M13" s="253">
        <v>1600</v>
      </c>
      <c r="N13" s="253"/>
      <c r="O13" s="253"/>
      <c r="P13" s="253"/>
      <c r="Q13" s="253"/>
      <c r="R13" s="253"/>
      <c r="S13" s="253"/>
      <c r="T13" s="253"/>
      <c r="U13" s="253"/>
      <c r="V13" s="253"/>
      <c r="W13" s="253"/>
      <c r="X13" s="253"/>
    </row>
    <row r="14" ht="18" customHeight="1" spans="1:24">
      <c r="A14" s="22" t="s">
        <v>91</v>
      </c>
      <c r="B14" s="22" t="s">
        <v>91</v>
      </c>
      <c r="C14" s="357" t="s">
        <v>192</v>
      </c>
      <c r="D14" s="22" t="s">
        <v>193</v>
      </c>
      <c r="E14" s="22">
        <v>2013901</v>
      </c>
      <c r="F14" s="22" t="s">
        <v>106</v>
      </c>
      <c r="G14" s="22">
        <v>30211</v>
      </c>
      <c r="H14" s="22" t="s">
        <v>196</v>
      </c>
      <c r="I14" s="253">
        <v>16000</v>
      </c>
      <c r="J14" s="253">
        <v>16000</v>
      </c>
      <c r="K14" s="253"/>
      <c r="L14" s="253"/>
      <c r="M14" s="253">
        <v>16000</v>
      </c>
      <c r="N14" s="253"/>
      <c r="O14" s="253"/>
      <c r="P14" s="253"/>
      <c r="Q14" s="253"/>
      <c r="R14" s="253"/>
      <c r="S14" s="253"/>
      <c r="T14" s="253"/>
      <c r="U14" s="253"/>
      <c r="V14" s="253"/>
      <c r="W14" s="253"/>
      <c r="X14" s="253"/>
    </row>
    <row r="15" ht="18" customHeight="1" spans="1:24">
      <c r="A15" s="22" t="s">
        <v>91</v>
      </c>
      <c r="B15" s="22" t="s">
        <v>91</v>
      </c>
      <c r="C15" s="357" t="s">
        <v>192</v>
      </c>
      <c r="D15" s="22" t="s">
        <v>193</v>
      </c>
      <c r="E15" s="22">
        <v>2013901</v>
      </c>
      <c r="F15" s="22" t="s">
        <v>106</v>
      </c>
      <c r="G15" s="22">
        <v>30216</v>
      </c>
      <c r="H15" s="22" t="s">
        <v>197</v>
      </c>
      <c r="I15" s="253">
        <v>2160</v>
      </c>
      <c r="J15" s="253">
        <v>2160</v>
      </c>
      <c r="K15" s="253"/>
      <c r="L15" s="253"/>
      <c r="M15" s="253">
        <v>2160</v>
      </c>
      <c r="N15" s="253"/>
      <c r="O15" s="253"/>
      <c r="P15" s="253"/>
      <c r="Q15" s="253"/>
      <c r="R15" s="253"/>
      <c r="S15" s="253"/>
      <c r="T15" s="253"/>
      <c r="U15" s="253"/>
      <c r="V15" s="253"/>
      <c r="W15" s="253"/>
      <c r="X15" s="253"/>
    </row>
    <row r="16" ht="18" customHeight="1" spans="1:24">
      <c r="A16" s="22" t="s">
        <v>91</v>
      </c>
      <c r="B16" s="22" t="s">
        <v>91</v>
      </c>
      <c r="C16" s="357" t="s">
        <v>192</v>
      </c>
      <c r="D16" s="22" t="s">
        <v>193</v>
      </c>
      <c r="E16" s="22">
        <v>2013901</v>
      </c>
      <c r="F16" s="22" t="s">
        <v>106</v>
      </c>
      <c r="G16" s="22">
        <v>30229</v>
      </c>
      <c r="H16" s="22" t="s">
        <v>198</v>
      </c>
      <c r="I16" s="253">
        <v>19200</v>
      </c>
      <c r="J16" s="253">
        <v>19200</v>
      </c>
      <c r="K16" s="253"/>
      <c r="L16" s="253"/>
      <c r="M16" s="253">
        <v>19200</v>
      </c>
      <c r="N16" s="253"/>
      <c r="O16" s="253"/>
      <c r="P16" s="253"/>
      <c r="Q16" s="253"/>
      <c r="R16" s="253"/>
      <c r="S16" s="253"/>
      <c r="T16" s="253"/>
      <c r="U16" s="253"/>
      <c r="V16" s="253"/>
      <c r="W16" s="253"/>
      <c r="X16" s="253"/>
    </row>
    <row r="17" ht="18" customHeight="1" spans="1:24">
      <c r="A17" s="22" t="s">
        <v>91</v>
      </c>
      <c r="B17" s="22" t="s">
        <v>91</v>
      </c>
      <c r="C17" s="357" t="s">
        <v>192</v>
      </c>
      <c r="D17" s="22" t="s">
        <v>193</v>
      </c>
      <c r="E17" s="22">
        <v>2013901</v>
      </c>
      <c r="F17" s="22" t="s">
        <v>106</v>
      </c>
      <c r="G17" s="22">
        <v>30239</v>
      </c>
      <c r="H17" s="22" t="s">
        <v>189</v>
      </c>
      <c r="I17" s="253">
        <v>7200</v>
      </c>
      <c r="J17" s="253">
        <v>7200</v>
      </c>
      <c r="K17" s="253"/>
      <c r="L17" s="253"/>
      <c r="M17" s="253">
        <v>7200</v>
      </c>
      <c r="N17" s="253"/>
      <c r="O17" s="253"/>
      <c r="P17" s="253"/>
      <c r="Q17" s="253"/>
      <c r="R17" s="253"/>
      <c r="S17" s="253"/>
      <c r="T17" s="253"/>
      <c r="U17" s="253"/>
      <c r="V17" s="253"/>
      <c r="W17" s="253"/>
      <c r="X17" s="253"/>
    </row>
    <row r="18" ht="18" customHeight="1" spans="1:24">
      <c r="A18" s="22" t="s">
        <v>91</v>
      </c>
      <c r="B18" s="22" t="s">
        <v>91</v>
      </c>
      <c r="C18" s="357" t="s">
        <v>192</v>
      </c>
      <c r="D18" s="22" t="s">
        <v>193</v>
      </c>
      <c r="E18" s="22">
        <v>2013901</v>
      </c>
      <c r="F18" s="22" t="s">
        <v>106</v>
      </c>
      <c r="G18" s="22">
        <v>30299</v>
      </c>
      <c r="H18" s="22" t="s">
        <v>199</v>
      </c>
      <c r="I18" s="253">
        <v>16000</v>
      </c>
      <c r="J18" s="253">
        <v>16000</v>
      </c>
      <c r="K18" s="253"/>
      <c r="L18" s="253"/>
      <c r="M18" s="253">
        <v>16000</v>
      </c>
      <c r="N18" s="253"/>
      <c r="O18" s="253"/>
      <c r="P18" s="253"/>
      <c r="Q18" s="253"/>
      <c r="R18" s="253"/>
      <c r="S18" s="253"/>
      <c r="T18" s="253"/>
      <c r="U18" s="253"/>
      <c r="V18" s="253"/>
      <c r="W18" s="253"/>
      <c r="X18" s="253"/>
    </row>
    <row r="19" ht="18" customHeight="1" spans="1:24">
      <c r="A19" s="22" t="s">
        <v>91</v>
      </c>
      <c r="B19" s="22" t="s">
        <v>91</v>
      </c>
      <c r="C19" s="357" t="s">
        <v>200</v>
      </c>
      <c r="D19" s="22" t="s">
        <v>201</v>
      </c>
      <c r="E19" s="22">
        <v>2013901</v>
      </c>
      <c r="F19" s="22" t="s">
        <v>106</v>
      </c>
      <c r="G19" s="22">
        <v>30103</v>
      </c>
      <c r="H19" s="22" t="s">
        <v>202</v>
      </c>
      <c r="I19" s="253">
        <v>326640</v>
      </c>
      <c r="J19" s="253">
        <v>326640</v>
      </c>
      <c r="K19" s="253"/>
      <c r="L19" s="253"/>
      <c r="M19" s="253">
        <v>326640</v>
      </c>
      <c r="N19" s="253"/>
      <c r="O19" s="253"/>
      <c r="P19" s="253"/>
      <c r="Q19" s="253"/>
      <c r="R19" s="253"/>
      <c r="S19" s="253"/>
      <c r="T19" s="253"/>
      <c r="U19" s="253"/>
      <c r="V19" s="253"/>
      <c r="W19" s="253"/>
      <c r="X19" s="253"/>
    </row>
    <row r="20" ht="18" customHeight="1" spans="1:24">
      <c r="A20" s="22" t="s">
        <v>91</v>
      </c>
      <c r="B20" s="22" t="s">
        <v>91</v>
      </c>
      <c r="C20" s="357" t="s">
        <v>203</v>
      </c>
      <c r="D20" s="22" t="s">
        <v>204</v>
      </c>
      <c r="E20" s="22">
        <v>2013901</v>
      </c>
      <c r="F20" s="22" t="s">
        <v>106</v>
      </c>
      <c r="G20" s="22">
        <v>30101</v>
      </c>
      <c r="H20" s="22" t="s">
        <v>205</v>
      </c>
      <c r="I20" s="253">
        <v>319608</v>
      </c>
      <c r="J20" s="253">
        <v>319608</v>
      </c>
      <c r="K20" s="253"/>
      <c r="L20" s="253"/>
      <c r="M20" s="253">
        <v>319608</v>
      </c>
      <c r="N20" s="253"/>
      <c r="O20" s="253"/>
      <c r="P20" s="253"/>
      <c r="Q20" s="253"/>
      <c r="R20" s="253"/>
      <c r="S20" s="253"/>
      <c r="T20" s="253"/>
      <c r="U20" s="253"/>
      <c r="V20" s="253"/>
      <c r="W20" s="253"/>
      <c r="X20" s="253"/>
    </row>
    <row r="21" ht="18" customHeight="1" spans="1:24">
      <c r="A21" s="22" t="s">
        <v>91</v>
      </c>
      <c r="B21" s="22" t="s">
        <v>91</v>
      </c>
      <c r="C21" s="357" t="s">
        <v>203</v>
      </c>
      <c r="D21" s="22" t="s">
        <v>204</v>
      </c>
      <c r="E21" s="22">
        <v>2013901</v>
      </c>
      <c r="F21" s="22" t="s">
        <v>106</v>
      </c>
      <c r="G21" s="22">
        <v>30102</v>
      </c>
      <c r="H21" s="22" t="s">
        <v>206</v>
      </c>
      <c r="I21" s="253">
        <v>492864</v>
      </c>
      <c r="J21" s="253">
        <v>492864</v>
      </c>
      <c r="K21" s="253"/>
      <c r="L21" s="253"/>
      <c r="M21" s="253">
        <v>492864</v>
      </c>
      <c r="N21" s="253"/>
      <c r="O21" s="253"/>
      <c r="P21" s="253"/>
      <c r="Q21" s="253"/>
      <c r="R21" s="253"/>
      <c r="S21" s="253"/>
      <c r="T21" s="253"/>
      <c r="U21" s="253"/>
      <c r="V21" s="253"/>
      <c r="W21" s="253"/>
      <c r="X21" s="253"/>
    </row>
    <row r="22" ht="18" customHeight="1" spans="1:24">
      <c r="A22" s="22" t="s">
        <v>91</v>
      </c>
      <c r="B22" s="22" t="s">
        <v>91</v>
      </c>
      <c r="C22" s="357" t="s">
        <v>203</v>
      </c>
      <c r="D22" s="22" t="s">
        <v>204</v>
      </c>
      <c r="E22" s="22">
        <v>2013901</v>
      </c>
      <c r="F22" s="22" t="s">
        <v>106</v>
      </c>
      <c r="G22" s="22">
        <v>30103</v>
      </c>
      <c r="H22" s="22" t="s">
        <v>202</v>
      </c>
      <c r="I22" s="253">
        <v>26634</v>
      </c>
      <c r="J22" s="253">
        <v>26634</v>
      </c>
      <c r="K22" s="253"/>
      <c r="L22" s="253"/>
      <c r="M22" s="253">
        <v>26634</v>
      </c>
      <c r="N22" s="253"/>
      <c r="O22" s="253"/>
      <c r="P22" s="253"/>
      <c r="Q22" s="253"/>
      <c r="R22" s="253"/>
      <c r="S22" s="253"/>
      <c r="T22" s="253"/>
      <c r="U22" s="253"/>
      <c r="V22" s="253"/>
      <c r="W22" s="253"/>
      <c r="X22" s="253"/>
    </row>
    <row r="23" ht="33.75" spans="1:24">
      <c r="A23" s="22" t="s">
        <v>91</v>
      </c>
      <c r="B23" s="22" t="s">
        <v>91</v>
      </c>
      <c r="C23" s="357" t="s">
        <v>207</v>
      </c>
      <c r="D23" s="22" t="s">
        <v>208</v>
      </c>
      <c r="E23" s="22">
        <v>2080505</v>
      </c>
      <c r="F23" s="22" t="s">
        <v>110</v>
      </c>
      <c r="G23" s="22">
        <v>30108</v>
      </c>
      <c r="H23" s="22" t="s">
        <v>209</v>
      </c>
      <c r="I23" s="253">
        <v>159200</v>
      </c>
      <c r="J23" s="253">
        <v>159200</v>
      </c>
      <c r="K23" s="253"/>
      <c r="L23" s="253"/>
      <c r="M23" s="253">
        <v>159200</v>
      </c>
      <c r="N23" s="253"/>
      <c r="O23" s="253"/>
      <c r="P23" s="253"/>
      <c r="Q23" s="253"/>
      <c r="R23" s="253"/>
      <c r="S23" s="253"/>
      <c r="T23" s="253"/>
      <c r="U23" s="253"/>
      <c r="V23" s="253"/>
      <c r="W23" s="253"/>
      <c r="X23" s="253"/>
    </row>
    <row r="24" ht="33.75" spans="1:24">
      <c r="A24" s="22" t="s">
        <v>91</v>
      </c>
      <c r="B24" s="22" t="s">
        <v>91</v>
      </c>
      <c r="C24" s="357" t="s">
        <v>207</v>
      </c>
      <c r="D24" s="22" t="s">
        <v>208</v>
      </c>
      <c r="E24" s="22">
        <v>2101101</v>
      </c>
      <c r="F24" s="22" t="s">
        <v>113</v>
      </c>
      <c r="G24" s="22">
        <v>30110</v>
      </c>
      <c r="H24" s="22" t="s">
        <v>210</v>
      </c>
      <c r="I24" s="253">
        <v>79360</v>
      </c>
      <c r="J24" s="253">
        <v>79360</v>
      </c>
      <c r="K24" s="253"/>
      <c r="L24" s="253"/>
      <c r="M24" s="253">
        <v>79360</v>
      </c>
      <c r="N24" s="253"/>
      <c r="O24" s="253"/>
      <c r="P24" s="253"/>
      <c r="Q24" s="253"/>
      <c r="R24" s="253"/>
      <c r="S24" s="253"/>
      <c r="T24" s="253"/>
      <c r="U24" s="253"/>
      <c r="V24" s="253"/>
      <c r="W24" s="253"/>
      <c r="X24" s="253"/>
    </row>
    <row r="25" ht="33.75" spans="1:24">
      <c r="A25" s="22" t="s">
        <v>91</v>
      </c>
      <c r="B25" s="22" t="s">
        <v>91</v>
      </c>
      <c r="C25" s="357" t="s">
        <v>207</v>
      </c>
      <c r="D25" s="22" t="s">
        <v>208</v>
      </c>
      <c r="E25" s="22">
        <v>2101103</v>
      </c>
      <c r="F25" s="22" t="s">
        <v>114</v>
      </c>
      <c r="G25" s="22">
        <v>30111</v>
      </c>
      <c r="H25" s="22" t="s">
        <v>211</v>
      </c>
      <c r="I25" s="253">
        <v>47360</v>
      </c>
      <c r="J25" s="253">
        <v>47360</v>
      </c>
      <c r="K25" s="253"/>
      <c r="L25" s="253"/>
      <c r="M25" s="253">
        <v>47360</v>
      </c>
      <c r="N25" s="253"/>
      <c r="O25" s="253"/>
      <c r="P25" s="253"/>
      <c r="Q25" s="253"/>
      <c r="R25" s="253"/>
      <c r="S25" s="253"/>
      <c r="T25" s="253"/>
      <c r="U25" s="253"/>
      <c r="V25" s="253"/>
      <c r="W25" s="253"/>
      <c r="X25" s="253"/>
    </row>
    <row r="26" ht="33.75" spans="1:24">
      <c r="A26" s="22" t="s">
        <v>91</v>
      </c>
      <c r="B26" s="22" t="s">
        <v>91</v>
      </c>
      <c r="C26" s="357" t="s">
        <v>207</v>
      </c>
      <c r="D26" s="22" t="s">
        <v>208</v>
      </c>
      <c r="E26" s="22">
        <v>2101109</v>
      </c>
      <c r="F26" s="22" t="s">
        <v>115</v>
      </c>
      <c r="G26" s="22">
        <v>30112</v>
      </c>
      <c r="H26" s="22" t="s">
        <v>212</v>
      </c>
      <c r="I26" s="253">
        <v>2000</v>
      </c>
      <c r="J26" s="253">
        <v>2000</v>
      </c>
      <c r="K26" s="253"/>
      <c r="L26" s="253"/>
      <c r="M26" s="253">
        <v>2000</v>
      </c>
      <c r="N26" s="253"/>
      <c r="O26" s="253"/>
      <c r="P26" s="253"/>
      <c r="Q26" s="253"/>
      <c r="R26" s="253"/>
      <c r="S26" s="253"/>
      <c r="T26" s="253"/>
      <c r="U26" s="253"/>
      <c r="V26" s="253"/>
      <c r="W26" s="253"/>
      <c r="X26" s="253"/>
    </row>
    <row r="27" ht="18" customHeight="1" spans="1:24">
      <c r="A27" s="22" t="s">
        <v>91</v>
      </c>
      <c r="B27" s="22" t="s">
        <v>91</v>
      </c>
      <c r="C27" s="357" t="s">
        <v>213</v>
      </c>
      <c r="D27" s="22" t="s">
        <v>214</v>
      </c>
      <c r="E27" s="22">
        <v>2013901</v>
      </c>
      <c r="F27" s="22" t="s">
        <v>106</v>
      </c>
      <c r="G27" s="22">
        <v>30199</v>
      </c>
      <c r="H27" s="22" t="s">
        <v>215</v>
      </c>
      <c r="I27" s="253">
        <v>801000</v>
      </c>
      <c r="J27" s="253">
        <v>801000</v>
      </c>
      <c r="K27" s="253"/>
      <c r="L27" s="253"/>
      <c r="M27" s="253">
        <v>801000</v>
      </c>
      <c r="N27" s="253"/>
      <c r="O27" s="253"/>
      <c r="P27" s="253"/>
      <c r="Q27" s="253"/>
      <c r="R27" s="253"/>
      <c r="S27" s="253"/>
      <c r="T27" s="253"/>
      <c r="U27" s="253"/>
      <c r="V27" s="253"/>
      <c r="W27" s="253"/>
      <c r="X27" s="253"/>
    </row>
    <row r="28" ht="18" customHeight="1" spans="1:24">
      <c r="A28" s="248" t="s">
        <v>119</v>
      </c>
      <c r="B28" s="249"/>
      <c r="C28" s="249"/>
      <c r="D28" s="249"/>
      <c r="E28" s="249"/>
      <c r="F28" s="249"/>
      <c r="G28" s="249"/>
      <c r="H28" s="250"/>
      <c r="I28" s="254">
        <f t="shared" ref="I28:M28" si="0">SUM(I9:I27)</f>
        <v>2560974</v>
      </c>
      <c r="J28" s="254">
        <f t="shared" si="0"/>
        <v>2560974</v>
      </c>
      <c r="K28" s="254"/>
      <c r="L28" s="254"/>
      <c r="M28" s="254">
        <f t="shared" si="0"/>
        <v>2560974</v>
      </c>
      <c r="N28" s="254"/>
      <c r="O28" s="254"/>
      <c r="P28" s="254"/>
      <c r="Q28" s="254"/>
      <c r="R28" s="254"/>
      <c r="S28" s="254"/>
      <c r="T28" s="254"/>
      <c r="U28" s="254"/>
      <c r="V28" s="254"/>
      <c r="W28" s="254"/>
      <c r="X28" s="254" t="s">
        <v>92</v>
      </c>
    </row>
  </sheetData>
  <autoFilter ref="A8:X28">
    <extLst/>
  </autoFilter>
  <mergeCells count="31">
    <mergeCell ref="A2:X2"/>
    <mergeCell ref="A3:J3"/>
    <mergeCell ref="I4:X4"/>
    <mergeCell ref="J5:N5"/>
    <mergeCell ref="O5:Q5"/>
    <mergeCell ref="S5:X5"/>
    <mergeCell ref="A28:H28"/>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9"/>
  <sheetViews>
    <sheetView zoomScaleSheetLayoutView="60" topLeftCell="A4" workbookViewId="0">
      <selection activeCell="C14" sqref="C14"/>
    </sheetView>
  </sheetViews>
  <sheetFormatPr defaultColWidth="8.88571428571429" defaultRowHeight="14.25" customHeight="1"/>
  <cols>
    <col min="1" max="1" width="10.2857142857143" style="78" customWidth="1"/>
    <col min="2" max="2" width="10.2857142857143" style="78"/>
    <col min="3" max="3" width="18.1428571428571" style="78" customWidth="1"/>
    <col min="4" max="4" width="11.7142857142857" style="78" customWidth="1"/>
    <col min="5" max="5" width="11.1333333333333" style="78" customWidth="1"/>
    <col min="6" max="6" width="10" style="78" customWidth="1"/>
    <col min="7" max="7" width="9.84761904761905" style="78" customWidth="1"/>
    <col min="8" max="8" width="10.1333333333333" style="78" customWidth="1"/>
    <col min="9" max="9" width="11.1428571428571" style="78"/>
    <col min="10" max="11" width="10.5714285714286" style="78" customWidth="1"/>
    <col min="12" max="12" width="10" style="78" customWidth="1"/>
    <col min="13" max="13" width="10.5714285714286" style="78" customWidth="1"/>
    <col min="14" max="14" width="10.2857142857143" style="78" customWidth="1"/>
    <col min="15" max="15" width="10.4285714285714" style="78" customWidth="1"/>
    <col min="16" max="17" width="11.1333333333333" style="78" customWidth="1"/>
    <col min="18" max="18" width="9.13333333333333" style="78" customWidth="1"/>
    <col min="19" max="19" width="10.2857142857143" style="78" customWidth="1"/>
    <col min="20" max="22" width="11.7142857142857" style="78" customWidth="1"/>
    <col min="23" max="23" width="10.2857142857143" style="78" customWidth="1"/>
    <col min="24" max="24" width="9.13333333333333" style="78" customWidth="1"/>
    <col min="25" max="16384" width="9.13333333333333" style="78"/>
  </cols>
  <sheetData>
    <row r="1" ht="13.5" customHeight="1" spans="1:23">
      <c r="A1" s="78" t="s">
        <v>216</v>
      </c>
      <c r="E1" s="228"/>
      <c r="F1" s="228"/>
      <c r="G1" s="228"/>
      <c r="H1" s="228"/>
      <c r="I1" s="80"/>
      <c r="J1" s="80"/>
      <c r="K1" s="80"/>
      <c r="L1" s="80"/>
      <c r="M1" s="80"/>
      <c r="N1" s="80"/>
      <c r="O1" s="80"/>
      <c r="P1" s="80"/>
      <c r="Q1" s="80"/>
      <c r="W1" s="81"/>
    </row>
    <row r="2" ht="27.75" customHeight="1" spans="1:23">
      <c r="A2" s="64" t="s">
        <v>9</v>
      </c>
      <c r="B2" s="64"/>
      <c r="C2" s="64"/>
      <c r="D2" s="64"/>
      <c r="E2" s="64"/>
      <c r="F2" s="64"/>
      <c r="G2" s="64"/>
      <c r="H2" s="64"/>
      <c r="I2" s="64"/>
      <c r="J2" s="64"/>
      <c r="K2" s="64"/>
      <c r="L2" s="64"/>
      <c r="M2" s="64"/>
      <c r="N2" s="64"/>
      <c r="O2" s="64"/>
      <c r="P2" s="64"/>
      <c r="Q2" s="64"/>
      <c r="R2" s="64"/>
      <c r="S2" s="64"/>
      <c r="T2" s="64"/>
      <c r="U2" s="64"/>
      <c r="V2" s="64"/>
      <c r="W2" s="64"/>
    </row>
    <row r="3" ht="13.5" customHeight="1" spans="1:23">
      <c r="A3" s="170" t="s">
        <v>22</v>
      </c>
      <c r="B3" s="170"/>
      <c r="C3" s="229"/>
      <c r="D3" s="229"/>
      <c r="E3" s="229"/>
      <c r="F3" s="229"/>
      <c r="G3" s="229"/>
      <c r="H3" s="229"/>
      <c r="I3" s="84"/>
      <c r="J3" s="84"/>
      <c r="K3" s="84"/>
      <c r="L3" s="84"/>
      <c r="M3" s="84"/>
      <c r="N3" s="84"/>
      <c r="O3" s="84"/>
      <c r="P3" s="84"/>
      <c r="Q3" s="84"/>
      <c r="W3" s="167" t="s">
        <v>161</v>
      </c>
    </row>
    <row r="4" ht="15.75" customHeight="1" spans="1:23">
      <c r="A4" s="127" t="s">
        <v>217</v>
      </c>
      <c r="B4" s="127" t="s">
        <v>171</v>
      </c>
      <c r="C4" s="127" t="s">
        <v>172</v>
      </c>
      <c r="D4" s="127" t="s">
        <v>218</v>
      </c>
      <c r="E4" s="127" t="s">
        <v>173</v>
      </c>
      <c r="F4" s="127" t="s">
        <v>174</v>
      </c>
      <c r="G4" s="127" t="s">
        <v>219</v>
      </c>
      <c r="H4" s="127" t="s">
        <v>220</v>
      </c>
      <c r="I4" s="127" t="s">
        <v>77</v>
      </c>
      <c r="J4" s="89" t="s">
        <v>221</v>
      </c>
      <c r="K4" s="89"/>
      <c r="L4" s="89"/>
      <c r="M4" s="89"/>
      <c r="N4" s="89" t="s">
        <v>180</v>
      </c>
      <c r="O4" s="89"/>
      <c r="P4" s="89"/>
      <c r="Q4" s="235" t="s">
        <v>83</v>
      </c>
      <c r="R4" s="89" t="s">
        <v>84</v>
      </c>
      <c r="S4" s="89"/>
      <c r="T4" s="89"/>
      <c r="U4" s="89"/>
      <c r="V4" s="89"/>
      <c r="W4" s="89"/>
    </row>
    <row r="5" ht="17.25" customHeight="1" spans="1:23">
      <c r="A5" s="127"/>
      <c r="B5" s="127"/>
      <c r="C5" s="127"/>
      <c r="D5" s="127"/>
      <c r="E5" s="127"/>
      <c r="F5" s="127"/>
      <c r="G5" s="127"/>
      <c r="H5" s="127"/>
      <c r="I5" s="127"/>
      <c r="J5" s="89" t="s">
        <v>80</v>
      </c>
      <c r="K5" s="89"/>
      <c r="L5" s="235" t="s">
        <v>81</v>
      </c>
      <c r="M5" s="235" t="s">
        <v>82</v>
      </c>
      <c r="N5" s="235" t="s">
        <v>80</v>
      </c>
      <c r="O5" s="235" t="s">
        <v>81</v>
      </c>
      <c r="P5" s="235" t="s">
        <v>82</v>
      </c>
      <c r="Q5" s="235"/>
      <c r="R5" s="235" t="s">
        <v>79</v>
      </c>
      <c r="S5" s="235" t="s">
        <v>86</v>
      </c>
      <c r="T5" s="235" t="s">
        <v>222</v>
      </c>
      <c r="U5" s="239" t="s">
        <v>88</v>
      </c>
      <c r="V5" s="235" t="s">
        <v>89</v>
      </c>
      <c r="W5" s="235" t="s">
        <v>90</v>
      </c>
    </row>
    <row r="6" ht="27" spans="1:23">
      <c r="A6" s="127"/>
      <c r="B6" s="127"/>
      <c r="C6" s="127"/>
      <c r="D6" s="127"/>
      <c r="E6" s="127"/>
      <c r="F6" s="127"/>
      <c r="G6" s="127"/>
      <c r="H6" s="127"/>
      <c r="I6" s="127"/>
      <c r="J6" s="236" t="s">
        <v>79</v>
      </c>
      <c r="K6" s="236" t="s">
        <v>223</v>
      </c>
      <c r="L6" s="235"/>
      <c r="M6" s="235"/>
      <c r="N6" s="235"/>
      <c r="O6" s="235"/>
      <c r="P6" s="235"/>
      <c r="Q6" s="235"/>
      <c r="R6" s="235"/>
      <c r="S6" s="235"/>
      <c r="T6" s="235"/>
      <c r="U6" s="239"/>
      <c r="V6" s="235"/>
      <c r="W6" s="235"/>
    </row>
    <row r="7" ht="15" customHeight="1" spans="1:23">
      <c r="A7" s="122">
        <v>1</v>
      </c>
      <c r="B7" s="122">
        <v>2</v>
      </c>
      <c r="C7" s="122">
        <v>3</v>
      </c>
      <c r="D7" s="122">
        <v>4</v>
      </c>
      <c r="E7" s="122">
        <v>5</v>
      </c>
      <c r="F7" s="122">
        <v>6</v>
      </c>
      <c r="G7" s="122">
        <v>7</v>
      </c>
      <c r="H7" s="122">
        <v>8</v>
      </c>
      <c r="I7" s="122">
        <v>9</v>
      </c>
      <c r="J7" s="122">
        <v>10</v>
      </c>
      <c r="K7" s="122">
        <v>11</v>
      </c>
      <c r="L7" s="122">
        <v>12</v>
      </c>
      <c r="M7" s="122">
        <v>13</v>
      </c>
      <c r="N7" s="122">
        <v>14</v>
      </c>
      <c r="O7" s="122">
        <v>15</v>
      </c>
      <c r="P7" s="122">
        <v>16</v>
      </c>
      <c r="Q7" s="122">
        <v>17</v>
      </c>
      <c r="R7" s="122">
        <v>18</v>
      </c>
      <c r="S7" s="122">
        <v>19</v>
      </c>
      <c r="T7" s="122">
        <v>20</v>
      </c>
      <c r="U7" s="122">
        <v>21</v>
      </c>
      <c r="V7" s="122">
        <v>22</v>
      </c>
      <c r="W7" s="122">
        <v>23</v>
      </c>
    </row>
    <row r="8" ht="41" customHeight="1" spans="1:23">
      <c r="A8" s="22" t="s">
        <v>224</v>
      </c>
      <c r="B8" s="357" t="s">
        <v>225</v>
      </c>
      <c r="C8" s="22" t="s">
        <v>226</v>
      </c>
      <c r="D8" s="22" t="s">
        <v>91</v>
      </c>
      <c r="E8" s="22">
        <v>2013902</v>
      </c>
      <c r="F8" s="22" t="s">
        <v>107</v>
      </c>
      <c r="G8" s="22">
        <v>30201</v>
      </c>
      <c r="H8" s="230" t="s">
        <v>194</v>
      </c>
      <c r="I8" s="237">
        <v>12000</v>
      </c>
      <c r="J8" s="237">
        <v>12000</v>
      </c>
      <c r="K8" s="237">
        <v>12000</v>
      </c>
      <c r="L8" s="237" t="s">
        <v>92</v>
      </c>
      <c r="M8" s="237" t="s">
        <v>92</v>
      </c>
      <c r="N8" s="237" t="s">
        <v>92</v>
      </c>
      <c r="O8" s="237"/>
      <c r="P8" s="237"/>
      <c r="Q8" s="237" t="s">
        <v>92</v>
      </c>
      <c r="R8" s="237" t="s">
        <v>92</v>
      </c>
      <c r="S8" s="237" t="s">
        <v>92</v>
      </c>
      <c r="T8" s="237" t="s">
        <v>92</v>
      </c>
      <c r="U8" s="240"/>
      <c r="V8" s="241" t="s">
        <v>92</v>
      </c>
      <c r="W8" s="241" t="s">
        <v>92</v>
      </c>
    </row>
    <row r="9" ht="41" customHeight="1" spans="1:23">
      <c r="A9" s="22" t="s">
        <v>224</v>
      </c>
      <c r="B9" s="357" t="s">
        <v>225</v>
      </c>
      <c r="C9" s="22" t="s">
        <v>226</v>
      </c>
      <c r="D9" s="22" t="s">
        <v>91</v>
      </c>
      <c r="E9" s="22">
        <v>2013902</v>
      </c>
      <c r="F9" s="22" t="s">
        <v>107</v>
      </c>
      <c r="G9" s="22">
        <v>30227</v>
      </c>
      <c r="H9" s="230" t="s">
        <v>227</v>
      </c>
      <c r="I9" s="237">
        <v>8000</v>
      </c>
      <c r="J9" s="237">
        <v>8000</v>
      </c>
      <c r="K9" s="237">
        <v>8000</v>
      </c>
      <c r="L9" s="237"/>
      <c r="M9" s="237"/>
      <c r="N9" s="237"/>
      <c r="O9" s="237"/>
      <c r="P9" s="237"/>
      <c r="Q9" s="237"/>
      <c r="R9" s="237"/>
      <c r="S9" s="237"/>
      <c r="T9" s="237"/>
      <c r="U9" s="240"/>
      <c r="V9" s="241"/>
      <c r="W9" s="241"/>
    </row>
    <row r="10" ht="41" customHeight="1" spans="1:23">
      <c r="A10" s="22" t="s">
        <v>224</v>
      </c>
      <c r="B10" s="357" t="s">
        <v>228</v>
      </c>
      <c r="C10" s="22" t="s">
        <v>229</v>
      </c>
      <c r="D10" s="22" t="s">
        <v>91</v>
      </c>
      <c r="E10" s="22">
        <v>2013902</v>
      </c>
      <c r="F10" s="22" t="s">
        <v>107</v>
      </c>
      <c r="G10" s="22">
        <v>30216</v>
      </c>
      <c r="H10" s="230" t="s">
        <v>197</v>
      </c>
      <c r="I10" s="237">
        <v>10000</v>
      </c>
      <c r="J10" s="237">
        <v>10000</v>
      </c>
      <c r="K10" s="237">
        <v>10000</v>
      </c>
      <c r="L10" s="237"/>
      <c r="M10" s="237"/>
      <c r="N10" s="237"/>
      <c r="O10" s="237"/>
      <c r="P10" s="237"/>
      <c r="Q10" s="237"/>
      <c r="R10" s="237"/>
      <c r="S10" s="237"/>
      <c r="T10" s="237"/>
      <c r="U10" s="240"/>
      <c r="V10" s="241"/>
      <c r="W10" s="241"/>
    </row>
    <row r="11" ht="41" customHeight="1" spans="1:23">
      <c r="A11" s="22" t="s">
        <v>224</v>
      </c>
      <c r="B11" s="357" t="s">
        <v>228</v>
      </c>
      <c r="C11" s="22" t="s">
        <v>229</v>
      </c>
      <c r="D11" s="22" t="s">
        <v>91</v>
      </c>
      <c r="E11" s="22">
        <v>2013902</v>
      </c>
      <c r="F11" s="22" t="s">
        <v>107</v>
      </c>
      <c r="G11" s="22">
        <v>30201</v>
      </c>
      <c r="H11" s="230" t="s">
        <v>194</v>
      </c>
      <c r="I11" s="237">
        <v>205000</v>
      </c>
      <c r="J11" s="237">
        <v>205000</v>
      </c>
      <c r="K11" s="237">
        <v>205000</v>
      </c>
      <c r="L11" s="237"/>
      <c r="M11" s="237"/>
      <c r="N11" s="237"/>
      <c r="O11" s="237"/>
      <c r="P11" s="237"/>
      <c r="Q11" s="237"/>
      <c r="R11" s="237"/>
      <c r="S11" s="237"/>
      <c r="T11" s="237"/>
      <c r="U11" s="240"/>
      <c r="V11" s="241"/>
      <c r="W11" s="241"/>
    </row>
    <row r="12" ht="41" customHeight="1" spans="1:23">
      <c r="A12" s="22" t="s">
        <v>224</v>
      </c>
      <c r="B12" s="357" t="s">
        <v>228</v>
      </c>
      <c r="C12" s="22" t="s">
        <v>229</v>
      </c>
      <c r="D12" s="22" t="s">
        <v>91</v>
      </c>
      <c r="E12" s="22">
        <v>2013902</v>
      </c>
      <c r="F12" s="22" t="s">
        <v>107</v>
      </c>
      <c r="G12" s="22">
        <v>30227</v>
      </c>
      <c r="H12" s="230" t="s">
        <v>227</v>
      </c>
      <c r="I12" s="237">
        <v>30000</v>
      </c>
      <c r="J12" s="237">
        <v>30000</v>
      </c>
      <c r="K12" s="237">
        <v>30000</v>
      </c>
      <c r="L12" s="237"/>
      <c r="M12" s="237"/>
      <c r="N12" s="237"/>
      <c r="O12" s="237"/>
      <c r="P12" s="237"/>
      <c r="Q12" s="237"/>
      <c r="R12" s="237"/>
      <c r="S12" s="237"/>
      <c r="T12" s="237"/>
      <c r="U12" s="240"/>
      <c r="V12" s="241"/>
      <c r="W12" s="241"/>
    </row>
    <row r="13" ht="41" customHeight="1" spans="1:23">
      <c r="A13" s="22" t="s">
        <v>224</v>
      </c>
      <c r="B13" s="357" t="s">
        <v>228</v>
      </c>
      <c r="C13" s="22" t="s">
        <v>229</v>
      </c>
      <c r="D13" s="22" t="s">
        <v>91</v>
      </c>
      <c r="E13" s="22">
        <v>2013902</v>
      </c>
      <c r="F13" s="22" t="s">
        <v>107</v>
      </c>
      <c r="G13" s="22">
        <v>30217</v>
      </c>
      <c r="H13" s="230" t="s">
        <v>165</v>
      </c>
      <c r="I13" s="237">
        <v>15000</v>
      </c>
      <c r="J13" s="237">
        <v>15000</v>
      </c>
      <c r="K13" s="237">
        <v>15000</v>
      </c>
      <c r="L13" s="237"/>
      <c r="M13" s="237"/>
      <c r="N13" s="237"/>
      <c r="O13" s="237"/>
      <c r="P13" s="237"/>
      <c r="Q13" s="237"/>
      <c r="R13" s="237"/>
      <c r="S13" s="237"/>
      <c r="T13" s="237"/>
      <c r="U13" s="240"/>
      <c r="V13" s="241"/>
      <c r="W13" s="241"/>
    </row>
    <row r="14" ht="41" customHeight="1" spans="1:23">
      <c r="A14" s="22" t="s">
        <v>224</v>
      </c>
      <c r="B14" s="357" t="s">
        <v>230</v>
      </c>
      <c r="C14" s="22" t="s">
        <v>231</v>
      </c>
      <c r="D14" s="22" t="s">
        <v>91</v>
      </c>
      <c r="E14" s="22">
        <v>2013902</v>
      </c>
      <c r="F14" s="22" t="s">
        <v>107</v>
      </c>
      <c r="G14" s="22">
        <v>30902</v>
      </c>
      <c r="H14" s="230" t="s">
        <v>232</v>
      </c>
      <c r="I14" s="237">
        <v>20000</v>
      </c>
      <c r="J14" s="237">
        <v>20000</v>
      </c>
      <c r="K14" s="237">
        <v>20000</v>
      </c>
      <c r="L14" s="237"/>
      <c r="M14" s="237"/>
      <c r="N14" s="237"/>
      <c r="O14" s="237"/>
      <c r="P14" s="237"/>
      <c r="Q14" s="237"/>
      <c r="R14" s="237"/>
      <c r="S14" s="237"/>
      <c r="T14" s="237"/>
      <c r="U14" s="240"/>
      <c r="V14" s="241"/>
      <c r="W14" s="241"/>
    </row>
    <row r="15" ht="41" customHeight="1" spans="1:23">
      <c r="A15" s="22" t="s">
        <v>224</v>
      </c>
      <c r="B15" s="357" t="s">
        <v>233</v>
      </c>
      <c r="C15" s="22" t="s">
        <v>234</v>
      </c>
      <c r="D15" s="22" t="s">
        <v>91</v>
      </c>
      <c r="E15" s="22">
        <v>2013902</v>
      </c>
      <c r="F15" s="22" t="s">
        <v>107</v>
      </c>
      <c r="G15" s="22">
        <v>30305</v>
      </c>
      <c r="H15" s="230" t="s">
        <v>235</v>
      </c>
      <c r="I15" s="237">
        <v>192200</v>
      </c>
      <c r="J15" s="237">
        <v>192200</v>
      </c>
      <c r="K15" s="237">
        <v>192200</v>
      </c>
      <c r="L15" s="237"/>
      <c r="M15" s="237"/>
      <c r="N15" s="237"/>
      <c r="O15" s="237"/>
      <c r="P15" s="237"/>
      <c r="Q15" s="237"/>
      <c r="R15" s="237"/>
      <c r="S15" s="237"/>
      <c r="T15" s="237"/>
      <c r="U15" s="240"/>
      <c r="V15" s="241"/>
      <c r="W15" s="241"/>
    </row>
    <row r="16" ht="41" customHeight="1" spans="1:23">
      <c r="A16" s="22" t="s">
        <v>224</v>
      </c>
      <c r="B16" s="357" t="s">
        <v>233</v>
      </c>
      <c r="C16" s="22" t="s">
        <v>234</v>
      </c>
      <c r="D16" s="22" t="s">
        <v>91</v>
      </c>
      <c r="E16" s="22">
        <v>2013902</v>
      </c>
      <c r="F16" s="22" t="s">
        <v>107</v>
      </c>
      <c r="G16" s="22">
        <v>30201</v>
      </c>
      <c r="H16" s="230" t="s">
        <v>194</v>
      </c>
      <c r="I16" s="237">
        <v>35000</v>
      </c>
      <c r="J16" s="237">
        <v>35000</v>
      </c>
      <c r="K16" s="237">
        <v>35000</v>
      </c>
      <c r="L16" s="237"/>
      <c r="M16" s="237"/>
      <c r="N16" s="237"/>
      <c r="O16" s="237"/>
      <c r="P16" s="237"/>
      <c r="Q16" s="237"/>
      <c r="R16" s="237"/>
      <c r="S16" s="237"/>
      <c r="T16" s="237"/>
      <c r="U16" s="240"/>
      <c r="V16" s="241"/>
      <c r="W16" s="241"/>
    </row>
    <row r="17" ht="41" customHeight="1" spans="1:23">
      <c r="A17" s="22" t="s">
        <v>224</v>
      </c>
      <c r="B17" s="357" t="s">
        <v>233</v>
      </c>
      <c r="C17" s="22" t="s">
        <v>234</v>
      </c>
      <c r="D17" s="22" t="s">
        <v>91</v>
      </c>
      <c r="E17" s="22">
        <v>2013902</v>
      </c>
      <c r="F17" s="22" t="s">
        <v>107</v>
      </c>
      <c r="G17" s="22">
        <v>30216</v>
      </c>
      <c r="H17" s="230" t="s">
        <v>197</v>
      </c>
      <c r="I17" s="237">
        <v>37800</v>
      </c>
      <c r="J17" s="237">
        <v>37800</v>
      </c>
      <c r="K17" s="237">
        <v>37800</v>
      </c>
      <c r="L17" s="237"/>
      <c r="M17" s="237"/>
      <c r="N17" s="237"/>
      <c r="O17" s="237"/>
      <c r="P17" s="237"/>
      <c r="Q17" s="237"/>
      <c r="R17" s="237"/>
      <c r="S17" s="237"/>
      <c r="T17" s="237"/>
      <c r="U17" s="240"/>
      <c r="V17" s="241"/>
      <c r="W17" s="241"/>
    </row>
    <row r="18" ht="41" customHeight="1" spans="1:23">
      <c r="A18" s="22" t="s">
        <v>224</v>
      </c>
      <c r="B18" s="357" t="s">
        <v>233</v>
      </c>
      <c r="C18" s="22" t="s">
        <v>234</v>
      </c>
      <c r="D18" s="22" t="s">
        <v>91</v>
      </c>
      <c r="E18" s="22">
        <v>2013902</v>
      </c>
      <c r="F18" s="22" t="s">
        <v>107</v>
      </c>
      <c r="G18" s="22">
        <v>30217</v>
      </c>
      <c r="H18" s="230" t="s">
        <v>165</v>
      </c>
      <c r="I18" s="237">
        <v>5000</v>
      </c>
      <c r="J18" s="237">
        <v>5000</v>
      </c>
      <c r="K18" s="237">
        <v>5000</v>
      </c>
      <c r="L18" s="237"/>
      <c r="M18" s="237"/>
      <c r="N18" s="237"/>
      <c r="O18" s="237"/>
      <c r="P18" s="237"/>
      <c r="Q18" s="237"/>
      <c r="R18" s="237"/>
      <c r="S18" s="237"/>
      <c r="T18" s="237"/>
      <c r="U18" s="240"/>
      <c r="V18" s="241"/>
      <c r="W18" s="241"/>
    </row>
    <row r="19" ht="18.75" customHeight="1" spans="1:23">
      <c r="A19" s="231" t="s">
        <v>119</v>
      </c>
      <c r="B19" s="232"/>
      <c r="C19" s="233"/>
      <c r="D19" s="233"/>
      <c r="E19" s="233"/>
      <c r="F19" s="233"/>
      <c r="G19" s="233"/>
      <c r="H19" s="234"/>
      <c r="I19" s="238">
        <f t="shared" ref="I19:K19" si="0">SUM(I8:I18)</f>
        <v>570000</v>
      </c>
      <c r="J19" s="238">
        <f t="shared" si="0"/>
        <v>570000</v>
      </c>
      <c r="K19" s="238">
        <f t="shared" si="0"/>
        <v>570000</v>
      </c>
      <c r="L19" s="238" t="s">
        <v>92</v>
      </c>
      <c r="M19" s="238" t="s">
        <v>92</v>
      </c>
      <c r="N19" s="238" t="s">
        <v>92</v>
      </c>
      <c r="O19" s="238"/>
      <c r="P19" s="238"/>
      <c r="Q19" s="238" t="s">
        <v>92</v>
      </c>
      <c r="R19" s="238" t="s">
        <v>92</v>
      </c>
      <c r="S19" s="238" t="s">
        <v>92</v>
      </c>
      <c r="T19" s="238" t="s">
        <v>92</v>
      </c>
      <c r="U19" s="242"/>
      <c r="V19" s="243" t="s">
        <v>92</v>
      </c>
      <c r="W19" s="243" t="s">
        <v>92</v>
      </c>
    </row>
  </sheetData>
  <mergeCells count="28">
    <mergeCell ref="A2:W2"/>
    <mergeCell ref="A3:H3"/>
    <mergeCell ref="J4:M4"/>
    <mergeCell ref="N4:P4"/>
    <mergeCell ref="R4:W4"/>
    <mergeCell ref="J5:K5"/>
    <mergeCell ref="A19:H19"/>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一瞬间1413812333</cp:lastModifiedBy>
  <dcterms:created xsi:type="dcterms:W3CDTF">2020-01-12T06:24:00Z</dcterms:created>
  <cp:lastPrinted>2021-01-14T07:07:00Z</cp:lastPrinted>
  <dcterms:modified xsi:type="dcterms:W3CDTF">2025-03-05T03:33:15Z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2052-12.1.0.17140</vt:lpwstr>
  </property>
  <property fmtid="{D5CDD505-2E9C-101B-9397-08002B2CF9AE}" pid="3" name="ICV">
    <vt:lpwstr/>
  </property>
</Properties>
</file>