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68" firstSheet="4" activeTab="1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<sst xmlns="http://schemas.openxmlformats.org/spreadsheetml/2006/main" count="1550" uniqueCount="586">
  <si>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</si>
  <si>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</si>
  <si>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</si>
  <si>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</si>
  <si>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</si>
  <si>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</si>
  <si>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</si>
  <si>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</si>
  <si>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</si>
  <si>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</si>
  <si>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</si>
  <si>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</si>
  <si>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</si>
  <si>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</si>
  <si>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</si>
  <si>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</si>
  <si>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</si>
  <si>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</si>
  <si>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</si>
  <si>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</si>
  <si>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</si>
  <si>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</si>
  <si>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单位名称：安宁市第二幼儿园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</si>
  <si>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</si>
  <si>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</si>
  <si>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</si>
  <si>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</si>
  <si>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</si>
  <si>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</si>
  <si>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</si>
  <si>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</si>
  <si>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</si>
  <si>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</si>
  <si>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</si>
  <si>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</si>
  <si>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</si>
  <si>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</si>
  <si>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</si>
  <si>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</si>
  <si>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</si>
  <si>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</si>
  <si>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</si>
  <si>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</si>
  <si>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</si>
  <si>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</si>
  <si>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</si>
  <si>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</si>
  <si>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</si>
  <si>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</si>
  <si>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</si>
  <si>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</si>
  <si>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</si>
  <si>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</si>
  <si>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</si>
  <si>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</si>
  <si>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</si>
  <si>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</si>
  <si>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</si>
  <si>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</si>
  <si>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</si>
  <si>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</si>
  <si>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</si>
  <si>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</si>
  <si>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</si>
  <si>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</si>
  <si>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</si>
  <si>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</si>
  <si>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</si>
  <si>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</si>
  <si>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</si>
  <si>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</si>
  <si>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</si>
  <si>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</si>
  <si>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</si>
  <si>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</si>
  <si>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</si>
  <si>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</si>
  <si>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</si>
  <si>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</si>
  <si>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</si>
  <si>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</si>
  <si>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</si>
  <si>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</si>
  <si>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</si>
  <si>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</si>
  <si>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</si>
  <si>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</si>
  <si>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</si>
  <si>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</si>
  <si>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</si>
  <si>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</si>
  <si>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安宁市第二幼儿园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</si>
  <si>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</si>
  <si>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</si>
  <si>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</si>
  <si>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</si>
  <si>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</si>
  <si>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</si>
  <si>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</si>
  <si>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</si>
  <si>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</si>
  <si>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</si>
  <si>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</si>
  <si>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</si>
  <si>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</si>
  <si>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</si>
  <si>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</si>
  <si>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</si>
  <si>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</si>
  <si>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</si>
  <si>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</si>
  <si>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</si>
  <si>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</si>
  <si>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</si>
  <si>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</si>
  <si>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</si>
  <si>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</si>
  <si>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</si>
  <si>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</si>
  <si>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</si>
  <si>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</si>
  <si>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</si>
  <si>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</si>
  <si>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</si>
  <si>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</si>
  <si>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</si>
  <si>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</si>
  <si>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</si>
  <si>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</si>
  <si>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</si>
  <si>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</si>
  <si>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</si>
  <si>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</si>
  <si>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</si>
  <si>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</si>
  <si>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</si>
  <si>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</si>
  <si>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</si>
  <si>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</si>
  <si>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</si>
  <si>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</si>
  <si>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</si>
  <si>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</si>
  <si>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</si>
  <si>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</si>
  <si>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</si>
  <si>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</si>
  <si>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</si>
  <si>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</si>
  <si>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</si>
  <si>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</si>
  <si>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</si>
  <si>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</si>
  <si>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</si>
  <si>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</si>
  <si>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</si>
  <si>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</si>
  <si>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</si>
  <si>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</si>
  <si>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</si>
  <si>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</si>
  <si>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</si>
  <si>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</si>
  <si>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</si>
  <si>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</si>
  <si>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</si>
  <si>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</si>
  <si>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</si>
  <si>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</si>
  <si>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</si>
  <si>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</si>
  <si>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</si>
  <si>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</si>
  <si>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</si>
  <si>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</si>
  <si>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</si>
  <si>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</si>
  <si>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</si>
  <si>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</si>
  <si>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</si>
  <si>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</si>
  <si>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</si>
  <si>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</si>
  <si>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</si>
  <si>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</si>
  <si>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</si>
  <si>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</si>
  <si>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</si>
  <si>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</si>
  <si>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</si>
  <si>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</si>
  <si>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</si>
  <si>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</si>
  <si>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</si>
  <si>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</si>
  <si>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</si>
  <si>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</si>
  <si>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</si>
  <si>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</si>
  <si>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</si>
  <si>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</si>
  <si>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</si>
  <si>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</si>
  <si>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</si>
  <si>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</si>
  <si>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530181210000000017824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</si>
  <si>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</si>
  <si>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</si>
  <si>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</si>
  <si>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</si>
  <si>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</si>
  <si>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</si>
  <si>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</si>
  <si>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</si>
  <si>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</si>
  <si>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530181210000000017826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</si>
  <si>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</si>
  <si>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</si>
  <si>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</si>
  <si>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</si>
  <si>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</si>
  <si>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</si>
  <si>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</si>
  <si>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</si>
  <si>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</si>
  <si>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</si>
  <si>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</si>
  <si>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530181210000000017827</t>
  </si>
  <si>
    <t>30113</t>
  </si>
  <si>
    <t>530181210000000017828</t>
  </si>
  <si>
    <t>对个人和家庭的补助</t>
  </si>
  <si>
    <t>30305</t>
  </si>
  <si>
    <t>生活补助</t>
  </si>
  <si>
    <t>530181210000000017832</t>
  </si>
  <si>
    <t>一般公用经费</t>
  </si>
  <si>
    <t>30229</t>
  </si>
  <si>
    <t>福利费</t>
  </si>
  <si>
    <t>30299</t>
  </si>
  <si>
    <t>其他商品和服务支出</t>
  </si>
  <si>
    <t>530181210000000019568</t>
  </si>
  <si>
    <t>事业乡镇岗位补贴</t>
  </si>
  <si>
    <t>530181221100000203202</t>
  </si>
  <si>
    <t>工会经费</t>
  </si>
  <si>
    <t>30228</t>
  </si>
  <si>
    <t>530181231100001570596</t>
  </si>
  <si>
    <t>事业人员绩效奖励</t>
  </si>
  <si>
    <t>530181231100001570597</t>
  </si>
  <si>
    <t>编外人员经费支出</t>
  </si>
  <si>
    <t>30199</t>
  </si>
  <si>
    <t>其他工资福利支出</t>
  </si>
  <si>
    <t>530181241100002218356</t>
  </si>
  <si>
    <t>其他学校公用经费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</si>
  <si>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</si>
  <si>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</si>
  <si>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</si>
  <si>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</si>
  <si>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</si>
  <si>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</si>
  <si>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</si>
  <si>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</si>
  <si>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</si>
  <si>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</si>
  <si>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</si>
  <si>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</si>
  <si>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</si>
  <si>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</si>
  <si>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</si>
  <si>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</si>
  <si>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</si>
  <si>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</si>
  <si>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</si>
  <si>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</si>
  <si>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30227</t>
  </si>
  <si>
    <t>委托业务费</t>
  </si>
  <si>
    <t>30239</t>
  </si>
  <si>
    <t>其他交通费用</t>
  </si>
  <si>
    <t>31002</t>
  </si>
  <si>
    <t>办公设备购置</t>
  </si>
  <si>
    <t>31003</t>
  </si>
  <si>
    <t>专用设备购置</t>
  </si>
  <si>
    <t>31007</t>
  </si>
  <si>
    <t>信息网络及软件购置更新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</si>
  <si>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</si>
  <si>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</si>
  <si>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</si>
  <si>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</si>
  <si>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</si>
  <si>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</si>
  <si>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</si>
  <si>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</si>
  <si>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311 专项业务类</t>
  </si>
  <si>
    <t>530181231100002461179</t>
  </si>
  <si>
    <t>昆明市家庭教育研究课题经费</t>
  </si>
  <si>
    <t>30309</t>
  </si>
  <si>
    <t>奖励金</t>
  </si>
  <si>
    <t>530181241100003275145</t>
  </si>
  <si>
    <t>2024年食堂自有资金</t>
  </si>
  <si>
    <t>312 民生类</t>
  </si>
  <si>
    <t>530181251100003849071</t>
  </si>
  <si>
    <t>2025年学前教育幼儿资助本级资金</t>
  </si>
  <si>
    <t>30308</t>
  </si>
  <si>
    <t>助学金</t>
  </si>
  <si>
    <t>530181251100003849208</t>
  </si>
  <si>
    <t>学校食堂收入经费</t>
  </si>
  <si>
    <t>530181251100003849209</t>
  </si>
  <si>
    <t>2025年安宁市公办幼儿园运行维护补助经费</t>
  </si>
  <si>
    <t>30226</t>
  </si>
  <si>
    <t>劳务费</t>
  </si>
  <si>
    <t>530181251100003849383</t>
  </si>
  <si>
    <t>2025年安宁市乡村教师生活补助经费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</si>
  <si>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</si>
  <si>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</si>
  <si>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</si>
  <si>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</si>
  <si>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</si>
  <si>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</si>
  <si>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</si>
  <si>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</si>
  <si>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</si>
  <si>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</si>
  <si>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为保证课题研究的顺利开展，提升课题研究的质量，提高教师科研水平。</t>
  </si>
  <si>
    <t>产出指标</t>
  </si>
  <si>
    <t>数量指标</t>
  </si>
  <si>
    <t>下达金额</t>
  </si>
  <si>
    <t>=</t>
  </si>
  <si>
    <t>1100</t>
  </si>
  <si>
    <t>元</t>
  </si>
  <si>
    <t>定量指标</t>
  </si>
  <si>
    <t>单位资金构成情况统计表</t>
  </si>
  <si>
    <t>时效指标</t>
  </si>
  <si>
    <t>资金到位率</t>
  </si>
  <si>
    <t>100</t>
  </si>
  <si>
    <t>%</t>
  </si>
  <si>
    <t>资金下达时间</t>
  </si>
  <si>
    <t>效益指标</t>
  </si>
  <si>
    <t>经济效益</t>
  </si>
  <si>
    <t>课题研究的开展</t>
  </si>
  <si>
    <t>顺利开展</t>
  </si>
  <si>
    <t>是/否</t>
  </si>
  <si>
    <t>定性指标</t>
  </si>
  <si>
    <t>教师课题研究的进度是否达到要求</t>
  </si>
  <si>
    <t>可持续影响</t>
  </si>
  <si>
    <t>教师科研水平</t>
  </si>
  <si>
    <t>得到提高</t>
  </si>
  <si>
    <t>教师研究技能是否提高，是否达到研究目的。</t>
  </si>
  <si>
    <t>满意度指标</t>
  </si>
  <si>
    <t>服务对象满意度</t>
  </si>
  <si>
    <t>教师满意度</t>
  </si>
  <si>
    <t>&gt;=</t>
  </si>
  <si>
    <t>95</t>
  </si>
  <si>
    <t>问卷调查</t>
  </si>
  <si>
    <t>学校食堂根据“量入为出”的原则，严格控制，规范各项成本支出，不以营利为目的，独立核算，任何人不得侵占，克扣，挪用伙食费用，不得损害学生/教职工利益。</t>
  </si>
  <si>
    <t>资金到位及时率</t>
  </si>
  <si>
    <t>反映资金到位情况</t>
  </si>
  <si>
    <t>学校食堂根据“量入为出”的原则，严格控制，规范各项成本支出，不以盈利为目的，独立核算，任何人不得侵占，克扣，挪用伙食费用，不得损害学生/教职工利益。</t>
  </si>
  <si>
    <t>社会效益</t>
  </si>
  <si>
    <t>食堂运转情况</t>
  </si>
  <si>
    <t>正常运转</t>
  </si>
  <si>
    <t>反映食堂运转情况</t>
  </si>
  <si>
    <t>学生及家长对学校食堂满意度</t>
  </si>
  <si>
    <t>90</t>
  </si>
  <si>
    <t>反映学生及家长对食堂满意程度</t>
  </si>
  <si>
    <t>根据2025年各公办幼儿园实际聘用教职工工作月数，给予1000元/人/月补助。</t>
  </si>
  <si>
    <t>获补对象数</t>
  </si>
  <si>
    <t>1.2万元/人/年</t>
  </si>
  <si>
    <t>元/人/年</t>
  </si>
  <si>
    <t>根据2024年各公办幼儿园实际聘用教职工工作月数，给予1000/人/月补助，给予补助</t>
  </si>
  <si>
    <t>根据2025年各公办幼儿园实际聘用教职工工作月数，给予1000元/人/月补助，给予补助</t>
  </si>
  <si>
    <t>发放及时率</t>
  </si>
  <si>
    <t>360人</t>
  </si>
  <si>
    <t>反映发放单位及时发放补助资金的情况。
发放及时率=在时限内发放资金/应发放资金*100%</t>
  </si>
  <si>
    <t>带动人均增收</t>
  </si>
  <si>
    <t>1000元/人/月</t>
  </si>
  <si>
    <t>反映补助带动人均增收的情况。</t>
  </si>
  <si>
    <t>生活状况改善</t>
  </si>
  <si>
    <t>1.2万元/人/年外聘教职工工资</t>
  </si>
  <si>
    <t>反映补助促进受助对象生活状况改善的情况。</t>
  </si>
  <si>
    <t>受助对象满意度</t>
  </si>
  <si>
    <t>反映获受助对象的满意程度。
受助对象满意度=调查中满意和较满意的获受助人员数/调查总人数*100%</t>
  </si>
  <si>
    <t>做好学校经费保障，按规定落实2025年学前教育幼儿资助本级资金，支持部门正常履职。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</si>
  <si>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</si>
  <si>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</si>
  <si>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</si>
  <si>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</si>
  <si>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</si>
  <si>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为促进城乡教育均衡发展，补齐农村教育短板，按照“教十条”规定，加大农村教师政策倾斜。从2016年9月起，按照每人每月300—1000元的标准安排乡村教师生活补助，每年补助10个月。</t>
  </si>
  <si>
    <t>按月足额发放</t>
  </si>
  <si>
    <t>提升教育质量</t>
  </si>
  <si>
    <t>教育质量水平较往年提升</t>
  </si>
  <si>
    <t>乡村教师满意度</t>
  </si>
  <si>
    <t>空乡村教师满意度等于大于90%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</si>
  <si>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</si>
  <si>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</si>
  <si>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</si>
  <si>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</si>
  <si>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</si>
  <si>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</si>
  <si>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坚持社会主义办学方向，坚持办人民满意的学校的思想，全面贯彻党的教育方针，全面提高教育教学质量，全面实施素质教育为出发点，建立健全各项考评制度，规范教育教学行为。</t>
  </si>
  <si>
    <t>根据三定方案归纳。</t>
  </si>
  <si>
    <t>总体绩效目标
（2025-2027年期间）</t>
  </si>
  <si>
    <t>把幼儿园办成教师满意，学生满意，家长满意，社会满意的学校。使学校成为理念先进，管理科学，成绩显著，地区引领的一流学校。</t>
  </si>
  <si>
    <t>根据部门职责，中长期规划，各级党委，各级政府要求归纳。</t>
  </si>
  <si>
    <t>部门年度目标</t>
  </si>
  <si>
    <t>预算年度（2025年）
绩效目标</t>
  </si>
  <si>
    <t>保障学校人员支出和单位的正常运转，严格按照各项规章制度做好各项支出，加强财务监督，杜绝不合理开支。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</si>
  <si>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</si>
  <si>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</si>
  <si>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</si>
  <si>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</si>
  <si>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</si>
  <si>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</si>
  <si>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</si>
  <si>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</si>
  <si>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</si>
  <si>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</si>
  <si>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</si>
  <si>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事业人员绩效奖励，确保单位2025年正常的人员经费开支。</t>
  </si>
  <si>
    <t>一般公用经费，确保单位2025年正常的公用经费开支。</t>
  </si>
  <si>
    <t>事业乡镇岗位补贴，确保单位2025年正常的人员经费开支。</t>
  </si>
  <si>
    <t>其他学校公用经费，确保单位2025年正常的公用经费开支,保障幼儿园正常运转。</t>
  </si>
  <si>
    <t>住房公积金，确保单位2025年正常的人员经费开支。</t>
  </si>
  <si>
    <t>社会保障缴费，确保单位2025年正常的人员经费开支。</t>
  </si>
  <si>
    <t>编外人员经费支出，确保单位2025年正常的人员经费开支。</t>
  </si>
  <si>
    <t>教育部门临聘人员工资</t>
  </si>
  <si>
    <t>事业人员支出工资，确保单位2025年正常的人员经费开支。</t>
  </si>
  <si>
    <t>工会经费，确保单位2025年正常的人员经费开支。</t>
  </si>
  <si>
    <t>对个人和家庭的补助，确保单位2025年正常的人员经费开支。</t>
  </si>
  <si>
    <t>确保单位2025年学生资助正常经费开支。</t>
  </si>
  <si>
    <t>乡村教师生活补助，确保单位2025年正常的人员经费开支。</t>
  </si>
  <si>
    <t>确保单位2025年正常的临聘人员工资开支。</t>
  </si>
  <si>
    <t>确保单位2025年食堂正常经费开支。</t>
  </si>
  <si>
    <t>提升课题研究的质量，提高教师科研水平。</t>
  </si>
  <si>
    <t>学校食堂收入资金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</si>
  <si>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</si>
  <si>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</si>
  <si>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</si>
  <si>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</si>
  <si>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</si>
  <si>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工资福利发放人数（事业编）</t>
  </si>
  <si>
    <t>人</t>
  </si>
  <si>
    <t>工资福利实际发放人数/应发放人数*指标分值</t>
  </si>
  <si>
    <t>根据幼儿园实际在职在编人数</t>
  </si>
  <si>
    <t>公用经费保障人数</t>
  </si>
  <si>
    <t>公用经费实际保障人数/应保障人数*指标分值</t>
  </si>
  <si>
    <t>根据实际在园学生人数</t>
  </si>
  <si>
    <t>社会效益指标</t>
  </si>
  <si>
    <t>部门运转</t>
  </si>
  <si>
    <t>部门正常运转得分，反之不得分</t>
  </si>
  <si>
    <t>根据幼儿园运转情况</t>
  </si>
  <si>
    <t>“三公”经费控制情况</t>
  </si>
  <si>
    <t>逐年减少</t>
  </si>
  <si>
    <t>“三公”经费逐年减少得分，反之不得分</t>
  </si>
  <si>
    <t>根据经费实际使用情况</t>
  </si>
  <si>
    <t>服务对象满意度指标</t>
  </si>
  <si>
    <t>≧</t>
  </si>
  <si>
    <t>满意度≥90%，得满分；满意度介于60%（含）至90%（不含）之间，满意度×指标分值；满意度＜60%，不得分。</t>
  </si>
  <si>
    <t>根据幼儿园办学职责</t>
  </si>
  <si>
    <t>学生满意度</t>
  </si>
  <si>
    <t xml:space="preserve">满意度≥90%，得满分；满意度介于60%（含）至90%（不含）之间，满意度×指标分值；满意度＜60%，不得分。 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</si>
  <si>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</si>
  <si>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</si>
  <si>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</si>
  <si>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</si>
  <si>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</si>
  <si>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</si>
  <si>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</si>
  <si>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</si>
  <si>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</si>
  <si>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</si>
  <si>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</si>
  <si>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</si>
  <si>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</si>
  <si>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</si>
  <si>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</si>
  <si>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</si>
  <si>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</si>
  <si>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</si>
  <si>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</si>
  <si>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</si>
  <si>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办公桌</t>
  </si>
  <si>
    <t>张</t>
  </si>
  <si>
    <t>一体机</t>
  </si>
  <si>
    <t>触控一体机</t>
  </si>
  <si>
    <t>台</t>
  </si>
  <si>
    <t>复印纸</t>
  </si>
  <si>
    <t>批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</si>
  <si>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</si>
  <si>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</si>
  <si>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</si>
  <si>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</si>
  <si>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</si>
  <si>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</si>
  <si>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</si>
  <si>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</si>
  <si>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</si>
  <si>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</si>
  <si>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</si>
  <si>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</si>
  <si>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</si>
  <si>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</si>
  <si>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</si>
  <si>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</si>
  <si>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</si>
  <si>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</si>
  <si>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</si>
  <si>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</si>
  <si>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</si>
  <si>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</si>
  <si>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</si>
  <si>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</si>
  <si>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</si>
  <si>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</si>
  <si>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</si>
  <si>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</si>
  <si>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</si>
  <si>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</si>
  <si>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</si>
  <si>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</si>
  <si>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</si>
  <si>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105008 安宁市第二幼儿园</t>
  </si>
  <si>
    <t>A02 设备</t>
  </si>
  <si>
    <t>A02061816 烹调电器</t>
  </si>
  <si>
    <t>双眼电磁灶</t>
  </si>
  <si>
    <t>合面机</t>
  </si>
  <si>
    <t>A05 家具和用品</t>
  </si>
  <si>
    <t>A05010303 会议椅</t>
  </si>
  <si>
    <t>会议椅</t>
  </si>
  <si>
    <t>个</t>
  </si>
  <si>
    <t>A02053110 容器消毒机械</t>
  </si>
  <si>
    <t>单门消毒柜</t>
  </si>
  <si>
    <t>A05010201 办公桌</t>
  </si>
  <si>
    <t>A02061819 热水器</t>
  </si>
  <si>
    <t>热水器</t>
  </si>
  <si>
    <t>食堂衣物消毒柜</t>
  </si>
  <si>
    <t>A02221000 排灌机械</t>
  </si>
  <si>
    <t>喷灌设备</t>
  </si>
  <si>
    <t>套</t>
  </si>
  <si>
    <t>A02370100 消防设备</t>
  </si>
  <si>
    <t>消防水箱</t>
  </si>
  <si>
    <t>双门消毒柜</t>
  </si>
  <si>
    <t>A02091210 扩音设备</t>
  </si>
  <si>
    <t>移动音响</t>
  </si>
  <si>
    <t>A02229900 其他农业和林业机械</t>
  </si>
  <si>
    <t>绿化打药机</t>
  </si>
  <si>
    <t>A02050909 金属焊接设备</t>
  </si>
  <si>
    <t>电焊机</t>
  </si>
  <si>
    <t>A02061803 通风机</t>
  </si>
  <si>
    <t>风幕机</t>
  </si>
  <si>
    <t>A02021103 LED显示屏</t>
  </si>
  <si>
    <t>LED显示屏</t>
  </si>
  <si>
    <t>平方米</t>
  </si>
  <si>
    <t>菜刀、砧板一体化消毒柜</t>
  </si>
  <si>
    <t>A05010599 其他柜类</t>
  </si>
  <si>
    <t>手摇轨道密集档案柜</t>
  </si>
  <si>
    <t>A05010504 保密柜</t>
  </si>
  <si>
    <t>保密柜</t>
  </si>
  <si>
    <t>A02220400 植物管理机械</t>
  </si>
  <si>
    <t>高枝修剪机</t>
  </si>
  <si>
    <t>A05010301 办公椅</t>
  </si>
  <si>
    <t>办公椅</t>
  </si>
  <si>
    <t>把</t>
  </si>
  <si>
    <t>A02020800 触控一体机</t>
  </si>
  <si>
    <t>A05010602 金属质架类</t>
  </si>
  <si>
    <t>不锈钢器械收纳架</t>
  </si>
  <si>
    <t>绿化割草机</t>
  </si>
  <si>
    <t>A02121299 其他衡器</t>
  </si>
  <si>
    <t>幼儿体重秤</t>
  </si>
  <si>
    <t>班级消毒柜</t>
  </si>
  <si>
    <t>A02061504 不间断电源</t>
  </si>
  <si>
    <t>不间断电源（UPS）</t>
  </si>
  <si>
    <t>商用电磁炉</t>
  </si>
  <si>
    <t>A02061818 饮水器</t>
  </si>
  <si>
    <t>饮水机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</si>
  <si>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</si>
  <si>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</si>
  <si>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</si>
  <si>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</si>
  <si>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</si>
  <si>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</si>
  <si>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</si>
  <si>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</si>
  <si>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</si>
  <si>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</si>
  <si>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专项业务类</t>
  </si>
  <si>
    <t>本级</t>
  </si>
  <si>
    <t>民生类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</si>
</sst>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</numFmts>
  <fonts count="55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.25"/>
      <color rgb="FF000000"/>
      <name val="SimSun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rgb="FFFF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3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40" applyNumberFormat="0" applyAlignment="0" applyProtection="0">
      <alignment vertical="center"/>
    </xf>
    <xf numFmtId="0" fontId="46" fillId="5" borderId="41" applyNumberFormat="0" applyAlignment="0" applyProtection="0">
      <alignment vertical="center"/>
    </xf>
    <xf numFmtId="0" fontId="47" fillId="5" borderId="40" applyNumberFormat="0" applyAlignment="0" applyProtection="0">
      <alignment vertical="center"/>
    </xf>
    <xf numFmtId="0" fontId="48" fillId="6" borderId="42" applyNumberFormat="0" applyAlignment="0" applyProtection="0">
      <alignment vertical="center"/>
    </xf>
    <xf numFmtId="0" fontId="49" fillId="0" borderId="43" applyNumberFormat="0" applyFill="0" applyAlignment="0" applyProtection="0">
      <alignment vertical="center"/>
    </xf>
    <xf numFmtId="0" fontId="50" fillId="0" borderId="44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19" fillId="0" borderId="0">
      <alignment vertical="top"/>
      <protection locked="0"/>
    </xf>
    <xf numFmtId="0" fontId="0" fillId="0" borderId="0"/>
    <xf numFmtId="0" fontId="0" fillId="0" borderId="0"/>
    <xf numFmtId="0" fontId="12" fillId="0" borderId="0"/>
    <xf numFmtId="180" fontId="19" fillId="0" borderId="7">
      <alignment horizontal="right" vertical="center"/>
    </xf>
    <xf numFmtId="0" fontId="12" fillId="0" borderId="0"/>
    <xf numFmtId="0" fontId="12" fillId="0" borderId="0"/>
    <xf numFmtId="181" fontId="19" fillId="0" borderId="7">
      <alignment horizontal="right" vertical="center"/>
    </xf>
    <xf numFmtId="49" fontId="19" fillId="0" borderId="7">
      <alignment horizontal="left" vertical="center" wrapText="1"/>
    </xf>
  </cellStyleXfs>
  <cellXfs count="39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181" fontId="7" fillId="0" borderId="7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181" fontId="11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181" fontId="11" fillId="0" borderId="4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59" applyFill="1" applyAlignment="1">
      <alignment vertical="center"/>
    </xf>
    <xf numFmtId="0" fontId="13" fillId="0" borderId="0" xfId="59" applyNumberFormat="1" applyFont="1" applyFill="1" applyBorder="1" applyAlignment="1" applyProtection="1">
      <alignment horizontal="center" vertical="center"/>
    </xf>
    <xf numFmtId="0" fontId="14" fillId="0" borderId="0" xfId="59" applyNumberFormat="1" applyFont="1" applyFill="1" applyAlignment="1" applyProtection="1">
      <alignment horizontal="left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8" xfId="51" applyFont="1" applyFill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0" fontId="16" fillId="0" borderId="11" xfId="51" applyFont="1" applyFill="1" applyBorder="1" applyAlignment="1">
      <alignment horizontal="center" vertical="center" wrapText="1"/>
    </xf>
    <xf numFmtId="0" fontId="16" fillId="0" borderId="12" xfId="51" applyFont="1" applyFill="1" applyBorder="1" applyAlignment="1">
      <alignment horizontal="center" vertical="center" wrapText="1"/>
    </xf>
    <xf numFmtId="0" fontId="16" fillId="0" borderId="13" xfId="51" applyFont="1" applyFill="1" applyBorder="1" applyAlignment="1">
      <alignment horizontal="center" vertical="center" wrapText="1"/>
    </xf>
    <xf numFmtId="0" fontId="16" fillId="0" borderId="14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15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49" fontId="17" fillId="0" borderId="4" xfId="61" applyFont="1" applyBorder="1" applyAlignment="1">
      <alignment horizontal="center" vertical="center" wrapText="1"/>
    </xf>
    <xf numFmtId="49" fontId="17" fillId="0" borderId="7" xfId="61" applyFont="1" applyAlignment="1">
      <alignment horizontal="center" vertical="center" wrapText="1"/>
    </xf>
    <xf numFmtId="180" fontId="17" fillId="0" borderId="7" xfId="57" applyFont="1" applyAlignment="1">
      <alignment horizontal="center" vertical="center"/>
    </xf>
    <xf numFmtId="181" fontId="17" fillId="0" borderId="7" xfId="60" applyFont="1" applyAlignment="1">
      <alignment horizontal="center" vertical="center"/>
    </xf>
    <xf numFmtId="49" fontId="17" fillId="0" borderId="8" xfId="61" applyFont="1" applyBorder="1" applyAlignment="1">
      <alignment horizontal="center" vertical="center" wrapText="1"/>
    </xf>
    <xf numFmtId="49" fontId="17" fillId="0" borderId="6" xfId="61" applyFont="1" applyBorder="1" applyAlignment="1">
      <alignment horizontal="center" vertical="center" wrapText="1"/>
    </xf>
    <xf numFmtId="0" fontId="18" fillId="0" borderId="8" xfId="51" applyFont="1" applyFill="1" applyBorder="1" applyAlignment="1">
      <alignment horizontal="center" vertical="center" wrapText="1"/>
    </xf>
    <xf numFmtId="0" fontId="15" fillId="0" borderId="0" xfId="51" applyFont="1" applyFill="1" applyBorder="1" applyAlignment="1">
      <alignment horizontal="left" vertical="center" wrapText="1"/>
    </xf>
    <xf numFmtId="0" fontId="18" fillId="0" borderId="0" xfId="59" applyNumberFormat="1" applyFont="1" applyFill="1" applyBorder="1" applyAlignment="1" applyProtection="1">
      <alignment horizontal="right" vertical="center"/>
    </xf>
    <xf numFmtId="0" fontId="12" fillId="0" borderId="0" xfId="53" applyFont="1" applyFill="1" applyBorder="1" applyAlignment="1" applyProtection="1">
      <alignment vertical="center"/>
    </xf>
    <xf numFmtId="0" fontId="19" fillId="0" borderId="0" xfId="53" applyFont="1" applyFill="1" applyBorder="1" applyAlignment="1" applyProtection="1">
      <alignment vertical="top"/>
      <protection locked="0"/>
    </xf>
    <xf numFmtId="0" fontId="20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9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>
      <alignment vertical="top"/>
      <protection locked="0"/>
    </xf>
    <xf numFmtId="0" fontId="12" fillId="0" borderId="0" xfId="53" applyFont="1" applyFill="1" applyBorder="1" applyAlignment="1" applyProtection="1"/>
    <xf numFmtId="0" fontId="22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20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6" xfId="53" applyFont="1" applyFill="1" applyBorder="1" applyAlignment="1" applyProtection="1">
      <alignment horizontal="center" vertical="center" wrapText="1"/>
    </xf>
    <xf numFmtId="0" fontId="21" fillId="0" borderId="16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vertical="center" readingOrder="1"/>
      <protection locked="0"/>
    </xf>
    <xf numFmtId="0" fontId="21" fillId="0" borderId="18" xfId="0" applyFont="1" applyFill="1" applyBorder="1" applyAlignment="1" applyProtection="1">
      <alignment vertical="center" readingOrder="1"/>
      <protection locked="0"/>
    </xf>
    <xf numFmtId="0" fontId="21" fillId="0" borderId="19" xfId="0" applyFont="1" applyFill="1" applyBorder="1" applyAlignment="1" applyProtection="1">
      <alignment vertical="center" readingOrder="1"/>
      <protection locked="0"/>
    </xf>
    <xf numFmtId="0" fontId="19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9" fillId="0" borderId="20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21" fillId="0" borderId="0" xfId="53" applyFont="1" applyFill="1" applyBorder="1" applyAlignment="1" applyProtection="1"/>
    <xf numFmtId="0" fontId="19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0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5" fillId="0" borderId="15" xfId="53" applyFont="1" applyFill="1" applyBorder="1" applyAlignment="1" applyProtection="1">
      <alignment horizontal="center" vertical="center"/>
    </xf>
    <xf numFmtId="0" fontId="19" fillId="0" borderId="8" xfId="53" applyFont="1" applyFill="1" applyBorder="1" applyAlignment="1" applyProtection="1">
      <alignment vertical="top"/>
      <protection locked="0"/>
    </xf>
    <xf numFmtId="0" fontId="19" fillId="0" borderId="15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wrapText="1"/>
    </xf>
    <xf numFmtId="0" fontId="19" fillId="0" borderId="0" xfId="53" applyFont="1" applyFill="1" applyBorder="1" applyAlignment="1" applyProtection="1">
      <alignment vertical="top" wrapText="1"/>
      <protection locked="0"/>
    </xf>
    <xf numFmtId="0" fontId="12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21" fillId="0" borderId="8" xfId="53" applyFont="1" applyFill="1" applyBorder="1" applyAlignment="1" applyProtection="1">
      <alignment horizontal="center" vertical="center" wrapText="1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12" fillId="0" borderId="8" xfId="53" applyNumberFormat="1" applyFont="1" applyFill="1" applyBorder="1" applyAlignment="1" applyProtection="1"/>
    <xf numFmtId="182" fontId="19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4" xfId="53" applyFont="1" applyFill="1" applyBorder="1" applyAlignment="1" applyProtection="1">
      <alignment horizontal="center" vertical="center" wrapText="1"/>
    </xf>
    <xf numFmtId="49" fontId="17" fillId="0" borderId="8" xfId="61" applyFont="1" applyBorder="1">
      <alignment horizontal="left" vertical="center" wrapText="1"/>
    </xf>
    <xf numFmtId="49" fontId="17" fillId="0" borderId="4" xfId="61" applyFont="1" applyBorder="1">
      <alignment horizontal="left" vertical="center" wrapText="1"/>
    </xf>
    <xf numFmtId="49" fontId="17" fillId="0" borderId="7" xfId="61" applyFont="1">
      <alignment horizontal="left" vertical="center" wrapText="1"/>
    </xf>
    <xf numFmtId="49" fontId="23" fillId="0" borderId="7" xfId="61" applyFont="1">
      <alignment horizontal="left" vertical="center" wrapText="1"/>
    </xf>
    <xf numFmtId="180" fontId="23" fillId="0" borderId="7" xfId="57" applyFont="1">
      <alignment horizontal="right" vertical="center"/>
    </xf>
    <xf numFmtId="181" fontId="23" fillId="0" borderId="7" xfId="60" applyFont="1">
      <alignment horizontal="right" vertical="center"/>
    </xf>
    <xf numFmtId="49" fontId="17" fillId="0" borderId="6" xfId="61" applyFont="1" applyBorder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5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21" fillId="0" borderId="22" xfId="53" applyFont="1" applyFill="1" applyBorder="1" applyAlignment="1" applyProtection="1">
      <alignment horizontal="center" vertical="center" wrapText="1"/>
      <protection locked="0"/>
    </xf>
    <xf numFmtId="0" fontId="5" fillId="0" borderId="26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horizontal="center" vertical="center" wrapText="1"/>
      <protection locked="0"/>
    </xf>
    <xf numFmtId="182" fontId="4" fillId="0" borderId="24" xfId="53" applyNumberFormat="1" applyFont="1" applyFill="1" applyBorder="1" applyAlignment="1" applyProtection="1">
      <alignment horizontal="right" vertical="center"/>
      <protection locked="0"/>
    </xf>
    <xf numFmtId="182" fontId="4" fillId="0" borderId="24" xfId="53" applyNumberFormat="1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21" fillId="0" borderId="26" xfId="53" applyFont="1" applyFill="1" applyBorder="1" applyAlignment="1" applyProtection="1">
      <alignment horizontal="center" vertical="center" wrapText="1"/>
      <protection locked="0"/>
    </xf>
    <xf numFmtId="49" fontId="12" fillId="0" borderId="0" xfId="53" applyNumberFormat="1" applyFont="1" applyFill="1" applyBorder="1" applyAlignment="1" applyProtection="1"/>
    <xf numFmtId="49" fontId="24" fillId="0" borderId="0" xfId="53" applyNumberFormat="1" applyFont="1" applyFill="1" applyBorder="1" applyAlignment="1" applyProtection="1"/>
    <xf numFmtId="0" fontId="24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4" fillId="0" borderId="1" xfId="53" applyFont="1" applyFill="1" applyBorder="1" applyAlignment="1" applyProtection="1">
      <alignment horizontal="left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12" fillId="0" borderId="8" xfId="53" applyFont="1" applyFill="1" applyBorder="1" applyAlignment="1" applyProtection="1">
      <alignment horizontal="center" vertical="center"/>
    </xf>
    <xf numFmtId="183" fontId="4" fillId="0" borderId="4" xfId="53" applyNumberFormat="1" applyFont="1" applyFill="1" applyBorder="1" applyAlignment="1" applyProtection="1">
      <alignment horizontal="right" vertical="center"/>
    </xf>
    <xf numFmtId="0" fontId="5" fillId="0" borderId="27" xfId="53" applyFont="1" applyFill="1" applyBorder="1" applyAlignment="1" applyProtection="1">
      <alignment horizontal="left" vertical="center"/>
    </xf>
    <xf numFmtId="0" fontId="5" fillId="0" borderId="0" xfId="53" applyFont="1" applyFill="1" applyAlignment="1" applyProtection="1">
      <alignment horizontal="left" vertical="center"/>
    </xf>
    <xf numFmtId="49" fontId="19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5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6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6" xfId="53" applyNumberFormat="1" applyFont="1" applyFill="1" applyBorder="1" applyAlignment="1" applyProtection="1">
      <alignment horizontal="left" vertical="center" wrapText="1"/>
    </xf>
    <xf numFmtId="49" fontId="5" fillId="0" borderId="25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6" fillId="0" borderId="8" xfId="53" applyFont="1" applyFill="1" applyBorder="1" applyAlignment="1" applyProtection="1">
      <alignment horizontal="left" vertical="center" wrapText="1"/>
    </xf>
    <xf numFmtId="0" fontId="21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6" fillId="0" borderId="2" xfId="53" applyNumberFormat="1" applyFont="1" applyFill="1" applyBorder="1" applyAlignment="1" applyProtection="1">
      <alignment horizontal="center" vertical="center" wrapText="1"/>
    </xf>
    <xf numFmtId="49" fontId="6" fillId="0" borderId="4" xfId="53" applyNumberFormat="1" applyFont="1" applyFill="1" applyBorder="1" applyAlignment="1" applyProtection="1">
      <alignment horizontal="center" vertical="center" wrapText="1"/>
    </xf>
    <xf numFmtId="49" fontId="5" fillId="0" borderId="20" xfId="53" applyNumberFormat="1" applyFont="1" applyFill="1" applyBorder="1" applyAlignment="1" applyProtection="1">
      <alignment horizontal="left" vertical="center" wrapText="1"/>
    </xf>
    <xf numFmtId="0" fontId="5" fillId="0" borderId="26" xfId="53" applyFont="1" applyFill="1" applyBorder="1" applyAlignment="1" applyProtection="1">
      <alignment horizontal="left" wrapText="1"/>
    </xf>
    <xf numFmtId="0" fontId="5" fillId="0" borderId="24" xfId="53" applyFont="1" applyFill="1" applyBorder="1" applyAlignment="1" applyProtection="1">
      <alignment horizontal="left" wrapText="1"/>
    </xf>
    <xf numFmtId="182" fontId="5" fillId="0" borderId="6" xfId="53" applyNumberFormat="1" applyFont="1" applyFill="1" applyBorder="1" applyAlignment="1" applyProtection="1">
      <alignment vertical="center" wrapText="1"/>
    </xf>
    <xf numFmtId="0" fontId="5" fillId="0" borderId="4" xfId="53" applyFont="1" applyFill="1" applyBorder="1" applyAlignment="1" applyProtection="1">
      <alignment horizontal="center"/>
    </xf>
    <xf numFmtId="49" fontId="5" fillId="0" borderId="26" xfId="53" applyNumberFormat="1" applyFont="1" applyFill="1" applyBorder="1" applyAlignment="1" applyProtection="1">
      <alignment horizontal="left" vertical="center" wrapText="1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6" fillId="0" borderId="16" xfId="53" applyNumberFormat="1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/>
    </xf>
    <xf numFmtId="49" fontId="5" fillId="0" borderId="27" xfId="53" applyNumberFormat="1" applyFont="1" applyFill="1" applyBorder="1" applyAlignment="1" applyProtection="1">
      <alignment horizontal="left" vertical="center" wrapText="1"/>
    </xf>
    <xf numFmtId="49" fontId="5" fillId="0" borderId="0" xfId="53" applyNumberFormat="1" applyFont="1" applyFill="1" applyBorder="1" applyAlignment="1" applyProtection="1">
      <alignment horizontal="left" vertical="center" wrapText="1"/>
    </xf>
    <xf numFmtId="49" fontId="5" fillId="0" borderId="22" xfId="53" applyNumberFormat="1" applyFont="1" applyFill="1" applyBorder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wrapText="1"/>
    </xf>
    <xf numFmtId="182" fontId="5" fillId="0" borderId="5" xfId="53" applyNumberFormat="1" applyFont="1" applyFill="1" applyBorder="1" applyAlignment="1" applyProtection="1">
      <alignment vertical="center" wrapText="1"/>
    </xf>
    <xf numFmtId="49" fontId="6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/>
    </xf>
    <xf numFmtId="49" fontId="5" fillId="0" borderId="8" xfId="53" applyNumberFormat="1" applyFont="1" applyFill="1" applyBorder="1" applyAlignment="1" applyProtection="1">
      <alignment horizontal="left" vertical="center" wrapText="1"/>
    </xf>
    <xf numFmtId="0" fontId="5" fillId="0" borderId="8" xfId="53" applyFont="1" applyFill="1" applyBorder="1" applyAlignment="1" applyProtection="1">
      <alignment horizontal="left" wrapText="1"/>
    </xf>
    <xf numFmtId="182" fontId="5" fillId="0" borderId="8" xfId="53" applyNumberFormat="1" applyFont="1" applyFill="1" applyBorder="1" applyAlignment="1" applyProtection="1">
      <alignment vertical="center" wrapText="1"/>
    </xf>
    <xf numFmtId="0" fontId="26" fillId="0" borderId="27" xfId="53" applyFont="1" applyFill="1" applyBorder="1" applyAlignment="1" applyProtection="1">
      <alignment horizontal="left" vertical="center" wrapText="1"/>
    </xf>
    <xf numFmtId="0" fontId="26" fillId="0" borderId="0" xfId="53" applyFont="1" applyFill="1" applyBorder="1" applyAlignment="1" applyProtection="1">
      <alignment horizontal="left" vertical="center" wrapText="1"/>
    </xf>
    <xf numFmtId="49" fontId="5" fillId="0" borderId="16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53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 wrapText="1" readingOrder="1"/>
      <protection locked="0"/>
    </xf>
    <xf numFmtId="0" fontId="15" fillId="0" borderId="29" xfId="0" applyFont="1" applyFill="1" applyBorder="1" applyAlignment="1" applyProtection="1">
      <alignment vertical="center" wrapText="1" readingOrder="1"/>
      <protection locked="0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Fill="1" applyBorder="1" applyAlignment="1" applyProtection="1">
      <alignment horizontal="left" vertical="center" wrapText="1" readingOrder="1"/>
      <protection locked="0"/>
    </xf>
    <xf numFmtId="0" fontId="15" fillId="0" borderId="30" xfId="0" applyFont="1" applyFill="1" applyBorder="1" applyAlignment="1" applyProtection="1">
      <alignment horizontal="center" vertical="center" wrapText="1" readingOrder="1"/>
      <protection locked="0"/>
    </xf>
    <xf numFmtId="0" fontId="5" fillId="0" borderId="27" xfId="53" applyFont="1" applyFill="1" applyBorder="1" applyAlignment="1" applyProtection="1">
      <alignment horizontal="center" vertical="center" wrapText="1"/>
    </xf>
    <xf numFmtId="0" fontId="5" fillId="0" borderId="2" xfId="53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Fill="1" applyBorder="1" applyAlignment="1" applyProtection="1">
      <alignment horizontal="center" vertical="center" wrapText="1" readingOrder="1"/>
      <protection locked="0"/>
    </xf>
    <xf numFmtId="0" fontId="15" fillId="0" borderId="32" xfId="0" applyFont="1" applyFill="1" applyBorder="1" applyAlignment="1" applyProtection="1">
      <alignment horizontal="center" vertical="center" wrapText="1" readingOrder="1"/>
      <protection locked="0"/>
    </xf>
    <xf numFmtId="0" fontId="5" fillId="0" borderId="10" xfId="0" applyFont="1" applyFill="1" applyBorder="1" applyAlignment="1">
      <alignment horizontal="center" vertical="center"/>
    </xf>
    <xf numFmtId="0" fontId="15" fillId="0" borderId="33" xfId="0" applyFont="1" applyFill="1" applyBorder="1" applyAlignment="1" applyProtection="1">
      <alignment vertical="center" wrapText="1" readingOrder="1"/>
      <protection locked="0"/>
    </xf>
    <xf numFmtId="0" fontId="27" fillId="0" borderId="29" xfId="0" applyFont="1" applyFill="1" applyBorder="1" applyAlignment="1" applyProtection="1">
      <alignment horizontal="left" vertical="center" wrapText="1" readingOrder="1"/>
      <protection locked="0"/>
    </xf>
    <xf numFmtId="0" fontId="15" fillId="0" borderId="34" xfId="0" applyFont="1" applyFill="1" applyBorder="1" applyAlignment="1" applyProtection="1">
      <alignment horizontal="center" vertical="center" wrapText="1" readingOrder="1"/>
      <protection locked="0"/>
    </xf>
    <xf numFmtId="0" fontId="5" fillId="0" borderId="14" xfId="0" applyFont="1" applyFill="1" applyBorder="1" applyAlignment="1">
      <alignment horizontal="center" vertical="center"/>
    </xf>
    <xf numFmtId="0" fontId="4" fillId="2" borderId="0" xfId="53" applyFont="1" applyFill="1" applyBorder="1" applyAlignment="1" applyProtection="1">
      <alignment horizontal="right" wrapText="1"/>
    </xf>
    <xf numFmtId="0" fontId="26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5" xfId="53" applyFont="1" applyFill="1" applyBorder="1" applyAlignment="1" applyProtection="1">
      <alignment horizontal="left" vertical="center" wrapText="1"/>
    </xf>
    <xf numFmtId="49" fontId="5" fillId="0" borderId="21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15" xfId="53" applyNumberFormat="1" applyFont="1" applyFill="1" applyBorder="1" applyAlignment="1" applyProtection="1">
      <alignment vertical="center" wrapText="1"/>
    </xf>
    <xf numFmtId="182" fontId="5" fillId="0" borderId="13" xfId="53" applyNumberFormat="1" applyFont="1" applyFill="1" applyBorder="1" applyAlignment="1" applyProtection="1">
      <alignment vertical="center" wrapText="1"/>
    </xf>
    <xf numFmtId="182" fontId="5" fillId="0" borderId="24" xfId="53" applyNumberFormat="1" applyFont="1" applyFill="1" applyBorder="1" applyAlignment="1" applyProtection="1">
      <alignment vertical="center" wrapText="1"/>
    </xf>
    <xf numFmtId="0" fontId="26" fillId="0" borderId="21" xfId="53" applyFont="1" applyFill="1" applyBorder="1" applyAlignment="1" applyProtection="1">
      <alignment horizontal="left" vertical="center" wrapText="1"/>
    </xf>
    <xf numFmtId="49" fontId="5" fillId="0" borderId="21" xfId="53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26" xfId="53" applyFont="1" applyFill="1" applyBorder="1" applyAlignment="1" applyProtection="1">
      <alignment wrapText="1"/>
    </xf>
    <xf numFmtId="0" fontId="5" fillId="0" borderId="24" xfId="53" applyFont="1" applyFill="1" applyBorder="1" applyAlignment="1" applyProtection="1">
      <alignment wrapText="1"/>
    </xf>
    <xf numFmtId="0" fontId="12" fillId="0" borderId="0" xfId="53" applyFont="1" applyFill="1" applyBorder="1" applyAlignment="1" applyProtection="1">
      <alignment vertical="center" wrapText="1"/>
    </xf>
    <xf numFmtId="0" fontId="9" fillId="0" borderId="0" xfId="53" applyFont="1" applyFill="1" applyBorder="1" applyAlignment="1" applyProtection="1">
      <alignment horizontal="center" vertical="center" wrapText="1"/>
    </xf>
    <xf numFmtId="49" fontId="17" fillId="0" borderId="7" xfId="61" applyFont="1" applyAlignment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12" fillId="0" borderId="20" xfId="53" applyFont="1" applyFill="1" applyBorder="1" applyAlignment="1" applyProtection="1">
      <alignment horizontal="center" vertical="center" wrapText="1"/>
      <protection locked="0"/>
    </xf>
    <xf numFmtId="0" fontId="12" fillId="0" borderId="26" xfId="53" applyFont="1" applyFill="1" applyBorder="1" applyAlignment="1" applyProtection="1">
      <alignment horizontal="center" vertical="center" wrapText="1"/>
      <protection locked="0"/>
    </xf>
    <xf numFmtId="0" fontId="19" fillId="0" borderId="26" xfId="53" applyFont="1" applyFill="1" applyBorder="1" applyAlignment="1" applyProtection="1">
      <alignment horizontal="left" vertical="center"/>
    </xf>
    <xf numFmtId="0" fontId="19" fillId="0" borderId="24" xfId="53" applyFont="1" applyFill="1" applyBorder="1" applyAlignment="1" applyProtection="1">
      <alignment horizontal="left" vertical="center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181" fontId="17" fillId="0" borderId="7" xfId="60" applyFont="1">
      <alignment horizontal="right" vertical="center"/>
    </xf>
    <xf numFmtId="182" fontId="19" fillId="0" borderId="6" xfId="53" applyNumberFormat="1" applyFont="1" applyFill="1" applyBorder="1" applyAlignment="1" applyProtection="1">
      <alignment horizontal="right" vertical="center" wrapText="1"/>
    </xf>
    <xf numFmtId="182" fontId="19" fillId="0" borderId="6" xfId="53" applyNumberFormat="1" applyFont="1" applyFill="1" applyBorder="1" applyAlignment="1" applyProtection="1">
      <alignment horizontal="right" vertical="center" wrapText="1"/>
      <protection locked="0"/>
    </xf>
    <xf numFmtId="0" fontId="21" fillId="0" borderId="11" xfId="53" applyFont="1" applyFill="1" applyBorder="1" applyAlignment="1" applyProtection="1">
      <alignment horizontal="center" vertical="center" wrapText="1"/>
    </xf>
    <xf numFmtId="182" fontId="19" fillId="0" borderId="20" xfId="53" applyNumberFormat="1" applyFont="1" applyFill="1" applyBorder="1" applyAlignment="1" applyProtection="1">
      <alignment horizontal="right" vertical="center" wrapText="1"/>
    </xf>
    <xf numFmtId="182" fontId="19" fillId="0" borderId="8" xfId="53" applyNumberFormat="1" applyFont="1" applyFill="1" applyBorder="1" applyAlignment="1" applyProtection="1">
      <alignment horizontal="right" vertical="center" wrapText="1"/>
    </xf>
    <xf numFmtId="182" fontId="19" fillId="0" borderId="20" xfId="53" applyNumberFormat="1" applyFont="1" applyFill="1" applyBorder="1" applyAlignment="1" applyProtection="1">
      <alignment horizontal="right" vertical="center" wrapText="1"/>
      <protection locked="0"/>
    </xf>
    <xf numFmtId="182" fontId="19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2" xfId="53" applyNumberFormat="1" applyFont="1" applyFill="1" applyBorder="1" applyAlignment="1" applyProtection="1">
      <alignment horizontal="center" vertical="center" wrapText="1"/>
    </xf>
    <xf numFmtId="49" fontId="6" fillId="0" borderId="15" xfId="53" applyNumberFormat="1" applyFont="1" applyFill="1" applyBorder="1" applyAlignment="1" applyProtection="1">
      <alignment horizontal="center" vertical="center" wrapText="1"/>
    </xf>
    <xf numFmtId="0" fontId="21" fillId="0" borderId="10" xfId="53" applyFont="1" applyFill="1" applyBorder="1" applyAlignment="1" applyProtection="1">
      <alignment horizontal="center" vertical="center" wrapText="1"/>
    </xf>
    <xf numFmtId="0" fontId="21" fillId="0" borderId="14" xfId="53" applyFont="1" applyFill="1" applyBorder="1" applyAlignment="1" applyProtection="1">
      <alignment horizontal="center" vertical="center" wrapText="1"/>
    </xf>
    <xf numFmtId="181" fontId="17" fillId="0" borderId="7" xfId="60" applyFont="1" applyFill="1">
      <alignment horizontal="right" vertical="center"/>
    </xf>
    <xf numFmtId="181" fontId="17" fillId="0" borderId="2" xfId="60" applyFont="1" applyBorder="1">
      <alignment horizontal="right" vertical="center"/>
    </xf>
    <xf numFmtId="0" fontId="12" fillId="0" borderId="8" xfId="53" applyFont="1" applyFill="1" applyBorder="1" applyAlignment="1" applyProtection="1">
      <alignment wrapText="1"/>
    </xf>
    <xf numFmtId="182" fontId="4" fillId="0" borderId="8" xfId="53" applyNumberFormat="1" applyFont="1" applyFill="1" applyBorder="1" applyAlignment="1" applyProtection="1">
      <alignment horizontal="right" vertical="center" wrapText="1"/>
    </xf>
    <xf numFmtId="49" fontId="11" fillId="0" borderId="7" xfId="61" applyFont="1">
      <alignment horizontal="lef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8" fillId="0" borderId="0" xfId="53" applyFont="1" applyFill="1" applyBorder="1" applyAlignment="1" applyProtection="1">
      <alignment horizontal="center"/>
    </xf>
    <xf numFmtId="0" fontId="28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wrapText="1"/>
    </xf>
    <xf numFmtId="0" fontId="28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left" wrapText="1"/>
    </xf>
    <xf numFmtId="0" fontId="12" fillId="0" borderId="0" xfId="53" applyFont="1" applyFill="1" applyBorder="1" applyAlignment="1" applyProtection="1">
      <alignment horizontal="center" wrapText="1"/>
    </xf>
    <xf numFmtId="0" fontId="29" fillId="0" borderId="0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right" wrapText="1"/>
    </xf>
    <xf numFmtId="0" fontId="21" fillId="0" borderId="1" xfId="53" applyFont="1" applyFill="1" applyBorder="1" applyAlignment="1" applyProtection="1">
      <alignment horizontal="center" vertical="center" wrapText="1"/>
    </xf>
    <xf numFmtId="0" fontId="28" fillId="0" borderId="8" xfId="53" applyFont="1" applyFill="1" applyBorder="1" applyAlignment="1" applyProtection="1">
      <alignment horizontal="center" vertical="center" wrapText="1"/>
    </xf>
    <xf numFmtId="0" fontId="28" fillId="0" borderId="4" xfId="53" applyFont="1" applyFill="1" applyBorder="1" applyAlignment="1" applyProtection="1">
      <alignment horizontal="center" vertical="center" wrapText="1"/>
    </xf>
    <xf numFmtId="0" fontId="28" fillId="0" borderId="7" xfId="53" applyFont="1" applyFill="1" applyBorder="1" applyAlignment="1" applyProtection="1">
      <alignment horizontal="center" vertical="center" wrapText="1"/>
    </xf>
    <xf numFmtId="182" fontId="19" fillId="0" borderId="8" xfId="53" applyNumberFormat="1" applyFont="1" applyFill="1" applyBorder="1" applyAlignment="1" applyProtection="1">
      <alignment horizontal="right" vertical="center"/>
    </xf>
    <xf numFmtId="182" fontId="4" fillId="0" borderId="4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Alignment="1" applyProtection="1">
      <alignment horizontal="left" vertical="center" wrapText="1"/>
    </xf>
    <xf numFmtId="0" fontId="6" fillId="0" borderId="0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4" xfId="53" applyFont="1" applyFill="1" applyBorder="1" applyAlignment="1" applyProtection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49" fontId="23" fillId="0" borderId="7" xfId="0" applyNumberFormat="1" applyFont="1" applyFill="1" applyBorder="1" applyAlignment="1" applyProtection="1">
      <alignment horizontal="left" vertical="center" wrapText="1"/>
    </xf>
    <xf numFmtId="49" fontId="23" fillId="0" borderId="7" xfId="0" applyNumberFormat="1" applyFont="1" applyFill="1" applyBorder="1" applyAlignment="1" applyProtection="1">
      <alignment horizontal="left" vertical="center" wrapText="1" indent="1"/>
    </xf>
    <xf numFmtId="49" fontId="23" fillId="0" borderId="7" xfId="0" applyNumberFormat="1" applyFont="1" applyFill="1" applyBorder="1" applyAlignment="1" applyProtection="1">
      <alignment horizontal="left" vertical="center" wrapText="1" indent="2"/>
    </xf>
    <xf numFmtId="0" fontId="12" fillId="0" borderId="20" xfId="53" applyFont="1" applyFill="1" applyBorder="1" applyAlignment="1" applyProtection="1">
      <alignment horizontal="center" vertical="center"/>
    </xf>
    <xf numFmtId="0" fontId="12" fillId="0" borderId="4" xfId="53" applyFont="1" applyFill="1" applyBorder="1" applyAlignment="1" applyProtection="1">
      <alignment horizontal="center" vertical="center"/>
    </xf>
    <xf numFmtId="49" fontId="30" fillId="0" borderId="0" xfId="53" applyNumberFormat="1" applyFont="1" applyFill="1" applyBorder="1" applyAlignment="1" applyProtection="1"/>
    <xf numFmtId="0" fontId="30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31" fillId="0" borderId="0" xfId="53" applyFont="1" applyFill="1" applyBorder="1" applyAlignment="1" applyProtection="1">
      <alignment horizontal="center" vertical="center"/>
    </xf>
    <xf numFmtId="0" fontId="26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2" fillId="0" borderId="7" xfId="53" applyNumberFormat="1" applyFont="1" applyFill="1" applyBorder="1" applyAlignment="1" applyProtection="1">
      <alignment horizontal="right" vertical="center"/>
    </xf>
    <xf numFmtId="182" fontId="12" fillId="0" borderId="7" xfId="53" applyNumberFormat="1" applyFont="1" applyFill="1" applyBorder="1" applyAlignment="1" applyProtection="1">
      <alignment vertical="center"/>
    </xf>
    <xf numFmtId="0" fontId="12" fillId="0" borderId="7" xfId="53" applyFont="1" applyFill="1" applyBorder="1" applyAlignment="1" applyProtection="1">
      <alignment vertical="center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32" fillId="0" borderId="7" xfId="53" applyFont="1" applyFill="1" applyBorder="1" applyAlignment="1" applyProtection="1">
      <alignment horizontal="center" vertical="center"/>
    </xf>
    <xf numFmtId="0" fontId="32" fillId="0" borderId="7" xfId="53" applyFont="1" applyFill="1" applyBorder="1" applyAlignment="1" applyProtection="1">
      <alignment horizontal="right" vertical="center"/>
    </xf>
    <xf numFmtId="0" fontId="32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181" fontId="23" fillId="0" borderId="2" xfId="0" applyNumberFormat="1" applyFont="1" applyFill="1" applyBorder="1" applyAlignment="1" applyProtection="1">
      <alignment horizontal="right" vertical="center"/>
    </xf>
    <xf numFmtId="181" fontId="23" fillId="0" borderId="8" xfId="0" applyNumberFormat="1" applyFont="1" applyFill="1" applyBorder="1" applyAlignment="1" applyProtection="1">
      <alignment horizontal="right" vertical="center"/>
    </xf>
    <xf numFmtId="181" fontId="23" fillId="0" borderId="4" xfId="0" applyNumberFormat="1" applyFont="1" applyFill="1" applyBorder="1" applyAlignment="1" applyProtection="1">
      <alignment horizontal="right" vertical="center"/>
    </xf>
    <xf numFmtId="49" fontId="17" fillId="0" borderId="7" xfId="61" applyFont="1" applyAlignment="1">
      <alignment horizontal="left" vertical="center" wrapText="1" indent="1"/>
    </xf>
    <xf numFmtId="182" fontId="4" fillId="0" borderId="14" xfId="53" applyNumberFormat="1" applyFont="1" applyFill="1" applyBorder="1" applyAlignment="1" applyProtection="1">
      <alignment horizontal="right" vertical="center"/>
    </xf>
    <xf numFmtId="49" fontId="17" fillId="0" borderId="7" xfId="61" applyFont="1" applyAlignment="1">
      <alignment horizontal="left" vertical="center" wrapText="1" indent="2"/>
    </xf>
    <xf numFmtId="181" fontId="23" fillId="0" borderId="24" xfId="0" applyNumberFormat="1" applyFont="1" applyFill="1" applyBorder="1" applyAlignment="1" applyProtection="1">
      <alignment horizontal="right" vertical="center"/>
    </xf>
    <xf numFmtId="0" fontId="12" fillId="0" borderId="24" xfId="53" applyFont="1" applyFill="1" applyBorder="1" applyAlignment="1" applyProtection="1">
      <alignment horizontal="center" vertical="center" wrapText="1"/>
    </xf>
    <xf numFmtId="181" fontId="23" fillId="0" borderId="7" xfId="0" applyNumberFormat="1" applyFont="1" applyFill="1" applyBorder="1" applyAlignment="1" applyProtection="1">
      <alignment horizontal="right" vertical="center"/>
    </xf>
    <xf numFmtId="182" fontId="4" fillId="0" borderId="35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20" fillId="0" borderId="0" xfId="53" applyFont="1" applyFill="1" applyBorder="1" applyAlignment="1" applyProtection="1">
      <alignment horizontal="center" vertical="center"/>
      <protection locked="0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2" fillId="0" borderId="21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</xf>
    <xf numFmtId="0" fontId="12" fillId="0" borderId="5" xfId="53" applyFont="1" applyFill="1" applyBorder="1" applyAlignment="1" applyProtection="1">
      <alignment horizontal="center" vertical="center" wrapText="1"/>
      <protection locked="0"/>
    </xf>
    <xf numFmtId="0" fontId="12" fillId="0" borderId="22" xfId="53" applyFont="1" applyFill="1" applyBorder="1" applyAlignment="1" applyProtection="1">
      <alignment horizontal="center" vertical="center" wrapText="1"/>
      <protection locked="0"/>
    </xf>
    <xf numFmtId="0" fontId="12" fillId="0" borderId="1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6" fillId="0" borderId="7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  <protection locked="0"/>
    </xf>
    <xf numFmtId="0" fontId="6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2" fillId="0" borderId="8" xfId="53" applyFont="1" applyFill="1" applyBorder="1" applyAlignment="1" applyProtection="1">
      <alignment horizontal="center" vertical="center" wrapText="1"/>
      <protection locked="0"/>
    </xf>
    <xf numFmtId="0" fontId="12" fillId="0" borderId="2" xfId="53" applyFont="1" applyFill="1" applyBorder="1" applyAlignment="1" applyProtection="1">
      <alignment horizontal="center" vertical="center" wrapText="1"/>
    </xf>
    <xf numFmtId="0" fontId="12" fillId="0" borderId="26" xfId="53" applyFont="1" applyFill="1" applyBorder="1" applyAlignment="1" applyProtection="1">
      <alignment horizontal="center" vertical="center" wrapText="1"/>
    </xf>
    <xf numFmtId="0" fontId="4" fillId="0" borderId="8" xfId="53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12" fillId="0" borderId="8" xfId="53" applyFont="1" applyFill="1" applyBorder="1" applyAlignment="1" applyProtection="1">
      <alignment horizontal="center" vertical="center" wrapText="1"/>
    </xf>
    <xf numFmtId="0" fontId="12" fillId="0" borderId="11" xfId="53" applyFont="1" applyFill="1" applyBorder="1" applyAlignment="1" applyProtection="1">
      <alignment horizontal="center" vertical="center" wrapText="1"/>
      <protection locked="0"/>
    </xf>
    <xf numFmtId="0" fontId="4" fillId="0" borderId="11" xfId="53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20" xfId="53" applyNumberFormat="1" applyFont="1" applyFill="1" applyBorder="1" applyAlignment="1" applyProtection="1">
      <alignment horizontal="right" vertical="center"/>
      <protection locked="0"/>
    </xf>
    <xf numFmtId="182" fontId="12" fillId="0" borderId="7" xfId="53" applyNumberFormat="1" applyFont="1" applyFill="1" applyBorder="1" applyAlignment="1" applyProtection="1"/>
    <xf numFmtId="0" fontId="12" fillId="0" borderId="7" xfId="53" applyFont="1" applyFill="1" applyBorder="1" applyAlignment="1" applyProtection="1"/>
    <xf numFmtId="0" fontId="12" fillId="0" borderId="6" xfId="53" applyFont="1" applyFill="1" applyBorder="1" applyAlignment="1" applyProtection="1"/>
    <xf numFmtId="182" fontId="12" fillId="0" borderId="20" xfId="53" applyNumberFormat="1" applyFont="1" applyFill="1" applyBorder="1" applyAlignment="1" applyProtection="1"/>
    <xf numFmtId="0" fontId="32" fillId="0" borderId="6" xfId="53" applyFont="1" applyFill="1" applyBorder="1" applyAlignment="1" applyProtection="1">
      <alignment horizontal="center" vertical="center"/>
    </xf>
    <xf numFmtId="182" fontId="32" fillId="0" borderId="20" xfId="53" applyNumberFormat="1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2" fillId="0" borderId="6" xfId="53" applyFont="1" applyFill="1" applyBorder="1" applyAlignment="1" applyProtection="1">
      <alignment horizontal="center" vertical="center"/>
      <protection locked="0"/>
    </xf>
    <xf numFmtId="182" fontId="32" fillId="0" borderId="7" xfId="5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justify"/>
    </xf>
    <xf numFmtId="0" fontId="36" fillId="0" borderId="8" xfId="0" applyFont="1" applyBorder="1" applyAlignment="1">
      <alignment horizontal="left"/>
    </xf>
    <xf numFmtId="0" fontId="36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IntegralNumberStyle" xfId="57"/>
    <cellStyle name="常规 4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G7" sqref="G7"/>
    </sheetView>
  </sheetViews>
  <sheetFormatPr defaultColWidth="9.14285714285714" defaultRowHeight="20" customHeight="1" outlineLevelCol="3"/>
  <cols>
    <col min="1" max="1" width="13.5714285714286" style="80" customWidth="1"/>
    <col min="2" max="2" width="9.14285714285714" style="391"/>
    <col min="3" max="3" width="88.7142857142857" style="80" customWidth="1"/>
    <col min="4" max="16384" width="9.14285714285714" style="80"/>
  </cols>
  <sheetData>
    <row r="1" s="390" customFormat="1" ht="48" customHeight="1" spans="2:3">
      <c r="B1" s="392"/>
      <c r="C1" s="392"/>
    </row>
    <row r="2" s="80" customFormat="1" ht="27" customHeight="1" spans="2:3">
      <c r="B2" s="393" t="s">
        <v>0</v>
      </c>
      <c r="C2" s="393" t="s">
        <v>1</v>
      </c>
    </row>
    <row r="3" s="80" customFormat="1" customHeight="1" spans="2:3">
      <c r="B3" s="394">
        <v>1</v>
      </c>
      <c r="C3" s="395" t="s">
        <v>2</v>
      </c>
    </row>
    <row r="4" s="80" customFormat="1" customHeight="1" spans="2:3">
      <c r="B4" s="394">
        <v>2</v>
      </c>
      <c r="C4" s="395" t="s">
        <v>3</v>
      </c>
    </row>
    <row r="5" s="80" customFormat="1" customHeight="1" spans="2:3">
      <c r="B5" s="394">
        <v>3</v>
      </c>
      <c r="C5" s="395" t="s">
        <v>4</v>
      </c>
    </row>
    <row r="6" s="80" customFormat="1" customHeight="1" spans="2:3">
      <c r="B6" s="394">
        <v>4</v>
      </c>
      <c r="C6" s="395" t="s">
        <v>5</v>
      </c>
    </row>
    <row r="7" s="80" customFormat="1" customHeight="1" spans="2:3">
      <c r="B7" s="394">
        <v>5</v>
      </c>
      <c r="C7" s="396" t="s">
        <v>6</v>
      </c>
    </row>
    <row r="8" s="80" customFormat="1" customHeight="1" spans="2:3">
      <c r="B8" s="394">
        <v>6</v>
      </c>
      <c r="C8" s="396" t="s">
        <v>7</v>
      </c>
    </row>
    <row r="9" s="80" customFormat="1" customHeight="1" spans="2:3">
      <c r="B9" s="394">
        <v>7</v>
      </c>
      <c r="C9" s="396" t="s">
        <v>8</v>
      </c>
    </row>
    <row r="10" s="80" customFormat="1" customHeight="1" spans="2:3">
      <c r="B10" s="394">
        <v>8</v>
      </c>
      <c r="C10" s="396" t="s">
        <v>9</v>
      </c>
    </row>
    <row r="11" s="80" customFormat="1" customHeight="1" spans="2:3">
      <c r="B11" s="394">
        <v>9</v>
      </c>
      <c r="C11" s="397" t="s">
        <v>10</v>
      </c>
    </row>
    <row r="12" s="80" customFormat="1" customHeight="1" spans="2:3">
      <c r="B12" s="394">
        <v>10</v>
      </c>
      <c r="C12" s="397" t="s">
        <v>11</v>
      </c>
    </row>
    <row r="13" s="80" customFormat="1" customHeight="1" spans="2:3">
      <c r="B13" s="394">
        <v>11</v>
      </c>
      <c r="C13" s="395" t="s">
        <v>12</v>
      </c>
    </row>
    <row r="14" s="80" customFormat="1" customHeight="1" spans="2:3">
      <c r="B14" s="394">
        <v>12</v>
      </c>
      <c r="C14" s="395" t="s">
        <v>13</v>
      </c>
    </row>
    <row r="15" s="80" customFormat="1" customHeight="1" spans="2:4">
      <c r="B15" s="394">
        <v>13</v>
      </c>
      <c r="C15" s="395" t="s">
        <v>14</v>
      </c>
      <c r="D15" s="398"/>
    </row>
    <row r="16" s="80" customFormat="1" customHeight="1" spans="2:3">
      <c r="B16" s="394">
        <v>14</v>
      </c>
      <c r="C16" s="396" t="s">
        <v>15</v>
      </c>
    </row>
    <row r="17" s="80" customFormat="1" customHeight="1" spans="2:3">
      <c r="B17" s="394">
        <v>15</v>
      </c>
      <c r="C17" s="396" t="s">
        <v>16</v>
      </c>
    </row>
    <row r="18" s="80" customFormat="1" customHeight="1" spans="2:3">
      <c r="B18" s="394">
        <v>16</v>
      </c>
      <c r="C18" s="396" t="s">
        <v>17</v>
      </c>
    </row>
    <row r="19" s="80" customFormat="1" customHeight="1" spans="2:3">
      <c r="B19" s="394">
        <v>17</v>
      </c>
      <c r="C19" s="395" t="s">
        <v>18</v>
      </c>
    </row>
    <row r="20" s="80" customFormat="1" customHeight="1" spans="2:3">
      <c r="B20" s="394">
        <v>18</v>
      </c>
      <c r="C20" s="395" t="s">
        <v>19</v>
      </c>
    </row>
    <row r="21" s="80" customFormat="1" customHeight="1" spans="2:3">
      <c r="B21" s="394">
        <v>19</v>
      </c>
      <c r="C21" s="395" t="s">
        <v>20</v>
      </c>
    </row>
  </sheetData>
  <mergeCells count="1">
    <mergeCell ref="B1:C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zoomScaleSheetLayoutView="60" topLeftCell="A5" workbookViewId="0">
      <selection activeCell="B14" sqref="B14:B18"/>
    </sheetView>
  </sheetViews>
  <sheetFormatPr defaultColWidth="8.88571428571429" defaultRowHeight="12"/>
  <cols>
    <col min="1" max="1" width="34.2857142857143" style="62" customWidth="1"/>
    <col min="2" max="2" width="29" style="256" customWidth="1"/>
    <col min="3" max="5" width="23.5714285714286" style="62" customWidth="1"/>
    <col min="6" max="6" width="11.2857142857143" style="63" customWidth="1"/>
    <col min="7" max="7" width="25.1333333333333" style="62" customWidth="1"/>
    <col min="8" max="8" width="15.5714285714286" style="63" customWidth="1"/>
    <col min="9" max="9" width="13.4285714285714" style="63" customWidth="1"/>
    <col min="10" max="10" width="18.847619047619" style="62" customWidth="1"/>
    <col min="11" max="11" width="9.13333333333333" style="63" customWidth="1"/>
    <col min="12" max="16384" width="9.13333333333333" style="63"/>
  </cols>
  <sheetData>
    <row r="1" customHeight="1" spans="1:10">
      <c r="A1" s="62" t="s">
        <v>310</v>
      </c>
      <c r="J1" s="77"/>
    </row>
    <row r="2" ht="28.5" customHeight="1" spans="1:10">
      <c r="A2" s="64" t="s">
        <v>10</v>
      </c>
      <c r="B2" s="257"/>
      <c r="C2" s="65"/>
      <c r="D2" s="65"/>
      <c r="E2" s="65"/>
      <c r="F2" s="66"/>
      <c r="G2" s="65"/>
      <c r="H2" s="66"/>
      <c r="I2" s="66"/>
      <c r="J2" s="65"/>
    </row>
    <row r="3" ht="17.25" customHeight="1" spans="1:1">
      <c r="A3" s="67" t="s">
        <v>22</v>
      </c>
    </row>
    <row r="4" ht="44.25" customHeight="1" spans="1:10">
      <c r="A4" s="68" t="s">
        <v>190</v>
      </c>
      <c r="B4" s="68" t="s">
        <v>311</v>
      </c>
      <c r="C4" s="68" t="s">
        <v>312</v>
      </c>
      <c r="D4" s="68" t="s">
        <v>313</v>
      </c>
      <c r="E4" s="68" t="s">
        <v>314</v>
      </c>
      <c r="F4" s="69" t="s">
        <v>315</v>
      </c>
      <c r="G4" s="68" t="s">
        <v>316</v>
      </c>
      <c r="H4" s="69" t="s">
        <v>317</v>
      </c>
      <c r="I4" s="69" t="s">
        <v>318</v>
      </c>
      <c r="J4" s="68" t="s">
        <v>319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spans="1:10">
      <c r="A6" s="145" t="s">
        <v>292</v>
      </c>
      <c r="B6" s="258" t="s">
        <v>320</v>
      </c>
      <c r="C6" s="145" t="s">
        <v>321</v>
      </c>
      <c r="D6" s="145" t="s">
        <v>322</v>
      </c>
      <c r="E6" s="145" t="s">
        <v>323</v>
      </c>
      <c r="F6" s="145" t="s">
        <v>324</v>
      </c>
      <c r="G6" s="145" t="s">
        <v>325</v>
      </c>
      <c r="H6" s="145" t="s">
        <v>326</v>
      </c>
      <c r="I6" s="145" t="s">
        <v>327</v>
      </c>
      <c r="J6" s="145" t="s">
        <v>328</v>
      </c>
    </row>
    <row r="7" ht="42.75" customHeight="1" spans="1:10">
      <c r="A7" s="145"/>
      <c r="B7" s="258" t="s">
        <v>320</v>
      </c>
      <c r="C7" s="145" t="s">
        <v>321</v>
      </c>
      <c r="D7" s="145" t="s">
        <v>329</v>
      </c>
      <c r="E7" s="145" t="s">
        <v>330</v>
      </c>
      <c r="F7" s="145" t="s">
        <v>324</v>
      </c>
      <c r="G7" s="145" t="s">
        <v>331</v>
      </c>
      <c r="H7" s="145" t="s">
        <v>332</v>
      </c>
      <c r="I7" s="145" t="s">
        <v>327</v>
      </c>
      <c r="J7" s="145" t="s">
        <v>333</v>
      </c>
    </row>
    <row r="8" ht="27" spans="1:10">
      <c r="A8" s="145"/>
      <c r="B8" s="258" t="s">
        <v>320</v>
      </c>
      <c r="C8" s="145" t="s">
        <v>334</v>
      </c>
      <c r="D8" s="145" t="s">
        <v>335</v>
      </c>
      <c r="E8" s="145" t="s">
        <v>336</v>
      </c>
      <c r="F8" s="145" t="s">
        <v>324</v>
      </c>
      <c r="G8" s="145" t="s">
        <v>337</v>
      </c>
      <c r="H8" s="145" t="s">
        <v>338</v>
      </c>
      <c r="I8" s="145" t="s">
        <v>339</v>
      </c>
      <c r="J8" s="145" t="s">
        <v>340</v>
      </c>
    </row>
    <row r="9" ht="40.5" spans="1:10">
      <c r="A9" s="145"/>
      <c r="B9" s="258" t="s">
        <v>320</v>
      </c>
      <c r="C9" s="145" t="s">
        <v>334</v>
      </c>
      <c r="D9" s="145" t="s">
        <v>341</v>
      </c>
      <c r="E9" s="145" t="s">
        <v>342</v>
      </c>
      <c r="F9" s="145" t="s">
        <v>324</v>
      </c>
      <c r="G9" s="145" t="s">
        <v>343</v>
      </c>
      <c r="H9" s="145" t="s">
        <v>338</v>
      </c>
      <c r="I9" s="145" t="s">
        <v>339</v>
      </c>
      <c r="J9" s="145" t="s">
        <v>344</v>
      </c>
    </row>
    <row r="10" ht="13.5" spans="1:10">
      <c r="A10" s="145"/>
      <c r="B10" s="258" t="s">
        <v>320</v>
      </c>
      <c r="C10" s="145" t="s">
        <v>345</v>
      </c>
      <c r="D10" s="145" t="s">
        <v>346</v>
      </c>
      <c r="E10" s="145" t="s">
        <v>347</v>
      </c>
      <c r="F10" s="145" t="s">
        <v>348</v>
      </c>
      <c r="G10" s="145" t="s">
        <v>349</v>
      </c>
      <c r="H10" s="145" t="s">
        <v>332</v>
      </c>
      <c r="I10" s="145" t="s">
        <v>339</v>
      </c>
      <c r="J10" s="145" t="s">
        <v>350</v>
      </c>
    </row>
    <row r="11" ht="13.5" spans="1:10">
      <c r="A11" s="145" t="s">
        <v>303</v>
      </c>
      <c r="B11" s="258" t="s">
        <v>351</v>
      </c>
      <c r="C11" s="145" t="s">
        <v>321</v>
      </c>
      <c r="D11" s="145" t="s">
        <v>329</v>
      </c>
      <c r="E11" s="145" t="s">
        <v>352</v>
      </c>
      <c r="F11" s="145" t="s">
        <v>324</v>
      </c>
      <c r="G11" s="145" t="s">
        <v>331</v>
      </c>
      <c r="H11" s="145" t="s">
        <v>332</v>
      </c>
      <c r="I11" s="145" t="s">
        <v>327</v>
      </c>
      <c r="J11" s="145" t="s">
        <v>353</v>
      </c>
    </row>
    <row r="12" ht="13.5" spans="1:10">
      <c r="A12" s="145"/>
      <c r="B12" s="258" t="s">
        <v>354</v>
      </c>
      <c r="C12" s="145" t="s">
        <v>334</v>
      </c>
      <c r="D12" s="145" t="s">
        <v>355</v>
      </c>
      <c r="E12" s="145" t="s">
        <v>356</v>
      </c>
      <c r="F12" s="145" t="s">
        <v>324</v>
      </c>
      <c r="G12" s="145" t="s">
        <v>357</v>
      </c>
      <c r="H12" s="145" t="s">
        <v>338</v>
      </c>
      <c r="I12" s="145" t="s">
        <v>339</v>
      </c>
      <c r="J12" s="145" t="s">
        <v>358</v>
      </c>
    </row>
    <row r="13" ht="63" customHeight="1" spans="1:10">
      <c r="A13" s="145"/>
      <c r="B13" s="258" t="s">
        <v>354</v>
      </c>
      <c r="C13" s="145" t="s">
        <v>345</v>
      </c>
      <c r="D13" s="145" t="s">
        <v>346</v>
      </c>
      <c r="E13" s="145" t="s">
        <v>359</v>
      </c>
      <c r="F13" s="145" t="s">
        <v>348</v>
      </c>
      <c r="G13" s="145" t="s">
        <v>360</v>
      </c>
      <c r="H13" s="145" t="s">
        <v>332</v>
      </c>
      <c r="I13" s="145" t="s">
        <v>339</v>
      </c>
      <c r="J13" s="145" t="s">
        <v>361</v>
      </c>
    </row>
    <row r="14" ht="67.5" spans="1:10">
      <c r="A14" s="145" t="s">
        <v>305</v>
      </c>
      <c r="B14" s="258" t="s">
        <v>362</v>
      </c>
      <c r="C14" s="145" t="s">
        <v>321</v>
      </c>
      <c r="D14" s="145" t="s">
        <v>322</v>
      </c>
      <c r="E14" s="145" t="s">
        <v>363</v>
      </c>
      <c r="F14" s="145" t="s">
        <v>324</v>
      </c>
      <c r="G14" s="145" t="s">
        <v>364</v>
      </c>
      <c r="H14" s="145" t="s">
        <v>365</v>
      </c>
      <c r="I14" s="145" t="s">
        <v>327</v>
      </c>
      <c r="J14" s="145" t="s">
        <v>366</v>
      </c>
    </row>
    <row r="15" ht="81" spans="1:10">
      <c r="A15" s="145"/>
      <c r="B15" s="258" t="s">
        <v>367</v>
      </c>
      <c r="C15" s="145" t="s">
        <v>321</v>
      </c>
      <c r="D15" s="145" t="s">
        <v>329</v>
      </c>
      <c r="E15" s="145" t="s">
        <v>368</v>
      </c>
      <c r="F15" s="145" t="s">
        <v>324</v>
      </c>
      <c r="G15" s="145" t="s">
        <v>369</v>
      </c>
      <c r="H15" s="145" t="s">
        <v>326</v>
      </c>
      <c r="I15" s="145" t="s">
        <v>327</v>
      </c>
      <c r="J15" s="145" t="s">
        <v>370</v>
      </c>
    </row>
    <row r="16" ht="27" spans="1:10">
      <c r="A16" s="145"/>
      <c r="B16" s="258" t="s">
        <v>367</v>
      </c>
      <c r="C16" s="145" t="s">
        <v>334</v>
      </c>
      <c r="D16" s="145" t="s">
        <v>335</v>
      </c>
      <c r="E16" s="145" t="s">
        <v>371</v>
      </c>
      <c r="F16" s="145" t="s">
        <v>348</v>
      </c>
      <c r="G16" s="145" t="s">
        <v>372</v>
      </c>
      <c r="H16" s="145" t="s">
        <v>326</v>
      </c>
      <c r="I16" s="145" t="s">
        <v>327</v>
      </c>
      <c r="J16" s="145" t="s">
        <v>373</v>
      </c>
    </row>
    <row r="17" ht="40.5" spans="1:10">
      <c r="A17" s="145"/>
      <c r="B17" s="258" t="s">
        <v>367</v>
      </c>
      <c r="C17" s="145" t="s">
        <v>334</v>
      </c>
      <c r="D17" s="145" t="s">
        <v>355</v>
      </c>
      <c r="E17" s="145" t="s">
        <v>374</v>
      </c>
      <c r="F17" s="145" t="s">
        <v>324</v>
      </c>
      <c r="G17" s="145" t="s">
        <v>375</v>
      </c>
      <c r="H17" s="145" t="s">
        <v>365</v>
      </c>
      <c r="I17" s="145" t="s">
        <v>327</v>
      </c>
      <c r="J17" s="145" t="s">
        <v>376</v>
      </c>
    </row>
    <row r="18" ht="81" spans="1:10">
      <c r="A18" s="145"/>
      <c r="B18" s="258" t="s">
        <v>367</v>
      </c>
      <c r="C18" s="145" t="s">
        <v>345</v>
      </c>
      <c r="D18" s="145" t="s">
        <v>346</v>
      </c>
      <c r="E18" s="145" t="s">
        <v>377</v>
      </c>
      <c r="F18" s="145" t="s">
        <v>324</v>
      </c>
      <c r="G18" s="145" t="s">
        <v>360</v>
      </c>
      <c r="H18" s="145" t="s">
        <v>332</v>
      </c>
      <c r="I18" s="145" t="s">
        <v>339</v>
      </c>
      <c r="J18" s="145" t="s">
        <v>378</v>
      </c>
    </row>
    <row r="19" ht="13.5" spans="1:10">
      <c r="A19" s="145" t="s">
        <v>299</v>
      </c>
      <c r="B19" s="258" t="s">
        <v>379</v>
      </c>
      <c r="C19" s="145" t="s">
        <v>321</v>
      </c>
      <c r="D19" s="145" t="s">
        <v>329</v>
      </c>
      <c r="E19" s="145" t="s">
        <v>380</v>
      </c>
      <c r="F19" s="145" t="s">
        <v>324</v>
      </c>
      <c r="G19" s="145" t="s">
        <v>331</v>
      </c>
      <c r="H19" s="145" t="s">
        <v>332</v>
      </c>
      <c r="I19" s="145" t="s">
        <v>327</v>
      </c>
      <c r="J19" s="145" t="s">
        <v>353</v>
      </c>
    </row>
    <row r="20" ht="27" spans="1:10">
      <c r="A20" s="145"/>
      <c r="B20" s="258" t="s">
        <v>379</v>
      </c>
      <c r="C20" s="145" t="s">
        <v>334</v>
      </c>
      <c r="D20" s="145" t="s">
        <v>355</v>
      </c>
      <c r="E20" s="145" t="s">
        <v>381</v>
      </c>
      <c r="F20" s="145" t="s">
        <v>324</v>
      </c>
      <c r="G20" s="145" t="s">
        <v>331</v>
      </c>
      <c r="H20" s="145" t="s">
        <v>332</v>
      </c>
      <c r="I20" s="145" t="s">
        <v>327</v>
      </c>
      <c r="J20" s="145" t="s">
        <v>382</v>
      </c>
    </row>
    <row r="21" ht="27" spans="1:10">
      <c r="A21" s="145"/>
      <c r="B21" s="258" t="s">
        <v>379</v>
      </c>
      <c r="C21" s="145" t="s">
        <v>345</v>
      </c>
      <c r="D21" s="145" t="s">
        <v>346</v>
      </c>
      <c r="E21" s="145" t="s">
        <v>383</v>
      </c>
      <c r="F21" s="145" t="s">
        <v>348</v>
      </c>
      <c r="G21" s="145" t="s">
        <v>360</v>
      </c>
      <c r="H21" s="145" t="s">
        <v>332</v>
      </c>
      <c r="I21" s="145" t="s">
        <v>339</v>
      </c>
      <c r="J21" s="145" t="s">
        <v>384</v>
      </c>
    </row>
    <row r="22" ht="13.5" spans="1:10">
      <c r="A22" s="145" t="s">
        <v>309</v>
      </c>
      <c r="B22" s="258" t="s">
        <v>385</v>
      </c>
      <c r="C22" s="145" t="s">
        <v>321</v>
      </c>
      <c r="D22" s="145" t="s">
        <v>329</v>
      </c>
      <c r="E22" s="145" t="s">
        <v>386</v>
      </c>
      <c r="F22" s="145" t="s">
        <v>324</v>
      </c>
      <c r="G22" s="145" t="s">
        <v>331</v>
      </c>
      <c r="H22" s="145" t="s">
        <v>332</v>
      </c>
      <c r="I22" s="145" t="s">
        <v>327</v>
      </c>
      <c r="J22" s="145" t="s">
        <v>386</v>
      </c>
    </row>
    <row r="23" ht="27" spans="1:10">
      <c r="A23" s="145"/>
      <c r="B23" s="258" t="s">
        <v>385</v>
      </c>
      <c r="C23" s="145" t="s">
        <v>334</v>
      </c>
      <c r="D23" s="145" t="s">
        <v>341</v>
      </c>
      <c r="E23" s="145" t="s">
        <v>387</v>
      </c>
      <c r="F23" s="145" t="s">
        <v>348</v>
      </c>
      <c r="G23" s="145" t="s">
        <v>360</v>
      </c>
      <c r="H23" s="145" t="s">
        <v>332</v>
      </c>
      <c r="I23" s="145" t="s">
        <v>339</v>
      </c>
      <c r="J23" s="145" t="s">
        <v>388</v>
      </c>
    </row>
    <row r="24" ht="59" customHeight="1" spans="1:10">
      <c r="A24" s="145"/>
      <c r="B24" s="258" t="s">
        <v>385</v>
      </c>
      <c r="C24" s="145" t="s">
        <v>345</v>
      </c>
      <c r="D24" s="145" t="s">
        <v>346</v>
      </c>
      <c r="E24" s="145" t="s">
        <v>389</v>
      </c>
      <c r="F24" s="145" t="s">
        <v>348</v>
      </c>
      <c r="G24" s="145" t="s">
        <v>360</v>
      </c>
      <c r="H24" s="145" t="s">
        <v>332</v>
      </c>
      <c r="I24" s="145" t="s">
        <v>339</v>
      </c>
      <c r="J24" s="145" t="s">
        <v>390</v>
      </c>
    </row>
    <row r="25" ht="13.5" spans="1:10">
      <c r="A25" s="145" t="s">
        <v>296</v>
      </c>
      <c r="B25" s="258" t="s">
        <v>351</v>
      </c>
      <c r="C25" s="145" t="s">
        <v>321</v>
      </c>
      <c r="D25" s="145" t="s">
        <v>329</v>
      </c>
      <c r="E25" s="145" t="s">
        <v>352</v>
      </c>
      <c r="F25" s="145" t="s">
        <v>324</v>
      </c>
      <c r="G25" s="145" t="s">
        <v>331</v>
      </c>
      <c r="H25" s="145" t="s">
        <v>332</v>
      </c>
      <c r="I25" s="145" t="s">
        <v>327</v>
      </c>
      <c r="J25" s="145" t="s">
        <v>353</v>
      </c>
    </row>
    <row r="26" ht="13.5" spans="1:10">
      <c r="A26" s="145"/>
      <c r="B26" s="258"/>
      <c r="C26" s="145" t="s">
        <v>334</v>
      </c>
      <c r="D26" s="145" t="s">
        <v>355</v>
      </c>
      <c r="E26" s="145" t="s">
        <v>356</v>
      </c>
      <c r="F26" s="145" t="s">
        <v>324</v>
      </c>
      <c r="G26" s="145" t="s">
        <v>357</v>
      </c>
      <c r="H26" s="145" t="s">
        <v>338</v>
      </c>
      <c r="I26" s="145" t="s">
        <v>339</v>
      </c>
      <c r="J26" s="145" t="s">
        <v>358</v>
      </c>
    </row>
    <row r="27" ht="63" customHeight="1" spans="1:10">
      <c r="A27" s="145"/>
      <c r="B27" s="258"/>
      <c r="C27" s="145" t="s">
        <v>345</v>
      </c>
      <c r="D27" s="145" t="s">
        <v>346</v>
      </c>
      <c r="E27" s="145" t="s">
        <v>359</v>
      </c>
      <c r="F27" s="145" t="s">
        <v>348</v>
      </c>
      <c r="G27" s="145" t="s">
        <v>360</v>
      </c>
      <c r="H27" s="145" t="s">
        <v>332</v>
      </c>
      <c r="I27" s="145" t="s">
        <v>339</v>
      </c>
      <c r="J27" s="145" t="s">
        <v>361</v>
      </c>
    </row>
  </sheetData>
  <mergeCells count="14">
    <mergeCell ref="A2:J2"/>
    <mergeCell ref="A3:H3"/>
    <mergeCell ref="A6:A10"/>
    <mergeCell ref="A11:A13"/>
    <mergeCell ref="A14:A18"/>
    <mergeCell ref="A19:A21"/>
    <mergeCell ref="A22:A24"/>
    <mergeCell ref="A25:A27"/>
    <mergeCell ref="B6:B10"/>
    <mergeCell ref="B11:B13"/>
    <mergeCell ref="B14:B18"/>
    <mergeCell ref="B19:B21"/>
    <mergeCell ref="B22:B24"/>
    <mergeCell ref="B25:B27"/>
  </mergeCells>
  <printOptions horizontalCentered="1"/>
  <pageMargins left="0.393055555555556" right="0.393055555555556" top="0.511805555555556" bottom="0.511805555555556" header="0.314583333333333" footer="0.314583333333333"/>
  <pageSetup paperSize="9" scale="57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topLeftCell="A13" workbookViewId="0">
      <selection activeCell="C15" sqref="C15:E15"/>
    </sheetView>
  </sheetViews>
  <sheetFormatPr defaultColWidth="8.57142857142857" defaultRowHeight="14.25" customHeight="1"/>
  <cols>
    <col min="1" max="1" width="16.4285714285714" style="130" customWidth="1"/>
    <col min="2" max="2" width="23.2857142857143" style="130" customWidth="1"/>
    <col min="3" max="6" width="20.1428571428571" style="130" customWidth="1"/>
    <col min="7" max="7" width="22.2857142857143" style="130" customWidth="1"/>
    <col min="8" max="12" width="20.1428571428571" style="130" customWidth="1"/>
    <col min="13" max="13" width="24" style="130" customWidth="1"/>
    <col min="14" max="14" width="20.1428571428571" style="130" customWidth="1"/>
    <col min="15" max="16384" width="8.57142857142857" style="85" customWidth="1"/>
  </cols>
  <sheetData>
    <row r="1" s="85" customFormat="1" customHeight="1" spans="1:14">
      <c r="A1" s="183" t="s">
        <v>391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239"/>
      <c r="N1" s="130"/>
    </row>
    <row r="2" s="85" customFormat="1" ht="44" customHeight="1" spans="1:14">
      <c r="A2" s="168" t="s">
        <v>392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30"/>
    </row>
    <row r="3" s="85" customFormat="1" ht="30" customHeight="1" spans="1:14">
      <c r="A3" s="185" t="s">
        <v>393</v>
      </c>
      <c r="B3" s="186" t="s">
        <v>91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240"/>
      <c r="N3" s="130"/>
    </row>
    <row r="4" s="85" customFormat="1" ht="32.25" customHeight="1" spans="1:14">
      <c r="A4" s="70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2"/>
      <c r="M4" s="185" t="s">
        <v>394</v>
      </c>
      <c r="N4" s="130"/>
    </row>
    <row r="5" s="85" customFormat="1" ht="99.75" customHeight="1" spans="1:14">
      <c r="A5" s="93" t="s">
        <v>395</v>
      </c>
      <c r="B5" s="188" t="s">
        <v>396</v>
      </c>
      <c r="C5" s="189" t="s">
        <v>397</v>
      </c>
      <c r="D5" s="190"/>
      <c r="E5" s="190"/>
      <c r="F5" s="190"/>
      <c r="G5" s="190"/>
      <c r="H5" s="190"/>
      <c r="I5" s="241"/>
      <c r="J5" s="241"/>
      <c r="K5" s="241"/>
      <c r="L5" s="242"/>
      <c r="M5" s="243" t="s">
        <v>398</v>
      </c>
      <c r="N5" s="130"/>
    </row>
    <row r="6" s="85" customFormat="1" ht="99.75" customHeight="1" spans="1:14">
      <c r="A6" s="191"/>
      <c r="B6" s="170" t="s">
        <v>399</v>
      </c>
      <c r="C6" s="192" t="s">
        <v>400</v>
      </c>
      <c r="D6" s="193"/>
      <c r="E6" s="193"/>
      <c r="F6" s="193"/>
      <c r="G6" s="193"/>
      <c r="H6" s="193"/>
      <c r="I6" s="244"/>
      <c r="J6" s="244"/>
      <c r="K6" s="244"/>
      <c r="L6" s="245"/>
      <c r="M6" s="246" t="s">
        <v>401</v>
      </c>
      <c r="N6" s="130"/>
    </row>
    <row r="7" s="85" customFormat="1" ht="75" customHeight="1" spans="1:14">
      <c r="A7" s="194" t="s">
        <v>402</v>
      </c>
      <c r="B7" s="113" t="s">
        <v>403</v>
      </c>
      <c r="C7" s="195" t="s">
        <v>404</v>
      </c>
      <c r="D7" s="195"/>
      <c r="E7" s="195"/>
      <c r="F7" s="195"/>
      <c r="G7" s="195"/>
      <c r="H7" s="195"/>
      <c r="I7" s="195"/>
      <c r="J7" s="195"/>
      <c r="K7" s="195"/>
      <c r="L7" s="195"/>
      <c r="M7" s="247" t="s">
        <v>405</v>
      </c>
      <c r="N7" s="130"/>
    </row>
    <row r="8" s="85" customFormat="1" ht="32.25" customHeight="1" spans="1:14">
      <c r="A8" s="196" t="s">
        <v>406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30"/>
    </row>
    <row r="9" s="85" customFormat="1" ht="32.25" customHeight="1" spans="1:14">
      <c r="A9" s="194" t="s">
        <v>407</v>
      </c>
      <c r="B9" s="194"/>
      <c r="C9" s="113" t="s">
        <v>408</v>
      </c>
      <c r="D9" s="113"/>
      <c r="E9" s="113"/>
      <c r="F9" s="113" t="s">
        <v>409</v>
      </c>
      <c r="G9" s="113"/>
      <c r="H9" s="113" t="s">
        <v>410</v>
      </c>
      <c r="I9" s="113"/>
      <c r="J9" s="113"/>
      <c r="K9" s="113" t="s">
        <v>411</v>
      </c>
      <c r="L9" s="113"/>
      <c r="M9" s="113"/>
      <c r="N9" s="130"/>
    </row>
    <row r="10" s="85" customFormat="1" ht="32.25" customHeight="1" spans="1:14">
      <c r="A10" s="194"/>
      <c r="B10" s="194"/>
      <c r="C10" s="113"/>
      <c r="D10" s="113"/>
      <c r="E10" s="113"/>
      <c r="F10" s="113"/>
      <c r="G10" s="113"/>
      <c r="H10" s="194" t="s">
        <v>412</v>
      </c>
      <c r="I10" s="113" t="s">
        <v>413</v>
      </c>
      <c r="J10" s="113" t="s">
        <v>414</v>
      </c>
      <c r="K10" s="113" t="s">
        <v>412</v>
      </c>
      <c r="L10" s="194" t="s">
        <v>413</v>
      </c>
      <c r="M10" s="194" t="s">
        <v>414</v>
      </c>
      <c r="N10" s="130"/>
    </row>
    <row r="11" s="85" customFormat="1" ht="27" customHeight="1" spans="1:14">
      <c r="A11" s="197" t="s">
        <v>77</v>
      </c>
      <c r="B11" s="197"/>
      <c r="C11" s="197"/>
      <c r="D11" s="197"/>
      <c r="E11" s="197"/>
      <c r="F11" s="197"/>
      <c r="G11" s="197"/>
      <c r="H11" s="198">
        <f t="shared" ref="H11:M11" si="0">SUM(H12:H27)</f>
        <v>52083102.78</v>
      </c>
      <c r="I11" s="198">
        <f t="shared" si="0"/>
        <v>43714910.25</v>
      </c>
      <c r="J11" s="198">
        <f t="shared" si="0"/>
        <v>8368192.53</v>
      </c>
      <c r="K11" s="198">
        <f t="shared" si="0"/>
        <v>52083102.78</v>
      </c>
      <c r="L11" s="198">
        <f t="shared" si="0"/>
        <v>43714910.25</v>
      </c>
      <c r="M11" s="198">
        <f t="shared" si="0"/>
        <v>8368192.53</v>
      </c>
      <c r="N11" s="130"/>
    </row>
    <row r="12" s="85" customFormat="1" ht="34.5" customHeight="1" spans="1:14">
      <c r="A12" s="199" t="s">
        <v>415</v>
      </c>
      <c r="B12" s="200"/>
      <c r="C12" s="201" t="s">
        <v>416</v>
      </c>
      <c r="D12" s="202"/>
      <c r="E12" s="203"/>
      <c r="F12" s="201" t="s">
        <v>245</v>
      </c>
      <c r="G12" s="202"/>
      <c r="H12" s="204">
        <v>2795040</v>
      </c>
      <c r="I12" s="204">
        <v>2795040</v>
      </c>
      <c r="J12" s="204"/>
      <c r="K12" s="204">
        <v>2795040</v>
      </c>
      <c r="L12" s="204">
        <v>2795040</v>
      </c>
      <c r="M12" s="204"/>
      <c r="N12" s="130"/>
    </row>
    <row r="13" s="85" customFormat="1" ht="34.5" customHeight="1" spans="1:14">
      <c r="A13" s="199" t="s">
        <v>415</v>
      </c>
      <c r="B13" s="205"/>
      <c r="C13" s="201" t="s">
        <v>417</v>
      </c>
      <c r="D13" s="206"/>
      <c r="E13" s="207"/>
      <c r="F13" s="201" t="s">
        <v>234</v>
      </c>
      <c r="G13" s="202"/>
      <c r="H13" s="204">
        <v>280900</v>
      </c>
      <c r="I13" s="204">
        <v>280900</v>
      </c>
      <c r="J13" s="204"/>
      <c r="K13" s="204">
        <v>280900</v>
      </c>
      <c r="L13" s="204">
        <v>280900</v>
      </c>
      <c r="M13" s="204"/>
      <c r="N13" s="130"/>
    </row>
    <row r="14" s="85" customFormat="1" ht="34.5" customHeight="1" spans="1:14">
      <c r="A14" s="199" t="s">
        <v>415</v>
      </c>
      <c r="B14" s="205"/>
      <c r="C14" s="201" t="s">
        <v>418</v>
      </c>
      <c r="D14" s="206"/>
      <c r="E14" s="207"/>
      <c r="F14" s="201" t="s">
        <v>240</v>
      </c>
      <c r="G14" s="202"/>
      <c r="H14" s="204">
        <v>120000</v>
      </c>
      <c r="I14" s="204">
        <v>120000</v>
      </c>
      <c r="J14" s="204"/>
      <c r="K14" s="204">
        <v>120000</v>
      </c>
      <c r="L14" s="204">
        <v>120000</v>
      </c>
      <c r="M14" s="204"/>
      <c r="N14" s="130"/>
    </row>
    <row r="15" s="85" customFormat="1" ht="34.5" customHeight="1" spans="1:14">
      <c r="A15" s="199" t="s">
        <v>415</v>
      </c>
      <c r="B15" s="205"/>
      <c r="C15" s="201" t="s">
        <v>419</v>
      </c>
      <c r="D15" s="206"/>
      <c r="E15" s="207"/>
      <c r="F15" s="201" t="s">
        <v>251</v>
      </c>
      <c r="G15" s="202"/>
      <c r="H15" s="204">
        <v>2387000</v>
      </c>
      <c r="I15" s="204">
        <v>2387000</v>
      </c>
      <c r="J15" s="204"/>
      <c r="K15" s="204">
        <v>2387000</v>
      </c>
      <c r="L15" s="204">
        <v>2387000</v>
      </c>
      <c r="M15" s="204"/>
      <c r="N15" s="130"/>
    </row>
    <row r="16" s="85" customFormat="1" ht="34.5" customHeight="1" spans="1:14">
      <c r="A16" s="199" t="s">
        <v>415</v>
      </c>
      <c r="B16" s="205"/>
      <c r="C16" s="201" t="s">
        <v>420</v>
      </c>
      <c r="D16" s="206"/>
      <c r="E16" s="207"/>
      <c r="F16" s="201" t="s">
        <v>135</v>
      </c>
      <c r="G16" s="202"/>
      <c r="H16" s="204">
        <v>1232232</v>
      </c>
      <c r="I16" s="204">
        <v>1232232</v>
      </c>
      <c r="J16" s="204"/>
      <c r="K16" s="204">
        <v>1232232</v>
      </c>
      <c r="L16" s="204">
        <v>1232232</v>
      </c>
      <c r="M16" s="204"/>
      <c r="N16" s="130"/>
    </row>
    <row r="17" s="85" customFormat="1" ht="34.5" customHeight="1" spans="1:14">
      <c r="A17" s="199" t="s">
        <v>415</v>
      </c>
      <c r="B17" s="205"/>
      <c r="C17" s="201" t="s">
        <v>421</v>
      </c>
      <c r="D17" s="206"/>
      <c r="E17" s="207"/>
      <c r="F17" s="201" t="s">
        <v>216</v>
      </c>
      <c r="G17" s="202"/>
      <c r="H17" s="204">
        <v>3029702</v>
      </c>
      <c r="I17" s="204">
        <v>3029702</v>
      </c>
      <c r="J17" s="204"/>
      <c r="K17" s="204">
        <v>3029702</v>
      </c>
      <c r="L17" s="204">
        <v>3029702</v>
      </c>
      <c r="M17" s="204"/>
      <c r="N17" s="130"/>
    </row>
    <row r="18" s="85" customFormat="1" ht="34.5" customHeight="1" spans="1:14">
      <c r="A18" s="199" t="s">
        <v>415</v>
      </c>
      <c r="B18" s="205"/>
      <c r="C18" s="201" t="s">
        <v>422</v>
      </c>
      <c r="D18" s="206"/>
      <c r="E18" s="207"/>
      <c r="F18" s="201" t="s">
        <v>423</v>
      </c>
      <c r="G18" s="202"/>
      <c r="H18" s="204">
        <v>21360000</v>
      </c>
      <c r="I18" s="204">
        <v>21360000</v>
      </c>
      <c r="J18" s="204"/>
      <c r="K18" s="204">
        <v>21360000</v>
      </c>
      <c r="L18" s="204">
        <v>21360000</v>
      </c>
      <c r="M18" s="204"/>
      <c r="N18" s="130"/>
    </row>
    <row r="19" s="85" customFormat="1" ht="34.5" customHeight="1" spans="1:14">
      <c r="A19" s="199" t="s">
        <v>415</v>
      </c>
      <c r="B19" s="205"/>
      <c r="C19" s="201" t="s">
        <v>424</v>
      </c>
      <c r="D19" s="206"/>
      <c r="E19" s="207"/>
      <c r="F19" s="201" t="s">
        <v>206</v>
      </c>
      <c r="G19" s="202"/>
      <c r="H19" s="204">
        <v>7694716.25</v>
      </c>
      <c r="I19" s="204">
        <v>7694716.25</v>
      </c>
      <c r="J19" s="204"/>
      <c r="K19" s="204">
        <v>7694716.25</v>
      </c>
      <c r="L19" s="204">
        <v>7694716.25</v>
      </c>
      <c r="M19" s="204"/>
      <c r="N19" s="130"/>
    </row>
    <row r="20" s="85" customFormat="1" ht="34.5" customHeight="1" spans="1:14">
      <c r="A20" s="199" t="s">
        <v>415</v>
      </c>
      <c r="B20" s="205"/>
      <c r="C20" s="201" t="s">
        <v>425</v>
      </c>
      <c r="D20" s="206"/>
      <c r="E20" s="207"/>
      <c r="F20" s="201" t="s">
        <v>242</v>
      </c>
      <c r="G20" s="202"/>
      <c r="H20" s="204">
        <v>25920</v>
      </c>
      <c r="I20" s="204">
        <v>25920</v>
      </c>
      <c r="J20" s="204"/>
      <c r="K20" s="204">
        <v>25920</v>
      </c>
      <c r="L20" s="204">
        <v>25920</v>
      </c>
      <c r="M20" s="204"/>
      <c r="N20" s="130"/>
    </row>
    <row r="21" s="85" customFormat="1" ht="34.5" customHeight="1" spans="1:14">
      <c r="A21" s="208" t="s">
        <v>415</v>
      </c>
      <c r="B21" s="209"/>
      <c r="C21" s="201" t="s">
        <v>426</v>
      </c>
      <c r="D21" s="206"/>
      <c r="E21" s="207"/>
      <c r="F21" s="201" t="s">
        <v>230</v>
      </c>
      <c r="G21" s="202"/>
      <c r="H21" s="204">
        <v>387600</v>
      </c>
      <c r="I21" s="204">
        <v>387600</v>
      </c>
      <c r="J21" s="204"/>
      <c r="K21" s="204">
        <v>387600</v>
      </c>
      <c r="L21" s="204">
        <v>387600</v>
      </c>
      <c r="M21" s="204"/>
      <c r="N21" s="130"/>
    </row>
    <row r="22" s="85" customFormat="1" ht="34.5" customHeight="1" spans="1:14">
      <c r="A22" s="208" t="s">
        <v>299</v>
      </c>
      <c r="B22" s="209"/>
      <c r="C22" s="210" t="s">
        <v>427</v>
      </c>
      <c r="D22" s="211"/>
      <c r="E22" s="212"/>
      <c r="F22" s="210" t="s">
        <v>299</v>
      </c>
      <c r="G22" s="213"/>
      <c r="H22" s="214">
        <v>10000</v>
      </c>
      <c r="I22" s="214">
        <v>10000</v>
      </c>
      <c r="J22" s="214"/>
      <c r="K22" s="214">
        <v>10000</v>
      </c>
      <c r="L22" s="214">
        <v>10000</v>
      </c>
      <c r="M22" s="214"/>
      <c r="N22" s="130"/>
    </row>
    <row r="23" s="85" customFormat="1" ht="34.5" customHeight="1" spans="1:14">
      <c r="A23" s="215" t="s">
        <v>309</v>
      </c>
      <c r="B23" s="216"/>
      <c r="C23" s="217" t="s">
        <v>428</v>
      </c>
      <c r="D23" s="218"/>
      <c r="E23" s="218"/>
      <c r="F23" s="217" t="s">
        <v>309</v>
      </c>
      <c r="G23" s="218"/>
      <c r="H23" s="219">
        <v>119800</v>
      </c>
      <c r="I23" s="219">
        <v>119800</v>
      </c>
      <c r="J23" s="219"/>
      <c r="K23" s="219">
        <v>119800</v>
      </c>
      <c r="L23" s="219">
        <v>119800</v>
      </c>
      <c r="M23" s="219"/>
      <c r="N23" s="130"/>
    </row>
    <row r="24" s="85" customFormat="1" ht="34.5" customHeight="1" spans="1:14">
      <c r="A24" s="215" t="s">
        <v>305</v>
      </c>
      <c r="B24" s="216"/>
      <c r="C24" s="217" t="s">
        <v>429</v>
      </c>
      <c r="D24" s="217"/>
      <c r="E24" s="217"/>
      <c r="F24" s="217" t="s">
        <v>305</v>
      </c>
      <c r="G24" s="218"/>
      <c r="H24" s="219">
        <v>4272000</v>
      </c>
      <c r="I24" s="219">
        <v>4272000</v>
      </c>
      <c r="J24" s="219"/>
      <c r="K24" s="219">
        <v>4272000</v>
      </c>
      <c r="L24" s="219">
        <v>4272000</v>
      </c>
      <c r="M24" s="219"/>
      <c r="N24" s="130"/>
    </row>
    <row r="25" s="85" customFormat="1" ht="34.5" customHeight="1" spans="1:14">
      <c r="A25" s="215" t="s">
        <v>303</v>
      </c>
      <c r="B25" s="216"/>
      <c r="C25" s="217" t="s">
        <v>430</v>
      </c>
      <c r="D25" s="217"/>
      <c r="E25" s="217"/>
      <c r="F25" s="217" t="s">
        <v>303</v>
      </c>
      <c r="G25" s="218"/>
      <c r="H25" s="219">
        <v>7961470</v>
      </c>
      <c r="I25" s="219"/>
      <c r="J25" s="219">
        <v>7961470</v>
      </c>
      <c r="K25" s="219">
        <v>7961470</v>
      </c>
      <c r="L25" s="219"/>
      <c r="M25" s="248">
        <v>7961470</v>
      </c>
      <c r="N25" s="130"/>
    </row>
    <row r="26" s="85" customFormat="1" ht="34.5" customHeight="1" spans="1:14">
      <c r="A26" s="215" t="s">
        <v>292</v>
      </c>
      <c r="B26" s="215"/>
      <c r="C26" s="217" t="s">
        <v>431</v>
      </c>
      <c r="D26" s="217"/>
      <c r="E26" s="217"/>
      <c r="F26" s="217" t="s">
        <v>292</v>
      </c>
      <c r="G26" s="218"/>
      <c r="H26" s="219">
        <v>1100</v>
      </c>
      <c r="I26" s="219"/>
      <c r="J26" s="219">
        <v>1100</v>
      </c>
      <c r="K26" s="219">
        <v>1100</v>
      </c>
      <c r="L26" s="219"/>
      <c r="M26" s="249">
        <v>1100</v>
      </c>
      <c r="N26" s="130"/>
    </row>
    <row r="27" s="85" customFormat="1" ht="34.5" customHeight="1" spans="1:14">
      <c r="A27" s="215" t="s">
        <v>432</v>
      </c>
      <c r="B27" s="90"/>
      <c r="C27" s="217" t="s">
        <v>430</v>
      </c>
      <c r="D27" s="217"/>
      <c r="E27" s="217"/>
      <c r="F27" s="217" t="s">
        <v>432</v>
      </c>
      <c r="G27" s="218"/>
      <c r="H27" s="219">
        <v>405622.53</v>
      </c>
      <c r="I27" s="219"/>
      <c r="J27" s="219">
        <v>405622.53</v>
      </c>
      <c r="K27" s="219">
        <v>405622.53</v>
      </c>
      <c r="L27" s="219"/>
      <c r="M27" s="250">
        <v>405622.53</v>
      </c>
      <c r="N27" s="130"/>
    </row>
    <row r="28" s="85" customFormat="1" ht="32.25" customHeight="1" spans="1:14">
      <c r="A28" s="220" t="s">
        <v>433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51"/>
      <c r="N28" s="130"/>
    </row>
    <row r="29" s="85" customFormat="1" ht="32.25" customHeight="1" spans="1:14">
      <c r="A29" s="70" t="s">
        <v>434</v>
      </c>
      <c r="B29" s="71"/>
      <c r="C29" s="71"/>
      <c r="D29" s="71"/>
      <c r="E29" s="71"/>
      <c r="F29" s="71"/>
      <c r="G29" s="72"/>
      <c r="H29" s="222" t="s">
        <v>435</v>
      </c>
      <c r="I29" s="114"/>
      <c r="J29" s="94" t="s">
        <v>319</v>
      </c>
      <c r="K29" s="114"/>
      <c r="L29" s="222" t="s">
        <v>436</v>
      </c>
      <c r="M29" s="252"/>
      <c r="N29" s="130"/>
    </row>
    <row r="30" s="85" customFormat="1" ht="36" customHeight="1" spans="1:14">
      <c r="A30" s="223" t="s">
        <v>312</v>
      </c>
      <c r="B30" s="223" t="s">
        <v>437</v>
      </c>
      <c r="C30" s="223" t="s">
        <v>314</v>
      </c>
      <c r="D30" s="223" t="s">
        <v>315</v>
      </c>
      <c r="E30" s="223" t="s">
        <v>316</v>
      </c>
      <c r="F30" s="223" t="s">
        <v>317</v>
      </c>
      <c r="G30" s="223" t="s">
        <v>318</v>
      </c>
      <c r="H30" s="224"/>
      <c r="I30" s="142"/>
      <c r="J30" s="224"/>
      <c r="K30" s="142"/>
      <c r="L30" s="224"/>
      <c r="M30" s="142"/>
      <c r="N30" s="130"/>
    </row>
    <row r="31" s="85" customFormat="1" ht="32.25" customHeight="1" spans="1:14">
      <c r="A31" s="225" t="s">
        <v>321</v>
      </c>
      <c r="B31" s="225" t="s">
        <v>322</v>
      </c>
      <c r="C31" s="226" t="s">
        <v>438</v>
      </c>
      <c r="D31" s="227" t="s">
        <v>324</v>
      </c>
      <c r="E31" s="228">
        <v>72</v>
      </c>
      <c r="F31" s="227" t="s">
        <v>439</v>
      </c>
      <c r="G31" s="227" t="s">
        <v>327</v>
      </c>
      <c r="H31" s="224" t="s">
        <v>440</v>
      </c>
      <c r="I31" s="142"/>
      <c r="J31" s="224" t="s">
        <v>438</v>
      </c>
      <c r="K31" s="155"/>
      <c r="L31" s="253" t="s">
        <v>441</v>
      </c>
      <c r="M31" s="253"/>
      <c r="N31" s="130"/>
    </row>
    <row r="32" s="85" customFormat="1" ht="32.25" customHeight="1" spans="1:14">
      <c r="A32" s="229"/>
      <c r="B32" s="229"/>
      <c r="C32" s="226" t="s">
        <v>442</v>
      </c>
      <c r="D32" s="227" t="s">
        <v>324</v>
      </c>
      <c r="E32" s="228">
        <v>2728</v>
      </c>
      <c r="F32" s="227" t="s">
        <v>439</v>
      </c>
      <c r="G32" s="227" t="s">
        <v>327</v>
      </c>
      <c r="H32" s="230" t="s">
        <v>443</v>
      </c>
      <c r="I32" s="116"/>
      <c r="J32" s="224" t="s">
        <v>442</v>
      </c>
      <c r="K32" s="254"/>
      <c r="L32" s="253" t="s">
        <v>444</v>
      </c>
      <c r="M32" s="253"/>
      <c r="N32" s="130"/>
    </row>
    <row r="33" s="85" customFormat="1" ht="32.25" customHeight="1" spans="1:14">
      <c r="A33" s="225" t="s">
        <v>334</v>
      </c>
      <c r="B33" s="225" t="s">
        <v>445</v>
      </c>
      <c r="C33" s="226" t="s">
        <v>446</v>
      </c>
      <c r="D33" s="227" t="s">
        <v>324</v>
      </c>
      <c r="E33" s="228" t="s">
        <v>357</v>
      </c>
      <c r="F33" s="227" t="s">
        <v>338</v>
      </c>
      <c r="G33" s="231" t="s">
        <v>339</v>
      </c>
      <c r="H33" s="90" t="s">
        <v>447</v>
      </c>
      <c r="I33" s="90"/>
      <c r="J33" s="155" t="s">
        <v>446</v>
      </c>
      <c r="K33" s="254"/>
      <c r="L33" s="253" t="s">
        <v>448</v>
      </c>
      <c r="M33" s="253"/>
      <c r="N33" s="130"/>
    </row>
    <row r="34" s="85" customFormat="1" ht="32.25" customHeight="1" spans="1:14">
      <c r="A34" s="229"/>
      <c r="B34" s="232"/>
      <c r="C34" s="226" t="s">
        <v>449</v>
      </c>
      <c r="D34" s="227" t="s">
        <v>324</v>
      </c>
      <c r="E34" s="228" t="s">
        <v>450</v>
      </c>
      <c r="F34" s="227" t="s">
        <v>338</v>
      </c>
      <c r="G34" s="227" t="s">
        <v>339</v>
      </c>
      <c r="H34" s="224" t="s">
        <v>451</v>
      </c>
      <c r="I34" s="255"/>
      <c r="J34" s="224" t="s">
        <v>449</v>
      </c>
      <c r="K34" s="254"/>
      <c r="L34" s="253" t="s">
        <v>452</v>
      </c>
      <c r="M34" s="253"/>
      <c r="N34" s="130"/>
    </row>
    <row r="35" s="85" customFormat="1" ht="45" customHeight="1" spans="1:14">
      <c r="A35" s="233" t="s">
        <v>345</v>
      </c>
      <c r="B35" s="234" t="s">
        <v>453</v>
      </c>
      <c r="C35" s="235" t="s">
        <v>347</v>
      </c>
      <c r="D35" s="227" t="s">
        <v>454</v>
      </c>
      <c r="E35" s="236">
        <v>90</v>
      </c>
      <c r="F35" s="227" t="s">
        <v>332</v>
      </c>
      <c r="G35" s="227" t="s">
        <v>339</v>
      </c>
      <c r="H35" s="224" t="s">
        <v>455</v>
      </c>
      <c r="I35" s="142"/>
      <c r="J35" s="224" t="s">
        <v>347</v>
      </c>
      <c r="K35" s="254"/>
      <c r="L35" s="253" t="s">
        <v>456</v>
      </c>
      <c r="M35" s="253"/>
      <c r="N35" s="130"/>
    </row>
    <row r="36" s="85" customFormat="1" ht="42" customHeight="1" spans="1:14">
      <c r="A36" s="237"/>
      <c r="B36" s="238"/>
      <c r="C36" s="235" t="s">
        <v>457</v>
      </c>
      <c r="D36" s="227" t="s">
        <v>454</v>
      </c>
      <c r="E36" s="228">
        <v>90</v>
      </c>
      <c r="F36" s="227" t="s">
        <v>332</v>
      </c>
      <c r="G36" s="227" t="s">
        <v>339</v>
      </c>
      <c r="H36" s="224" t="s">
        <v>458</v>
      </c>
      <c r="I36" s="142"/>
      <c r="J36" s="224" t="s">
        <v>457</v>
      </c>
      <c r="K36" s="254"/>
      <c r="L36" s="253" t="s">
        <v>456</v>
      </c>
      <c r="M36" s="253"/>
      <c r="N36" s="130"/>
    </row>
  </sheetData>
  <mergeCells count="91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M28"/>
    <mergeCell ref="A29:G29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A5:A6"/>
    <mergeCell ref="A31:A32"/>
    <mergeCell ref="A33:A34"/>
    <mergeCell ref="A35:A36"/>
    <mergeCell ref="B31:B32"/>
    <mergeCell ref="B33:B34"/>
    <mergeCell ref="B35:B36"/>
    <mergeCell ref="A9:B10"/>
    <mergeCell ref="C9:E10"/>
    <mergeCell ref="F9:G10"/>
    <mergeCell ref="H29:I30"/>
    <mergeCell ref="J29:K30"/>
    <mergeCell ref="L29:M30"/>
  </mergeCells>
  <pageMargins left="0.75" right="0.75" top="1" bottom="1" header="0.5" footer="0.5"/>
  <pageSetup paperSize="9" scale="4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workbookViewId="0">
      <selection activeCell="A9" sqref="A9:C9"/>
    </sheetView>
  </sheetViews>
  <sheetFormatPr defaultColWidth="8.88571428571429" defaultRowHeight="14.25" customHeight="1" outlineLevelCol="5"/>
  <cols>
    <col min="1" max="2" width="21.1333333333333" style="163" customWidth="1"/>
    <col min="3" max="3" width="21.1333333333333" style="79" customWidth="1"/>
    <col min="4" max="4" width="27.7142857142857" style="79" customWidth="1"/>
    <col min="5" max="6" width="36.7142857142857" style="79" customWidth="1"/>
    <col min="7" max="7" width="9.13333333333333" style="79" customWidth="1"/>
    <col min="8" max="16384" width="9.13333333333333" style="79"/>
  </cols>
  <sheetData>
    <row r="1" ht="17" customHeight="1" spans="1:6">
      <c r="A1" s="181" t="s">
        <v>459</v>
      </c>
      <c r="B1" s="164">
        <v>0</v>
      </c>
      <c r="C1" s="165">
        <v>1</v>
      </c>
      <c r="D1" s="166"/>
      <c r="E1" s="166"/>
      <c r="F1" s="166"/>
    </row>
    <row r="2" ht="26.25" customHeight="1" spans="1:6">
      <c r="A2" s="167" t="s">
        <v>12</v>
      </c>
      <c r="B2" s="167"/>
      <c r="C2" s="168"/>
      <c r="D2" s="168"/>
      <c r="E2" s="168"/>
      <c r="F2" s="168"/>
    </row>
    <row r="3" ht="13.5" customHeight="1" spans="1:6">
      <c r="A3" s="169" t="s">
        <v>22</v>
      </c>
      <c r="B3" s="169"/>
      <c r="C3" s="165"/>
      <c r="D3" s="166"/>
      <c r="E3" s="166"/>
      <c r="F3" s="166" t="s">
        <v>23</v>
      </c>
    </row>
    <row r="4" ht="19.5" customHeight="1" spans="1:6">
      <c r="A4" s="87" t="s">
        <v>188</v>
      </c>
      <c r="B4" s="170" t="s">
        <v>94</v>
      </c>
      <c r="C4" s="87" t="s">
        <v>95</v>
      </c>
      <c r="D4" s="88" t="s">
        <v>460</v>
      </c>
      <c r="E4" s="89"/>
      <c r="F4" s="171"/>
    </row>
    <row r="5" ht="18.75" customHeight="1" spans="1:6">
      <c r="A5" s="91"/>
      <c r="B5" s="172"/>
      <c r="C5" s="92"/>
      <c r="D5" s="87" t="s">
        <v>77</v>
      </c>
      <c r="E5" s="88" t="s">
        <v>97</v>
      </c>
      <c r="F5" s="87" t="s">
        <v>98</v>
      </c>
    </row>
    <row r="6" ht="18.75" customHeight="1" spans="1:6">
      <c r="A6" s="173">
        <v>1</v>
      </c>
      <c r="B6" s="182">
        <v>2</v>
      </c>
      <c r="C6" s="108">
        <v>3</v>
      </c>
      <c r="D6" s="173" t="s">
        <v>461</v>
      </c>
      <c r="E6" s="173" t="s">
        <v>462</v>
      </c>
      <c r="F6" s="108">
        <v>6</v>
      </c>
    </row>
    <row r="7" ht="18.75" customHeight="1" spans="1:6">
      <c r="A7" s="174" t="s">
        <v>92</v>
      </c>
      <c r="B7" s="174" t="s">
        <v>92</v>
      </c>
      <c r="C7" s="174" t="s">
        <v>92</v>
      </c>
      <c r="D7" s="175" t="s">
        <v>92</v>
      </c>
      <c r="E7" s="176" t="s">
        <v>92</v>
      </c>
      <c r="F7" s="176" t="s">
        <v>92</v>
      </c>
    </row>
    <row r="8" ht="18.75" customHeight="1" spans="1:6">
      <c r="A8" s="177" t="s">
        <v>136</v>
      </c>
      <c r="B8" s="177"/>
      <c r="C8" s="177" t="s">
        <v>136</v>
      </c>
      <c r="D8" s="178" t="s">
        <v>92</v>
      </c>
      <c r="E8" s="176" t="s">
        <v>92</v>
      </c>
      <c r="F8" s="176" t="s">
        <v>92</v>
      </c>
    </row>
    <row r="9" ht="17" customHeight="1" spans="1:3">
      <c r="A9" s="179" t="s">
        <v>463</v>
      </c>
      <c r="B9" s="180"/>
      <c r="C9" s="180"/>
    </row>
  </sheetData>
  <mergeCells count="8">
    <mergeCell ref="A2:F2"/>
    <mergeCell ref="A3:D3"/>
    <mergeCell ref="D4:F4"/>
    <mergeCell ref="A8:C8"/>
    <mergeCell ref="A9:C9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D12" sqref="D12"/>
    </sheetView>
  </sheetViews>
  <sheetFormatPr defaultColWidth="8.88571428571429" defaultRowHeight="14.25" customHeight="1" outlineLevelCol="5"/>
  <cols>
    <col min="1" max="2" width="21.1333333333333" style="163" customWidth="1"/>
    <col min="3" max="3" width="21.1333333333333" style="79" customWidth="1"/>
    <col min="4" max="4" width="27.7142857142857" style="79" customWidth="1"/>
    <col min="5" max="6" width="36.7142857142857" style="79" customWidth="1"/>
    <col min="7" max="7" width="9.13333333333333" style="79" customWidth="1"/>
    <col min="8" max="16384" width="9.13333333333333" style="79"/>
  </cols>
  <sheetData>
    <row r="1" s="79" customFormat="1" ht="12" customHeight="1" spans="1:6">
      <c r="A1" s="163" t="s">
        <v>464</v>
      </c>
      <c r="B1" s="164">
        <v>0</v>
      </c>
      <c r="C1" s="165">
        <v>1</v>
      </c>
      <c r="D1" s="166"/>
      <c r="E1" s="166"/>
      <c r="F1" s="166"/>
    </row>
    <row r="2" s="79" customFormat="1" ht="26.25" customHeight="1" spans="1:6">
      <c r="A2" s="167" t="s">
        <v>13</v>
      </c>
      <c r="B2" s="167"/>
      <c r="C2" s="168"/>
      <c r="D2" s="168"/>
      <c r="E2" s="168"/>
      <c r="F2" s="168"/>
    </row>
    <row r="3" s="79" customFormat="1" ht="13.5" customHeight="1" spans="1:6">
      <c r="A3" s="169" t="s">
        <v>22</v>
      </c>
      <c r="B3" s="169"/>
      <c r="C3" s="165"/>
      <c r="D3" s="166"/>
      <c r="E3" s="166"/>
      <c r="F3" s="166" t="s">
        <v>23</v>
      </c>
    </row>
    <row r="4" s="79" customFormat="1" ht="19.5" customHeight="1" spans="1:6">
      <c r="A4" s="87" t="s">
        <v>188</v>
      </c>
      <c r="B4" s="170" t="s">
        <v>94</v>
      </c>
      <c r="C4" s="87" t="s">
        <v>95</v>
      </c>
      <c r="D4" s="88" t="s">
        <v>465</v>
      </c>
      <c r="E4" s="89"/>
      <c r="F4" s="171"/>
    </row>
    <row r="5" s="79" customFormat="1" ht="18.75" customHeight="1" spans="1:6">
      <c r="A5" s="91"/>
      <c r="B5" s="172"/>
      <c r="C5" s="92"/>
      <c r="D5" s="87" t="s">
        <v>77</v>
      </c>
      <c r="E5" s="88" t="s">
        <v>97</v>
      </c>
      <c r="F5" s="87" t="s">
        <v>98</v>
      </c>
    </row>
    <row r="6" s="79" customFormat="1" ht="18.75" customHeight="1" spans="1:6">
      <c r="A6" s="173">
        <v>1</v>
      </c>
      <c r="B6" s="173" t="s">
        <v>466</v>
      </c>
      <c r="C6" s="108">
        <v>3</v>
      </c>
      <c r="D6" s="173" t="s">
        <v>461</v>
      </c>
      <c r="E6" s="173" t="s">
        <v>462</v>
      </c>
      <c r="F6" s="108">
        <v>6</v>
      </c>
    </row>
    <row r="7" s="79" customFormat="1" ht="18.75" customHeight="1" spans="1:6">
      <c r="A7" s="174" t="s">
        <v>92</v>
      </c>
      <c r="B7" s="174" t="s">
        <v>92</v>
      </c>
      <c r="C7" s="174" t="s">
        <v>92</v>
      </c>
      <c r="D7" s="175" t="s">
        <v>92</v>
      </c>
      <c r="E7" s="176" t="s">
        <v>92</v>
      </c>
      <c r="F7" s="176" t="s">
        <v>92</v>
      </c>
    </row>
    <row r="8" s="79" customFormat="1" ht="18.75" customHeight="1" spans="1:6">
      <c r="A8" s="177" t="s">
        <v>136</v>
      </c>
      <c r="B8" s="177"/>
      <c r="C8" s="177"/>
      <c r="D8" s="178" t="s">
        <v>92</v>
      </c>
      <c r="E8" s="176" t="s">
        <v>92</v>
      </c>
      <c r="F8" s="176" t="s">
        <v>92</v>
      </c>
    </row>
    <row r="9" customHeight="1" spans="1:3">
      <c r="A9" s="179" t="s">
        <v>467</v>
      </c>
      <c r="B9" s="180"/>
      <c r="C9" s="180"/>
    </row>
  </sheetData>
  <mergeCells count="8">
    <mergeCell ref="A2:F2"/>
    <mergeCell ref="A3:D3"/>
    <mergeCell ref="D4:F4"/>
    <mergeCell ref="A8:C8"/>
    <mergeCell ref="A9:C9"/>
    <mergeCell ref="A4:A5"/>
    <mergeCell ref="B4:B5"/>
    <mergeCell ref="C4:C5"/>
  </mergeCells>
  <pageMargins left="0.75" right="0.75" top="1" bottom="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zoomScaleSheetLayoutView="60" workbookViewId="0">
      <selection activeCell="A4" sqref="A4:A8"/>
    </sheetView>
  </sheetViews>
  <sheetFormatPr defaultColWidth="8.88571428571429" defaultRowHeight="14.25" customHeight="1"/>
  <cols>
    <col min="1" max="1" width="19.2857142857143" style="63" customWidth="1"/>
    <col min="2" max="2" width="17.8571428571429" style="63" customWidth="1"/>
    <col min="3" max="3" width="20.7142857142857" style="79" customWidth="1"/>
    <col min="4" max="4" width="21.7142857142857" style="79" customWidth="1"/>
    <col min="5" max="5" width="35.2857142857143" style="79" customWidth="1"/>
    <col min="6" max="6" width="7.71428571428571" style="79" customWidth="1"/>
    <col min="7" max="7" width="10.2857142857143" style="79" customWidth="1"/>
    <col min="8" max="8" width="22.1428571428571" style="79" customWidth="1"/>
    <col min="9" max="9" width="12" style="79" customWidth="1"/>
    <col min="10" max="10" width="13.5714285714286" style="79" customWidth="1"/>
    <col min="11" max="12" width="10" style="79" customWidth="1"/>
    <col min="13" max="13" width="9.13333333333333" style="63" customWidth="1"/>
    <col min="14" max="15" width="9.13333333333333" style="79" customWidth="1"/>
    <col min="16" max="17" width="12.7142857142857" style="79" customWidth="1"/>
    <col min="18" max="18" width="9.13333333333333" style="63" customWidth="1"/>
    <col min="19" max="19" width="10.4285714285714" style="79" customWidth="1"/>
    <col min="20" max="20" width="9.13333333333333" style="63" customWidth="1"/>
    <col min="21" max="16384" width="9.13333333333333" style="63"/>
  </cols>
  <sheetData>
    <row r="1" ht="13.5" customHeight="1" spans="1:19">
      <c r="A1" s="81" t="s">
        <v>468</v>
      </c>
      <c r="D1" s="81"/>
      <c r="E1" s="81"/>
      <c r="F1" s="81"/>
      <c r="G1" s="81"/>
      <c r="H1" s="81"/>
      <c r="I1" s="81"/>
      <c r="J1" s="81"/>
      <c r="K1" s="81"/>
      <c r="L1" s="81"/>
      <c r="R1" s="77"/>
      <c r="S1" s="159"/>
    </row>
    <row r="2" ht="27.75" customHeight="1" spans="1:19">
      <c r="A2" s="111" t="s">
        <v>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ht="18.75" customHeight="1" spans="1:19">
      <c r="A3" s="112" t="s">
        <v>22</v>
      </c>
      <c r="B3" s="112"/>
      <c r="C3" s="112"/>
      <c r="D3" s="112"/>
      <c r="E3" s="112"/>
      <c r="F3" s="112"/>
      <c r="G3" s="112"/>
      <c r="H3" s="112"/>
      <c r="I3" s="85"/>
      <c r="J3" s="85"/>
      <c r="K3" s="85"/>
      <c r="L3" s="85"/>
      <c r="R3" s="160"/>
      <c r="S3" s="161" t="s">
        <v>178</v>
      </c>
    </row>
    <row r="4" ht="15.75" customHeight="1" spans="1:19">
      <c r="A4" s="113" t="s">
        <v>187</v>
      </c>
      <c r="B4" s="114" t="s">
        <v>188</v>
      </c>
      <c r="C4" s="114" t="s">
        <v>469</v>
      </c>
      <c r="D4" s="114" t="s">
        <v>470</v>
      </c>
      <c r="E4" s="114" t="s">
        <v>471</v>
      </c>
      <c r="F4" s="114" t="s">
        <v>472</v>
      </c>
      <c r="G4" s="114" t="s">
        <v>473</v>
      </c>
      <c r="H4" s="114" t="s">
        <v>474</v>
      </c>
      <c r="I4" s="71" t="s">
        <v>195</v>
      </c>
      <c r="J4" s="151"/>
      <c r="K4" s="151"/>
      <c r="L4" s="71"/>
      <c r="M4" s="152"/>
      <c r="N4" s="71"/>
      <c r="O4" s="71"/>
      <c r="P4" s="71"/>
      <c r="Q4" s="71"/>
      <c r="R4" s="152"/>
      <c r="S4" s="72"/>
    </row>
    <row r="5" ht="17.25" customHeight="1" spans="1:19">
      <c r="A5" s="113"/>
      <c r="B5" s="116"/>
      <c r="C5" s="116"/>
      <c r="D5" s="116"/>
      <c r="E5" s="116"/>
      <c r="F5" s="116"/>
      <c r="G5" s="116"/>
      <c r="H5" s="116"/>
      <c r="I5" s="153" t="s">
        <v>77</v>
      </c>
      <c r="J5" s="113" t="s">
        <v>80</v>
      </c>
      <c r="K5" s="113" t="s">
        <v>475</v>
      </c>
      <c r="L5" s="116" t="s">
        <v>476</v>
      </c>
      <c r="M5" s="154" t="s">
        <v>477</v>
      </c>
      <c r="N5" s="155" t="s">
        <v>478</v>
      </c>
      <c r="O5" s="155"/>
      <c r="P5" s="155"/>
      <c r="Q5" s="155"/>
      <c r="R5" s="162"/>
      <c r="S5" s="142"/>
    </row>
    <row r="6" ht="54" customHeight="1" spans="1:19">
      <c r="A6" s="113"/>
      <c r="B6" s="116"/>
      <c r="C6" s="116"/>
      <c r="D6" s="142"/>
      <c r="E6" s="142"/>
      <c r="F6" s="142"/>
      <c r="G6" s="142"/>
      <c r="H6" s="142"/>
      <c r="I6" s="155"/>
      <c r="J6" s="113"/>
      <c r="K6" s="113"/>
      <c r="L6" s="142"/>
      <c r="M6" s="156"/>
      <c r="N6" s="142" t="s">
        <v>79</v>
      </c>
      <c r="O6" s="142" t="s">
        <v>86</v>
      </c>
      <c r="P6" s="142" t="s">
        <v>288</v>
      </c>
      <c r="Q6" s="142" t="s">
        <v>88</v>
      </c>
      <c r="R6" s="156" t="s">
        <v>89</v>
      </c>
      <c r="S6" s="142" t="s">
        <v>90</v>
      </c>
    </row>
    <row r="7" ht="15" customHeight="1" spans="1:19">
      <c r="A7" s="90">
        <v>1</v>
      </c>
      <c r="B7" s="119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</row>
    <row r="8" ht="21" customHeight="1" spans="1:19">
      <c r="A8" s="143" t="s">
        <v>204</v>
      </c>
      <c r="B8" s="144" t="s">
        <v>91</v>
      </c>
      <c r="C8" s="145" t="s">
        <v>251</v>
      </c>
      <c r="D8" s="146" t="s">
        <v>479</v>
      </c>
      <c r="E8" s="146" t="s">
        <v>479</v>
      </c>
      <c r="F8" s="146" t="s">
        <v>480</v>
      </c>
      <c r="G8" s="147">
        <v>18</v>
      </c>
      <c r="H8" s="148">
        <v>13500</v>
      </c>
      <c r="I8" s="148">
        <v>13500</v>
      </c>
      <c r="J8" s="148">
        <v>13500</v>
      </c>
      <c r="K8" s="157" t="s">
        <v>92</v>
      </c>
      <c r="L8" s="157" t="s">
        <v>92</v>
      </c>
      <c r="M8" s="157" t="s">
        <v>92</v>
      </c>
      <c r="N8" s="157" t="s">
        <v>92</v>
      </c>
      <c r="O8" s="157" t="s">
        <v>92</v>
      </c>
      <c r="P8" s="157" t="s">
        <v>92</v>
      </c>
      <c r="Q8" s="157"/>
      <c r="R8" s="157" t="s">
        <v>92</v>
      </c>
      <c r="S8" s="157" t="s">
        <v>92</v>
      </c>
    </row>
    <row r="9" ht="21" customHeight="1" spans="1:19">
      <c r="A9" s="149" t="s">
        <v>204</v>
      </c>
      <c r="B9" s="145" t="s">
        <v>91</v>
      </c>
      <c r="C9" s="145" t="s">
        <v>251</v>
      </c>
      <c r="D9" s="146" t="s">
        <v>481</v>
      </c>
      <c r="E9" s="146" t="s">
        <v>482</v>
      </c>
      <c r="F9" s="146" t="s">
        <v>483</v>
      </c>
      <c r="G9" s="147">
        <v>1</v>
      </c>
      <c r="H9" s="148">
        <v>11000</v>
      </c>
      <c r="I9" s="148">
        <v>11000</v>
      </c>
      <c r="J9" s="148">
        <v>11000</v>
      </c>
      <c r="K9" s="158"/>
      <c r="L9" s="158"/>
      <c r="M9" s="157"/>
      <c r="N9" s="158"/>
      <c r="O9" s="158"/>
      <c r="P9" s="158"/>
      <c r="Q9" s="158"/>
      <c r="R9" s="157"/>
      <c r="S9" s="158"/>
    </row>
    <row r="10" ht="21" customHeight="1" spans="1:19">
      <c r="A10" s="145" t="s">
        <v>204</v>
      </c>
      <c r="B10" s="145" t="s">
        <v>91</v>
      </c>
      <c r="C10" s="145" t="s">
        <v>251</v>
      </c>
      <c r="D10" s="146" t="s">
        <v>484</v>
      </c>
      <c r="E10" s="146" t="s">
        <v>484</v>
      </c>
      <c r="F10" s="146" t="s">
        <v>485</v>
      </c>
      <c r="G10" s="147">
        <v>1</v>
      </c>
      <c r="H10" s="148">
        <v>35000</v>
      </c>
      <c r="I10" s="148">
        <v>35000</v>
      </c>
      <c r="J10" s="148">
        <v>35000</v>
      </c>
      <c r="K10" s="158" t="s">
        <v>92</v>
      </c>
      <c r="L10" s="158" t="s">
        <v>92</v>
      </c>
      <c r="M10" s="157" t="s">
        <v>92</v>
      </c>
      <c r="N10" s="158" t="s">
        <v>92</v>
      </c>
      <c r="O10" s="158" t="s">
        <v>92</v>
      </c>
      <c r="P10" s="158" t="s">
        <v>92</v>
      </c>
      <c r="Q10" s="158"/>
      <c r="R10" s="157" t="s">
        <v>92</v>
      </c>
      <c r="S10" s="158" t="s">
        <v>92</v>
      </c>
    </row>
    <row r="11" ht="21" customHeight="1" spans="1:19">
      <c r="A11" s="150" t="s">
        <v>136</v>
      </c>
      <c r="B11" s="150"/>
      <c r="C11" s="150"/>
      <c r="D11" s="150"/>
      <c r="E11" s="150"/>
      <c r="F11" s="150"/>
      <c r="G11" s="150"/>
      <c r="H11" s="148">
        <f>SUM(H8:H10)</f>
        <v>59500</v>
      </c>
      <c r="I11" s="148">
        <f>SUM(I8:I10)</f>
        <v>59500</v>
      </c>
      <c r="J11" s="148">
        <f>SUM(J8:J10)</f>
        <v>59500</v>
      </c>
      <c r="K11" s="157" t="s">
        <v>92</v>
      </c>
      <c r="L11" s="157" t="s">
        <v>92</v>
      </c>
      <c r="M11" s="157" t="s">
        <v>92</v>
      </c>
      <c r="N11" s="157" t="s">
        <v>92</v>
      </c>
      <c r="O11" s="157" t="s">
        <v>92</v>
      </c>
      <c r="P11" s="157" t="s">
        <v>92</v>
      </c>
      <c r="Q11" s="157"/>
      <c r="R11" s="157" t="s">
        <v>92</v>
      </c>
      <c r="S11" s="157" t="s">
        <v>92</v>
      </c>
    </row>
    <row r="12" customHeight="1" spans="1:1">
      <c r="A12" s="63" t="s">
        <v>486</v>
      </c>
    </row>
  </sheetData>
  <mergeCells count="18">
    <mergeCell ref="A2:S2"/>
    <mergeCell ref="A3:H3"/>
    <mergeCell ref="I4:S4"/>
    <mergeCell ref="N5:S5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zoomScaleSheetLayoutView="60" workbookViewId="0">
      <selection activeCell="A4" sqref="A4:A8"/>
    </sheetView>
  </sheetViews>
  <sheetFormatPr defaultColWidth="8.71428571428571" defaultRowHeight="14.25" customHeight="1"/>
  <cols>
    <col min="1" max="1" width="14.1428571428571" style="63" customWidth="1"/>
    <col min="2" max="2" width="17.7142857142857" style="63" customWidth="1"/>
    <col min="3" max="9" width="9.13333333333333" style="110" customWidth="1"/>
    <col min="10" max="10" width="12" style="79" customWidth="1"/>
    <col min="11" max="13" width="10" style="79" customWidth="1"/>
    <col min="14" max="14" width="9.13333333333333" style="63" customWidth="1"/>
    <col min="15" max="16" width="9.13333333333333" style="79" customWidth="1"/>
    <col min="17" max="18" width="12.7142857142857" style="79" customWidth="1"/>
    <col min="19" max="19" width="9.13333333333333" style="63" customWidth="1"/>
    <col min="20" max="20" width="10.4285714285714" style="79" customWidth="1"/>
    <col min="21" max="21" width="9.13333333333333" style="63" customWidth="1"/>
    <col min="22" max="249" width="9.13333333333333" style="63"/>
    <col min="250" max="258" width="8.71428571428571" style="63"/>
  </cols>
  <sheetData>
    <row r="1" ht="13.5" customHeight="1" spans="1:20">
      <c r="A1" s="81" t="s">
        <v>487</v>
      </c>
      <c r="D1" s="81"/>
      <c r="E1" s="81"/>
      <c r="F1" s="81"/>
      <c r="G1" s="81"/>
      <c r="H1" s="81"/>
      <c r="I1" s="81"/>
      <c r="J1" s="127"/>
      <c r="K1" s="127"/>
      <c r="L1" s="127"/>
      <c r="M1" s="127"/>
      <c r="N1" s="128"/>
      <c r="O1" s="129"/>
      <c r="P1" s="129"/>
      <c r="Q1" s="129"/>
      <c r="R1" s="129"/>
      <c r="S1" s="138"/>
      <c r="T1" s="139"/>
    </row>
    <row r="2" ht="27.75" customHeight="1" spans="1:20">
      <c r="A2" s="111" t="s">
        <v>15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ht="26.1" customHeight="1" spans="1:20">
      <c r="A3" s="112" t="s">
        <v>22</v>
      </c>
      <c r="B3" s="112"/>
      <c r="C3" s="112"/>
      <c r="D3" s="112"/>
      <c r="E3" s="112"/>
      <c r="F3" s="85"/>
      <c r="G3" s="85"/>
      <c r="H3" s="85"/>
      <c r="I3" s="85"/>
      <c r="J3" s="130"/>
      <c r="K3" s="130"/>
      <c r="L3" s="130"/>
      <c r="M3" s="130"/>
      <c r="N3" s="128"/>
      <c r="O3" s="129"/>
      <c r="P3" s="129"/>
      <c r="Q3" s="129"/>
      <c r="R3" s="129"/>
      <c r="S3" s="140"/>
      <c r="T3" s="141" t="s">
        <v>178</v>
      </c>
    </row>
    <row r="4" ht="15.75" customHeight="1" spans="1:20">
      <c r="A4" s="113" t="s">
        <v>187</v>
      </c>
      <c r="B4" s="114" t="s">
        <v>188</v>
      </c>
      <c r="C4" s="113" t="s">
        <v>469</v>
      </c>
      <c r="D4" s="113" t="s">
        <v>488</v>
      </c>
      <c r="E4" s="113" t="s">
        <v>489</v>
      </c>
      <c r="F4" s="115" t="s">
        <v>490</v>
      </c>
      <c r="G4" s="113" t="s">
        <v>491</v>
      </c>
      <c r="H4" s="113" t="s">
        <v>492</v>
      </c>
      <c r="I4" s="113" t="s">
        <v>493</v>
      </c>
      <c r="J4" s="113" t="s">
        <v>195</v>
      </c>
      <c r="K4" s="113"/>
      <c r="L4" s="113"/>
      <c r="M4" s="113"/>
      <c r="N4" s="131"/>
      <c r="O4" s="113"/>
      <c r="P4" s="113"/>
      <c r="Q4" s="113"/>
      <c r="R4" s="113"/>
      <c r="S4" s="131"/>
      <c r="T4" s="113"/>
    </row>
    <row r="5" ht="17.25" customHeight="1" spans="1:20">
      <c r="A5" s="113"/>
      <c r="B5" s="116"/>
      <c r="C5" s="113"/>
      <c r="D5" s="113"/>
      <c r="E5" s="113"/>
      <c r="F5" s="117"/>
      <c r="G5" s="113"/>
      <c r="H5" s="113"/>
      <c r="I5" s="113"/>
      <c r="J5" s="113" t="s">
        <v>77</v>
      </c>
      <c r="K5" s="113" t="s">
        <v>80</v>
      </c>
      <c r="L5" s="113" t="s">
        <v>475</v>
      </c>
      <c r="M5" s="113" t="s">
        <v>476</v>
      </c>
      <c r="N5" s="132" t="s">
        <v>477</v>
      </c>
      <c r="O5" s="113" t="s">
        <v>478</v>
      </c>
      <c r="P5" s="113"/>
      <c r="Q5" s="113"/>
      <c r="R5" s="113"/>
      <c r="S5" s="132"/>
      <c r="T5" s="113"/>
    </row>
    <row r="6" ht="54" customHeight="1" spans="1:20">
      <c r="A6" s="113"/>
      <c r="B6" s="116"/>
      <c r="C6" s="113"/>
      <c r="D6" s="113"/>
      <c r="E6" s="113"/>
      <c r="F6" s="118"/>
      <c r="G6" s="113"/>
      <c r="H6" s="113"/>
      <c r="I6" s="113"/>
      <c r="J6" s="113"/>
      <c r="K6" s="113"/>
      <c r="L6" s="113"/>
      <c r="M6" s="113"/>
      <c r="N6" s="131"/>
      <c r="O6" s="113" t="s">
        <v>79</v>
      </c>
      <c r="P6" s="113" t="s">
        <v>86</v>
      </c>
      <c r="Q6" s="113" t="s">
        <v>288</v>
      </c>
      <c r="R6" s="113" t="s">
        <v>88</v>
      </c>
      <c r="S6" s="131" t="s">
        <v>89</v>
      </c>
      <c r="T6" s="113" t="s">
        <v>90</v>
      </c>
    </row>
    <row r="7" ht="15" customHeight="1" spans="1:20">
      <c r="A7" s="90">
        <v>1</v>
      </c>
      <c r="B7" s="119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  <c r="T7" s="90">
        <v>20</v>
      </c>
    </row>
    <row r="8" ht="22.5" customHeight="1" spans="1:20">
      <c r="A8" s="120"/>
      <c r="B8" s="121"/>
      <c r="C8" s="90"/>
      <c r="D8" s="90"/>
      <c r="E8" s="90"/>
      <c r="F8" s="90"/>
      <c r="G8" s="90"/>
      <c r="H8" s="90"/>
      <c r="I8" s="90"/>
      <c r="J8" s="133" t="s">
        <v>92</v>
      </c>
      <c r="K8" s="133" t="s">
        <v>92</v>
      </c>
      <c r="L8" s="133" t="s">
        <v>92</v>
      </c>
      <c r="M8" s="133" t="s">
        <v>92</v>
      </c>
      <c r="N8" s="133" t="s">
        <v>92</v>
      </c>
      <c r="O8" s="133" t="s">
        <v>92</v>
      </c>
      <c r="P8" s="133" t="s">
        <v>92</v>
      </c>
      <c r="Q8" s="133" t="s">
        <v>92</v>
      </c>
      <c r="R8" s="133"/>
      <c r="S8" s="133" t="s">
        <v>92</v>
      </c>
      <c r="T8" s="133" t="s">
        <v>92</v>
      </c>
    </row>
    <row r="9" ht="22.5" customHeight="1" spans="1:20">
      <c r="A9" s="120"/>
      <c r="B9" s="120"/>
      <c r="C9" s="122"/>
      <c r="D9" s="123"/>
      <c r="E9" s="123"/>
      <c r="F9" s="123"/>
      <c r="G9" s="123"/>
      <c r="H9" s="123"/>
      <c r="I9" s="123"/>
      <c r="J9" s="134" t="s">
        <v>92</v>
      </c>
      <c r="K9" s="134" t="s">
        <v>92</v>
      </c>
      <c r="L9" s="134" t="s">
        <v>92</v>
      </c>
      <c r="M9" s="134" t="s">
        <v>92</v>
      </c>
      <c r="N9" s="133" t="s">
        <v>92</v>
      </c>
      <c r="O9" s="134" t="s">
        <v>92</v>
      </c>
      <c r="P9" s="134" t="s">
        <v>92</v>
      </c>
      <c r="Q9" s="134" t="s">
        <v>92</v>
      </c>
      <c r="R9" s="134"/>
      <c r="S9" s="133" t="s">
        <v>92</v>
      </c>
      <c r="T9" s="134" t="s">
        <v>92</v>
      </c>
    </row>
    <row r="10" ht="22.5" customHeight="1" spans="1:20">
      <c r="A10" s="113"/>
      <c r="B10" s="113"/>
      <c r="C10" s="122"/>
      <c r="D10" s="124"/>
      <c r="E10" s="124"/>
      <c r="F10" s="124"/>
      <c r="G10" s="124"/>
      <c r="H10" s="124"/>
      <c r="I10" s="124"/>
      <c r="J10" s="135" t="s">
        <v>92</v>
      </c>
      <c r="K10" s="135" t="s">
        <v>92</v>
      </c>
      <c r="L10" s="135" t="s">
        <v>92</v>
      </c>
      <c r="M10" s="135" t="s">
        <v>92</v>
      </c>
      <c r="N10" s="135" t="s">
        <v>92</v>
      </c>
      <c r="O10" s="135" t="s">
        <v>92</v>
      </c>
      <c r="P10" s="135" t="s">
        <v>92</v>
      </c>
      <c r="Q10" s="135" t="s">
        <v>92</v>
      </c>
      <c r="R10" s="135"/>
      <c r="S10" s="135" t="s">
        <v>92</v>
      </c>
      <c r="T10" s="135" t="s">
        <v>92</v>
      </c>
    </row>
    <row r="11" ht="22.5" customHeight="1" spans="1:20">
      <c r="A11" s="125" t="s">
        <v>136</v>
      </c>
      <c r="B11" s="125"/>
      <c r="C11" s="125"/>
      <c r="D11" s="125"/>
      <c r="E11" s="125"/>
      <c r="F11" s="125"/>
      <c r="G11" s="125"/>
      <c r="H11" s="125"/>
      <c r="I11" s="125"/>
      <c r="J11" s="136"/>
      <c r="K11" s="136"/>
      <c r="L11" s="136"/>
      <c r="M11" s="136"/>
      <c r="N11" s="137"/>
      <c r="O11" s="136"/>
      <c r="P11" s="136"/>
      <c r="Q11" s="136"/>
      <c r="R11" s="136"/>
      <c r="S11" s="137"/>
      <c r="T11" s="136"/>
    </row>
    <row r="12" ht="17" customHeight="1" spans="1:4">
      <c r="A12" s="126" t="s">
        <v>494</v>
      </c>
      <c r="B12" s="126"/>
      <c r="C12" s="126"/>
      <c r="D12" s="126"/>
    </row>
    <row r="13" ht="15" customHeight="1"/>
  </sheetData>
  <mergeCells count="20">
    <mergeCell ref="A2:T2"/>
    <mergeCell ref="A3:E3"/>
    <mergeCell ref="J4:T4"/>
    <mergeCell ref="O5:T5"/>
    <mergeCell ref="A11:I11"/>
    <mergeCell ref="A12:D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G17" sqref="G17"/>
    </sheetView>
  </sheetViews>
  <sheetFormatPr defaultColWidth="8.88571428571429" defaultRowHeight="14.25" customHeight="1" outlineLevelRow="7"/>
  <cols>
    <col min="1" max="1" width="50" style="79" customWidth="1"/>
    <col min="2" max="2" width="17.2857142857143" style="79" customWidth="1"/>
    <col min="3" max="4" width="13.4285714285714" style="79" customWidth="1"/>
    <col min="5" max="12" width="10.2857142857143" style="79" customWidth="1"/>
    <col min="13" max="13" width="13.1428571428571" style="79" customWidth="1"/>
    <col min="14" max="14" width="9.13333333333333" style="63" customWidth="1"/>
    <col min="15" max="246" width="9.13333333333333" style="63"/>
    <col min="247" max="247" width="9.13333333333333" style="80"/>
    <col min="248" max="256" width="8.88571428571429" style="80"/>
  </cols>
  <sheetData>
    <row r="1" s="63" customFormat="1" ht="13.5" customHeight="1" spans="1:13">
      <c r="A1" s="81" t="s">
        <v>495</v>
      </c>
      <c r="B1" s="81"/>
      <c r="C1" s="81"/>
      <c r="D1" s="82"/>
      <c r="E1" s="79"/>
      <c r="F1" s="79"/>
      <c r="G1" s="79"/>
      <c r="H1" s="79"/>
      <c r="I1" s="79"/>
      <c r="J1" s="79"/>
      <c r="K1" s="79"/>
      <c r="L1" s="79"/>
      <c r="M1" s="79"/>
    </row>
    <row r="2" s="63" customFormat="1" ht="35" customHeight="1" spans="1:13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="78" customFormat="1" ht="24" customHeight="1" spans="1:13">
      <c r="A3" s="84" t="s">
        <v>22</v>
      </c>
      <c r="B3" s="85"/>
      <c r="C3" s="85"/>
      <c r="D3" s="85"/>
      <c r="E3" s="86"/>
      <c r="F3" s="86"/>
      <c r="G3" s="86"/>
      <c r="H3" s="86"/>
      <c r="I3" s="86"/>
      <c r="J3" s="105"/>
      <c r="K3" s="105"/>
      <c r="L3" s="105"/>
      <c r="M3" s="106" t="s">
        <v>178</v>
      </c>
    </row>
    <row r="4" s="63" customFormat="1" ht="19.5" customHeight="1" spans="1:13">
      <c r="A4" s="87" t="s">
        <v>496</v>
      </c>
      <c r="B4" s="88" t="s">
        <v>195</v>
      </c>
      <c r="C4" s="89"/>
      <c r="D4" s="89"/>
      <c r="E4" s="90" t="s">
        <v>497</v>
      </c>
      <c r="F4" s="90"/>
      <c r="G4" s="90"/>
      <c r="H4" s="90"/>
      <c r="I4" s="90"/>
      <c r="J4" s="90"/>
      <c r="K4" s="90"/>
      <c r="L4" s="90"/>
      <c r="M4" s="90"/>
    </row>
    <row r="5" s="63" customFormat="1" ht="40.5" customHeight="1" spans="1:13">
      <c r="A5" s="91"/>
      <c r="B5" s="92" t="s">
        <v>77</v>
      </c>
      <c r="C5" s="93" t="s">
        <v>80</v>
      </c>
      <c r="D5" s="94" t="s">
        <v>498</v>
      </c>
      <c r="E5" s="91" t="s">
        <v>499</v>
      </c>
      <c r="F5" s="91" t="s">
        <v>500</v>
      </c>
      <c r="G5" s="91" t="s">
        <v>501</v>
      </c>
      <c r="H5" s="91" t="s">
        <v>502</v>
      </c>
      <c r="I5" s="107" t="s">
        <v>503</v>
      </c>
      <c r="J5" s="91" t="s">
        <v>504</v>
      </c>
      <c r="K5" s="91" t="s">
        <v>505</v>
      </c>
      <c r="L5" s="91" t="s">
        <v>506</v>
      </c>
      <c r="M5" s="91" t="s">
        <v>507</v>
      </c>
    </row>
    <row r="6" s="63" customFormat="1" ht="19.5" customHeight="1" spans="1:13">
      <c r="A6" s="87">
        <v>1</v>
      </c>
      <c r="B6" s="87">
        <v>2</v>
      </c>
      <c r="C6" s="87">
        <v>3</v>
      </c>
      <c r="D6" s="95">
        <v>4</v>
      </c>
      <c r="E6" s="87">
        <v>5</v>
      </c>
      <c r="F6" s="87">
        <v>6</v>
      </c>
      <c r="G6" s="87">
        <v>7</v>
      </c>
      <c r="H6" s="96">
        <v>8</v>
      </c>
      <c r="I6" s="108">
        <v>9</v>
      </c>
      <c r="J6" s="108">
        <v>10</v>
      </c>
      <c r="K6" s="108">
        <v>11</v>
      </c>
      <c r="L6" s="96">
        <v>12</v>
      </c>
      <c r="M6" s="108">
        <v>13</v>
      </c>
    </row>
    <row r="7" s="63" customFormat="1" ht="19.5" customHeight="1" spans="1:247">
      <c r="A7" s="97" t="s">
        <v>508</v>
      </c>
      <c r="B7" s="98"/>
      <c r="C7" s="98"/>
      <c r="D7" s="98"/>
      <c r="E7" s="98"/>
      <c r="F7" s="98"/>
      <c r="G7" s="99"/>
      <c r="H7" s="100" t="s">
        <v>92</v>
      </c>
      <c r="I7" s="100" t="s">
        <v>92</v>
      </c>
      <c r="J7" s="100" t="s">
        <v>92</v>
      </c>
      <c r="K7" s="100" t="s">
        <v>92</v>
      </c>
      <c r="L7" s="100" t="s">
        <v>92</v>
      </c>
      <c r="M7" s="100" t="s">
        <v>92</v>
      </c>
      <c r="IM7" s="109"/>
    </row>
    <row r="8" s="63" customFormat="1" ht="19.5" customHeight="1" spans="1:13">
      <c r="A8" s="101" t="s">
        <v>92</v>
      </c>
      <c r="B8" s="102" t="s">
        <v>92</v>
      </c>
      <c r="C8" s="102" t="s">
        <v>92</v>
      </c>
      <c r="D8" s="103" t="s">
        <v>92</v>
      </c>
      <c r="E8" s="102" t="s">
        <v>92</v>
      </c>
      <c r="F8" s="102" t="s">
        <v>92</v>
      </c>
      <c r="G8" s="102" t="s">
        <v>92</v>
      </c>
      <c r="H8" s="104" t="s">
        <v>92</v>
      </c>
      <c r="I8" s="104" t="s">
        <v>92</v>
      </c>
      <c r="J8" s="104" t="s">
        <v>92</v>
      </c>
      <c r="K8" s="104" t="s">
        <v>92</v>
      </c>
      <c r="L8" s="104" t="s">
        <v>92</v>
      </c>
      <c r="M8" s="104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E25" sqref="E25"/>
    </sheetView>
  </sheetViews>
  <sheetFormatPr defaultColWidth="8.88571428571429" defaultRowHeight="12" outlineLevelRow="6"/>
  <cols>
    <col min="1" max="1" width="34.2857142857143" style="62" customWidth="1"/>
    <col min="2" max="2" width="29" style="62" customWidth="1"/>
    <col min="3" max="5" width="23.5714285714286" style="62" customWidth="1"/>
    <col min="6" max="6" width="11.2857142857143" style="63" customWidth="1"/>
    <col min="7" max="7" width="25.1333333333333" style="62" customWidth="1"/>
    <col min="8" max="8" width="15.5714285714286" style="63" customWidth="1"/>
    <col min="9" max="9" width="13.4285714285714" style="63" customWidth="1"/>
    <col min="10" max="10" width="18.847619047619" style="62" customWidth="1"/>
    <col min="11" max="11" width="9.13333333333333" style="63" customWidth="1"/>
    <col min="12" max="16384" width="9.13333333333333" style="63"/>
  </cols>
  <sheetData>
    <row r="1" customHeight="1" spans="1:10">
      <c r="A1" s="62" t="s">
        <v>509</v>
      </c>
      <c r="J1" s="77"/>
    </row>
    <row r="2" ht="28.5" customHeight="1" spans="1:10">
      <c r="A2" s="64" t="s">
        <v>17</v>
      </c>
      <c r="B2" s="65"/>
      <c r="C2" s="65"/>
      <c r="D2" s="65"/>
      <c r="E2" s="65"/>
      <c r="F2" s="66"/>
      <c r="G2" s="65"/>
      <c r="H2" s="66"/>
      <c r="I2" s="66"/>
      <c r="J2" s="65"/>
    </row>
    <row r="3" ht="17.25" customHeight="1" spans="1:1">
      <c r="A3" s="67" t="s">
        <v>22</v>
      </c>
    </row>
    <row r="4" ht="44.25" customHeight="1" spans="1:10">
      <c r="A4" s="68" t="s">
        <v>496</v>
      </c>
      <c r="B4" s="68" t="s">
        <v>311</v>
      </c>
      <c r="C4" s="68" t="s">
        <v>312</v>
      </c>
      <c r="D4" s="68" t="s">
        <v>313</v>
      </c>
      <c r="E4" s="68" t="s">
        <v>314</v>
      </c>
      <c r="F4" s="69" t="s">
        <v>315</v>
      </c>
      <c r="G4" s="68" t="s">
        <v>316</v>
      </c>
      <c r="H4" s="69" t="s">
        <v>317</v>
      </c>
      <c r="I4" s="69" t="s">
        <v>318</v>
      </c>
      <c r="J4" s="68" t="s">
        <v>319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spans="1:10">
      <c r="A6" s="70" t="s">
        <v>508</v>
      </c>
      <c r="B6" s="71"/>
      <c r="C6" s="71"/>
      <c r="D6" s="72"/>
      <c r="E6" s="73"/>
      <c r="F6" s="74"/>
      <c r="G6" s="73"/>
      <c r="H6" s="74"/>
      <c r="I6" s="74"/>
      <c r="J6" s="73"/>
    </row>
    <row r="7" ht="42.75" customHeight="1" spans="1:10">
      <c r="A7" s="75" t="s">
        <v>92</v>
      </c>
      <c r="B7" s="75" t="s">
        <v>92</v>
      </c>
      <c r="C7" s="75" t="s">
        <v>92</v>
      </c>
      <c r="D7" s="75" t="s">
        <v>92</v>
      </c>
      <c r="E7" s="76" t="s">
        <v>92</v>
      </c>
      <c r="F7" s="75" t="s">
        <v>92</v>
      </c>
      <c r="G7" s="76" t="s">
        <v>92</v>
      </c>
      <c r="H7" s="75" t="s">
        <v>92</v>
      </c>
      <c r="I7" s="75" t="s">
        <v>92</v>
      </c>
      <c r="J7" s="76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zoomScaleSheetLayoutView="60" workbookViewId="0">
      <selection activeCell="B6" sqref="B6"/>
    </sheetView>
  </sheetViews>
  <sheetFormatPr defaultColWidth="8.88571428571429" defaultRowHeight="12"/>
  <cols>
    <col min="1" max="1" width="28.8571428571429" style="39" customWidth="1"/>
    <col min="2" max="2" width="29" style="39"/>
    <col min="3" max="3" width="18.7142857142857" style="39" customWidth="1"/>
    <col min="4" max="4" width="31.4285714285714" style="39" customWidth="1"/>
    <col min="5" max="5" width="24.2857142857143" style="39" customWidth="1"/>
    <col min="6" max="7" width="23.5714285714286" style="39" customWidth="1"/>
    <col min="8" max="8" width="25.1333333333333" style="39" customWidth="1"/>
    <col min="9" max="9" width="18.847619047619" style="39" customWidth="1"/>
    <col min="10" max="16384" width="9.13333333333333" style="39"/>
  </cols>
  <sheetData>
    <row r="1" spans="1:9">
      <c r="A1" s="39" t="s">
        <v>510</v>
      </c>
      <c r="I1" s="61"/>
    </row>
    <row r="2" ht="28.5" spans="2:9">
      <c r="B2" s="40" t="s">
        <v>18</v>
      </c>
      <c r="C2" s="40"/>
      <c r="D2" s="40"/>
      <c r="E2" s="40"/>
      <c r="F2" s="40"/>
      <c r="G2" s="40"/>
      <c r="H2" s="40"/>
      <c r="I2" s="40"/>
    </row>
    <row r="3" ht="13.5" spans="1:3">
      <c r="A3" s="41" t="s">
        <v>22</v>
      </c>
      <c r="B3" s="41"/>
      <c r="C3" s="42"/>
    </row>
    <row r="4" ht="18" customHeight="1" spans="1:9">
      <c r="A4" s="43" t="s">
        <v>187</v>
      </c>
      <c r="B4" s="44" t="s">
        <v>188</v>
      </c>
      <c r="C4" s="45" t="s">
        <v>511</v>
      </c>
      <c r="D4" s="45" t="s">
        <v>512</v>
      </c>
      <c r="E4" s="45" t="s">
        <v>513</v>
      </c>
      <c r="F4" s="45" t="s">
        <v>514</v>
      </c>
      <c r="G4" s="46" t="s">
        <v>515</v>
      </c>
      <c r="H4" s="47"/>
      <c r="I4" s="51"/>
    </row>
    <row r="5" ht="18" customHeight="1" spans="1:9">
      <c r="A5" s="43"/>
      <c r="B5" s="48"/>
      <c r="C5" s="49"/>
      <c r="D5" s="49"/>
      <c r="E5" s="49"/>
      <c r="F5" s="49"/>
      <c r="G5" s="50" t="s">
        <v>473</v>
      </c>
      <c r="H5" s="50" t="s">
        <v>516</v>
      </c>
      <c r="I5" s="50" t="s">
        <v>517</v>
      </c>
    </row>
    <row r="6" ht="21" customHeight="1" spans="1:9">
      <c r="A6" s="43">
        <v>1</v>
      </c>
      <c r="B6" s="51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</row>
    <row r="7" ht="21" customHeight="1" spans="1:9">
      <c r="A7" s="52" t="s">
        <v>518</v>
      </c>
      <c r="B7" s="53" t="s">
        <v>519</v>
      </c>
      <c r="C7" s="54" t="s">
        <v>520</v>
      </c>
      <c r="D7" s="54" t="s">
        <v>521</v>
      </c>
      <c r="E7" s="54" t="s">
        <v>522</v>
      </c>
      <c r="F7" s="54" t="s">
        <v>483</v>
      </c>
      <c r="G7" s="55">
        <v>1</v>
      </c>
      <c r="H7" s="56">
        <v>25100</v>
      </c>
      <c r="I7" s="56">
        <v>25100</v>
      </c>
    </row>
    <row r="8" ht="21" customHeight="1" spans="1:9">
      <c r="A8" s="57" t="s">
        <v>518</v>
      </c>
      <c r="B8" s="53" t="s">
        <v>519</v>
      </c>
      <c r="C8" s="54" t="s">
        <v>520</v>
      </c>
      <c r="D8" s="54" t="s">
        <v>521</v>
      </c>
      <c r="E8" s="54" t="s">
        <v>523</v>
      </c>
      <c r="F8" s="54" t="s">
        <v>483</v>
      </c>
      <c r="G8" s="55">
        <v>1</v>
      </c>
      <c r="H8" s="56">
        <v>4500</v>
      </c>
      <c r="I8" s="56">
        <v>4500</v>
      </c>
    </row>
    <row r="9" ht="21" customHeight="1" spans="1:9">
      <c r="A9" s="58" t="s">
        <v>518</v>
      </c>
      <c r="B9" s="54" t="s">
        <v>519</v>
      </c>
      <c r="C9" s="54" t="s">
        <v>524</v>
      </c>
      <c r="D9" s="54" t="s">
        <v>525</v>
      </c>
      <c r="E9" s="54" t="s">
        <v>526</v>
      </c>
      <c r="F9" s="54" t="s">
        <v>527</v>
      </c>
      <c r="G9" s="55">
        <v>40</v>
      </c>
      <c r="H9" s="56">
        <v>200</v>
      </c>
      <c r="I9" s="56">
        <v>8000</v>
      </c>
    </row>
    <row r="10" ht="21" customHeight="1" spans="1:9">
      <c r="A10" s="54" t="s">
        <v>518</v>
      </c>
      <c r="B10" s="54" t="s">
        <v>519</v>
      </c>
      <c r="C10" s="54" t="s">
        <v>520</v>
      </c>
      <c r="D10" s="54" t="s">
        <v>528</v>
      </c>
      <c r="E10" s="54" t="s">
        <v>529</v>
      </c>
      <c r="F10" s="54" t="s">
        <v>483</v>
      </c>
      <c r="G10" s="55">
        <v>13</v>
      </c>
      <c r="H10" s="56">
        <v>600</v>
      </c>
      <c r="I10" s="56">
        <v>7800</v>
      </c>
    </row>
    <row r="11" ht="21" customHeight="1" spans="1:9">
      <c r="A11" s="54" t="s">
        <v>518</v>
      </c>
      <c r="B11" s="54" t="s">
        <v>519</v>
      </c>
      <c r="C11" s="54" t="s">
        <v>524</v>
      </c>
      <c r="D11" s="54" t="s">
        <v>530</v>
      </c>
      <c r="E11" s="54" t="s">
        <v>479</v>
      </c>
      <c r="F11" s="54" t="s">
        <v>480</v>
      </c>
      <c r="G11" s="55">
        <v>18</v>
      </c>
      <c r="H11" s="56">
        <v>750</v>
      </c>
      <c r="I11" s="56">
        <v>13500</v>
      </c>
    </row>
    <row r="12" ht="21" customHeight="1" spans="1:9">
      <c r="A12" s="54" t="s">
        <v>518</v>
      </c>
      <c r="B12" s="54" t="s">
        <v>519</v>
      </c>
      <c r="C12" s="54" t="s">
        <v>520</v>
      </c>
      <c r="D12" s="54" t="s">
        <v>531</v>
      </c>
      <c r="E12" s="54" t="s">
        <v>532</v>
      </c>
      <c r="F12" s="54" t="s">
        <v>527</v>
      </c>
      <c r="G12" s="55">
        <v>1</v>
      </c>
      <c r="H12" s="56">
        <v>3000</v>
      </c>
      <c r="I12" s="56">
        <v>3000</v>
      </c>
    </row>
    <row r="13" ht="21" customHeight="1" spans="1:9">
      <c r="A13" s="54" t="s">
        <v>518</v>
      </c>
      <c r="B13" s="54" t="s">
        <v>519</v>
      </c>
      <c r="C13" s="54" t="s">
        <v>520</v>
      </c>
      <c r="D13" s="54" t="s">
        <v>528</v>
      </c>
      <c r="E13" s="54" t="s">
        <v>533</v>
      </c>
      <c r="F13" s="54" t="s">
        <v>483</v>
      </c>
      <c r="G13" s="55">
        <v>1</v>
      </c>
      <c r="H13" s="56">
        <v>3000</v>
      </c>
      <c r="I13" s="56">
        <v>3000</v>
      </c>
    </row>
    <row r="14" ht="21" customHeight="1" spans="1:9">
      <c r="A14" s="54" t="s">
        <v>518</v>
      </c>
      <c r="B14" s="54" t="s">
        <v>519</v>
      </c>
      <c r="C14" s="54" t="s">
        <v>520</v>
      </c>
      <c r="D14" s="54" t="s">
        <v>534</v>
      </c>
      <c r="E14" s="54" t="s">
        <v>535</v>
      </c>
      <c r="F14" s="54" t="s">
        <v>536</v>
      </c>
      <c r="G14" s="55">
        <v>10</v>
      </c>
      <c r="H14" s="56">
        <v>500</v>
      </c>
      <c r="I14" s="56">
        <v>5000</v>
      </c>
    </row>
    <row r="15" ht="21" customHeight="1" spans="1:9">
      <c r="A15" s="54" t="s">
        <v>518</v>
      </c>
      <c r="B15" s="54" t="s">
        <v>519</v>
      </c>
      <c r="C15" s="54" t="s">
        <v>520</v>
      </c>
      <c r="D15" s="54" t="s">
        <v>537</v>
      </c>
      <c r="E15" s="54" t="s">
        <v>538</v>
      </c>
      <c r="F15" s="54" t="s">
        <v>527</v>
      </c>
      <c r="G15" s="55">
        <v>1</v>
      </c>
      <c r="H15" s="56">
        <v>40000</v>
      </c>
      <c r="I15" s="56">
        <v>40000</v>
      </c>
    </row>
    <row r="16" ht="21" customHeight="1" spans="1:9">
      <c r="A16" s="54" t="s">
        <v>518</v>
      </c>
      <c r="B16" s="54" t="s">
        <v>519</v>
      </c>
      <c r="C16" s="54" t="s">
        <v>520</v>
      </c>
      <c r="D16" s="54" t="s">
        <v>528</v>
      </c>
      <c r="E16" s="54" t="s">
        <v>539</v>
      </c>
      <c r="F16" s="54" t="s">
        <v>483</v>
      </c>
      <c r="G16" s="55">
        <v>4</v>
      </c>
      <c r="H16" s="56">
        <v>5000</v>
      </c>
      <c r="I16" s="56">
        <v>20000</v>
      </c>
    </row>
    <row r="17" ht="21" customHeight="1" spans="1:9">
      <c r="A17" s="54" t="s">
        <v>518</v>
      </c>
      <c r="B17" s="54" t="s">
        <v>519</v>
      </c>
      <c r="C17" s="54" t="s">
        <v>520</v>
      </c>
      <c r="D17" s="54" t="s">
        <v>540</v>
      </c>
      <c r="E17" s="54" t="s">
        <v>541</v>
      </c>
      <c r="F17" s="54" t="s">
        <v>483</v>
      </c>
      <c r="G17" s="55">
        <v>2</v>
      </c>
      <c r="H17" s="56">
        <v>2600</v>
      </c>
      <c r="I17" s="56">
        <v>5200</v>
      </c>
    </row>
    <row r="18" ht="21" customHeight="1" spans="1:9">
      <c r="A18" s="54" t="s">
        <v>518</v>
      </c>
      <c r="B18" s="54" t="s">
        <v>519</v>
      </c>
      <c r="C18" s="54" t="s">
        <v>520</v>
      </c>
      <c r="D18" s="54" t="s">
        <v>542</v>
      </c>
      <c r="E18" s="54" t="s">
        <v>543</v>
      </c>
      <c r="F18" s="54" t="s">
        <v>483</v>
      </c>
      <c r="G18" s="55">
        <v>1</v>
      </c>
      <c r="H18" s="56">
        <v>2500</v>
      </c>
      <c r="I18" s="56">
        <v>2500</v>
      </c>
    </row>
    <row r="19" ht="21" customHeight="1" spans="1:9">
      <c r="A19" s="54" t="s">
        <v>518</v>
      </c>
      <c r="B19" s="54" t="s">
        <v>519</v>
      </c>
      <c r="C19" s="54" t="s">
        <v>520</v>
      </c>
      <c r="D19" s="54" t="s">
        <v>544</v>
      </c>
      <c r="E19" s="54" t="s">
        <v>545</v>
      </c>
      <c r="F19" s="54" t="s">
        <v>527</v>
      </c>
      <c r="G19" s="55">
        <v>1</v>
      </c>
      <c r="H19" s="56">
        <v>5000</v>
      </c>
      <c r="I19" s="56">
        <v>5000</v>
      </c>
    </row>
    <row r="20" ht="21" customHeight="1" spans="1:9">
      <c r="A20" s="54" t="s">
        <v>518</v>
      </c>
      <c r="B20" s="54" t="s">
        <v>519</v>
      </c>
      <c r="C20" s="54" t="s">
        <v>520</v>
      </c>
      <c r="D20" s="54" t="s">
        <v>546</v>
      </c>
      <c r="E20" s="54" t="s">
        <v>547</v>
      </c>
      <c r="F20" s="54" t="s">
        <v>483</v>
      </c>
      <c r="G20" s="55">
        <v>2</v>
      </c>
      <c r="H20" s="56">
        <v>1600</v>
      </c>
      <c r="I20" s="56">
        <v>3200</v>
      </c>
    </row>
    <row r="21" ht="21" customHeight="1" spans="1:9">
      <c r="A21" s="54" t="s">
        <v>518</v>
      </c>
      <c r="B21" s="54" t="s">
        <v>519</v>
      </c>
      <c r="C21" s="54" t="s">
        <v>520</v>
      </c>
      <c r="D21" s="54" t="s">
        <v>548</v>
      </c>
      <c r="E21" s="54" t="s">
        <v>549</v>
      </c>
      <c r="F21" s="54" t="s">
        <v>550</v>
      </c>
      <c r="G21" s="55">
        <v>10</v>
      </c>
      <c r="H21" s="56">
        <v>2500</v>
      </c>
      <c r="I21" s="56">
        <v>25000</v>
      </c>
    </row>
    <row r="22" ht="21" customHeight="1" spans="1:9">
      <c r="A22" s="54" t="s">
        <v>518</v>
      </c>
      <c r="B22" s="54" t="s">
        <v>519</v>
      </c>
      <c r="C22" s="54" t="s">
        <v>524</v>
      </c>
      <c r="D22" s="54" t="s">
        <v>530</v>
      </c>
      <c r="E22" s="54" t="s">
        <v>479</v>
      </c>
      <c r="F22" s="54" t="s">
        <v>480</v>
      </c>
      <c r="G22" s="55">
        <v>6</v>
      </c>
      <c r="H22" s="56">
        <v>1200</v>
      </c>
      <c r="I22" s="56">
        <v>7200</v>
      </c>
    </row>
    <row r="23" ht="21" customHeight="1" spans="1:9">
      <c r="A23" s="54" t="s">
        <v>518</v>
      </c>
      <c r="B23" s="54" t="s">
        <v>519</v>
      </c>
      <c r="C23" s="54" t="s">
        <v>520</v>
      </c>
      <c r="D23" s="54" t="s">
        <v>528</v>
      </c>
      <c r="E23" s="54" t="s">
        <v>551</v>
      </c>
      <c r="F23" s="54" t="s">
        <v>483</v>
      </c>
      <c r="G23" s="55">
        <v>2</v>
      </c>
      <c r="H23" s="56">
        <v>6000</v>
      </c>
      <c r="I23" s="56">
        <v>12000</v>
      </c>
    </row>
    <row r="24" ht="21" customHeight="1" spans="1:9">
      <c r="A24" s="54" t="s">
        <v>518</v>
      </c>
      <c r="B24" s="54" t="s">
        <v>519</v>
      </c>
      <c r="C24" s="54" t="s">
        <v>524</v>
      </c>
      <c r="D24" s="54" t="s">
        <v>552</v>
      </c>
      <c r="E24" s="54" t="s">
        <v>553</v>
      </c>
      <c r="F24" s="54" t="s">
        <v>527</v>
      </c>
      <c r="G24" s="55">
        <v>6</v>
      </c>
      <c r="H24" s="56">
        <v>1500</v>
      </c>
      <c r="I24" s="56">
        <v>9000</v>
      </c>
    </row>
    <row r="25" ht="21" customHeight="1" spans="1:9">
      <c r="A25" s="54" t="s">
        <v>518</v>
      </c>
      <c r="B25" s="54" t="s">
        <v>519</v>
      </c>
      <c r="C25" s="54" t="s">
        <v>524</v>
      </c>
      <c r="D25" s="54" t="s">
        <v>554</v>
      </c>
      <c r="E25" s="54" t="s">
        <v>555</v>
      </c>
      <c r="F25" s="54" t="s">
        <v>527</v>
      </c>
      <c r="G25" s="55">
        <v>1</v>
      </c>
      <c r="H25" s="56">
        <v>3000</v>
      </c>
      <c r="I25" s="56">
        <v>3000</v>
      </c>
    </row>
    <row r="26" ht="21" customHeight="1" spans="1:9">
      <c r="A26" s="54" t="s">
        <v>518</v>
      </c>
      <c r="B26" s="54" t="s">
        <v>519</v>
      </c>
      <c r="C26" s="54" t="s">
        <v>520</v>
      </c>
      <c r="D26" s="54" t="s">
        <v>556</v>
      </c>
      <c r="E26" s="54" t="s">
        <v>557</v>
      </c>
      <c r="F26" s="54" t="s">
        <v>483</v>
      </c>
      <c r="G26" s="55">
        <v>1</v>
      </c>
      <c r="H26" s="56">
        <v>2000</v>
      </c>
      <c r="I26" s="56">
        <v>2000</v>
      </c>
    </row>
    <row r="27" ht="21" customHeight="1" spans="1:9">
      <c r="A27" s="54" t="s">
        <v>518</v>
      </c>
      <c r="B27" s="54" t="s">
        <v>519</v>
      </c>
      <c r="C27" s="54" t="s">
        <v>524</v>
      </c>
      <c r="D27" s="54" t="s">
        <v>558</v>
      </c>
      <c r="E27" s="54" t="s">
        <v>559</v>
      </c>
      <c r="F27" s="54" t="s">
        <v>560</v>
      </c>
      <c r="G27" s="55">
        <v>8</v>
      </c>
      <c r="H27" s="56">
        <v>400</v>
      </c>
      <c r="I27" s="56">
        <v>3200</v>
      </c>
    </row>
    <row r="28" ht="21" customHeight="1" spans="1:9">
      <c r="A28" s="54" t="s">
        <v>518</v>
      </c>
      <c r="B28" s="54" t="s">
        <v>519</v>
      </c>
      <c r="C28" s="54" t="s">
        <v>520</v>
      </c>
      <c r="D28" s="54" t="s">
        <v>556</v>
      </c>
      <c r="E28" s="54" t="s">
        <v>543</v>
      </c>
      <c r="F28" s="54" t="s">
        <v>483</v>
      </c>
      <c r="G28" s="55">
        <v>1</v>
      </c>
      <c r="H28" s="56">
        <v>2500</v>
      </c>
      <c r="I28" s="56">
        <v>2500</v>
      </c>
    </row>
    <row r="29" ht="21" customHeight="1" spans="1:9">
      <c r="A29" s="54" t="s">
        <v>518</v>
      </c>
      <c r="B29" s="54" t="s">
        <v>519</v>
      </c>
      <c r="C29" s="54" t="s">
        <v>520</v>
      </c>
      <c r="D29" s="54" t="s">
        <v>561</v>
      </c>
      <c r="E29" s="54" t="s">
        <v>482</v>
      </c>
      <c r="F29" s="54" t="s">
        <v>483</v>
      </c>
      <c r="G29" s="55">
        <v>1</v>
      </c>
      <c r="H29" s="56">
        <v>11000</v>
      </c>
      <c r="I29" s="56">
        <v>11000</v>
      </c>
    </row>
    <row r="30" ht="21" customHeight="1" spans="1:9">
      <c r="A30" s="54" t="s">
        <v>518</v>
      </c>
      <c r="B30" s="54" t="s">
        <v>519</v>
      </c>
      <c r="C30" s="54" t="s">
        <v>524</v>
      </c>
      <c r="D30" s="54" t="s">
        <v>562</v>
      </c>
      <c r="E30" s="54" t="s">
        <v>563</v>
      </c>
      <c r="F30" s="54" t="s">
        <v>527</v>
      </c>
      <c r="G30" s="55">
        <v>3</v>
      </c>
      <c r="H30" s="56">
        <v>5000</v>
      </c>
      <c r="I30" s="56">
        <v>15000</v>
      </c>
    </row>
    <row r="31" ht="21" customHeight="1" spans="1:9">
      <c r="A31" s="54" t="s">
        <v>518</v>
      </c>
      <c r="B31" s="54" t="s">
        <v>519</v>
      </c>
      <c r="C31" s="54" t="s">
        <v>520</v>
      </c>
      <c r="D31" s="54" t="s">
        <v>556</v>
      </c>
      <c r="E31" s="54" t="s">
        <v>564</v>
      </c>
      <c r="F31" s="54" t="s">
        <v>483</v>
      </c>
      <c r="G31" s="55">
        <v>2</v>
      </c>
      <c r="H31" s="56">
        <v>4000</v>
      </c>
      <c r="I31" s="56">
        <v>8000</v>
      </c>
    </row>
    <row r="32" ht="21" customHeight="1" spans="1:9">
      <c r="A32" s="54" t="s">
        <v>518</v>
      </c>
      <c r="B32" s="54" t="s">
        <v>519</v>
      </c>
      <c r="C32" s="54" t="s">
        <v>520</v>
      </c>
      <c r="D32" s="54" t="s">
        <v>565</v>
      </c>
      <c r="E32" s="54" t="s">
        <v>566</v>
      </c>
      <c r="F32" s="54" t="s">
        <v>483</v>
      </c>
      <c r="G32" s="55">
        <v>1</v>
      </c>
      <c r="H32" s="56">
        <v>3000</v>
      </c>
      <c r="I32" s="56">
        <v>3000</v>
      </c>
    </row>
    <row r="33" ht="21" customHeight="1" spans="1:9">
      <c r="A33" s="54" t="s">
        <v>518</v>
      </c>
      <c r="B33" s="54" t="s">
        <v>519</v>
      </c>
      <c r="C33" s="54" t="s">
        <v>520</v>
      </c>
      <c r="D33" s="54" t="s">
        <v>528</v>
      </c>
      <c r="E33" s="54" t="s">
        <v>567</v>
      </c>
      <c r="F33" s="54" t="s">
        <v>527</v>
      </c>
      <c r="G33" s="55">
        <v>15</v>
      </c>
      <c r="H33" s="56">
        <v>800</v>
      </c>
      <c r="I33" s="56">
        <v>12000</v>
      </c>
    </row>
    <row r="34" ht="21" customHeight="1" spans="1:9">
      <c r="A34" s="54" t="s">
        <v>518</v>
      </c>
      <c r="B34" s="54" t="s">
        <v>519</v>
      </c>
      <c r="C34" s="54" t="s">
        <v>520</v>
      </c>
      <c r="D34" s="54" t="s">
        <v>568</v>
      </c>
      <c r="E34" s="54" t="s">
        <v>569</v>
      </c>
      <c r="F34" s="54" t="s">
        <v>527</v>
      </c>
      <c r="G34" s="55">
        <v>5</v>
      </c>
      <c r="H34" s="56">
        <v>500</v>
      </c>
      <c r="I34" s="56">
        <v>2500</v>
      </c>
    </row>
    <row r="35" ht="21" customHeight="1" spans="1:9">
      <c r="A35" s="54" t="s">
        <v>518</v>
      </c>
      <c r="B35" s="54" t="s">
        <v>519</v>
      </c>
      <c r="C35" s="54" t="s">
        <v>520</v>
      </c>
      <c r="D35" s="54" t="s">
        <v>521</v>
      </c>
      <c r="E35" s="54" t="s">
        <v>570</v>
      </c>
      <c r="F35" s="54" t="s">
        <v>483</v>
      </c>
      <c r="G35" s="55">
        <v>1</v>
      </c>
      <c r="H35" s="56">
        <v>600</v>
      </c>
      <c r="I35" s="56">
        <v>600</v>
      </c>
    </row>
    <row r="36" ht="33" customHeight="1" spans="1:9">
      <c r="A36" s="54" t="s">
        <v>518</v>
      </c>
      <c r="B36" s="54" t="s">
        <v>519</v>
      </c>
      <c r="C36" s="54" t="s">
        <v>520</v>
      </c>
      <c r="D36" s="54" t="s">
        <v>571</v>
      </c>
      <c r="E36" s="54" t="s">
        <v>572</v>
      </c>
      <c r="F36" s="54" t="s">
        <v>483</v>
      </c>
      <c r="G36" s="55">
        <v>5</v>
      </c>
      <c r="H36" s="56">
        <v>800</v>
      </c>
      <c r="I36" s="56">
        <v>4000</v>
      </c>
    </row>
    <row r="37" ht="24" customHeight="1" spans="1:9">
      <c r="A37" s="59" t="s">
        <v>77</v>
      </c>
      <c r="B37" s="59"/>
      <c r="C37" s="59"/>
      <c r="D37" s="59"/>
      <c r="E37" s="59"/>
      <c r="F37" s="59"/>
      <c r="G37" s="43">
        <f>SUM(G7:G36)</f>
        <v>164</v>
      </c>
      <c r="H37" s="43"/>
      <c r="I37" s="56">
        <f>SUM(I7:I36)</f>
        <v>265800</v>
      </c>
    </row>
    <row r="38" ht="20" customHeight="1" spans="1:3">
      <c r="A38" s="60"/>
      <c r="B38" s="60"/>
      <c r="C38" s="60"/>
    </row>
  </sheetData>
  <mergeCells count="11">
    <mergeCell ref="B2:I2"/>
    <mergeCell ref="A3:B3"/>
    <mergeCell ref="G4:I4"/>
    <mergeCell ref="A37:F37"/>
    <mergeCell ref="A38:C38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7" sqref="D17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6" t="s">
        <v>573</v>
      </c>
      <c r="D1" s="27"/>
      <c r="E1" s="27"/>
      <c r="F1" s="27"/>
      <c r="G1" s="27"/>
      <c r="K1" s="37"/>
    </row>
    <row r="2" s="1" customFormat="1" ht="27.75" customHeight="1" spans="1:11">
      <c r="A2" s="28" t="s">
        <v>574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178</v>
      </c>
    </row>
    <row r="4" s="1" customFormat="1" ht="21.75" customHeight="1" spans="1:11">
      <c r="A4" s="9" t="s">
        <v>283</v>
      </c>
      <c r="B4" s="9" t="s">
        <v>190</v>
      </c>
      <c r="C4" s="9" t="s">
        <v>284</v>
      </c>
      <c r="D4" s="10" t="s">
        <v>191</v>
      </c>
      <c r="E4" s="10" t="s">
        <v>192</v>
      </c>
      <c r="F4" s="10" t="s">
        <v>285</v>
      </c>
      <c r="G4" s="10" t="s">
        <v>286</v>
      </c>
      <c r="H4" s="16" t="s">
        <v>77</v>
      </c>
      <c r="I4" s="11" t="s">
        <v>575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29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8">
        <v>10</v>
      </c>
      <c r="K7" s="38">
        <v>11</v>
      </c>
    </row>
    <row r="8" s="1" customFormat="1" ht="37" customHeight="1" spans="1:11">
      <c r="A8" s="30"/>
      <c r="B8" s="31"/>
      <c r="C8" s="32"/>
      <c r="D8" s="32"/>
      <c r="E8" s="32"/>
      <c r="F8" s="32"/>
      <c r="G8" s="32"/>
      <c r="H8" s="33"/>
      <c r="I8" s="33"/>
      <c r="J8" s="33"/>
      <c r="K8" s="33"/>
    </row>
    <row r="9" s="1" customFormat="1" ht="30.65" customHeight="1" spans="1:11">
      <c r="A9" s="34"/>
      <c r="B9" s="34"/>
      <c r="C9" s="34"/>
      <c r="D9" s="34"/>
      <c r="E9" s="34"/>
      <c r="F9" s="34"/>
      <c r="G9" s="34"/>
      <c r="H9" s="35"/>
      <c r="I9" s="33"/>
      <c r="J9" s="33"/>
      <c r="K9" s="33"/>
    </row>
    <row r="10" s="1" customFormat="1" ht="18.75" customHeight="1" spans="1:11">
      <c r="A10" s="36" t="s">
        <v>136</v>
      </c>
      <c r="B10" s="36"/>
      <c r="C10" s="36"/>
      <c r="D10" s="36"/>
      <c r="E10" s="36"/>
      <c r="F10" s="36"/>
      <c r="G10" s="36"/>
      <c r="H10" s="35"/>
      <c r="I10" s="33"/>
      <c r="J10" s="33"/>
      <c r="K10" s="33"/>
    </row>
    <row r="11" ht="18" customHeight="1" spans="1:3">
      <c r="A11" s="6" t="s">
        <v>576</v>
      </c>
      <c r="B11" s="6"/>
      <c r="C11" s="6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7" workbookViewId="0">
      <selection activeCell="C34" sqref="C34"/>
    </sheetView>
  </sheetViews>
  <sheetFormatPr defaultColWidth="8" defaultRowHeight="12" outlineLevelCol="3"/>
  <cols>
    <col min="1" max="1" width="39.5714285714286" style="79" customWidth="1"/>
    <col min="2" max="2" width="43.1333333333333" style="79" customWidth="1"/>
    <col min="3" max="3" width="40.4285714285714" style="79" customWidth="1"/>
    <col min="4" max="4" width="46.1333333333333" style="79" customWidth="1"/>
    <col min="5" max="5" width="8" style="63" customWidth="1"/>
    <col min="6" max="16384" width="8" style="63"/>
  </cols>
  <sheetData>
    <row r="1" ht="17" customHeight="1" spans="1:4">
      <c r="A1" s="373" t="s">
        <v>21</v>
      </c>
      <c r="B1" s="81"/>
      <c r="C1" s="81"/>
      <c r="D1" s="161"/>
    </row>
    <row r="2" ht="36" customHeight="1" spans="1:4">
      <c r="A2" s="64" t="s">
        <v>2</v>
      </c>
      <c r="B2" s="374"/>
      <c r="C2" s="374"/>
      <c r="D2" s="374"/>
    </row>
    <row r="3" ht="21" customHeight="1" spans="1:4">
      <c r="A3" s="84" t="s">
        <v>22</v>
      </c>
      <c r="B3" s="324"/>
      <c r="C3" s="324"/>
      <c r="D3" s="159" t="s">
        <v>23</v>
      </c>
    </row>
    <row r="4" ht="19.5" customHeight="1" spans="1:4">
      <c r="A4" s="88" t="s">
        <v>24</v>
      </c>
      <c r="B4" s="171"/>
      <c r="C4" s="88" t="s">
        <v>25</v>
      </c>
      <c r="D4" s="171"/>
    </row>
    <row r="5" ht="19.5" customHeight="1" spans="1:4">
      <c r="A5" s="87" t="s">
        <v>26</v>
      </c>
      <c r="B5" s="87" t="s">
        <v>27</v>
      </c>
      <c r="C5" s="87" t="s">
        <v>28</v>
      </c>
      <c r="D5" s="87" t="s">
        <v>27</v>
      </c>
    </row>
    <row r="6" ht="19.5" customHeight="1" spans="1:4">
      <c r="A6" s="91"/>
      <c r="B6" s="91"/>
      <c r="C6" s="91"/>
      <c r="D6" s="91"/>
    </row>
    <row r="7" ht="20.25" customHeight="1" spans="1:4">
      <c r="A7" s="329" t="s">
        <v>29</v>
      </c>
      <c r="B7" s="266">
        <v>43714910.25</v>
      </c>
      <c r="C7" s="329" t="s">
        <v>30</v>
      </c>
      <c r="D7" s="375"/>
    </row>
    <row r="8" ht="20.25" customHeight="1" spans="1:4">
      <c r="A8" s="329" t="s">
        <v>31</v>
      </c>
      <c r="B8" s="304"/>
      <c r="C8" s="329" t="s">
        <v>32</v>
      </c>
      <c r="D8" s="375"/>
    </row>
    <row r="9" ht="20.25" customHeight="1" spans="1:4">
      <c r="A9" s="329" t="s">
        <v>33</v>
      </c>
      <c r="B9" s="304"/>
      <c r="C9" s="329" t="s">
        <v>34</v>
      </c>
      <c r="D9" s="375"/>
    </row>
    <row r="10" ht="20.25" customHeight="1" spans="1:4">
      <c r="A10" s="329" t="s">
        <v>35</v>
      </c>
      <c r="B10" s="304"/>
      <c r="C10" s="329" t="s">
        <v>36</v>
      </c>
      <c r="D10" s="375"/>
    </row>
    <row r="11" ht="20.25" customHeight="1" spans="1:4">
      <c r="A11" s="329" t="s">
        <v>37</v>
      </c>
      <c r="B11" s="266">
        <v>7962570</v>
      </c>
      <c r="C11" s="329" t="s">
        <v>38</v>
      </c>
      <c r="D11" s="266">
        <v>47449308.78</v>
      </c>
    </row>
    <row r="12" ht="20.25" customHeight="1" spans="1:4">
      <c r="A12" s="329" t="s">
        <v>39</v>
      </c>
      <c r="B12" s="334"/>
      <c r="C12" s="329" t="s">
        <v>40</v>
      </c>
      <c r="D12" s="375"/>
    </row>
    <row r="13" ht="20.25" customHeight="1" spans="1:4">
      <c r="A13" s="329" t="s">
        <v>41</v>
      </c>
      <c r="B13" s="334"/>
      <c r="C13" s="329" t="s">
        <v>42</v>
      </c>
      <c r="D13" s="375"/>
    </row>
    <row r="14" ht="20.25" customHeight="1" spans="1:4">
      <c r="A14" s="329" t="s">
        <v>43</v>
      </c>
      <c r="B14" s="334"/>
      <c r="C14" s="329" t="s">
        <v>44</v>
      </c>
      <c r="D14" s="266">
        <v>2112802</v>
      </c>
    </row>
    <row r="15" ht="20.25" customHeight="1" spans="1:4">
      <c r="A15" s="376" t="s">
        <v>45</v>
      </c>
      <c r="B15" s="377"/>
      <c r="C15" s="329" t="s">
        <v>46</v>
      </c>
      <c r="D15" s="266">
        <v>1288760</v>
      </c>
    </row>
    <row r="16" ht="20.25" customHeight="1" spans="1:4">
      <c r="A16" s="376" t="s">
        <v>47</v>
      </c>
      <c r="B16" s="266">
        <v>7962570</v>
      </c>
      <c r="C16" s="329" t="s">
        <v>48</v>
      </c>
      <c r="D16" s="375"/>
    </row>
    <row r="17" ht="20.25" customHeight="1" spans="1:4">
      <c r="A17" s="376"/>
      <c r="B17" s="378"/>
      <c r="C17" s="329" t="s">
        <v>49</v>
      </c>
      <c r="D17" s="375"/>
    </row>
    <row r="18" ht="20.25" customHeight="1" spans="1:4">
      <c r="A18" s="379"/>
      <c r="B18" s="378"/>
      <c r="C18" s="329" t="s">
        <v>50</v>
      </c>
      <c r="D18" s="375"/>
    </row>
    <row r="19" ht="20.25" customHeight="1" spans="1:4">
      <c r="A19" s="379"/>
      <c r="B19" s="378"/>
      <c r="C19" s="329" t="s">
        <v>51</v>
      </c>
      <c r="D19" s="375"/>
    </row>
    <row r="20" ht="20.25" customHeight="1" spans="1:4">
      <c r="A20" s="379"/>
      <c r="B20" s="378"/>
      <c r="C20" s="329" t="s">
        <v>52</v>
      </c>
      <c r="D20" s="375"/>
    </row>
    <row r="21" ht="20.25" customHeight="1" spans="1:4">
      <c r="A21" s="379"/>
      <c r="B21" s="378"/>
      <c r="C21" s="329" t="s">
        <v>53</v>
      </c>
      <c r="D21" s="375"/>
    </row>
    <row r="22" ht="20.25" customHeight="1" spans="1:4">
      <c r="A22" s="379"/>
      <c r="B22" s="378"/>
      <c r="C22" s="329" t="s">
        <v>54</v>
      </c>
      <c r="D22" s="375"/>
    </row>
    <row r="23" ht="20.25" customHeight="1" spans="1:4">
      <c r="A23" s="379"/>
      <c r="B23" s="378"/>
      <c r="C23" s="329" t="s">
        <v>55</v>
      </c>
      <c r="D23" s="375"/>
    </row>
    <row r="24" ht="20.25" customHeight="1" spans="1:4">
      <c r="A24" s="379"/>
      <c r="B24" s="378"/>
      <c r="C24" s="329" t="s">
        <v>56</v>
      </c>
      <c r="D24" s="375"/>
    </row>
    <row r="25" ht="20.25" customHeight="1" spans="1:4">
      <c r="A25" s="379"/>
      <c r="B25" s="378"/>
      <c r="C25" s="329" t="s">
        <v>57</v>
      </c>
      <c r="D25" s="266">
        <v>1232232</v>
      </c>
    </row>
    <row r="26" ht="20.25" customHeight="1" spans="1:4">
      <c r="A26" s="379"/>
      <c r="B26" s="378"/>
      <c r="C26" s="329" t="s">
        <v>58</v>
      </c>
      <c r="D26" s="375"/>
    </row>
    <row r="27" ht="20.25" customHeight="1" spans="1:4">
      <c r="A27" s="379"/>
      <c r="B27" s="378"/>
      <c r="C27" s="329" t="s">
        <v>59</v>
      </c>
      <c r="D27" s="375"/>
    </row>
    <row r="28" ht="20.25" customHeight="1" spans="1:4">
      <c r="A28" s="379"/>
      <c r="B28" s="378"/>
      <c r="C28" s="329" t="s">
        <v>60</v>
      </c>
      <c r="D28" s="375"/>
    </row>
    <row r="29" ht="20.25" customHeight="1" spans="1:4">
      <c r="A29" s="379"/>
      <c r="B29" s="378"/>
      <c r="C29" s="329" t="s">
        <v>61</v>
      </c>
      <c r="D29" s="375"/>
    </row>
    <row r="30" ht="20.25" customHeight="1" spans="1:4">
      <c r="A30" s="380"/>
      <c r="B30" s="381"/>
      <c r="C30" s="329" t="s">
        <v>62</v>
      </c>
      <c r="D30" s="375"/>
    </row>
    <row r="31" ht="20.25" customHeight="1" spans="1:4">
      <c r="A31" s="380"/>
      <c r="B31" s="381"/>
      <c r="C31" s="329" t="s">
        <v>63</v>
      </c>
      <c r="D31" s="375"/>
    </row>
    <row r="32" ht="20.25" customHeight="1" spans="1:4">
      <c r="A32" s="380"/>
      <c r="B32" s="381"/>
      <c r="C32" s="329" t="s">
        <v>64</v>
      </c>
      <c r="D32" s="375"/>
    </row>
    <row r="33" ht="20.25" customHeight="1" spans="1:4">
      <c r="A33" s="382" t="s">
        <v>65</v>
      </c>
      <c r="B33" s="383">
        <f>B7+B8+B9+B10+B11</f>
        <v>51677480.25</v>
      </c>
      <c r="C33" s="335" t="s">
        <v>66</v>
      </c>
      <c r="D33" s="331">
        <f>SUM(D7:D29)</f>
        <v>52083102.78</v>
      </c>
    </row>
    <row r="34" ht="20.25" customHeight="1" spans="1:4">
      <c r="A34" s="376" t="s">
        <v>67</v>
      </c>
      <c r="B34" s="266">
        <v>405622.53</v>
      </c>
      <c r="C34" s="329" t="s">
        <v>68</v>
      </c>
      <c r="D34" s="304"/>
    </row>
    <row r="35" s="1" customFormat="1" ht="25.4" customHeight="1" spans="1:4">
      <c r="A35" s="384" t="s">
        <v>69</v>
      </c>
      <c r="B35" s="385"/>
      <c r="C35" s="386" t="s">
        <v>69</v>
      </c>
      <c r="D35" s="387"/>
    </row>
    <row r="36" s="1" customFormat="1" ht="25.4" customHeight="1" spans="1:4">
      <c r="A36" s="384" t="s">
        <v>70</v>
      </c>
      <c r="B36" s="266">
        <v>405622.53</v>
      </c>
      <c r="C36" s="386" t="s">
        <v>71</v>
      </c>
      <c r="D36" s="387"/>
    </row>
    <row r="37" ht="20.25" customHeight="1" spans="1:4">
      <c r="A37" s="388" t="s">
        <v>72</v>
      </c>
      <c r="B37" s="389">
        <f>B33+B34</f>
        <v>52083102.78</v>
      </c>
      <c r="C37" s="335" t="s">
        <v>73</v>
      </c>
      <c r="D37" s="389">
        <f>D33+D34</f>
        <v>52083102.78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69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F18" sqref="F18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577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578</v>
      </c>
      <c r="B2" s="4"/>
      <c r="C2" s="4"/>
      <c r="D2" s="4"/>
      <c r="E2" s="4"/>
      <c r="F2" s="4"/>
      <c r="G2" s="4"/>
    </row>
    <row r="3" s="1" customFormat="1" ht="19" customHeight="1" spans="1:7">
      <c r="A3" s="5" t="s">
        <v>22</v>
      </c>
      <c r="B3" s="6"/>
      <c r="C3" s="6"/>
      <c r="D3" s="6"/>
      <c r="E3" s="7"/>
      <c r="F3" s="7"/>
      <c r="G3" s="8" t="s">
        <v>178</v>
      </c>
    </row>
    <row r="4" s="1" customFormat="1" ht="21.75" customHeight="1" spans="1:7">
      <c r="A4" s="9" t="s">
        <v>284</v>
      </c>
      <c r="B4" s="9" t="s">
        <v>283</v>
      </c>
      <c r="C4" s="9" t="s">
        <v>190</v>
      </c>
      <c r="D4" s="10" t="s">
        <v>579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580</v>
      </c>
      <c r="F5" s="10" t="s">
        <v>581</v>
      </c>
      <c r="G5" s="10" t="s">
        <v>582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1" t="s">
        <v>583</v>
      </c>
      <c r="C8" s="21" t="s">
        <v>305</v>
      </c>
      <c r="D8" s="21" t="s">
        <v>584</v>
      </c>
      <c r="E8" s="22">
        <v>4272000</v>
      </c>
      <c r="F8" s="22"/>
      <c r="G8" s="22"/>
    </row>
    <row r="9" s="1" customFormat="1" ht="29.9" customHeight="1" spans="1:7">
      <c r="A9" s="21" t="s">
        <v>91</v>
      </c>
      <c r="B9" s="21" t="s">
        <v>585</v>
      </c>
      <c r="C9" s="21" t="s">
        <v>299</v>
      </c>
      <c r="D9" s="21" t="s">
        <v>584</v>
      </c>
      <c r="E9" s="22">
        <v>10000</v>
      </c>
      <c r="F9" s="22"/>
      <c r="G9" s="22"/>
    </row>
    <row r="10" s="1" customFormat="1" ht="29.9" customHeight="1" spans="1:7">
      <c r="A10" s="21" t="s">
        <v>91</v>
      </c>
      <c r="B10" s="21" t="s">
        <v>583</v>
      </c>
      <c r="C10" s="21" t="s">
        <v>309</v>
      </c>
      <c r="D10" s="21" t="s">
        <v>584</v>
      </c>
      <c r="E10" s="22">
        <v>119800</v>
      </c>
      <c r="F10" s="22"/>
      <c r="G10" s="22"/>
    </row>
    <row r="11" s="1" customFormat="1" ht="27" customHeight="1" spans="1:7">
      <c r="A11" s="23" t="s">
        <v>77</v>
      </c>
      <c r="B11" s="24"/>
      <c r="C11" s="24"/>
      <c r="D11" s="25"/>
      <c r="E11" s="22">
        <f>SUM(E8:E10)</f>
        <v>4401800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5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C10" sqref="C10"/>
    </sheetView>
  </sheetViews>
  <sheetFormatPr defaultColWidth="8" defaultRowHeight="14.25" customHeight="1"/>
  <cols>
    <col min="1" max="1" width="21.1333333333333" style="79" customWidth="1"/>
    <col min="2" max="2" width="23.4285714285714" style="79" customWidth="1"/>
    <col min="3" max="5" width="17.2857142857143" style="79" customWidth="1"/>
    <col min="6" max="6" width="14" style="79" customWidth="1"/>
    <col min="7" max="8" width="12.5714285714286" style="79" customWidth="1"/>
    <col min="9" max="9" width="16" style="79" customWidth="1"/>
    <col min="10" max="13" width="12.5714285714286" style="79" customWidth="1"/>
    <col min="14" max="14" width="16" style="79" customWidth="1"/>
    <col min="15" max="15" width="13.4285714285714" style="63" customWidth="1"/>
    <col min="16" max="16" width="9.57142857142857" style="63" customWidth="1"/>
    <col min="17" max="17" width="9.71428571428571" style="63" customWidth="1"/>
    <col min="18" max="18" width="10.5714285714286" style="63" customWidth="1"/>
    <col min="19" max="19" width="17.4285714285714" style="79" customWidth="1"/>
    <col min="20" max="20" width="8" style="63" customWidth="1"/>
    <col min="21" max="16384" width="8" style="63"/>
  </cols>
  <sheetData>
    <row r="1" ht="12" customHeight="1" spans="1:18">
      <c r="A1" s="349" t="s">
        <v>74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363"/>
      <c r="P1" s="363"/>
      <c r="Q1" s="363"/>
      <c r="R1" s="363"/>
    </row>
    <row r="2" ht="36" customHeight="1" spans="1:19">
      <c r="A2" s="350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66"/>
      <c r="Q2" s="66"/>
      <c r="R2" s="66"/>
      <c r="S2" s="65"/>
    </row>
    <row r="3" ht="20.25" customHeight="1" spans="1:19">
      <c r="A3" s="84" t="s">
        <v>22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364"/>
      <c r="P3" s="364"/>
      <c r="Q3" s="364"/>
      <c r="R3" s="364"/>
      <c r="S3" s="369" t="s">
        <v>23</v>
      </c>
    </row>
    <row r="4" ht="18.75" customHeight="1" spans="1:19">
      <c r="A4" s="351" t="s">
        <v>75</v>
      </c>
      <c r="B4" s="352" t="s">
        <v>76</v>
      </c>
      <c r="C4" s="352" t="s">
        <v>77</v>
      </c>
      <c r="D4" s="353" t="s">
        <v>78</v>
      </c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65" t="s">
        <v>67</v>
      </c>
      <c r="P4" s="365"/>
      <c r="Q4" s="365"/>
      <c r="R4" s="365"/>
      <c r="S4" s="370"/>
    </row>
    <row r="5" ht="18.75" customHeight="1" spans="1:19">
      <c r="A5" s="355"/>
      <c r="B5" s="356"/>
      <c r="C5" s="356"/>
      <c r="D5" s="357" t="s">
        <v>79</v>
      </c>
      <c r="E5" s="357" t="s">
        <v>80</v>
      </c>
      <c r="F5" s="357" t="s">
        <v>81</v>
      </c>
      <c r="G5" s="357" t="s">
        <v>82</v>
      </c>
      <c r="H5" s="357" t="s">
        <v>83</v>
      </c>
      <c r="I5" s="366" t="s">
        <v>84</v>
      </c>
      <c r="J5" s="354"/>
      <c r="K5" s="354"/>
      <c r="L5" s="354"/>
      <c r="M5" s="354"/>
      <c r="N5" s="354"/>
      <c r="O5" s="365" t="s">
        <v>79</v>
      </c>
      <c r="P5" s="365" t="s">
        <v>80</v>
      </c>
      <c r="Q5" s="365" t="s">
        <v>81</v>
      </c>
      <c r="R5" s="371" t="s">
        <v>82</v>
      </c>
      <c r="S5" s="365" t="s">
        <v>85</v>
      </c>
    </row>
    <row r="6" ht="33.75" customHeight="1" spans="1:19">
      <c r="A6" s="358"/>
      <c r="B6" s="346"/>
      <c r="C6" s="346"/>
      <c r="D6" s="358"/>
      <c r="E6" s="358"/>
      <c r="F6" s="358"/>
      <c r="G6" s="358"/>
      <c r="H6" s="358"/>
      <c r="I6" s="346" t="s">
        <v>79</v>
      </c>
      <c r="J6" s="346" t="s">
        <v>86</v>
      </c>
      <c r="K6" s="346" t="s">
        <v>87</v>
      </c>
      <c r="L6" s="346" t="s">
        <v>88</v>
      </c>
      <c r="M6" s="346" t="s">
        <v>89</v>
      </c>
      <c r="N6" s="367" t="s">
        <v>90</v>
      </c>
      <c r="O6" s="365"/>
      <c r="P6" s="365"/>
      <c r="Q6" s="365"/>
      <c r="R6" s="371"/>
      <c r="S6" s="365"/>
    </row>
    <row r="7" ht="16.5" customHeight="1" spans="1:19">
      <c r="A7" s="359">
        <v>1</v>
      </c>
      <c r="B7" s="359">
        <v>2</v>
      </c>
      <c r="C7" s="359">
        <v>3</v>
      </c>
      <c r="D7" s="359">
        <v>4</v>
      </c>
      <c r="E7" s="359">
        <v>5</v>
      </c>
      <c r="F7" s="359">
        <v>6</v>
      </c>
      <c r="G7" s="359">
        <v>7</v>
      </c>
      <c r="H7" s="359">
        <v>8</v>
      </c>
      <c r="I7" s="359">
        <v>9</v>
      </c>
      <c r="J7" s="359">
        <v>10</v>
      </c>
      <c r="K7" s="359">
        <v>11</v>
      </c>
      <c r="L7" s="359">
        <v>12</v>
      </c>
      <c r="M7" s="359">
        <v>13</v>
      </c>
      <c r="N7" s="359">
        <v>14</v>
      </c>
      <c r="O7" s="359">
        <v>15</v>
      </c>
      <c r="P7" s="359">
        <v>16</v>
      </c>
      <c r="Q7" s="359">
        <v>17</v>
      </c>
      <c r="R7" s="359">
        <v>18</v>
      </c>
      <c r="S7" s="125">
        <v>19</v>
      </c>
    </row>
    <row r="8" ht="16.5" customHeight="1" spans="1:19">
      <c r="A8" s="360">
        <v>105008</v>
      </c>
      <c r="B8" s="360" t="s">
        <v>91</v>
      </c>
      <c r="C8" s="266">
        <v>52083102.78</v>
      </c>
      <c r="D8" s="266">
        <v>51677480.25</v>
      </c>
      <c r="E8" s="266">
        <v>43714910.25</v>
      </c>
      <c r="F8" s="104" t="s">
        <v>92</v>
      </c>
      <c r="G8" s="104" t="s">
        <v>92</v>
      </c>
      <c r="H8" s="104" t="s">
        <v>92</v>
      </c>
      <c r="I8" s="266">
        <v>7962570</v>
      </c>
      <c r="J8" s="104" t="s">
        <v>92</v>
      </c>
      <c r="K8" s="104" t="s">
        <v>92</v>
      </c>
      <c r="L8" s="104" t="s">
        <v>92</v>
      </c>
      <c r="M8" s="104" t="s">
        <v>92</v>
      </c>
      <c r="N8" s="266">
        <v>7962570</v>
      </c>
      <c r="O8" s="266">
        <v>405622.53</v>
      </c>
      <c r="P8" s="368" t="s">
        <v>92</v>
      </c>
      <c r="Q8" s="368"/>
      <c r="R8" s="372"/>
      <c r="S8" s="266">
        <v>405622.53</v>
      </c>
    </row>
    <row r="9" ht="16.5" customHeight="1" spans="1:19">
      <c r="A9" s="361" t="s">
        <v>77</v>
      </c>
      <c r="B9" s="362"/>
      <c r="C9" s="266">
        <v>52083102.78</v>
      </c>
      <c r="D9" s="266">
        <v>51677480.25</v>
      </c>
      <c r="E9" s="266">
        <v>43714910.25</v>
      </c>
      <c r="F9" s="104" t="s">
        <v>92</v>
      </c>
      <c r="G9" s="104" t="s">
        <v>92</v>
      </c>
      <c r="H9" s="104" t="s">
        <v>92</v>
      </c>
      <c r="I9" s="266">
        <v>7962570</v>
      </c>
      <c r="J9" s="104" t="s">
        <v>92</v>
      </c>
      <c r="K9" s="104" t="s">
        <v>92</v>
      </c>
      <c r="L9" s="104" t="s">
        <v>92</v>
      </c>
      <c r="M9" s="104" t="s">
        <v>92</v>
      </c>
      <c r="N9" s="266">
        <v>7962570</v>
      </c>
      <c r="O9" s="266">
        <v>405622.53</v>
      </c>
      <c r="P9" s="368" t="s">
        <v>92</v>
      </c>
      <c r="Q9" s="368"/>
      <c r="R9" s="372"/>
      <c r="S9" s="266">
        <v>405622.53</v>
      </c>
    </row>
    <row r="10" customHeight="1" spans="19:19">
      <c r="S10" s="77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zoomScaleSheetLayoutView="60" workbookViewId="0">
      <selection activeCell="B13" sqref="B13"/>
    </sheetView>
  </sheetViews>
  <sheetFormatPr defaultColWidth="8.88571428571429" defaultRowHeight="14.25" customHeight="1"/>
  <cols>
    <col min="1" max="1" width="14.2857142857143" style="79" customWidth="1"/>
    <col min="2" max="2" width="39.5714285714286" style="79" customWidth="1"/>
    <col min="3" max="3" width="15.4285714285714" style="79" customWidth="1"/>
    <col min="4" max="4" width="17" style="79" customWidth="1"/>
    <col min="5" max="8" width="18.847619047619" style="79" customWidth="1"/>
    <col min="9" max="9" width="15.5714285714286" style="79" customWidth="1"/>
    <col min="10" max="10" width="16" style="79" customWidth="1"/>
    <col min="11" max="15" width="18.847619047619" style="79" customWidth="1"/>
    <col min="16" max="16" width="9.13333333333333" style="79" customWidth="1"/>
    <col min="17" max="16384" width="9.13333333333333" style="79"/>
  </cols>
  <sheetData>
    <row r="1" ht="15.75" customHeight="1" spans="1:14">
      <c r="A1" s="306" t="s">
        <v>93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8.5" customHeight="1" spans="1:15">
      <c r="A2" s="65" t="s">
        <v>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ht="15" customHeight="1" spans="1:15">
      <c r="A3" s="338" t="s">
        <v>22</v>
      </c>
      <c r="B3" s="126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85"/>
      <c r="N3" s="85"/>
      <c r="O3" s="166" t="s">
        <v>23</v>
      </c>
    </row>
    <row r="4" ht="17.25" customHeight="1" spans="1:15">
      <c r="A4" s="93" t="s">
        <v>94</v>
      </c>
      <c r="B4" s="93" t="s">
        <v>95</v>
      </c>
      <c r="C4" s="94" t="s">
        <v>77</v>
      </c>
      <c r="D4" s="113" t="s">
        <v>80</v>
      </c>
      <c r="E4" s="113"/>
      <c r="F4" s="113"/>
      <c r="G4" s="113" t="s">
        <v>81</v>
      </c>
      <c r="H4" s="113" t="s">
        <v>82</v>
      </c>
      <c r="I4" s="113" t="s">
        <v>96</v>
      </c>
      <c r="J4" s="113" t="s">
        <v>84</v>
      </c>
      <c r="K4" s="113"/>
      <c r="L4" s="113"/>
      <c r="M4" s="113"/>
      <c r="N4" s="113"/>
      <c r="O4" s="113"/>
    </row>
    <row r="5" ht="27" spans="1:15">
      <c r="A5" s="107"/>
      <c r="B5" s="107"/>
      <c r="C5" s="224"/>
      <c r="D5" s="113" t="s">
        <v>79</v>
      </c>
      <c r="E5" s="113" t="s">
        <v>97</v>
      </c>
      <c r="F5" s="113" t="s">
        <v>98</v>
      </c>
      <c r="G5" s="113"/>
      <c r="H5" s="113"/>
      <c r="I5" s="113"/>
      <c r="J5" s="113" t="s">
        <v>79</v>
      </c>
      <c r="K5" s="113" t="s">
        <v>99</v>
      </c>
      <c r="L5" s="113" t="s">
        <v>100</v>
      </c>
      <c r="M5" s="113" t="s">
        <v>101</v>
      </c>
      <c r="N5" s="113" t="s">
        <v>102</v>
      </c>
      <c r="O5" s="113" t="s">
        <v>103</v>
      </c>
    </row>
    <row r="6" ht="16.5" customHeight="1" spans="1:15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108">
        <v>6</v>
      </c>
      <c r="G6" s="108">
        <v>7</v>
      </c>
      <c r="H6" s="108">
        <v>8</v>
      </c>
      <c r="I6" s="108">
        <v>9</v>
      </c>
      <c r="J6" s="108">
        <v>10</v>
      </c>
      <c r="K6" s="108">
        <v>11</v>
      </c>
      <c r="L6" s="108">
        <v>12</v>
      </c>
      <c r="M6" s="108">
        <v>13</v>
      </c>
      <c r="N6" s="108">
        <v>14</v>
      </c>
      <c r="O6" s="108">
        <v>15</v>
      </c>
    </row>
    <row r="7" ht="20.25" customHeight="1" spans="1:15">
      <c r="A7" s="145" t="s">
        <v>104</v>
      </c>
      <c r="B7" s="145" t="s">
        <v>105</v>
      </c>
      <c r="C7" s="339">
        <v>47449308.78</v>
      </c>
      <c r="D7" s="340">
        <f>E7+F7</f>
        <v>39081116.25</v>
      </c>
      <c r="E7" s="340">
        <v>34679316.25</v>
      </c>
      <c r="F7" s="341">
        <v>4401800</v>
      </c>
      <c r="G7" s="134"/>
      <c r="H7" s="134"/>
      <c r="I7" s="134" t="s">
        <v>92</v>
      </c>
      <c r="J7" s="347">
        <v>8368192.53</v>
      </c>
      <c r="K7" s="134" t="s">
        <v>92</v>
      </c>
      <c r="L7" s="134" t="s">
        <v>92</v>
      </c>
      <c r="M7" s="134" t="s">
        <v>92</v>
      </c>
      <c r="N7" s="134" t="s">
        <v>92</v>
      </c>
      <c r="O7" s="347">
        <v>8368192.53</v>
      </c>
    </row>
    <row r="8" ht="17.25" customHeight="1" spans="1:15">
      <c r="A8" s="342" t="s">
        <v>106</v>
      </c>
      <c r="B8" s="342" t="s">
        <v>107</v>
      </c>
      <c r="C8" s="339">
        <v>47449308.78</v>
      </c>
      <c r="D8" s="340">
        <f t="shared" ref="D8:D22" si="0">E8+F8</f>
        <v>39081116.25</v>
      </c>
      <c r="E8" s="340">
        <v>34679316.25</v>
      </c>
      <c r="F8" s="341">
        <v>4401800</v>
      </c>
      <c r="G8" s="343"/>
      <c r="H8" s="343"/>
      <c r="I8" s="343"/>
      <c r="J8" s="347">
        <v>8368192.53</v>
      </c>
      <c r="K8" s="343"/>
      <c r="L8" s="343"/>
      <c r="M8" s="343"/>
      <c r="N8" s="343"/>
      <c r="O8" s="347">
        <v>8368192.53</v>
      </c>
    </row>
    <row r="9" ht="17.25" customHeight="1" spans="1:15">
      <c r="A9" s="344" t="s">
        <v>108</v>
      </c>
      <c r="B9" s="344" t="s">
        <v>109</v>
      </c>
      <c r="C9" s="339">
        <v>47449308.78</v>
      </c>
      <c r="D9" s="340">
        <f t="shared" si="0"/>
        <v>39081116.25</v>
      </c>
      <c r="E9" s="340">
        <v>34679316.25</v>
      </c>
      <c r="F9" s="341">
        <v>4401800</v>
      </c>
      <c r="G9" s="343"/>
      <c r="H9" s="343"/>
      <c r="I9" s="343"/>
      <c r="J9" s="347">
        <v>8368192.53</v>
      </c>
      <c r="K9" s="343"/>
      <c r="L9" s="343"/>
      <c r="M9" s="343"/>
      <c r="N9" s="343"/>
      <c r="O9" s="347">
        <v>8368192.53</v>
      </c>
    </row>
    <row r="10" ht="17.25" customHeight="1" spans="1:15">
      <c r="A10" s="145" t="s">
        <v>110</v>
      </c>
      <c r="B10" s="145" t="s">
        <v>111</v>
      </c>
      <c r="C10" s="339">
        <v>2112802</v>
      </c>
      <c r="D10" s="340">
        <f t="shared" si="0"/>
        <v>2112802</v>
      </c>
      <c r="E10" s="345">
        <v>2112802</v>
      </c>
      <c r="F10" s="343"/>
      <c r="G10" s="343"/>
      <c r="H10" s="343"/>
      <c r="I10" s="343"/>
      <c r="J10" s="343"/>
      <c r="K10" s="343"/>
      <c r="L10" s="343"/>
      <c r="M10" s="343"/>
      <c r="N10" s="343"/>
      <c r="O10" s="343"/>
    </row>
    <row r="11" ht="17.25" customHeight="1" spans="1:15">
      <c r="A11" s="342" t="s">
        <v>112</v>
      </c>
      <c r="B11" s="342" t="s">
        <v>113</v>
      </c>
      <c r="C11" s="339">
        <v>2112802</v>
      </c>
      <c r="D11" s="340">
        <f t="shared" si="0"/>
        <v>2112802</v>
      </c>
      <c r="E11" s="341">
        <v>2112802</v>
      </c>
      <c r="F11" s="343"/>
      <c r="G11" s="343"/>
      <c r="H11" s="343"/>
      <c r="I11" s="343"/>
      <c r="J11" s="343"/>
      <c r="K11" s="343"/>
      <c r="L11" s="343"/>
      <c r="M11" s="343"/>
      <c r="N11" s="343"/>
      <c r="O11" s="343"/>
    </row>
    <row r="12" ht="17.25" customHeight="1" spans="1:15">
      <c r="A12" s="344" t="s">
        <v>114</v>
      </c>
      <c r="B12" s="344" t="s">
        <v>115</v>
      </c>
      <c r="C12" s="339">
        <v>423700</v>
      </c>
      <c r="D12" s="340">
        <f t="shared" si="0"/>
        <v>423700</v>
      </c>
      <c r="E12" s="341">
        <v>423700</v>
      </c>
      <c r="F12" s="343"/>
      <c r="G12" s="343"/>
      <c r="H12" s="343"/>
      <c r="I12" s="343"/>
      <c r="J12" s="343"/>
      <c r="K12" s="343"/>
      <c r="L12" s="343"/>
      <c r="M12" s="343"/>
      <c r="N12" s="343"/>
      <c r="O12" s="343"/>
    </row>
    <row r="13" ht="17.25" customHeight="1" spans="1:15">
      <c r="A13" s="344" t="s">
        <v>116</v>
      </c>
      <c r="B13" s="344" t="s">
        <v>117</v>
      </c>
      <c r="C13" s="339">
        <v>1377360</v>
      </c>
      <c r="D13" s="340">
        <f t="shared" si="0"/>
        <v>1377360</v>
      </c>
      <c r="E13" s="341">
        <v>1377360</v>
      </c>
      <c r="F13" s="343"/>
      <c r="G13" s="343"/>
      <c r="H13" s="343"/>
      <c r="I13" s="343"/>
      <c r="J13" s="343"/>
      <c r="K13" s="343"/>
      <c r="L13" s="343"/>
      <c r="M13" s="343"/>
      <c r="N13" s="343"/>
      <c r="O13" s="343"/>
    </row>
    <row r="14" ht="17.25" customHeight="1" spans="1:15">
      <c r="A14" s="344" t="s">
        <v>118</v>
      </c>
      <c r="B14" s="344" t="s">
        <v>119</v>
      </c>
      <c r="C14" s="339">
        <v>311742</v>
      </c>
      <c r="D14" s="340">
        <f t="shared" si="0"/>
        <v>311742</v>
      </c>
      <c r="E14" s="341">
        <v>311742</v>
      </c>
      <c r="F14" s="343"/>
      <c r="G14" s="343"/>
      <c r="H14" s="343"/>
      <c r="I14" s="343"/>
      <c r="J14" s="343"/>
      <c r="K14" s="343"/>
      <c r="L14" s="343"/>
      <c r="M14" s="343"/>
      <c r="N14" s="343"/>
      <c r="O14" s="343"/>
    </row>
    <row r="15" ht="17.25" customHeight="1" spans="1:15">
      <c r="A15" s="145" t="s">
        <v>120</v>
      </c>
      <c r="B15" s="145" t="s">
        <v>121</v>
      </c>
      <c r="C15" s="339">
        <v>1288760</v>
      </c>
      <c r="D15" s="340">
        <f t="shared" si="0"/>
        <v>1288760</v>
      </c>
      <c r="E15" s="341">
        <v>1288760</v>
      </c>
      <c r="F15" s="343"/>
      <c r="G15" s="343"/>
      <c r="H15" s="343"/>
      <c r="I15" s="343"/>
      <c r="J15" s="343"/>
      <c r="K15" s="343"/>
      <c r="L15" s="343"/>
      <c r="M15" s="343"/>
      <c r="N15" s="343"/>
      <c r="O15" s="343"/>
    </row>
    <row r="16" ht="17.25" customHeight="1" spans="1:15">
      <c r="A16" s="342" t="s">
        <v>122</v>
      </c>
      <c r="B16" s="342" t="s">
        <v>123</v>
      </c>
      <c r="C16" s="339">
        <v>1288760</v>
      </c>
      <c r="D16" s="340">
        <f t="shared" si="0"/>
        <v>1288760</v>
      </c>
      <c r="E16" s="341">
        <v>1288760</v>
      </c>
      <c r="F16" s="343"/>
      <c r="G16" s="343"/>
      <c r="H16" s="343"/>
      <c r="I16" s="343"/>
      <c r="J16" s="343"/>
      <c r="K16" s="343"/>
      <c r="L16" s="343"/>
      <c r="M16" s="343"/>
      <c r="N16" s="343"/>
      <c r="O16" s="343"/>
    </row>
    <row r="17" ht="17.25" customHeight="1" spans="1:15">
      <c r="A17" s="344" t="s">
        <v>124</v>
      </c>
      <c r="B17" s="344" t="s">
        <v>125</v>
      </c>
      <c r="C17" s="339">
        <v>724880</v>
      </c>
      <c r="D17" s="340">
        <f t="shared" si="0"/>
        <v>724880</v>
      </c>
      <c r="E17" s="341">
        <v>724880</v>
      </c>
      <c r="F17" s="343"/>
      <c r="G17" s="343"/>
      <c r="H17" s="343"/>
      <c r="I17" s="343"/>
      <c r="J17" s="343"/>
      <c r="K17" s="343"/>
      <c r="L17" s="343"/>
      <c r="M17" s="343"/>
      <c r="N17" s="348"/>
      <c r="O17" s="134"/>
    </row>
    <row r="18" ht="17.25" customHeight="1" spans="1:15">
      <c r="A18" s="344" t="s">
        <v>126</v>
      </c>
      <c r="B18" s="344" t="s">
        <v>127</v>
      </c>
      <c r="C18" s="339">
        <v>545880</v>
      </c>
      <c r="D18" s="340">
        <f t="shared" si="0"/>
        <v>545880</v>
      </c>
      <c r="E18" s="341">
        <v>545880</v>
      </c>
      <c r="F18" s="343"/>
      <c r="G18" s="343"/>
      <c r="H18" s="343"/>
      <c r="I18" s="343"/>
      <c r="J18" s="343"/>
      <c r="K18" s="343"/>
      <c r="L18" s="343"/>
      <c r="M18" s="343"/>
      <c r="N18" s="348"/>
      <c r="O18" s="134"/>
    </row>
    <row r="19" ht="17.25" customHeight="1" spans="1:15">
      <c r="A19" s="344" t="s">
        <v>128</v>
      </c>
      <c r="B19" s="344" t="s">
        <v>129</v>
      </c>
      <c r="C19" s="339">
        <v>18000</v>
      </c>
      <c r="D19" s="340">
        <f t="shared" si="0"/>
        <v>18000</v>
      </c>
      <c r="E19" s="341">
        <v>18000</v>
      </c>
      <c r="F19" s="343"/>
      <c r="G19" s="343"/>
      <c r="H19" s="343"/>
      <c r="I19" s="343"/>
      <c r="J19" s="343"/>
      <c r="K19" s="343"/>
      <c r="L19" s="343"/>
      <c r="M19" s="343"/>
      <c r="N19" s="348"/>
      <c r="O19" s="134"/>
    </row>
    <row r="20" ht="17.25" customHeight="1" spans="1:15">
      <c r="A20" s="145" t="s">
        <v>130</v>
      </c>
      <c r="B20" s="145" t="s">
        <v>131</v>
      </c>
      <c r="C20" s="339">
        <v>1232232</v>
      </c>
      <c r="D20" s="340">
        <f t="shared" si="0"/>
        <v>1232232</v>
      </c>
      <c r="E20" s="341">
        <v>1232232</v>
      </c>
      <c r="F20" s="343"/>
      <c r="G20" s="343"/>
      <c r="H20" s="343"/>
      <c r="I20" s="343"/>
      <c r="J20" s="343"/>
      <c r="K20" s="343"/>
      <c r="L20" s="343"/>
      <c r="M20" s="343"/>
      <c r="N20" s="348"/>
      <c r="O20" s="134"/>
    </row>
    <row r="21" ht="17.25" customHeight="1" spans="1:15">
      <c r="A21" s="342" t="s">
        <v>132</v>
      </c>
      <c r="B21" s="342" t="s">
        <v>133</v>
      </c>
      <c r="C21" s="339">
        <v>1232232</v>
      </c>
      <c r="D21" s="340">
        <f t="shared" si="0"/>
        <v>1232232</v>
      </c>
      <c r="E21" s="341">
        <v>1232232</v>
      </c>
      <c r="F21" s="343"/>
      <c r="G21" s="343"/>
      <c r="H21" s="343"/>
      <c r="I21" s="343"/>
      <c r="J21" s="343"/>
      <c r="K21" s="343"/>
      <c r="L21" s="343"/>
      <c r="M21" s="343"/>
      <c r="N21" s="348"/>
      <c r="O21" s="134"/>
    </row>
    <row r="22" ht="17.25" customHeight="1" spans="1:15">
      <c r="A22" s="344" t="s">
        <v>134</v>
      </c>
      <c r="B22" s="344" t="s">
        <v>135</v>
      </c>
      <c r="C22" s="339">
        <v>1232232</v>
      </c>
      <c r="D22" s="340">
        <f t="shared" si="0"/>
        <v>1232232</v>
      </c>
      <c r="E22" s="341">
        <v>1232232</v>
      </c>
      <c r="F22" s="343"/>
      <c r="G22" s="343"/>
      <c r="H22" s="343"/>
      <c r="I22" s="343"/>
      <c r="J22" s="343"/>
      <c r="K22" s="343"/>
      <c r="L22" s="343"/>
      <c r="M22" s="343"/>
      <c r="N22" s="348"/>
      <c r="O22" s="134"/>
    </row>
    <row r="23" ht="17.25" customHeight="1" spans="1:15">
      <c r="A23" s="261" t="s">
        <v>136</v>
      </c>
      <c r="B23" s="346" t="s">
        <v>136</v>
      </c>
      <c r="C23" s="339">
        <f>C7+C10+C15+C20</f>
        <v>52083102.78</v>
      </c>
      <c r="D23" s="339">
        <f>D7+D10+D15+D20</f>
        <v>43714910.25</v>
      </c>
      <c r="E23" s="339">
        <f>E7+E10+E15+E20</f>
        <v>39313110.25</v>
      </c>
      <c r="F23" s="339">
        <f>F7+F10+F15+F20</f>
        <v>4401800</v>
      </c>
      <c r="G23" s="339"/>
      <c r="H23" s="339"/>
      <c r="I23" s="339" t="s">
        <v>92</v>
      </c>
      <c r="J23" s="339">
        <f>J7</f>
        <v>8368192.53</v>
      </c>
      <c r="K23" s="339" t="s">
        <v>92</v>
      </c>
      <c r="L23" s="339" t="s">
        <v>92</v>
      </c>
      <c r="M23" s="339" t="s">
        <v>92</v>
      </c>
      <c r="N23" s="339" t="s">
        <v>92</v>
      </c>
      <c r="O23" s="340">
        <f>O7</f>
        <v>8368192.53</v>
      </c>
    </row>
    <row r="24" customHeight="1" spans="4:8">
      <c r="D24" s="321"/>
      <c r="H24" s="321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4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C13" sqref="C13"/>
    </sheetView>
  </sheetViews>
  <sheetFormatPr defaultColWidth="8.88571428571429" defaultRowHeight="14.25" customHeight="1" outlineLevelCol="3"/>
  <cols>
    <col min="1" max="1" width="49.2857142857143" style="62" customWidth="1"/>
    <col min="2" max="2" width="38.847619047619" style="62" customWidth="1"/>
    <col min="3" max="3" width="48.5714285714286" style="62" customWidth="1"/>
    <col min="4" max="4" width="36.4285714285714" style="62" customWidth="1"/>
    <col min="5" max="5" width="9.13333333333333" style="63" customWidth="1"/>
    <col min="6" max="16384" width="9.13333333333333" style="63"/>
  </cols>
  <sheetData>
    <row r="1" customHeight="1" spans="1:4">
      <c r="A1" s="322" t="s">
        <v>137</v>
      </c>
      <c r="B1" s="322"/>
      <c r="C1" s="322"/>
      <c r="D1" s="159"/>
    </row>
    <row r="2" ht="31.5" customHeight="1" spans="1:4">
      <c r="A2" s="64" t="s">
        <v>5</v>
      </c>
      <c r="B2" s="323"/>
      <c r="C2" s="323"/>
      <c r="D2" s="323"/>
    </row>
    <row r="3" ht="17.25" customHeight="1" spans="1:4">
      <c r="A3" s="169" t="s">
        <v>22</v>
      </c>
      <c r="B3" s="324"/>
      <c r="C3" s="324"/>
      <c r="D3" s="161" t="s">
        <v>23</v>
      </c>
    </row>
    <row r="4" ht="19.5" customHeight="1" spans="1:4">
      <c r="A4" s="88" t="s">
        <v>24</v>
      </c>
      <c r="B4" s="171"/>
      <c r="C4" s="88" t="s">
        <v>25</v>
      </c>
      <c r="D4" s="171"/>
    </row>
    <row r="5" ht="21.75" customHeight="1" spans="1:4">
      <c r="A5" s="87" t="s">
        <v>26</v>
      </c>
      <c r="B5" s="325" t="s">
        <v>27</v>
      </c>
      <c r="C5" s="87" t="s">
        <v>138</v>
      </c>
      <c r="D5" s="325" t="s">
        <v>27</v>
      </c>
    </row>
    <row r="6" ht="17.25" customHeight="1" spans="1:4">
      <c r="A6" s="91"/>
      <c r="B6" s="107"/>
      <c r="C6" s="91"/>
      <c r="D6" s="107"/>
    </row>
    <row r="7" ht="17.25" customHeight="1" spans="1:4">
      <c r="A7" s="326" t="s">
        <v>139</v>
      </c>
      <c r="B7" s="266">
        <v>43714910.25</v>
      </c>
      <c r="C7" s="327" t="s">
        <v>140</v>
      </c>
      <c r="D7" s="266">
        <v>43714910.25</v>
      </c>
    </row>
    <row r="8" ht="17.25" customHeight="1" spans="1:4">
      <c r="A8" s="328" t="s">
        <v>141</v>
      </c>
      <c r="B8" s="266">
        <v>43714910.25</v>
      </c>
      <c r="C8" s="327" t="s">
        <v>142</v>
      </c>
      <c r="D8" s="266"/>
    </row>
    <row r="9" ht="17.25" customHeight="1" spans="1:4">
      <c r="A9" s="328" t="s">
        <v>143</v>
      </c>
      <c r="B9" s="304"/>
      <c r="C9" s="327" t="s">
        <v>144</v>
      </c>
      <c r="D9" s="266"/>
    </row>
    <row r="10" ht="17.25" customHeight="1" spans="1:4">
      <c r="A10" s="328" t="s">
        <v>145</v>
      </c>
      <c r="B10" s="304"/>
      <c r="C10" s="327" t="s">
        <v>146</v>
      </c>
      <c r="D10" s="266"/>
    </row>
    <row r="11" ht="17.25" customHeight="1" spans="1:4">
      <c r="A11" s="328" t="s">
        <v>147</v>
      </c>
      <c r="B11" s="304"/>
      <c r="C11" s="327" t="s">
        <v>148</v>
      </c>
      <c r="D11" s="266"/>
    </row>
    <row r="12" ht="17.25" customHeight="1" spans="1:4">
      <c r="A12" s="328" t="s">
        <v>141</v>
      </c>
      <c r="B12" s="304"/>
      <c r="C12" s="327" t="s">
        <v>149</v>
      </c>
      <c r="D12" s="266">
        <v>39081116.25</v>
      </c>
    </row>
    <row r="13" ht="17.25" customHeight="1" spans="1:4">
      <c r="A13" s="329" t="s">
        <v>143</v>
      </c>
      <c r="B13" s="330"/>
      <c r="C13" s="327" t="s">
        <v>150</v>
      </c>
      <c r="D13" s="266"/>
    </row>
    <row r="14" ht="17.25" customHeight="1" spans="1:4">
      <c r="A14" s="329" t="s">
        <v>145</v>
      </c>
      <c r="B14" s="330"/>
      <c r="C14" s="327" t="s">
        <v>151</v>
      </c>
      <c r="D14" s="266"/>
    </row>
    <row r="15" ht="17.25" customHeight="1" spans="1:4">
      <c r="A15" s="328"/>
      <c r="B15" s="330"/>
      <c r="C15" s="327" t="s">
        <v>152</v>
      </c>
      <c r="D15" s="266">
        <v>2112802</v>
      </c>
    </row>
    <row r="16" ht="17.25" customHeight="1" spans="1:4">
      <c r="A16" s="328"/>
      <c r="B16" s="304"/>
      <c r="C16" s="327" t="s">
        <v>153</v>
      </c>
      <c r="D16" s="266">
        <v>1288760</v>
      </c>
    </row>
    <row r="17" ht="17.25" customHeight="1" spans="1:4">
      <c r="A17" s="328"/>
      <c r="B17" s="331"/>
      <c r="C17" s="327" t="s">
        <v>154</v>
      </c>
      <c r="D17" s="266"/>
    </row>
    <row r="18" ht="17.25" customHeight="1" spans="1:4">
      <c r="A18" s="329"/>
      <c r="B18" s="331"/>
      <c r="C18" s="327" t="s">
        <v>155</v>
      </c>
      <c r="D18" s="266"/>
    </row>
    <row r="19" ht="17.25" customHeight="1" spans="1:4">
      <c r="A19" s="329"/>
      <c r="B19" s="332"/>
      <c r="C19" s="327" t="s">
        <v>156</v>
      </c>
      <c r="D19" s="266"/>
    </row>
    <row r="20" ht="17.25" customHeight="1" spans="1:4">
      <c r="A20" s="333"/>
      <c r="B20" s="332"/>
      <c r="C20" s="327" t="s">
        <v>157</v>
      </c>
      <c r="D20" s="266"/>
    </row>
    <row r="21" ht="17.25" customHeight="1" spans="1:4">
      <c r="A21" s="333"/>
      <c r="B21" s="332"/>
      <c r="C21" s="327" t="s">
        <v>158</v>
      </c>
      <c r="D21" s="266"/>
    </row>
    <row r="22" ht="17.25" customHeight="1" spans="1:4">
      <c r="A22" s="333"/>
      <c r="B22" s="332"/>
      <c r="C22" s="327" t="s">
        <v>159</v>
      </c>
      <c r="D22" s="266"/>
    </row>
    <row r="23" ht="17.25" customHeight="1" spans="1:4">
      <c r="A23" s="333"/>
      <c r="B23" s="332"/>
      <c r="C23" s="327" t="s">
        <v>160</v>
      </c>
      <c r="D23" s="266"/>
    </row>
    <row r="24" ht="17.25" customHeight="1" spans="1:4">
      <c r="A24" s="333"/>
      <c r="B24" s="332"/>
      <c r="C24" s="327" t="s">
        <v>161</v>
      </c>
      <c r="D24" s="266"/>
    </row>
    <row r="25" ht="17.25" customHeight="1" spans="1:4">
      <c r="A25" s="333"/>
      <c r="B25" s="332"/>
      <c r="C25" s="327" t="s">
        <v>162</v>
      </c>
      <c r="D25" s="266"/>
    </row>
    <row r="26" ht="17.25" customHeight="1" spans="1:4">
      <c r="A26" s="333"/>
      <c r="B26" s="332"/>
      <c r="C26" s="327" t="s">
        <v>163</v>
      </c>
      <c r="D26" s="266">
        <v>1232232</v>
      </c>
    </row>
    <row r="27" ht="17.25" customHeight="1" spans="1:4">
      <c r="A27" s="333"/>
      <c r="B27" s="332"/>
      <c r="C27" s="327" t="s">
        <v>164</v>
      </c>
      <c r="D27" s="334"/>
    </row>
    <row r="28" ht="17.25" customHeight="1" spans="1:4">
      <c r="A28" s="333"/>
      <c r="B28" s="332"/>
      <c r="C28" s="327" t="s">
        <v>165</v>
      </c>
      <c r="D28" s="334"/>
    </row>
    <row r="29" ht="17.25" customHeight="1" spans="1:4">
      <c r="A29" s="333"/>
      <c r="B29" s="332"/>
      <c r="C29" s="327" t="s">
        <v>166</v>
      </c>
      <c r="D29" s="334"/>
    </row>
    <row r="30" ht="17.25" customHeight="1" spans="1:4">
      <c r="A30" s="333"/>
      <c r="B30" s="332"/>
      <c r="C30" s="327" t="s">
        <v>167</v>
      </c>
      <c r="D30" s="334"/>
    </row>
    <row r="31" customHeight="1" spans="1:4">
      <c r="A31" s="335"/>
      <c r="B31" s="331"/>
      <c r="C31" s="327" t="s">
        <v>168</v>
      </c>
      <c r="D31" s="334"/>
    </row>
    <row r="32" customHeight="1" spans="1:4">
      <c r="A32" s="335"/>
      <c r="B32" s="331"/>
      <c r="C32" s="327" t="s">
        <v>169</v>
      </c>
      <c r="D32" s="334"/>
    </row>
    <row r="33" customHeight="1" spans="1:4">
      <c r="A33" s="335"/>
      <c r="B33" s="331"/>
      <c r="C33" s="327" t="s">
        <v>170</v>
      </c>
      <c r="D33" s="334"/>
    </row>
    <row r="34" customHeight="1" spans="1:4">
      <c r="A34" s="335"/>
      <c r="B34" s="331"/>
      <c r="C34" s="329" t="s">
        <v>171</v>
      </c>
      <c r="D34" s="336"/>
    </row>
    <row r="35" ht="17.25" customHeight="1" spans="1:4">
      <c r="A35" s="337" t="s">
        <v>172</v>
      </c>
      <c r="B35" s="331">
        <f>B7</f>
        <v>43714910.25</v>
      </c>
      <c r="C35" s="335" t="s">
        <v>73</v>
      </c>
      <c r="D35" s="331">
        <f>D7</f>
        <v>43714910.25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3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zoomScaleSheetLayoutView="60" workbookViewId="0">
      <selection activeCell="C10" sqref="C10"/>
    </sheetView>
  </sheetViews>
  <sheetFormatPr defaultColWidth="8.88571428571429" defaultRowHeight="14.25" customHeight="1" outlineLevelCol="6"/>
  <cols>
    <col min="1" max="1" width="20.1333333333333" style="163" customWidth="1"/>
    <col min="2" max="2" width="44" style="163" customWidth="1"/>
    <col min="3" max="3" width="24.2857142857143" style="79" customWidth="1"/>
    <col min="4" max="4" width="16.5714285714286" style="79" customWidth="1"/>
    <col min="5" max="7" width="24.2857142857143" style="79" customWidth="1"/>
    <col min="8" max="8" width="9.13333333333333" style="79" customWidth="1"/>
    <col min="9" max="16384" width="9.13333333333333" style="79"/>
  </cols>
  <sheetData>
    <row r="1" ht="12" customHeight="1" spans="1:6">
      <c r="A1" s="306" t="s">
        <v>173</v>
      </c>
      <c r="D1" s="307"/>
      <c r="F1" s="82"/>
    </row>
    <row r="2" ht="39" customHeight="1" spans="1:7">
      <c r="A2" s="168" t="s">
        <v>6</v>
      </c>
      <c r="B2" s="168"/>
      <c r="C2" s="168"/>
      <c r="D2" s="168"/>
      <c r="E2" s="168"/>
      <c r="F2" s="168"/>
      <c r="G2" s="168"/>
    </row>
    <row r="3" ht="18" customHeight="1" spans="1:7">
      <c r="A3" s="169" t="s">
        <v>22</v>
      </c>
      <c r="F3" s="166"/>
      <c r="G3" s="166" t="s">
        <v>23</v>
      </c>
    </row>
    <row r="4" ht="20.25" customHeight="1" spans="1:7">
      <c r="A4" s="308" t="s">
        <v>174</v>
      </c>
      <c r="B4" s="309"/>
      <c r="C4" s="90" t="s">
        <v>77</v>
      </c>
      <c r="D4" s="90" t="s">
        <v>97</v>
      </c>
      <c r="E4" s="90"/>
      <c r="F4" s="90"/>
      <c r="G4" s="310" t="s">
        <v>98</v>
      </c>
    </row>
    <row r="5" ht="20.25" customHeight="1" spans="1:7">
      <c r="A5" s="173" t="s">
        <v>94</v>
      </c>
      <c r="B5" s="311" t="s">
        <v>95</v>
      </c>
      <c r="C5" s="90"/>
      <c r="D5" s="90" t="s">
        <v>79</v>
      </c>
      <c r="E5" s="90" t="s">
        <v>175</v>
      </c>
      <c r="F5" s="90" t="s">
        <v>176</v>
      </c>
      <c r="G5" s="312"/>
    </row>
    <row r="6" ht="13.5" customHeight="1" spans="1:7">
      <c r="A6" s="313">
        <v>1</v>
      </c>
      <c r="B6" s="182">
        <v>2</v>
      </c>
      <c r="C6" s="314">
        <v>3</v>
      </c>
      <c r="D6" s="314">
        <v>4</v>
      </c>
      <c r="E6" s="314">
        <v>5</v>
      </c>
      <c r="F6" s="314">
        <v>6</v>
      </c>
      <c r="G6" s="182">
        <v>7</v>
      </c>
    </row>
    <row r="7" ht="18" customHeight="1" spans="1:7">
      <c r="A7" s="315" t="s">
        <v>104</v>
      </c>
      <c r="B7" s="315" t="s">
        <v>105</v>
      </c>
      <c r="C7" s="148">
        <v>39081116.25</v>
      </c>
      <c r="D7" s="148">
        <v>34679316.25</v>
      </c>
      <c r="E7" s="148">
        <v>32021596.25</v>
      </c>
      <c r="F7" s="148">
        <v>2657720</v>
      </c>
      <c r="G7" s="148">
        <v>4401800</v>
      </c>
    </row>
    <row r="8" ht="18" customHeight="1" spans="1:7">
      <c r="A8" s="316" t="s">
        <v>106</v>
      </c>
      <c r="B8" s="316" t="s">
        <v>107</v>
      </c>
      <c r="C8" s="148">
        <v>39081116.25</v>
      </c>
      <c r="D8" s="148">
        <v>34679316.25</v>
      </c>
      <c r="E8" s="148">
        <v>32021596.25</v>
      </c>
      <c r="F8" s="148">
        <v>2657720</v>
      </c>
      <c r="G8" s="148">
        <v>4401800</v>
      </c>
    </row>
    <row r="9" ht="18" customHeight="1" spans="1:7">
      <c r="A9" s="317" t="s">
        <v>108</v>
      </c>
      <c r="B9" s="317" t="s">
        <v>109</v>
      </c>
      <c r="C9" s="148">
        <v>39081116.25</v>
      </c>
      <c r="D9" s="148">
        <v>34679316.25</v>
      </c>
      <c r="E9" s="148">
        <v>32021596.25</v>
      </c>
      <c r="F9" s="148">
        <v>2657720</v>
      </c>
      <c r="G9" s="148">
        <v>4401800</v>
      </c>
    </row>
    <row r="10" ht="18" customHeight="1" spans="1:7">
      <c r="A10" s="315" t="s">
        <v>110</v>
      </c>
      <c r="B10" s="315" t="s">
        <v>111</v>
      </c>
      <c r="C10" s="148">
        <v>2112802</v>
      </c>
      <c r="D10" s="148">
        <v>2112802</v>
      </c>
      <c r="E10" s="148">
        <v>2076702</v>
      </c>
      <c r="F10" s="148">
        <v>36100</v>
      </c>
      <c r="G10" s="148"/>
    </row>
    <row r="11" ht="18" customHeight="1" spans="1:7">
      <c r="A11" s="316" t="s">
        <v>112</v>
      </c>
      <c r="B11" s="316" t="s">
        <v>113</v>
      </c>
      <c r="C11" s="148">
        <v>2112802</v>
      </c>
      <c r="D11" s="148">
        <v>2112802</v>
      </c>
      <c r="E11" s="148">
        <v>2076702</v>
      </c>
      <c r="F11" s="148">
        <v>36100</v>
      </c>
      <c r="G11" s="148"/>
    </row>
    <row r="12" ht="18" customHeight="1" spans="1:7">
      <c r="A12" s="317" t="s">
        <v>114</v>
      </c>
      <c r="B12" s="317" t="s">
        <v>115</v>
      </c>
      <c r="C12" s="148">
        <v>423700</v>
      </c>
      <c r="D12" s="148">
        <v>423700</v>
      </c>
      <c r="E12" s="148">
        <v>387600</v>
      </c>
      <c r="F12" s="148">
        <v>36100</v>
      </c>
      <c r="G12" s="148"/>
    </row>
    <row r="13" ht="18" customHeight="1" spans="1:7">
      <c r="A13" s="317" t="s">
        <v>116</v>
      </c>
      <c r="B13" s="317" t="s">
        <v>117</v>
      </c>
      <c r="C13" s="148">
        <v>1377360</v>
      </c>
      <c r="D13" s="148">
        <v>1377360</v>
      </c>
      <c r="E13" s="148">
        <v>1377360</v>
      </c>
      <c r="F13" s="148"/>
      <c r="G13" s="148"/>
    </row>
    <row r="14" ht="18" customHeight="1" spans="1:7">
      <c r="A14" s="317" t="s">
        <v>118</v>
      </c>
      <c r="B14" s="317" t="s">
        <v>119</v>
      </c>
      <c r="C14" s="148">
        <v>311742</v>
      </c>
      <c r="D14" s="148">
        <v>311742</v>
      </c>
      <c r="E14" s="148">
        <v>311742</v>
      </c>
      <c r="F14" s="148"/>
      <c r="G14" s="148"/>
    </row>
    <row r="15" ht="18" customHeight="1" spans="1:7">
      <c r="A15" s="315" t="s">
        <v>120</v>
      </c>
      <c r="B15" s="315" t="s">
        <v>121</v>
      </c>
      <c r="C15" s="148">
        <v>1288760</v>
      </c>
      <c r="D15" s="148">
        <v>1288760</v>
      </c>
      <c r="E15" s="148">
        <v>1288760</v>
      </c>
      <c r="F15" s="148"/>
      <c r="G15" s="148"/>
    </row>
    <row r="16" ht="18" customHeight="1" spans="1:7">
      <c r="A16" s="316" t="s">
        <v>122</v>
      </c>
      <c r="B16" s="316" t="s">
        <v>123</v>
      </c>
      <c r="C16" s="148">
        <v>1288760</v>
      </c>
      <c r="D16" s="148">
        <v>1288760</v>
      </c>
      <c r="E16" s="148">
        <v>1288760</v>
      </c>
      <c r="F16" s="148"/>
      <c r="G16" s="148"/>
    </row>
    <row r="17" ht="18" customHeight="1" spans="1:7">
      <c r="A17" s="317" t="s">
        <v>124</v>
      </c>
      <c r="B17" s="317" t="s">
        <v>125</v>
      </c>
      <c r="C17" s="148">
        <v>724880</v>
      </c>
      <c r="D17" s="148">
        <v>724880</v>
      </c>
      <c r="E17" s="148">
        <v>724880</v>
      </c>
      <c r="F17" s="148"/>
      <c r="G17" s="148"/>
    </row>
    <row r="18" ht="18" customHeight="1" spans="1:7">
      <c r="A18" s="317" t="s">
        <v>126</v>
      </c>
      <c r="B18" s="317" t="s">
        <v>127</v>
      </c>
      <c r="C18" s="148">
        <v>545880</v>
      </c>
      <c r="D18" s="148">
        <v>545880</v>
      </c>
      <c r="E18" s="148">
        <v>545880</v>
      </c>
      <c r="F18" s="148"/>
      <c r="G18" s="148"/>
    </row>
    <row r="19" ht="18" customHeight="1" spans="1:7">
      <c r="A19" s="317" t="s">
        <v>128</v>
      </c>
      <c r="B19" s="317" t="s">
        <v>129</v>
      </c>
      <c r="C19" s="148">
        <v>18000</v>
      </c>
      <c r="D19" s="148">
        <v>18000</v>
      </c>
      <c r="E19" s="148">
        <v>18000</v>
      </c>
      <c r="F19" s="148"/>
      <c r="G19" s="148"/>
    </row>
    <row r="20" ht="18" customHeight="1" spans="1:7">
      <c r="A20" s="315" t="s">
        <v>130</v>
      </c>
      <c r="B20" s="315" t="s">
        <v>131</v>
      </c>
      <c r="C20" s="148">
        <v>1232232</v>
      </c>
      <c r="D20" s="148">
        <v>1232232</v>
      </c>
      <c r="E20" s="148">
        <v>1232232</v>
      </c>
      <c r="F20" s="148"/>
      <c r="G20" s="148"/>
    </row>
    <row r="21" ht="18" customHeight="1" spans="1:7">
      <c r="A21" s="316" t="s">
        <v>132</v>
      </c>
      <c r="B21" s="316" t="s">
        <v>133</v>
      </c>
      <c r="C21" s="148">
        <v>1232232</v>
      </c>
      <c r="D21" s="148">
        <v>1232232</v>
      </c>
      <c r="E21" s="148">
        <v>1232232</v>
      </c>
      <c r="F21" s="148"/>
      <c r="G21" s="148"/>
    </row>
    <row r="22" ht="18" customHeight="1" spans="1:7">
      <c r="A22" s="317" t="s">
        <v>134</v>
      </c>
      <c r="B22" s="317" t="s">
        <v>135</v>
      </c>
      <c r="C22" s="148">
        <v>1232232</v>
      </c>
      <c r="D22" s="148">
        <v>1232232</v>
      </c>
      <c r="E22" s="148">
        <v>1232232</v>
      </c>
      <c r="F22" s="148"/>
      <c r="G22" s="148"/>
    </row>
    <row r="23" ht="18" customHeight="1" spans="1:7">
      <c r="A23" s="318" t="s">
        <v>136</v>
      </c>
      <c r="B23" s="319" t="s">
        <v>136</v>
      </c>
      <c r="C23" s="148">
        <f>C7+C10+C15+C20</f>
        <v>43714910.25</v>
      </c>
      <c r="D23" s="148">
        <f>D7+D10+D15+D20</f>
        <v>39313110.25</v>
      </c>
      <c r="E23" s="148">
        <f>E7+E10+E15+E20</f>
        <v>36619290.25</v>
      </c>
      <c r="F23" s="148">
        <f>F7+F10+F15+F20</f>
        <v>2693820</v>
      </c>
      <c r="G23" s="148">
        <f>G7+G10+G15+G20</f>
        <v>4401800</v>
      </c>
    </row>
    <row r="24" customHeight="1" spans="2:4">
      <c r="B24" s="320"/>
      <c r="C24" s="321"/>
      <c r="D24" s="321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E20" sqref="E20"/>
    </sheetView>
  </sheetViews>
  <sheetFormatPr defaultColWidth="8.88571428571429" defaultRowHeight="14.25" outlineLevelRow="7" outlineLevelCol="5"/>
  <cols>
    <col min="1" max="2" width="27.4285714285714" style="291" customWidth="1"/>
    <col min="3" max="3" width="17.2857142857143" style="292" customWidth="1"/>
    <col min="4" max="5" width="26.2857142857143" style="293" customWidth="1"/>
    <col min="6" max="6" width="18.7142857142857" style="293" customWidth="1"/>
    <col min="7" max="7" width="9.13333333333333" style="79" customWidth="1"/>
    <col min="8" max="16384" width="9.13333333333333" style="79"/>
  </cols>
  <sheetData>
    <row r="1" ht="12" customHeight="1" spans="1:5">
      <c r="A1" s="294" t="s">
        <v>177</v>
      </c>
      <c r="B1" s="295"/>
      <c r="C1" s="129"/>
      <c r="D1" s="79"/>
      <c r="E1" s="79"/>
    </row>
    <row r="2" ht="25.5" customHeight="1" spans="1:6">
      <c r="A2" s="296" t="s">
        <v>7</v>
      </c>
      <c r="B2" s="296"/>
      <c r="C2" s="296"/>
      <c r="D2" s="296"/>
      <c r="E2" s="296"/>
      <c r="F2" s="296"/>
    </row>
    <row r="3" ht="15.75" customHeight="1" spans="1:6">
      <c r="A3" s="169" t="s">
        <v>22</v>
      </c>
      <c r="B3" s="295"/>
      <c r="C3" s="129"/>
      <c r="D3" s="79"/>
      <c r="E3" s="79"/>
      <c r="F3" s="297" t="s">
        <v>178</v>
      </c>
    </row>
    <row r="4" s="290" customFormat="1" ht="19.5" customHeight="1" spans="1:6">
      <c r="A4" s="298" t="s">
        <v>179</v>
      </c>
      <c r="B4" s="87" t="s">
        <v>180</v>
      </c>
      <c r="C4" s="88" t="s">
        <v>181</v>
      </c>
      <c r="D4" s="89"/>
      <c r="E4" s="171"/>
      <c r="F4" s="87" t="s">
        <v>182</v>
      </c>
    </row>
    <row r="5" s="290" customFormat="1" ht="19.5" customHeight="1" spans="1:6">
      <c r="A5" s="191"/>
      <c r="B5" s="92"/>
      <c r="C5" s="87" t="s">
        <v>79</v>
      </c>
      <c r="D5" s="108" t="s">
        <v>183</v>
      </c>
      <c r="E5" s="108" t="s">
        <v>184</v>
      </c>
      <c r="F5" s="91"/>
    </row>
    <row r="6" s="290" customFormat="1" ht="18.75" customHeight="1" spans="1:6">
      <c r="A6" s="299">
        <v>1</v>
      </c>
      <c r="B6" s="299">
        <v>2</v>
      </c>
      <c r="C6" s="299">
        <v>3</v>
      </c>
      <c r="D6" s="300">
        <v>4</v>
      </c>
      <c r="E6" s="301">
        <v>5</v>
      </c>
      <c r="F6" s="301">
        <v>6</v>
      </c>
    </row>
    <row r="7" ht="18.75" customHeight="1" spans="1:6">
      <c r="A7" s="134"/>
      <c r="B7" s="134"/>
      <c r="C7" s="302"/>
      <c r="D7" s="303"/>
      <c r="E7" s="304"/>
      <c r="F7" s="304"/>
    </row>
    <row r="8" ht="18" customHeight="1" spans="1:3">
      <c r="A8" s="305" t="s">
        <v>185</v>
      </c>
      <c r="B8" s="305"/>
      <c r="C8" s="305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4"/>
  <sheetViews>
    <sheetView zoomScaleSheetLayoutView="60" topLeftCell="G1" workbookViewId="0">
      <selection activeCell="M41" sqref="M41"/>
    </sheetView>
  </sheetViews>
  <sheetFormatPr defaultColWidth="8.88571428571429" defaultRowHeight="14.25" customHeight="1"/>
  <cols>
    <col min="1" max="1" width="17.8571428571429" style="79" customWidth="1"/>
    <col min="2" max="2" width="17.8571428571429" style="163" customWidth="1"/>
    <col min="3" max="3" width="24.7142857142857" style="163" customWidth="1"/>
    <col min="4" max="4" width="20" style="163" customWidth="1"/>
    <col min="5" max="5" width="15.1333333333333" style="163"/>
    <col min="6" max="6" width="35" style="163" customWidth="1"/>
    <col min="7" max="7" width="14.2857142857143" style="163" customWidth="1"/>
    <col min="8" max="8" width="30.7142857142857" style="163" customWidth="1"/>
    <col min="9" max="10" width="17.2857142857143" style="129" customWidth="1"/>
    <col min="11" max="12" width="12.1333333333333" style="129" customWidth="1"/>
    <col min="13" max="13" width="17.2857142857143" style="129" customWidth="1"/>
    <col min="14" max="24" width="12.1333333333333" style="129" customWidth="1"/>
    <col min="25" max="25" width="9.13333333333333" style="79" customWidth="1"/>
    <col min="26" max="16384" width="9.13333333333333" style="79"/>
  </cols>
  <sheetData>
    <row r="1" ht="12" customHeight="1" spans="1:1">
      <c r="A1" s="274" t="s">
        <v>186</v>
      </c>
    </row>
    <row r="2" ht="39" customHeight="1" spans="1:24">
      <c r="A2" s="275" t="s">
        <v>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</row>
    <row r="3" ht="18" customHeight="1" spans="1:24">
      <c r="A3" s="276" t="s">
        <v>22</v>
      </c>
      <c r="B3" s="276"/>
      <c r="C3" s="276"/>
      <c r="D3" s="276"/>
      <c r="E3" s="276"/>
      <c r="F3" s="276"/>
      <c r="G3" s="276"/>
      <c r="H3" s="276"/>
      <c r="I3" s="276"/>
      <c r="J3" s="276"/>
      <c r="K3" s="79"/>
      <c r="L3" s="79"/>
      <c r="M3" s="79"/>
      <c r="N3" s="79"/>
      <c r="O3" s="79"/>
      <c r="P3" s="79"/>
      <c r="Q3" s="79"/>
      <c r="X3" s="289" t="s">
        <v>23</v>
      </c>
    </row>
    <row r="4" ht="13.5" spans="1:24">
      <c r="A4" s="194" t="s">
        <v>187</v>
      </c>
      <c r="B4" s="194" t="s">
        <v>188</v>
      </c>
      <c r="C4" s="194" t="s">
        <v>189</v>
      </c>
      <c r="D4" s="194" t="s">
        <v>190</v>
      </c>
      <c r="E4" s="194" t="s">
        <v>191</v>
      </c>
      <c r="F4" s="194" t="s">
        <v>192</v>
      </c>
      <c r="G4" s="194" t="s">
        <v>193</v>
      </c>
      <c r="H4" s="194" t="s">
        <v>194</v>
      </c>
      <c r="I4" s="113" t="s">
        <v>195</v>
      </c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ht="13.5" spans="1:24">
      <c r="A5" s="194"/>
      <c r="B5" s="194"/>
      <c r="C5" s="194"/>
      <c r="D5" s="194"/>
      <c r="E5" s="194"/>
      <c r="F5" s="194"/>
      <c r="G5" s="194"/>
      <c r="H5" s="194"/>
      <c r="I5" s="113" t="s">
        <v>196</v>
      </c>
      <c r="J5" s="113" t="s">
        <v>197</v>
      </c>
      <c r="K5" s="113"/>
      <c r="L5" s="113"/>
      <c r="M5" s="113"/>
      <c r="N5" s="113"/>
      <c r="O5" s="90" t="s">
        <v>198</v>
      </c>
      <c r="P5" s="90"/>
      <c r="Q5" s="90"/>
      <c r="R5" s="113" t="s">
        <v>83</v>
      </c>
      <c r="S5" s="113" t="s">
        <v>84</v>
      </c>
      <c r="T5" s="113"/>
      <c r="U5" s="113"/>
      <c r="V5" s="113"/>
      <c r="W5" s="113"/>
      <c r="X5" s="113"/>
    </row>
    <row r="6" ht="13.5" customHeight="1" spans="1:24">
      <c r="A6" s="194"/>
      <c r="B6" s="194"/>
      <c r="C6" s="194"/>
      <c r="D6" s="194"/>
      <c r="E6" s="194"/>
      <c r="F6" s="194"/>
      <c r="G6" s="194"/>
      <c r="H6" s="194"/>
      <c r="I6" s="113"/>
      <c r="J6" s="115" t="s">
        <v>199</v>
      </c>
      <c r="K6" s="113" t="s">
        <v>200</v>
      </c>
      <c r="L6" s="113" t="s">
        <v>201</v>
      </c>
      <c r="M6" s="113" t="s">
        <v>202</v>
      </c>
      <c r="N6" s="113" t="s">
        <v>203</v>
      </c>
      <c r="O6" s="281" t="s">
        <v>80</v>
      </c>
      <c r="P6" s="281" t="s">
        <v>81</v>
      </c>
      <c r="Q6" s="281" t="s">
        <v>82</v>
      </c>
      <c r="R6" s="113"/>
      <c r="S6" s="113" t="s">
        <v>79</v>
      </c>
      <c r="T6" s="113" t="s">
        <v>86</v>
      </c>
      <c r="U6" s="113" t="s">
        <v>87</v>
      </c>
      <c r="V6" s="113" t="s">
        <v>88</v>
      </c>
      <c r="W6" s="113" t="s">
        <v>89</v>
      </c>
      <c r="X6" s="113" t="s">
        <v>90</v>
      </c>
    </row>
    <row r="7" ht="12.75" spans="1:24">
      <c r="A7" s="194"/>
      <c r="B7" s="194"/>
      <c r="C7" s="194"/>
      <c r="D7" s="194"/>
      <c r="E7" s="194"/>
      <c r="F7" s="194"/>
      <c r="G7" s="194"/>
      <c r="H7" s="194"/>
      <c r="I7" s="113"/>
      <c r="J7" s="118"/>
      <c r="K7" s="113"/>
      <c r="L7" s="113"/>
      <c r="M7" s="113"/>
      <c r="N7" s="113"/>
      <c r="O7" s="282"/>
      <c r="P7" s="282"/>
      <c r="Q7" s="282"/>
      <c r="R7" s="113"/>
      <c r="S7" s="113"/>
      <c r="T7" s="113"/>
      <c r="U7" s="113"/>
      <c r="V7" s="113"/>
      <c r="W7" s="113"/>
      <c r="X7" s="113"/>
    </row>
    <row r="8" ht="13.5" customHeight="1" spans="1:24">
      <c r="A8" s="277">
        <v>1</v>
      </c>
      <c r="B8" s="277">
        <v>2</v>
      </c>
      <c r="C8" s="277">
        <v>3</v>
      </c>
      <c r="D8" s="277">
        <v>4</v>
      </c>
      <c r="E8" s="277">
        <v>5</v>
      </c>
      <c r="F8" s="277">
        <v>6</v>
      </c>
      <c r="G8" s="277">
        <v>7</v>
      </c>
      <c r="H8" s="277">
        <v>8</v>
      </c>
      <c r="I8" s="277">
        <v>9</v>
      </c>
      <c r="J8" s="277">
        <v>10</v>
      </c>
      <c r="K8" s="277">
        <v>11</v>
      </c>
      <c r="L8" s="277">
        <v>12</v>
      </c>
      <c r="M8" s="277">
        <v>13</v>
      </c>
      <c r="N8" s="277">
        <v>14</v>
      </c>
      <c r="O8" s="277">
        <v>15</v>
      </c>
      <c r="P8" s="277">
        <v>16</v>
      </c>
      <c r="Q8" s="277">
        <v>17</v>
      </c>
      <c r="R8" s="277">
        <v>18</v>
      </c>
      <c r="S8" s="277">
        <v>19</v>
      </c>
      <c r="T8" s="277">
        <v>20</v>
      </c>
      <c r="U8" s="277">
        <v>21</v>
      </c>
      <c r="V8" s="277">
        <v>22</v>
      </c>
      <c r="W8" s="277">
        <v>23</v>
      </c>
      <c r="X8" s="277">
        <v>24</v>
      </c>
    </row>
    <row r="9" ht="18" customHeight="1" spans="1:24">
      <c r="A9" s="146" t="s">
        <v>204</v>
      </c>
      <c r="B9" s="146" t="s">
        <v>91</v>
      </c>
      <c r="C9" s="146" t="s">
        <v>205</v>
      </c>
      <c r="D9" s="146" t="s">
        <v>206</v>
      </c>
      <c r="E9" s="146" t="s">
        <v>108</v>
      </c>
      <c r="F9" s="146" t="s">
        <v>109</v>
      </c>
      <c r="G9" s="146" t="s">
        <v>207</v>
      </c>
      <c r="H9" s="146" t="s">
        <v>208</v>
      </c>
      <c r="I9" s="283">
        <v>3301503</v>
      </c>
      <c r="J9" s="266">
        <v>3301503</v>
      </c>
      <c r="K9" s="266"/>
      <c r="L9" s="266"/>
      <c r="M9" s="284">
        <v>3301503</v>
      </c>
      <c r="N9" s="285"/>
      <c r="O9" s="286"/>
      <c r="P9" s="286"/>
      <c r="Q9" s="286"/>
      <c r="R9" s="286"/>
      <c r="S9" s="286"/>
      <c r="T9" s="286"/>
      <c r="U9" s="286"/>
      <c r="V9" s="286"/>
      <c r="W9" s="286"/>
      <c r="X9" s="286" t="s">
        <v>92</v>
      </c>
    </row>
    <row r="10" ht="18" customHeight="1" spans="1:24">
      <c r="A10" s="146" t="s">
        <v>204</v>
      </c>
      <c r="B10" s="146" t="s">
        <v>91</v>
      </c>
      <c r="C10" s="146" t="s">
        <v>205</v>
      </c>
      <c r="D10" s="146" t="s">
        <v>206</v>
      </c>
      <c r="E10" s="146" t="s">
        <v>108</v>
      </c>
      <c r="F10" s="146" t="s">
        <v>109</v>
      </c>
      <c r="G10" s="146" t="s">
        <v>209</v>
      </c>
      <c r="H10" s="146" t="s">
        <v>210</v>
      </c>
      <c r="I10" s="283">
        <v>4716</v>
      </c>
      <c r="J10" s="266">
        <v>4716</v>
      </c>
      <c r="K10" s="287"/>
      <c r="L10" s="287"/>
      <c r="M10" s="284">
        <v>4716</v>
      </c>
      <c r="N10" s="285"/>
      <c r="O10" s="288"/>
      <c r="P10" s="288"/>
      <c r="Q10" s="288"/>
      <c r="R10" s="288"/>
      <c r="S10" s="288"/>
      <c r="T10" s="288"/>
      <c r="U10" s="288"/>
      <c r="V10" s="288"/>
      <c r="W10" s="288"/>
      <c r="X10" s="288"/>
    </row>
    <row r="11" ht="18" customHeight="1" spans="1:24">
      <c r="A11" s="146" t="s">
        <v>204</v>
      </c>
      <c r="B11" s="146" t="s">
        <v>91</v>
      </c>
      <c r="C11" s="146" t="s">
        <v>205</v>
      </c>
      <c r="D11" s="146" t="s">
        <v>206</v>
      </c>
      <c r="E11" s="146" t="s">
        <v>108</v>
      </c>
      <c r="F11" s="146" t="s">
        <v>109</v>
      </c>
      <c r="G11" s="146" t="s">
        <v>211</v>
      </c>
      <c r="H11" s="146" t="s">
        <v>212</v>
      </c>
      <c r="I11" s="283">
        <v>275125.25</v>
      </c>
      <c r="J11" s="266">
        <v>275125.25</v>
      </c>
      <c r="K11" s="287"/>
      <c r="L11" s="287"/>
      <c r="M11" s="284">
        <v>275125.25</v>
      </c>
      <c r="N11" s="285"/>
      <c r="O11" s="288"/>
      <c r="P11" s="288"/>
      <c r="Q11" s="288"/>
      <c r="R11" s="288"/>
      <c r="S11" s="288"/>
      <c r="T11" s="288"/>
      <c r="U11" s="288"/>
      <c r="V11" s="288"/>
      <c r="W11" s="288"/>
      <c r="X11" s="288"/>
    </row>
    <row r="12" ht="18" customHeight="1" spans="1:24">
      <c r="A12" s="146" t="s">
        <v>204</v>
      </c>
      <c r="B12" s="146" t="s">
        <v>91</v>
      </c>
      <c r="C12" s="146" t="s">
        <v>205</v>
      </c>
      <c r="D12" s="146" t="s">
        <v>206</v>
      </c>
      <c r="E12" s="146" t="s">
        <v>108</v>
      </c>
      <c r="F12" s="146" t="s">
        <v>109</v>
      </c>
      <c r="G12" s="146" t="s">
        <v>213</v>
      </c>
      <c r="H12" s="146" t="s">
        <v>214</v>
      </c>
      <c r="I12" s="283">
        <v>4113372</v>
      </c>
      <c r="J12" s="266">
        <v>4113372</v>
      </c>
      <c r="K12" s="287"/>
      <c r="L12" s="287"/>
      <c r="M12" s="284">
        <v>4113372</v>
      </c>
      <c r="N12" s="285"/>
      <c r="O12" s="288"/>
      <c r="P12" s="288"/>
      <c r="Q12" s="288"/>
      <c r="R12" s="288"/>
      <c r="S12" s="288"/>
      <c r="T12" s="288"/>
      <c r="U12" s="288"/>
      <c r="V12" s="288"/>
      <c r="W12" s="288"/>
      <c r="X12" s="288"/>
    </row>
    <row r="13" ht="18" customHeight="1" spans="1:24">
      <c r="A13" s="146" t="s">
        <v>204</v>
      </c>
      <c r="B13" s="146" t="s">
        <v>91</v>
      </c>
      <c r="C13" s="146" t="s">
        <v>215</v>
      </c>
      <c r="D13" s="146" t="s">
        <v>216</v>
      </c>
      <c r="E13" s="146" t="s">
        <v>108</v>
      </c>
      <c r="F13" s="146" t="s">
        <v>109</v>
      </c>
      <c r="G13" s="146" t="s">
        <v>217</v>
      </c>
      <c r="H13" s="146" t="s">
        <v>218</v>
      </c>
      <c r="I13" s="283">
        <v>51840</v>
      </c>
      <c r="J13" s="266">
        <v>51840</v>
      </c>
      <c r="K13" s="287"/>
      <c r="L13" s="287"/>
      <c r="M13" s="284">
        <v>51840</v>
      </c>
      <c r="N13" s="285"/>
      <c r="O13" s="288"/>
      <c r="P13" s="288"/>
      <c r="Q13" s="288"/>
      <c r="R13" s="288"/>
      <c r="S13" s="288"/>
      <c r="T13" s="288"/>
      <c r="U13" s="288"/>
      <c r="V13" s="288"/>
      <c r="W13" s="288"/>
      <c r="X13" s="288"/>
    </row>
    <row r="14" ht="18" customHeight="1" spans="1:24">
      <c r="A14" s="146" t="s">
        <v>204</v>
      </c>
      <c r="B14" s="146" t="s">
        <v>91</v>
      </c>
      <c r="C14" s="146" t="s">
        <v>215</v>
      </c>
      <c r="D14" s="146" t="s">
        <v>216</v>
      </c>
      <c r="E14" s="146" t="s">
        <v>116</v>
      </c>
      <c r="F14" s="146" t="s">
        <v>117</v>
      </c>
      <c r="G14" s="146" t="s">
        <v>219</v>
      </c>
      <c r="H14" s="146" t="s">
        <v>220</v>
      </c>
      <c r="I14" s="283">
        <v>1377360</v>
      </c>
      <c r="J14" s="266">
        <v>1377360</v>
      </c>
      <c r="K14" s="287"/>
      <c r="L14" s="287"/>
      <c r="M14" s="284">
        <v>1377360</v>
      </c>
      <c r="N14" s="285"/>
      <c r="O14" s="288"/>
      <c r="P14" s="288"/>
      <c r="Q14" s="288"/>
      <c r="R14" s="288"/>
      <c r="S14" s="288"/>
      <c r="T14" s="288"/>
      <c r="U14" s="288"/>
      <c r="V14" s="288"/>
      <c r="W14" s="288"/>
      <c r="X14" s="288"/>
    </row>
    <row r="15" ht="18" customHeight="1" spans="1:24">
      <c r="A15" s="146" t="s">
        <v>204</v>
      </c>
      <c r="B15" s="146" t="s">
        <v>91</v>
      </c>
      <c r="C15" s="146" t="s">
        <v>215</v>
      </c>
      <c r="D15" s="146" t="s">
        <v>216</v>
      </c>
      <c r="E15" s="146" t="s">
        <v>118</v>
      </c>
      <c r="F15" s="146" t="s">
        <v>119</v>
      </c>
      <c r="G15" s="146" t="s">
        <v>221</v>
      </c>
      <c r="H15" s="146" t="s">
        <v>222</v>
      </c>
      <c r="I15" s="283">
        <v>311742</v>
      </c>
      <c r="J15" s="266">
        <v>311742</v>
      </c>
      <c r="K15" s="287"/>
      <c r="L15" s="287"/>
      <c r="M15" s="284">
        <v>311742</v>
      </c>
      <c r="N15" s="285"/>
      <c r="O15" s="288"/>
      <c r="P15" s="288"/>
      <c r="Q15" s="288"/>
      <c r="R15" s="288"/>
      <c r="S15" s="288"/>
      <c r="T15" s="288"/>
      <c r="U15" s="288"/>
      <c r="V15" s="288"/>
      <c r="W15" s="288"/>
      <c r="X15" s="288"/>
    </row>
    <row r="16" ht="18" customHeight="1" spans="1:24">
      <c r="A16" s="146" t="s">
        <v>204</v>
      </c>
      <c r="B16" s="146" t="s">
        <v>91</v>
      </c>
      <c r="C16" s="146" t="s">
        <v>215</v>
      </c>
      <c r="D16" s="146" t="s">
        <v>216</v>
      </c>
      <c r="E16" s="146" t="s">
        <v>124</v>
      </c>
      <c r="F16" s="146" t="s">
        <v>125</v>
      </c>
      <c r="G16" s="146" t="s">
        <v>223</v>
      </c>
      <c r="H16" s="146" t="s">
        <v>224</v>
      </c>
      <c r="I16" s="283">
        <v>724880</v>
      </c>
      <c r="J16" s="266">
        <v>724880</v>
      </c>
      <c r="K16" s="287"/>
      <c r="L16" s="287"/>
      <c r="M16" s="284">
        <v>724880</v>
      </c>
      <c r="N16" s="285"/>
      <c r="O16" s="288"/>
      <c r="P16" s="288"/>
      <c r="Q16" s="288"/>
      <c r="R16" s="288"/>
      <c r="S16" s="288"/>
      <c r="T16" s="288"/>
      <c r="U16" s="288"/>
      <c r="V16" s="288"/>
      <c r="W16" s="288"/>
      <c r="X16" s="288"/>
    </row>
    <row r="17" ht="18" customHeight="1" spans="1:24">
      <c r="A17" s="146" t="s">
        <v>204</v>
      </c>
      <c r="B17" s="146" t="s">
        <v>91</v>
      </c>
      <c r="C17" s="146" t="s">
        <v>215</v>
      </c>
      <c r="D17" s="146" t="s">
        <v>216</v>
      </c>
      <c r="E17" s="146" t="s">
        <v>126</v>
      </c>
      <c r="F17" s="146" t="s">
        <v>127</v>
      </c>
      <c r="G17" s="146" t="s">
        <v>225</v>
      </c>
      <c r="H17" s="146" t="s">
        <v>226</v>
      </c>
      <c r="I17" s="283">
        <v>545880</v>
      </c>
      <c r="J17" s="266">
        <v>545880</v>
      </c>
      <c r="K17" s="287"/>
      <c r="L17" s="287"/>
      <c r="M17" s="284">
        <v>545880</v>
      </c>
      <c r="N17" s="285"/>
      <c r="O17" s="288"/>
      <c r="P17" s="288"/>
      <c r="Q17" s="288"/>
      <c r="R17" s="288"/>
      <c r="S17" s="288"/>
      <c r="T17" s="288"/>
      <c r="U17" s="288"/>
      <c r="V17" s="288"/>
      <c r="W17" s="288"/>
      <c r="X17" s="288"/>
    </row>
    <row r="18" ht="18" customHeight="1" spans="1:24">
      <c r="A18" s="146" t="s">
        <v>204</v>
      </c>
      <c r="B18" s="146" t="s">
        <v>91</v>
      </c>
      <c r="C18" s="146" t="s">
        <v>215</v>
      </c>
      <c r="D18" s="146" t="s">
        <v>216</v>
      </c>
      <c r="E18" s="146" t="s">
        <v>128</v>
      </c>
      <c r="F18" s="146" t="s">
        <v>129</v>
      </c>
      <c r="G18" s="146" t="s">
        <v>217</v>
      </c>
      <c r="H18" s="146" t="s">
        <v>218</v>
      </c>
      <c r="I18" s="283">
        <v>18000</v>
      </c>
      <c r="J18" s="266">
        <v>18000</v>
      </c>
      <c r="K18" s="287"/>
      <c r="L18" s="287"/>
      <c r="M18" s="284">
        <v>18000</v>
      </c>
      <c r="N18" s="285"/>
      <c r="O18" s="288"/>
      <c r="P18" s="288"/>
      <c r="Q18" s="288"/>
      <c r="R18" s="288"/>
      <c r="S18" s="288"/>
      <c r="T18" s="288"/>
      <c r="U18" s="288"/>
      <c r="V18" s="288"/>
      <c r="W18" s="288"/>
      <c r="X18" s="288"/>
    </row>
    <row r="19" ht="18" customHeight="1" spans="1:24">
      <c r="A19" s="146" t="s">
        <v>204</v>
      </c>
      <c r="B19" s="146" t="s">
        <v>91</v>
      </c>
      <c r="C19" s="146" t="s">
        <v>227</v>
      </c>
      <c r="D19" s="146" t="s">
        <v>135</v>
      </c>
      <c r="E19" s="146" t="s">
        <v>134</v>
      </c>
      <c r="F19" s="146" t="s">
        <v>135</v>
      </c>
      <c r="G19" s="146" t="s">
        <v>228</v>
      </c>
      <c r="H19" s="146" t="s">
        <v>135</v>
      </c>
      <c r="I19" s="283">
        <v>1232232</v>
      </c>
      <c r="J19" s="266">
        <v>1232232</v>
      </c>
      <c r="K19" s="287"/>
      <c r="L19" s="287"/>
      <c r="M19" s="284">
        <v>1232232</v>
      </c>
      <c r="N19" s="285"/>
      <c r="O19" s="288"/>
      <c r="P19" s="288"/>
      <c r="Q19" s="288"/>
      <c r="R19" s="288"/>
      <c r="S19" s="288"/>
      <c r="T19" s="288"/>
      <c r="U19" s="288"/>
      <c r="V19" s="288"/>
      <c r="W19" s="288"/>
      <c r="X19" s="288"/>
    </row>
    <row r="20" ht="18" customHeight="1" spans="1:24">
      <c r="A20" s="146" t="s">
        <v>204</v>
      </c>
      <c r="B20" s="146" t="s">
        <v>91</v>
      </c>
      <c r="C20" s="146" t="s">
        <v>229</v>
      </c>
      <c r="D20" s="146" t="s">
        <v>230</v>
      </c>
      <c r="E20" s="146" t="s">
        <v>114</v>
      </c>
      <c r="F20" s="146" t="s">
        <v>115</v>
      </c>
      <c r="G20" s="146" t="s">
        <v>231</v>
      </c>
      <c r="H20" s="146" t="s">
        <v>232</v>
      </c>
      <c r="I20" s="283">
        <v>387600</v>
      </c>
      <c r="J20" s="266">
        <v>387600</v>
      </c>
      <c r="K20" s="287"/>
      <c r="L20" s="287"/>
      <c r="M20" s="284">
        <v>387600</v>
      </c>
      <c r="N20" s="285"/>
      <c r="O20" s="288"/>
      <c r="P20" s="288"/>
      <c r="Q20" s="288"/>
      <c r="R20" s="288"/>
      <c r="S20" s="288"/>
      <c r="T20" s="288"/>
      <c r="U20" s="288"/>
      <c r="V20" s="288"/>
      <c r="W20" s="288"/>
      <c r="X20" s="288"/>
    </row>
    <row r="21" ht="18" customHeight="1" spans="1:24">
      <c r="A21" s="146" t="s">
        <v>204</v>
      </c>
      <c r="B21" s="146" t="s">
        <v>91</v>
      </c>
      <c r="C21" s="146" t="s">
        <v>233</v>
      </c>
      <c r="D21" s="146" t="s">
        <v>234</v>
      </c>
      <c r="E21" s="146" t="s">
        <v>108</v>
      </c>
      <c r="F21" s="146" t="s">
        <v>109</v>
      </c>
      <c r="G21" s="146" t="s">
        <v>235</v>
      </c>
      <c r="H21" s="146" t="s">
        <v>236</v>
      </c>
      <c r="I21" s="283">
        <v>172800</v>
      </c>
      <c r="J21" s="266">
        <v>172800</v>
      </c>
      <c r="K21" s="287"/>
      <c r="L21" s="287"/>
      <c r="M21" s="284">
        <v>172800</v>
      </c>
      <c r="N21" s="285"/>
      <c r="O21" s="288"/>
      <c r="P21" s="288"/>
      <c r="Q21" s="288"/>
      <c r="R21" s="288"/>
      <c r="S21" s="288"/>
      <c r="T21" s="288"/>
      <c r="U21" s="288"/>
      <c r="V21" s="288"/>
      <c r="W21" s="288"/>
      <c r="X21" s="288"/>
    </row>
    <row r="22" ht="18" customHeight="1" spans="1:24">
      <c r="A22" s="146" t="s">
        <v>204</v>
      </c>
      <c r="B22" s="146" t="s">
        <v>91</v>
      </c>
      <c r="C22" s="146" t="s">
        <v>233</v>
      </c>
      <c r="D22" s="146" t="s">
        <v>234</v>
      </c>
      <c r="E22" s="146" t="s">
        <v>108</v>
      </c>
      <c r="F22" s="146" t="s">
        <v>109</v>
      </c>
      <c r="G22" s="146" t="s">
        <v>237</v>
      </c>
      <c r="H22" s="146" t="s">
        <v>238</v>
      </c>
      <c r="I22" s="283">
        <v>72000</v>
      </c>
      <c r="J22" s="266">
        <v>72000</v>
      </c>
      <c r="K22" s="287"/>
      <c r="L22" s="287"/>
      <c r="M22" s="284">
        <v>72000</v>
      </c>
      <c r="N22" s="285"/>
      <c r="O22" s="288"/>
      <c r="P22" s="288"/>
      <c r="Q22" s="288"/>
      <c r="R22" s="288"/>
      <c r="S22" s="288"/>
      <c r="T22" s="288"/>
      <c r="U22" s="288"/>
      <c r="V22" s="288"/>
      <c r="W22" s="288"/>
      <c r="X22" s="288"/>
    </row>
    <row r="23" ht="18" customHeight="1" spans="1:24">
      <c r="A23" s="146" t="s">
        <v>204</v>
      </c>
      <c r="B23" s="146" t="s">
        <v>91</v>
      </c>
      <c r="C23" s="146" t="s">
        <v>233</v>
      </c>
      <c r="D23" s="146" t="s">
        <v>234</v>
      </c>
      <c r="E23" s="146" t="s">
        <v>114</v>
      </c>
      <c r="F23" s="146" t="s">
        <v>115</v>
      </c>
      <c r="G23" s="146" t="s">
        <v>235</v>
      </c>
      <c r="H23" s="146" t="s">
        <v>236</v>
      </c>
      <c r="I23" s="283">
        <v>5700</v>
      </c>
      <c r="J23" s="266">
        <v>5700</v>
      </c>
      <c r="K23" s="287"/>
      <c r="L23" s="287"/>
      <c r="M23" s="284">
        <v>5700</v>
      </c>
      <c r="N23" s="285"/>
      <c r="O23" s="288"/>
      <c r="P23" s="288"/>
      <c r="Q23" s="288"/>
      <c r="R23" s="288"/>
      <c r="S23" s="288"/>
      <c r="T23" s="288"/>
      <c r="U23" s="288"/>
      <c r="V23" s="288"/>
      <c r="W23" s="288"/>
      <c r="X23" s="288"/>
    </row>
    <row r="24" ht="18" customHeight="1" spans="1:24">
      <c r="A24" s="146" t="s">
        <v>204</v>
      </c>
      <c r="B24" s="146" t="s">
        <v>91</v>
      </c>
      <c r="C24" s="146" t="s">
        <v>233</v>
      </c>
      <c r="D24" s="146" t="s">
        <v>234</v>
      </c>
      <c r="E24" s="146" t="s">
        <v>114</v>
      </c>
      <c r="F24" s="146" t="s">
        <v>115</v>
      </c>
      <c r="G24" s="146" t="s">
        <v>237</v>
      </c>
      <c r="H24" s="146" t="s">
        <v>238</v>
      </c>
      <c r="I24" s="283">
        <v>30400</v>
      </c>
      <c r="J24" s="266">
        <v>30400</v>
      </c>
      <c r="K24" s="287"/>
      <c r="L24" s="287"/>
      <c r="M24" s="284">
        <v>30400</v>
      </c>
      <c r="N24" s="285"/>
      <c r="O24" s="288"/>
      <c r="P24" s="288"/>
      <c r="Q24" s="288"/>
      <c r="R24" s="288"/>
      <c r="S24" s="288"/>
      <c r="T24" s="288"/>
      <c r="U24" s="288"/>
      <c r="V24" s="288"/>
      <c r="W24" s="288"/>
      <c r="X24" s="288"/>
    </row>
    <row r="25" ht="18" customHeight="1" spans="1:24">
      <c r="A25" s="146" t="s">
        <v>204</v>
      </c>
      <c r="B25" s="146" t="s">
        <v>91</v>
      </c>
      <c r="C25" s="146" t="s">
        <v>239</v>
      </c>
      <c r="D25" s="146" t="s">
        <v>240</v>
      </c>
      <c r="E25" s="146" t="s">
        <v>108</v>
      </c>
      <c r="F25" s="146" t="s">
        <v>109</v>
      </c>
      <c r="G25" s="146" t="s">
        <v>209</v>
      </c>
      <c r="H25" s="146" t="s">
        <v>210</v>
      </c>
      <c r="I25" s="283">
        <v>120000</v>
      </c>
      <c r="J25" s="266">
        <v>120000</v>
      </c>
      <c r="K25" s="287"/>
      <c r="L25" s="287"/>
      <c r="M25" s="284">
        <v>120000</v>
      </c>
      <c r="N25" s="285"/>
      <c r="O25" s="288"/>
      <c r="P25" s="288"/>
      <c r="Q25" s="288"/>
      <c r="R25" s="288"/>
      <c r="S25" s="288"/>
      <c r="T25" s="288"/>
      <c r="U25" s="288"/>
      <c r="V25" s="288"/>
      <c r="W25" s="288"/>
      <c r="X25" s="288"/>
    </row>
    <row r="26" ht="18" customHeight="1" spans="1:24">
      <c r="A26" s="146" t="s">
        <v>204</v>
      </c>
      <c r="B26" s="146" t="s">
        <v>91</v>
      </c>
      <c r="C26" s="146" t="s">
        <v>241</v>
      </c>
      <c r="D26" s="146" t="s">
        <v>242</v>
      </c>
      <c r="E26" s="146" t="s">
        <v>108</v>
      </c>
      <c r="F26" s="146" t="s">
        <v>109</v>
      </c>
      <c r="G26" s="146" t="s">
        <v>243</v>
      </c>
      <c r="H26" s="146" t="s">
        <v>242</v>
      </c>
      <c r="I26" s="283">
        <v>25920</v>
      </c>
      <c r="J26" s="266">
        <v>25920</v>
      </c>
      <c r="K26" s="287"/>
      <c r="L26" s="287"/>
      <c r="M26" s="284">
        <v>25920</v>
      </c>
      <c r="N26" s="285"/>
      <c r="O26" s="288"/>
      <c r="P26" s="288"/>
      <c r="Q26" s="288"/>
      <c r="R26" s="288"/>
      <c r="S26" s="288"/>
      <c r="T26" s="288"/>
      <c r="U26" s="288"/>
      <c r="V26" s="288"/>
      <c r="W26" s="288"/>
      <c r="X26" s="288"/>
    </row>
    <row r="27" ht="18" customHeight="1" spans="1:24">
      <c r="A27" s="146" t="s">
        <v>204</v>
      </c>
      <c r="B27" s="146" t="s">
        <v>91</v>
      </c>
      <c r="C27" s="146" t="s">
        <v>244</v>
      </c>
      <c r="D27" s="146" t="s">
        <v>245</v>
      </c>
      <c r="E27" s="146" t="s">
        <v>108</v>
      </c>
      <c r="F27" s="146" t="s">
        <v>109</v>
      </c>
      <c r="G27" s="146" t="s">
        <v>213</v>
      </c>
      <c r="H27" s="146" t="s">
        <v>214</v>
      </c>
      <c r="I27" s="283">
        <v>2795040</v>
      </c>
      <c r="J27" s="266">
        <v>2795040</v>
      </c>
      <c r="K27" s="287"/>
      <c r="L27" s="287"/>
      <c r="M27" s="284">
        <v>2795040</v>
      </c>
      <c r="N27" s="285"/>
      <c r="O27" s="288"/>
      <c r="P27" s="288"/>
      <c r="Q27" s="288"/>
      <c r="R27" s="288"/>
      <c r="S27" s="288"/>
      <c r="T27" s="288"/>
      <c r="U27" s="288"/>
      <c r="V27" s="288"/>
      <c r="W27" s="288"/>
      <c r="X27" s="288"/>
    </row>
    <row r="28" ht="18" customHeight="1" spans="1:24">
      <c r="A28" s="146" t="s">
        <v>204</v>
      </c>
      <c r="B28" s="146" t="s">
        <v>91</v>
      </c>
      <c r="C28" s="146" t="s">
        <v>246</v>
      </c>
      <c r="D28" s="146" t="s">
        <v>247</v>
      </c>
      <c r="E28" s="146" t="s">
        <v>108</v>
      </c>
      <c r="F28" s="146" t="s">
        <v>109</v>
      </c>
      <c r="G28" s="146" t="s">
        <v>248</v>
      </c>
      <c r="H28" s="146" t="s">
        <v>249</v>
      </c>
      <c r="I28" s="283">
        <v>21360000</v>
      </c>
      <c r="J28" s="266">
        <v>21360000</v>
      </c>
      <c r="K28" s="287"/>
      <c r="L28" s="287"/>
      <c r="M28" s="284">
        <v>21360000</v>
      </c>
      <c r="N28" s="285"/>
      <c r="O28" s="288"/>
      <c r="P28" s="288"/>
      <c r="Q28" s="288"/>
      <c r="R28" s="288"/>
      <c r="S28" s="288"/>
      <c r="T28" s="288"/>
      <c r="U28" s="288"/>
      <c r="V28" s="288"/>
      <c r="W28" s="288"/>
      <c r="X28" s="288"/>
    </row>
    <row r="29" ht="18" customHeight="1" spans="1:24">
      <c r="A29" s="146" t="s">
        <v>204</v>
      </c>
      <c r="B29" s="146" t="s">
        <v>91</v>
      </c>
      <c r="C29" s="146" t="s">
        <v>250</v>
      </c>
      <c r="D29" s="146" t="s">
        <v>251</v>
      </c>
      <c r="E29" s="146" t="s">
        <v>108</v>
      </c>
      <c r="F29" s="146" t="s">
        <v>109</v>
      </c>
      <c r="G29" s="146" t="s">
        <v>252</v>
      </c>
      <c r="H29" s="146" t="s">
        <v>253</v>
      </c>
      <c r="I29" s="283">
        <v>410000</v>
      </c>
      <c r="J29" s="266">
        <v>410000</v>
      </c>
      <c r="K29" s="287"/>
      <c r="L29" s="287"/>
      <c r="M29" s="284">
        <v>410000</v>
      </c>
      <c r="N29" s="285"/>
      <c r="O29" s="288"/>
      <c r="P29" s="288"/>
      <c r="Q29" s="288"/>
      <c r="R29" s="288"/>
      <c r="S29" s="288"/>
      <c r="T29" s="288"/>
      <c r="U29" s="288"/>
      <c r="V29" s="288"/>
      <c r="W29" s="288"/>
      <c r="X29" s="288"/>
    </row>
    <row r="30" ht="18" customHeight="1" spans="1:24">
      <c r="A30" s="146" t="s">
        <v>204</v>
      </c>
      <c r="B30" s="146" t="s">
        <v>91</v>
      </c>
      <c r="C30" s="146" t="s">
        <v>250</v>
      </c>
      <c r="D30" s="146" t="s">
        <v>251</v>
      </c>
      <c r="E30" s="146" t="s">
        <v>108</v>
      </c>
      <c r="F30" s="146" t="s">
        <v>109</v>
      </c>
      <c r="G30" s="146" t="s">
        <v>254</v>
      </c>
      <c r="H30" s="146" t="s">
        <v>255</v>
      </c>
      <c r="I30" s="283">
        <v>20000</v>
      </c>
      <c r="J30" s="266">
        <v>20000</v>
      </c>
      <c r="K30" s="287"/>
      <c r="L30" s="287"/>
      <c r="M30" s="284">
        <v>20000</v>
      </c>
      <c r="N30" s="285"/>
      <c r="O30" s="288"/>
      <c r="P30" s="288"/>
      <c r="Q30" s="288"/>
      <c r="R30" s="288"/>
      <c r="S30" s="288"/>
      <c r="T30" s="288"/>
      <c r="U30" s="288"/>
      <c r="V30" s="288"/>
      <c r="W30" s="288"/>
      <c r="X30" s="288"/>
    </row>
    <row r="31" ht="18" customHeight="1" spans="1:24">
      <c r="A31" s="146" t="s">
        <v>204</v>
      </c>
      <c r="B31" s="146" t="s">
        <v>91</v>
      </c>
      <c r="C31" s="146" t="s">
        <v>250</v>
      </c>
      <c r="D31" s="146" t="s">
        <v>251</v>
      </c>
      <c r="E31" s="146" t="s">
        <v>108</v>
      </c>
      <c r="F31" s="146" t="s">
        <v>109</v>
      </c>
      <c r="G31" s="146" t="s">
        <v>256</v>
      </c>
      <c r="H31" s="146" t="s">
        <v>257</v>
      </c>
      <c r="I31" s="283">
        <v>120000</v>
      </c>
      <c r="J31" s="266">
        <v>120000</v>
      </c>
      <c r="K31" s="287"/>
      <c r="L31" s="287"/>
      <c r="M31" s="284">
        <v>120000</v>
      </c>
      <c r="N31" s="285"/>
      <c r="O31" s="288"/>
      <c r="P31" s="288"/>
      <c r="Q31" s="288"/>
      <c r="R31" s="288"/>
      <c r="S31" s="288"/>
      <c r="T31" s="288"/>
      <c r="U31" s="288"/>
      <c r="V31" s="288"/>
      <c r="W31" s="288"/>
      <c r="X31" s="288"/>
    </row>
    <row r="32" ht="18" customHeight="1" spans="1:24">
      <c r="A32" s="146" t="s">
        <v>204</v>
      </c>
      <c r="B32" s="146" t="s">
        <v>91</v>
      </c>
      <c r="C32" s="146" t="s">
        <v>250</v>
      </c>
      <c r="D32" s="146" t="s">
        <v>251</v>
      </c>
      <c r="E32" s="146" t="s">
        <v>108</v>
      </c>
      <c r="F32" s="146" t="s">
        <v>109</v>
      </c>
      <c r="G32" s="146" t="s">
        <v>258</v>
      </c>
      <c r="H32" s="146" t="s">
        <v>259</v>
      </c>
      <c r="I32" s="283">
        <v>500000</v>
      </c>
      <c r="J32" s="266">
        <v>500000</v>
      </c>
      <c r="K32" s="287"/>
      <c r="L32" s="287"/>
      <c r="M32" s="284">
        <v>500000</v>
      </c>
      <c r="N32" s="285"/>
      <c r="O32" s="288"/>
      <c r="P32" s="288"/>
      <c r="Q32" s="288"/>
      <c r="R32" s="288"/>
      <c r="S32" s="288"/>
      <c r="T32" s="288"/>
      <c r="U32" s="288"/>
      <c r="V32" s="288"/>
      <c r="W32" s="288"/>
      <c r="X32" s="288"/>
    </row>
    <row r="33" ht="18" customHeight="1" spans="1:24">
      <c r="A33" s="146" t="s">
        <v>204</v>
      </c>
      <c r="B33" s="146" t="s">
        <v>91</v>
      </c>
      <c r="C33" s="146" t="s">
        <v>250</v>
      </c>
      <c r="D33" s="146" t="s">
        <v>251</v>
      </c>
      <c r="E33" s="146" t="s">
        <v>108</v>
      </c>
      <c r="F33" s="146" t="s">
        <v>109</v>
      </c>
      <c r="G33" s="146" t="s">
        <v>260</v>
      </c>
      <c r="H33" s="146" t="s">
        <v>261</v>
      </c>
      <c r="I33" s="283">
        <v>20000</v>
      </c>
      <c r="J33" s="266">
        <v>20000</v>
      </c>
      <c r="K33" s="287"/>
      <c r="L33" s="287"/>
      <c r="M33" s="284">
        <v>20000</v>
      </c>
      <c r="N33" s="285"/>
      <c r="O33" s="288"/>
      <c r="P33" s="288"/>
      <c r="Q33" s="288"/>
      <c r="R33" s="288"/>
      <c r="S33" s="288"/>
      <c r="T33" s="288"/>
      <c r="U33" s="288"/>
      <c r="V33" s="288"/>
      <c r="W33" s="288"/>
      <c r="X33" s="288"/>
    </row>
    <row r="34" ht="18" customHeight="1" spans="1:24">
      <c r="A34" s="146" t="s">
        <v>204</v>
      </c>
      <c r="B34" s="146" t="s">
        <v>91</v>
      </c>
      <c r="C34" s="146" t="s">
        <v>250</v>
      </c>
      <c r="D34" s="146" t="s">
        <v>251</v>
      </c>
      <c r="E34" s="146" t="s">
        <v>108</v>
      </c>
      <c r="F34" s="146" t="s">
        <v>109</v>
      </c>
      <c r="G34" s="146" t="s">
        <v>262</v>
      </c>
      <c r="H34" s="146" t="s">
        <v>263</v>
      </c>
      <c r="I34" s="283">
        <v>100000</v>
      </c>
      <c r="J34" s="266">
        <v>100000</v>
      </c>
      <c r="K34" s="287"/>
      <c r="L34" s="287"/>
      <c r="M34" s="284">
        <v>100000</v>
      </c>
      <c r="N34" s="285"/>
      <c r="O34" s="288"/>
      <c r="P34" s="288"/>
      <c r="Q34" s="288"/>
      <c r="R34" s="288"/>
      <c r="S34" s="288"/>
      <c r="T34" s="288"/>
      <c r="U34" s="288"/>
      <c r="V34" s="288"/>
      <c r="W34" s="288"/>
      <c r="X34" s="288"/>
    </row>
    <row r="35" ht="18" customHeight="1" spans="1:24">
      <c r="A35" s="146" t="s">
        <v>204</v>
      </c>
      <c r="B35" s="146" t="s">
        <v>91</v>
      </c>
      <c r="C35" s="146" t="s">
        <v>250</v>
      </c>
      <c r="D35" s="146" t="s">
        <v>251</v>
      </c>
      <c r="E35" s="146" t="s">
        <v>108</v>
      </c>
      <c r="F35" s="146" t="s">
        <v>109</v>
      </c>
      <c r="G35" s="146" t="s">
        <v>264</v>
      </c>
      <c r="H35" s="146" t="s">
        <v>265</v>
      </c>
      <c r="I35" s="283">
        <v>25000</v>
      </c>
      <c r="J35" s="266">
        <v>25000</v>
      </c>
      <c r="K35" s="287"/>
      <c r="L35" s="287"/>
      <c r="M35" s="284">
        <v>25000</v>
      </c>
      <c r="N35" s="285"/>
      <c r="O35" s="288"/>
      <c r="P35" s="288"/>
      <c r="Q35" s="288"/>
      <c r="R35" s="288"/>
      <c r="S35" s="288"/>
      <c r="T35" s="288"/>
      <c r="U35" s="288"/>
      <c r="V35" s="288"/>
      <c r="W35" s="288"/>
      <c r="X35" s="288"/>
    </row>
    <row r="36" ht="18" customHeight="1" spans="1:24">
      <c r="A36" s="146" t="s">
        <v>204</v>
      </c>
      <c r="B36" s="146" t="s">
        <v>91</v>
      </c>
      <c r="C36" s="146" t="s">
        <v>250</v>
      </c>
      <c r="D36" s="146" t="s">
        <v>251</v>
      </c>
      <c r="E36" s="146" t="s">
        <v>108</v>
      </c>
      <c r="F36" s="146" t="s">
        <v>109</v>
      </c>
      <c r="G36" s="146" t="s">
        <v>266</v>
      </c>
      <c r="H36" s="146" t="s">
        <v>267</v>
      </c>
      <c r="I36" s="283">
        <v>258740</v>
      </c>
      <c r="J36" s="266">
        <v>258740</v>
      </c>
      <c r="K36" s="287"/>
      <c r="L36" s="287"/>
      <c r="M36" s="284">
        <v>258740</v>
      </c>
      <c r="N36" s="285"/>
      <c r="O36" s="288"/>
      <c r="P36" s="288"/>
      <c r="Q36" s="288"/>
      <c r="R36" s="288"/>
      <c r="S36" s="288"/>
      <c r="T36" s="288"/>
      <c r="U36" s="288"/>
      <c r="V36" s="288"/>
      <c r="W36" s="288"/>
      <c r="X36" s="288"/>
    </row>
    <row r="37" ht="18" customHeight="1" spans="1:24">
      <c r="A37" s="146" t="s">
        <v>204</v>
      </c>
      <c r="B37" s="146" t="s">
        <v>91</v>
      </c>
      <c r="C37" s="146" t="s">
        <v>250</v>
      </c>
      <c r="D37" s="146" t="s">
        <v>251</v>
      </c>
      <c r="E37" s="146" t="s">
        <v>108</v>
      </c>
      <c r="F37" s="146" t="s">
        <v>109</v>
      </c>
      <c r="G37" s="146" t="s">
        <v>268</v>
      </c>
      <c r="H37" s="146" t="s">
        <v>269</v>
      </c>
      <c r="I37" s="283">
        <v>238700</v>
      </c>
      <c r="J37" s="266">
        <v>238700</v>
      </c>
      <c r="K37" s="287"/>
      <c r="L37" s="287"/>
      <c r="M37" s="284">
        <v>238700</v>
      </c>
      <c r="N37" s="285"/>
      <c r="O37" s="288"/>
      <c r="P37" s="288"/>
      <c r="Q37" s="288"/>
      <c r="R37" s="288"/>
      <c r="S37" s="288"/>
      <c r="T37" s="288"/>
      <c r="U37" s="288"/>
      <c r="V37" s="288"/>
      <c r="W37" s="288"/>
      <c r="X37" s="288"/>
    </row>
    <row r="38" ht="18" customHeight="1" spans="1:24">
      <c r="A38" s="146" t="s">
        <v>204</v>
      </c>
      <c r="B38" s="146" t="s">
        <v>91</v>
      </c>
      <c r="C38" s="146" t="s">
        <v>250</v>
      </c>
      <c r="D38" s="146" t="s">
        <v>251</v>
      </c>
      <c r="E38" s="146" t="s">
        <v>108</v>
      </c>
      <c r="F38" s="146" t="s">
        <v>109</v>
      </c>
      <c r="G38" s="146" t="s">
        <v>270</v>
      </c>
      <c r="H38" s="146" t="s">
        <v>271</v>
      </c>
      <c r="I38" s="283">
        <v>528500</v>
      </c>
      <c r="J38" s="266">
        <v>528500</v>
      </c>
      <c r="K38" s="287"/>
      <c r="L38" s="287"/>
      <c r="M38" s="284">
        <v>528500</v>
      </c>
      <c r="N38" s="285"/>
      <c r="O38" s="288"/>
      <c r="P38" s="288"/>
      <c r="Q38" s="288"/>
      <c r="R38" s="288"/>
      <c r="S38" s="288"/>
      <c r="T38" s="288"/>
      <c r="U38" s="288"/>
      <c r="V38" s="288"/>
      <c r="W38" s="288"/>
      <c r="X38" s="288"/>
    </row>
    <row r="39" ht="18" customHeight="1" spans="1:24">
      <c r="A39" s="146" t="s">
        <v>204</v>
      </c>
      <c r="B39" s="146" t="s">
        <v>91</v>
      </c>
      <c r="C39" s="146" t="s">
        <v>250</v>
      </c>
      <c r="D39" s="146" t="s">
        <v>251</v>
      </c>
      <c r="E39" s="146" t="s">
        <v>108</v>
      </c>
      <c r="F39" s="146" t="s">
        <v>109</v>
      </c>
      <c r="G39" s="146" t="s">
        <v>272</v>
      </c>
      <c r="H39" s="146" t="s">
        <v>273</v>
      </c>
      <c r="I39" s="283">
        <v>40000</v>
      </c>
      <c r="J39" s="266">
        <v>40000</v>
      </c>
      <c r="K39" s="287"/>
      <c r="L39" s="287"/>
      <c r="M39" s="284">
        <v>40000</v>
      </c>
      <c r="N39" s="285"/>
      <c r="O39" s="288"/>
      <c r="P39" s="288"/>
      <c r="Q39" s="288"/>
      <c r="R39" s="288"/>
      <c r="S39" s="288"/>
      <c r="T39" s="288"/>
      <c r="U39" s="288"/>
      <c r="V39" s="288"/>
      <c r="W39" s="288"/>
      <c r="X39" s="288"/>
    </row>
    <row r="40" ht="18" customHeight="1" spans="1:24">
      <c r="A40" s="146" t="s">
        <v>204</v>
      </c>
      <c r="B40" s="146" t="s">
        <v>91</v>
      </c>
      <c r="C40" s="146" t="s">
        <v>250</v>
      </c>
      <c r="D40" s="146" t="s">
        <v>251</v>
      </c>
      <c r="E40" s="146" t="s">
        <v>108</v>
      </c>
      <c r="F40" s="146" t="s">
        <v>109</v>
      </c>
      <c r="G40" s="146" t="s">
        <v>274</v>
      </c>
      <c r="H40" s="146" t="s">
        <v>275</v>
      </c>
      <c r="I40" s="283">
        <v>20000</v>
      </c>
      <c r="J40" s="266">
        <v>20000</v>
      </c>
      <c r="K40" s="287"/>
      <c r="L40" s="287"/>
      <c r="M40" s="284">
        <v>20000</v>
      </c>
      <c r="N40" s="285"/>
      <c r="O40" s="288"/>
      <c r="P40" s="288"/>
      <c r="Q40" s="288"/>
      <c r="R40" s="288"/>
      <c r="S40" s="288"/>
      <c r="T40" s="288"/>
      <c r="U40" s="288"/>
      <c r="V40" s="288"/>
      <c r="W40" s="288"/>
      <c r="X40" s="288"/>
    </row>
    <row r="41" ht="18" customHeight="1" spans="1:24">
      <c r="A41" s="146" t="s">
        <v>204</v>
      </c>
      <c r="B41" s="146" t="s">
        <v>91</v>
      </c>
      <c r="C41" s="146" t="s">
        <v>250</v>
      </c>
      <c r="D41" s="146" t="s">
        <v>251</v>
      </c>
      <c r="E41" s="146" t="s">
        <v>108</v>
      </c>
      <c r="F41" s="146" t="s">
        <v>109</v>
      </c>
      <c r="G41" s="146" t="s">
        <v>276</v>
      </c>
      <c r="H41" s="146" t="s">
        <v>277</v>
      </c>
      <c r="I41" s="283">
        <v>13500</v>
      </c>
      <c r="J41" s="266">
        <v>13500</v>
      </c>
      <c r="K41" s="287"/>
      <c r="L41" s="287"/>
      <c r="M41" s="284">
        <v>13500</v>
      </c>
      <c r="N41" s="285"/>
      <c r="O41" s="288"/>
      <c r="P41" s="288"/>
      <c r="Q41" s="288"/>
      <c r="R41" s="288"/>
      <c r="S41" s="288"/>
      <c r="T41" s="288"/>
      <c r="U41" s="288"/>
      <c r="V41" s="288"/>
      <c r="W41" s="288"/>
      <c r="X41" s="288"/>
    </row>
    <row r="42" ht="18" customHeight="1" spans="1:24">
      <c r="A42" s="146" t="s">
        <v>204</v>
      </c>
      <c r="B42" s="146" t="s">
        <v>91</v>
      </c>
      <c r="C42" s="146" t="s">
        <v>250</v>
      </c>
      <c r="D42" s="146" t="s">
        <v>251</v>
      </c>
      <c r="E42" s="146" t="s">
        <v>108</v>
      </c>
      <c r="F42" s="146" t="s">
        <v>109</v>
      </c>
      <c r="G42" s="146" t="s">
        <v>278</v>
      </c>
      <c r="H42" s="146" t="s">
        <v>279</v>
      </c>
      <c r="I42" s="283">
        <v>38000</v>
      </c>
      <c r="J42" s="266">
        <v>38000</v>
      </c>
      <c r="K42" s="287"/>
      <c r="L42" s="287"/>
      <c r="M42" s="284">
        <v>38000</v>
      </c>
      <c r="N42" s="285"/>
      <c r="O42" s="288"/>
      <c r="P42" s="288"/>
      <c r="Q42" s="288"/>
      <c r="R42" s="288"/>
      <c r="S42" s="288"/>
      <c r="T42" s="288"/>
      <c r="U42" s="288"/>
      <c r="V42" s="288"/>
      <c r="W42" s="288"/>
      <c r="X42" s="288"/>
    </row>
    <row r="43" ht="18" customHeight="1" spans="1:24">
      <c r="A43" s="146" t="s">
        <v>204</v>
      </c>
      <c r="B43" s="146" t="s">
        <v>91</v>
      </c>
      <c r="C43" s="146" t="s">
        <v>250</v>
      </c>
      <c r="D43" s="146" t="s">
        <v>251</v>
      </c>
      <c r="E43" s="146" t="s">
        <v>108</v>
      </c>
      <c r="F43" s="146" t="s">
        <v>109</v>
      </c>
      <c r="G43" s="146" t="s">
        <v>280</v>
      </c>
      <c r="H43" s="146" t="s">
        <v>281</v>
      </c>
      <c r="I43" s="283">
        <v>54560</v>
      </c>
      <c r="J43" s="266">
        <v>54560</v>
      </c>
      <c r="K43" s="287"/>
      <c r="L43" s="287"/>
      <c r="M43" s="284">
        <v>54560</v>
      </c>
      <c r="N43" s="285"/>
      <c r="O43" s="288"/>
      <c r="P43" s="288"/>
      <c r="Q43" s="288"/>
      <c r="R43" s="288"/>
      <c r="S43" s="288"/>
      <c r="T43" s="288"/>
      <c r="U43" s="288"/>
      <c r="V43" s="288"/>
      <c r="W43" s="288"/>
      <c r="X43" s="288"/>
    </row>
    <row r="44" ht="18" customHeight="1" spans="1:24">
      <c r="A44" s="278" t="s">
        <v>136</v>
      </c>
      <c r="B44" s="279"/>
      <c r="C44" s="279"/>
      <c r="D44" s="279"/>
      <c r="E44" s="279"/>
      <c r="F44" s="279"/>
      <c r="G44" s="279"/>
      <c r="H44" s="280"/>
      <c r="I44" s="283">
        <f>SUM(I9:I43)</f>
        <v>39313110.25</v>
      </c>
      <c r="J44" s="283">
        <f>SUM(J9:J43)</f>
        <v>39313110.25</v>
      </c>
      <c r="K44" s="283"/>
      <c r="L44" s="283"/>
      <c r="M44" s="283">
        <f>SUM(M9:M43)</f>
        <v>39313110.25</v>
      </c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36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zoomScaleSheetLayoutView="60" topLeftCell="D1" workbookViewId="0">
      <selection activeCell="Q24" sqref="Q24"/>
    </sheetView>
  </sheetViews>
  <sheetFormatPr defaultColWidth="8.88571428571429" defaultRowHeight="14.25" customHeight="1"/>
  <cols>
    <col min="1" max="1" width="17.5714285714286" style="79" customWidth="1"/>
    <col min="2" max="2" width="25.7142857142857" style="79" customWidth="1"/>
    <col min="3" max="3" width="42.5714285714286" style="79" customWidth="1"/>
    <col min="4" max="4" width="18.5714285714286" style="79" customWidth="1"/>
    <col min="5" max="5" width="11.1333333333333" style="79" customWidth="1"/>
    <col min="6" max="6" width="10" style="79" customWidth="1"/>
    <col min="7" max="7" width="9.84761904761905" style="79" customWidth="1"/>
    <col min="8" max="8" width="13.5714285714286" style="79" customWidth="1"/>
    <col min="9" max="11" width="16" style="79" customWidth="1"/>
    <col min="12" max="12" width="10" style="79" customWidth="1"/>
    <col min="13" max="13" width="10.5714285714286" style="79" customWidth="1"/>
    <col min="14" max="14" width="10.2857142857143" style="79" customWidth="1"/>
    <col min="15" max="15" width="10.4285714285714" style="79" customWidth="1"/>
    <col min="16" max="17" width="11.1333333333333" style="79" customWidth="1"/>
    <col min="18" max="18" width="16" style="79" customWidth="1"/>
    <col min="19" max="19" width="10.2857142857143" style="79" customWidth="1"/>
    <col min="20" max="22" width="11.7142857142857" style="79" customWidth="1"/>
    <col min="23" max="23" width="16" style="79" customWidth="1"/>
    <col min="24" max="24" width="9.13333333333333" style="79" customWidth="1"/>
    <col min="25" max="16384" width="9.13333333333333" style="79"/>
  </cols>
  <sheetData>
    <row r="1" ht="13.5" customHeight="1" spans="1:23">
      <c r="A1" s="79" t="s">
        <v>282</v>
      </c>
      <c r="E1" s="259"/>
      <c r="F1" s="259"/>
      <c r="G1" s="259"/>
      <c r="H1" s="259"/>
      <c r="I1" s="81"/>
      <c r="J1" s="81"/>
      <c r="K1" s="81"/>
      <c r="L1" s="81"/>
      <c r="M1" s="81"/>
      <c r="N1" s="81"/>
      <c r="O1" s="81"/>
      <c r="P1" s="81"/>
      <c r="Q1" s="81"/>
      <c r="W1" s="82"/>
    </row>
    <row r="2" ht="27.75" customHeight="1" spans="1:23">
      <c r="A2" s="65" t="s">
        <v>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ht="13.5" customHeight="1" spans="1:23">
      <c r="A3" s="169" t="s">
        <v>22</v>
      </c>
      <c r="B3" s="169"/>
      <c r="C3" s="260"/>
      <c r="D3" s="260"/>
      <c r="E3" s="260"/>
      <c r="F3" s="260"/>
      <c r="G3" s="260"/>
      <c r="H3" s="260"/>
      <c r="I3" s="85"/>
      <c r="J3" s="85"/>
      <c r="K3" s="85"/>
      <c r="L3" s="85"/>
      <c r="M3" s="85"/>
      <c r="N3" s="85"/>
      <c r="O3" s="85"/>
      <c r="P3" s="85"/>
      <c r="Q3" s="85"/>
      <c r="W3" s="166" t="s">
        <v>178</v>
      </c>
    </row>
    <row r="4" ht="15.75" customHeight="1" spans="1:23">
      <c r="A4" s="131" t="s">
        <v>283</v>
      </c>
      <c r="B4" s="131" t="s">
        <v>189</v>
      </c>
      <c r="C4" s="131" t="s">
        <v>190</v>
      </c>
      <c r="D4" s="131" t="s">
        <v>284</v>
      </c>
      <c r="E4" s="131" t="s">
        <v>191</v>
      </c>
      <c r="F4" s="131" t="s">
        <v>192</v>
      </c>
      <c r="G4" s="131" t="s">
        <v>285</v>
      </c>
      <c r="H4" s="131" t="s">
        <v>286</v>
      </c>
      <c r="I4" s="131" t="s">
        <v>77</v>
      </c>
      <c r="J4" s="90" t="s">
        <v>287</v>
      </c>
      <c r="K4" s="90"/>
      <c r="L4" s="90"/>
      <c r="M4" s="90"/>
      <c r="N4" s="90" t="s">
        <v>198</v>
      </c>
      <c r="O4" s="90"/>
      <c r="P4" s="90"/>
      <c r="Q4" s="197" t="s">
        <v>83</v>
      </c>
      <c r="R4" s="90" t="s">
        <v>84</v>
      </c>
      <c r="S4" s="90"/>
      <c r="T4" s="90"/>
      <c r="U4" s="90"/>
      <c r="V4" s="90"/>
      <c r="W4" s="90"/>
    </row>
    <row r="5" ht="17.25" customHeight="1" spans="1:23">
      <c r="A5" s="131"/>
      <c r="B5" s="131"/>
      <c r="C5" s="131"/>
      <c r="D5" s="131"/>
      <c r="E5" s="131"/>
      <c r="F5" s="131"/>
      <c r="G5" s="131"/>
      <c r="H5" s="131"/>
      <c r="I5" s="131"/>
      <c r="J5" s="90" t="s">
        <v>80</v>
      </c>
      <c r="K5" s="90"/>
      <c r="L5" s="197" t="s">
        <v>81</v>
      </c>
      <c r="M5" s="197" t="s">
        <v>82</v>
      </c>
      <c r="N5" s="197" t="s">
        <v>80</v>
      </c>
      <c r="O5" s="197" t="s">
        <v>81</v>
      </c>
      <c r="P5" s="197" t="s">
        <v>82</v>
      </c>
      <c r="Q5" s="197"/>
      <c r="R5" s="197" t="s">
        <v>79</v>
      </c>
      <c r="S5" s="197" t="s">
        <v>86</v>
      </c>
      <c r="T5" s="197" t="s">
        <v>288</v>
      </c>
      <c r="U5" s="269" t="s">
        <v>88</v>
      </c>
      <c r="V5" s="197" t="s">
        <v>89</v>
      </c>
      <c r="W5" s="197" t="s">
        <v>90</v>
      </c>
    </row>
    <row r="6" ht="13.5" spans="1:23">
      <c r="A6" s="131"/>
      <c r="B6" s="131"/>
      <c r="C6" s="131"/>
      <c r="D6" s="131"/>
      <c r="E6" s="131"/>
      <c r="F6" s="131"/>
      <c r="G6" s="131"/>
      <c r="H6" s="131"/>
      <c r="I6" s="131"/>
      <c r="J6" s="265" t="s">
        <v>79</v>
      </c>
      <c r="K6" s="265" t="s">
        <v>289</v>
      </c>
      <c r="L6" s="197"/>
      <c r="M6" s="197"/>
      <c r="N6" s="197"/>
      <c r="O6" s="197"/>
      <c r="P6" s="197"/>
      <c r="Q6" s="197"/>
      <c r="R6" s="197"/>
      <c r="S6" s="197"/>
      <c r="T6" s="197"/>
      <c r="U6" s="269"/>
      <c r="V6" s="197"/>
      <c r="W6" s="197"/>
    </row>
    <row r="7" ht="15" customHeight="1" spans="1:23">
      <c r="A7" s="125">
        <v>1</v>
      </c>
      <c r="B7" s="125">
        <v>2</v>
      </c>
      <c r="C7" s="125">
        <v>3</v>
      </c>
      <c r="D7" s="125">
        <v>4</v>
      </c>
      <c r="E7" s="125">
        <v>5</v>
      </c>
      <c r="F7" s="125">
        <v>6</v>
      </c>
      <c r="G7" s="125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  <c r="R7" s="125">
        <v>18</v>
      </c>
      <c r="S7" s="125">
        <v>19</v>
      </c>
      <c r="T7" s="125">
        <v>20</v>
      </c>
      <c r="U7" s="125">
        <v>21</v>
      </c>
      <c r="V7" s="125">
        <v>22</v>
      </c>
      <c r="W7" s="125">
        <v>23</v>
      </c>
    </row>
    <row r="8" ht="18.75" customHeight="1" spans="1:23">
      <c r="A8" s="146" t="s">
        <v>290</v>
      </c>
      <c r="B8" s="146" t="s">
        <v>291</v>
      </c>
      <c r="C8" s="146" t="s">
        <v>292</v>
      </c>
      <c r="D8" s="146" t="s">
        <v>91</v>
      </c>
      <c r="E8" s="146" t="s">
        <v>108</v>
      </c>
      <c r="F8" s="146" t="s">
        <v>109</v>
      </c>
      <c r="G8" s="146" t="s">
        <v>252</v>
      </c>
      <c r="H8" s="146" t="s">
        <v>253</v>
      </c>
      <c r="I8" s="266">
        <v>600</v>
      </c>
      <c r="J8" s="266"/>
      <c r="K8" s="266"/>
      <c r="L8" s="267" t="s">
        <v>92</v>
      </c>
      <c r="M8" s="267" t="s">
        <v>92</v>
      </c>
      <c r="N8" s="267" t="s">
        <v>92</v>
      </c>
      <c r="O8" s="267"/>
      <c r="P8" s="267"/>
      <c r="Q8" s="267" t="s">
        <v>92</v>
      </c>
      <c r="R8" s="266">
        <v>600</v>
      </c>
      <c r="S8" s="267" t="s">
        <v>92</v>
      </c>
      <c r="T8" s="267" t="s">
        <v>92</v>
      </c>
      <c r="U8" s="270"/>
      <c r="V8" s="271" t="s">
        <v>92</v>
      </c>
      <c r="W8" s="266">
        <v>600</v>
      </c>
    </row>
    <row r="9" ht="18.75" customHeight="1" spans="1:23">
      <c r="A9" s="146" t="s">
        <v>290</v>
      </c>
      <c r="B9" s="146" t="s">
        <v>291</v>
      </c>
      <c r="C9" s="146" t="s">
        <v>292</v>
      </c>
      <c r="D9" s="146" t="s">
        <v>91</v>
      </c>
      <c r="E9" s="146" t="s">
        <v>108</v>
      </c>
      <c r="F9" s="146" t="s">
        <v>109</v>
      </c>
      <c r="G9" s="146" t="s">
        <v>293</v>
      </c>
      <c r="H9" s="146" t="s">
        <v>294</v>
      </c>
      <c r="I9" s="266">
        <v>500</v>
      </c>
      <c r="J9" s="266"/>
      <c r="K9" s="266"/>
      <c r="L9" s="268"/>
      <c r="M9" s="268"/>
      <c r="N9" s="268"/>
      <c r="O9" s="268"/>
      <c r="P9" s="268"/>
      <c r="Q9" s="268"/>
      <c r="R9" s="266">
        <v>500</v>
      </c>
      <c r="S9" s="268"/>
      <c r="T9" s="268"/>
      <c r="U9" s="272"/>
      <c r="V9" s="273"/>
      <c r="W9" s="266">
        <v>500</v>
      </c>
    </row>
    <row r="10" ht="18.75" customHeight="1" spans="1:23">
      <c r="A10" s="146" t="s">
        <v>290</v>
      </c>
      <c r="B10" s="146" t="s">
        <v>295</v>
      </c>
      <c r="C10" s="146" t="s">
        <v>296</v>
      </c>
      <c r="D10" s="146" t="s">
        <v>91</v>
      </c>
      <c r="E10" s="146" t="s">
        <v>108</v>
      </c>
      <c r="F10" s="146" t="s">
        <v>109</v>
      </c>
      <c r="G10" s="146" t="s">
        <v>270</v>
      </c>
      <c r="H10" s="146" t="s">
        <v>271</v>
      </c>
      <c r="I10" s="266">
        <v>405622.53</v>
      </c>
      <c r="J10" s="266"/>
      <c r="K10" s="266"/>
      <c r="L10" s="268"/>
      <c r="M10" s="268"/>
      <c r="N10" s="268"/>
      <c r="O10" s="268"/>
      <c r="P10" s="268"/>
      <c r="Q10" s="268"/>
      <c r="R10" s="266">
        <v>405622.53</v>
      </c>
      <c r="S10" s="268"/>
      <c r="T10" s="268"/>
      <c r="U10" s="272"/>
      <c r="V10" s="273"/>
      <c r="W10" s="266">
        <v>405622.53</v>
      </c>
    </row>
    <row r="11" ht="18.75" customHeight="1" spans="1:23">
      <c r="A11" s="146" t="s">
        <v>297</v>
      </c>
      <c r="B11" s="146" t="s">
        <v>298</v>
      </c>
      <c r="C11" s="146" t="s">
        <v>299</v>
      </c>
      <c r="D11" s="146" t="s">
        <v>91</v>
      </c>
      <c r="E11" s="146" t="s">
        <v>108</v>
      </c>
      <c r="F11" s="146" t="s">
        <v>109</v>
      </c>
      <c r="G11" s="146" t="s">
        <v>300</v>
      </c>
      <c r="H11" s="146" t="s">
        <v>301</v>
      </c>
      <c r="I11" s="266">
        <v>10000</v>
      </c>
      <c r="J11" s="266">
        <v>10000</v>
      </c>
      <c r="K11" s="266">
        <v>10000</v>
      </c>
      <c r="L11" s="268"/>
      <c r="M11" s="268"/>
      <c r="N11" s="268"/>
      <c r="O11" s="268"/>
      <c r="P11" s="268"/>
      <c r="Q11" s="268"/>
      <c r="R11" s="266"/>
      <c r="S11" s="268"/>
      <c r="T11" s="268"/>
      <c r="U11" s="272"/>
      <c r="V11" s="273"/>
      <c r="W11" s="266"/>
    </row>
    <row r="12" ht="18.75" customHeight="1" spans="1:23">
      <c r="A12" s="146" t="s">
        <v>290</v>
      </c>
      <c r="B12" s="146" t="s">
        <v>302</v>
      </c>
      <c r="C12" s="146" t="s">
        <v>303</v>
      </c>
      <c r="D12" s="146" t="s">
        <v>91</v>
      </c>
      <c r="E12" s="146" t="s">
        <v>108</v>
      </c>
      <c r="F12" s="146" t="s">
        <v>109</v>
      </c>
      <c r="G12" s="146" t="s">
        <v>252</v>
      </c>
      <c r="H12" s="146" t="s">
        <v>253</v>
      </c>
      <c r="I12" s="266">
        <v>50000</v>
      </c>
      <c r="J12" s="266"/>
      <c r="K12" s="266"/>
      <c r="L12" s="268"/>
      <c r="M12" s="268"/>
      <c r="N12" s="268"/>
      <c r="O12" s="268"/>
      <c r="P12" s="268"/>
      <c r="Q12" s="268"/>
      <c r="R12" s="266">
        <v>50000</v>
      </c>
      <c r="S12" s="268"/>
      <c r="T12" s="268"/>
      <c r="U12" s="272"/>
      <c r="V12" s="273"/>
      <c r="W12" s="266">
        <v>50000</v>
      </c>
    </row>
    <row r="13" ht="18.75" customHeight="1" spans="1:23">
      <c r="A13" s="146" t="s">
        <v>290</v>
      </c>
      <c r="B13" s="146" t="s">
        <v>302</v>
      </c>
      <c r="C13" s="146" t="s">
        <v>303</v>
      </c>
      <c r="D13" s="146" t="s">
        <v>91</v>
      </c>
      <c r="E13" s="146" t="s">
        <v>108</v>
      </c>
      <c r="F13" s="146" t="s">
        <v>109</v>
      </c>
      <c r="G13" s="146" t="s">
        <v>270</v>
      </c>
      <c r="H13" s="146" t="s">
        <v>271</v>
      </c>
      <c r="I13" s="266">
        <v>7911470</v>
      </c>
      <c r="J13" s="266"/>
      <c r="K13" s="266"/>
      <c r="L13" s="268"/>
      <c r="M13" s="268"/>
      <c r="N13" s="268"/>
      <c r="O13" s="268"/>
      <c r="P13" s="268"/>
      <c r="Q13" s="268"/>
      <c r="R13" s="266">
        <v>7911470</v>
      </c>
      <c r="S13" s="268"/>
      <c r="T13" s="268"/>
      <c r="U13" s="272"/>
      <c r="V13" s="273"/>
      <c r="W13" s="266">
        <v>7911470</v>
      </c>
    </row>
    <row r="14" ht="18.75" customHeight="1" spans="1:23">
      <c r="A14" s="146" t="s">
        <v>290</v>
      </c>
      <c r="B14" s="146" t="s">
        <v>304</v>
      </c>
      <c r="C14" s="146" t="s">
        <v>305</v>
      </c>
      <c r="D14" s="146" t="s">
        <v>91</v>
      </c>
      <c r="E14" s="146" t="s">
        <v>108</v>
      </c>
      <c r="F14" s="146" t="s">
        <v>109</v>
      </c>
      <c r="G14" s="146" t="s">
        <v>306</v>
      </c>
      <c r="H14" s="146" t="s">
        <v>307</v>
      </c>
      <c r="I14" s="266">
        <v>4272000</v>
      </c>
      <c r="J14" s="266">
        <v>4272000</v>
      </c>
      <c r="K14" s="266">
        <v>4272000</v>
      </c>
      <c r="L14" s="268"/>
      <c r="M14" s="268"/>
      <c r="N14" s="268"/>
      <c r="O14" s="268"/>
      <c r="P14" s="268"/>
      <c r="Q14" s="268"/>
      <c r="R14" s="268"/>
      <c r="S14" s="268"/>
      <c r="T14" s="268"/>
      <c r="U14" s="272"/>
      <c r="V14" s="273"/>
      <c r="W14" s="273"/>
    </row>
    <row r="15" ht="18.75" customHeight="1" spans="1:23">
      <c r="A15" s="146" t="s">
        <v>290</v>
      </c>
      <c r="B15" s="146" t="s">
        <v>308</v>
      </c>
      <c r="C15" s="146" t="s">
        <v>309</v>
      </c>
      <c r="D15" s="146" t="s">
        <v>91</v>
      </c>
      <c r="E15" s="146" t="s">
        <v>108</v>
      </c>
      <c r="F15" s="146" t="s">
        <v>109</v>
      </c>
      <c r="G15" s="146" t="s">
        <v>231</v>
      </c>
      <c r="H15" s="146" t="s">
        <v>232</v>
      </c>
      <c r="I15" s="266">
        <v>119800</v>
      </c>
      <c r="J15" s="266">
        <v>119800</v>
      </c>
      <c r="K15" s="266">
        <v>119800</v>
      </c>
      <c r="L15" s="268"/>
      <c r="M15" s="268"/>
      <c r="N15" s="268"/>
      <c r="O15" s="268"/>
      <c r="P15" s="268"/>
      <c r="Q15" s="268"/>
      <c r="R15" s="268"/>
      <c r="S15" s="268"/>
      <c r="T15" s="268"/>
      <c r="U15" s="272"/>
      <c r="V15" s="273"/>
      <c r="W15" s="273"/>
    </row>
    <row r="16" ht="18.75" customHeight="1" spans="1:23">
      <c r="A16" s="261" t="s">
        <v>136</v>
      </c>
      <c r="B16" s="262"/>
      <c r="C16" s="263"/>
      <c r="D16" s="263"/>
      <c r="E16" s="263"/>
      <c r="F16" s="263"/>
      <c r="G16" s="263"/>
      <c r="H16" s="264"/>
      <c r="I16" s="266">
        <f>SUM(I8:I15)</f>
        <v>12769992.53</v>
      </c>
      <c r="J16" s="266">
        <f>SUM(J8:J15)</f>
        <v>4401800</v>
      </c>
      <c r="K16" s="266">
        <f>SUM(K8:K15)</f>
        <v>4401800</v>
      </c>
      <c r="L16" s="266" t="s">
        <v>92</v>
      </c>
      <c r="M16" s="266" t="s">
        <v>92</v>
      </c>
      <c r="N16" s="266" t="s">
        <v>92</v>
      </c>
      <c r="O16" s="266"/>
      <c r="P16" s="266"/>
      <c r="Q16" s="266" t="s">
        <v>92</v>
      </c>
      <c r="R16" s="266">
        <f>SUM(R8:R15)</f>
        <v>8368192.53</v>
      </c>
      <c r="S16" s="266" t="s">
        <v>92</v>
      </c>
      <c r="T16" s="266" t="s">
        <v>92</v>
      </c>
      <c r="U16" s="266"/>
      <c r="V16" s="266" t="s">
        <v>92</v>
      </c>
      <c r="W16" s="266">
        <f>SUM(W8:W15)</f>
        <v>8368192.53</v>
      </c>
    </row>
  </sheetData>
  <mergeCells count="28">
    <mergeCell ref="A2:W2"/>
    <mergeCell ref="A3:H3"/>
    <mergeCell ref="J4:M4"/>
    <mergeCell ref="N4:P4"/>
    <mergeCell ref="R4:W4"/>
    <mergeCell ref="J5:K5"/>
    <mergeCell ref="A16:H1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42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白亚民</cp:lastModifiedBy>
  <dcterms:created xsi:type="dcterms:W3CDTF">2020-01-11T06:24:00Z</dcterms:created>
  <cp:lastPrinted>2021-01-13T07:07:00Z</cp:lastPrinted>
  <dcterms:modified xsi:type="dcterms:W3CDTF">2025-03-06T04:47:47Z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EA9998797D4C42A891C0E63273C2936E</vt:lpwstr>
  </property>
</Properties>
</file>