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4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<sst xmlns="http://schemas.openxmlformats.org/spreadsheetml/2006/main" count="1258" uniqueCount="523">
  <si>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</si>
  <si>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</si>
  <si>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</si>
  <si>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</si>
  <si>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</si>
  <si>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</si>
  <si>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</si>
  <si>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</si>
  <si>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</si>
  <si>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</si>
  <si>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</si>
  <si>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</si>
  <si>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</si>
  <si>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</si>
  <si>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</si>
  <si>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</si>
  <si>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</si>
  <si>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</si>
  <si>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</si>
  <si>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</si>
  <si>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</si>
  <si>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</si>
  <si>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单位名称：安宁市第三幼儿园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</si>
  <si>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</si>
  <si>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</si>
  <si>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</si>
  <si>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</si>
  <si>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</si>
  <si>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</si>
  <si>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</si>
  <si>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</si>
  <si>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</si>
  <si>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</si>
  <si>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</si>
  <si>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</si>
  <si>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</si>
  <si>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</si>
  <si>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</si>
  <si>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</si>
  <si>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</si>
  <si>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</si>
  <si>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</si>
  <si>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</si>
  <si>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</si>
  <si>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</si>
  <si>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</si>
  <si>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</si>
  <si>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</si>
  <si>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</si>
  <si>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</si>
  <si>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</si>
  <si>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</si>
  <si>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</si>
  <si>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</si>
  <si>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</si>
  <si>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</si>
  <si>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</si>
  <si>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</si>
  <si>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</si>
  <si>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</si>
  <si>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</si>
  <si>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</si>
  <si>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</si>
  <si>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</si>
  <si>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</si>
  <si>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</si>
  <si>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</si>
  <si>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</si>
  <si>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</si>
  <si>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</si>
  <si>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</si>
  <si>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</si>
  <si>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</si>
  <si>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</si>
  <si>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</si>
  <si>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</si>
  <si>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</si>
  <si>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</si>
  <si>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</si>
  <si>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</si>
  <si>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</si>
  <si>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</si>
  <si>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</si>
  <si>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</si>
  <si>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</si>
  <si>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</si>
  <si>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</si>
  <si>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</si>
  <si>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</si>
  <si>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</si>
  <si>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</si>
  <si>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安宁市第三幼儿园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</si>
  <si>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</si>
  <si>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</si>
  <si>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</si>
  <si>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</si>
  <si>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</si>
  <si>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</si>
  <si>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</si>
  <si>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</si>
  <si>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</si>
  <si>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</si>
  <si>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</si>
  <si>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</si>
  <si>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</si>
  <si>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</si>
  <si>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</si>
  <si>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</si>
  <si>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</si>
  <si>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</si>
  <si>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</si>
  <si>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</si>
  <si>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</si>
  <si>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</si>
  <si>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</si>
  <si>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</si>
  <si>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</si>
  <si>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</si>
  <si>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</si>
  <si>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</si>
  <si>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</si>
  <si>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</si>
  <si>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</si>
  <si>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</si>
  <si>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</si>
  <si>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</si>
  <si>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</si>
  <si>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</si>
  <si>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</si>
  <si>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</si>
  <si>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</si>
  <si>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</si>
  <si>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</si>
  <si>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</si>
  <si>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</si>
  <si>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</si>
  <si>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</si>
  <si>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</si>
  <si>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</si>
  <si>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</si>
  <si>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</si>
  <si>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</si>
  <si>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</si>
  <si>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</si>
  <si>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</si>
  <si>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</si>
  <si>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</si>
  <si>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</si>
  <si>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</si>
  <si>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</si>
  <si>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</si>
  <si>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</si>
  <si>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</si>
  <si>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</si>
  <si>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</si>
  <si>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</si>
  <si>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</si>
  <si>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</si>
  <si>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</si>
  <si>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</si>
  <si>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</si>
  <si>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</si>
  <si>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</si>
  <si>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</si>
  <si>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</si>
  <si>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</si>
  <si>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</si>
  <si>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</si>
  <si>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</si>
  <si>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</si>
  <si>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</si>
  <si>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</si>
  <si>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</si>
  <si>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</si>
  <si>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</si>
  <si>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</si>
  <si>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</si>
  <si>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</si>
  <si>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</si>
  <si>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</si>
  <si>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</si>
  <si>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</si>
  <si>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</si>
  <si>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</si>
  <si>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</si>
  <si>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</si>
  <si>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</si>
  <si>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</si>
  <si>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</si>
  <si>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</si>
  <si>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</si>
  <si>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我单位2025年无一般公共预算“三公”经费预算支出，故此表为空。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</si>
  <si>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</si>
  <si>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</si>
  <si>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</si>
  <si>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</si>
  <si>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</si>
  <si>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</si>
  <si>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</si>
  <si>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</si>
  <si>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</si>
  <si>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</si>
  <si>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</si>
  <si>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</si>
  <si>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</si>
  <si>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</si>
  <si>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</si>
  <si>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</si>
  <si>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</si>
  <si>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</si>
  <si>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</si>
  <si>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</si>
  <si>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</si>
  <si>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</si>
  <si>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</si>
  <si>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</si>
  <si>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</si>
  <si>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</si>
  <si>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18</t>
  </si>
  <si>
    <t>19</t>
  </si>
  <si>
    <t>20</t>
  </si>
  <si>
    <t>21</t>
  </si>
  <si>
    <t>22</t>
  </si>
  <si>
    <t>23</t>
  </si>
  <si>
    <t>24</t>
  </si>
  <si>
    <t>530181210000000019134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</si>
  <si>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</si>
  <si>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</si>
  <si>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</si>
  <si>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</si>
  <si>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</si>
  <si>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</si>
  <si>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</si>
  <si>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</si>
  <si>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</si>
  <si>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530181210000000019135</t>
  </si>
  <si>
    <t>事业乡镇岗位补贴</t>
  </si>
  <si>
    <t>530181210000000019137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</si>
  <si>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</si>
  <si>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</si>
  <si>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</si>
  <si>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</si>
  <si>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</si>
  <si>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</si>
  <si>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</si>
  <si>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</si>
  <si>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</si>
  <si>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</si>
  <si>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</si>
  <si>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530181210000000019138</t>
  </si>
  <si>
    <t>30113</t>
  </si>
  <si>
    <t>530181210000000019139</t>
  </si>
  <si>
    <t>对个人和家庭的补助</t>
  </si>
  <si>
    <t>30305</t>
  </si>
  <si>
    <t>生活补助</t>
  </si>
  <si>
    <t>530181210000000019141</t>
  </si>
  <si>
    <t>一般公用经费</t>
  </si>
  <si>
    <t>30229</t>
  </si>
  <si>
    <t>福利费</t>
  </si>
  <si>
    <t>30299</t>
  </si>
  <si>
    <t>其他商品和服务支出</t>
  </si>
  <si>
    <t>530181221100000206076</t>
  </si>
  <si>
    <t>工会经费</t>
  </si>
  <si>
    <t>30228</t>
  </si>
  <si>
    <t>530181231100001569820</t>
  </si>
  <si>
    <t>事业人员绩效奖励</t>
  </si>
  <si>
    <t>530181231100001570134</t>
  </si>
  <si>
    <t>编外人员经费支出</t>
  </si>
  <si>
    <t>30199</t>
  </si>
  <si>
    <t>其他工资福利支出</t>
  </si>
  <si>
    <t>530181241100002215709</t>
  </si>
  <si>
    <t>其他学校公用经费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</si>
  <si>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</si>
  <si>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</si>
  <si>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</si>
  <si>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</si>
  <si>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</si>
  <si>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</si>
  <si>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</si>
  <si>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</si>
  <si>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</si>
  <si>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</si>
  <si>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</si>
  <si>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</si>
  <si>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</si>
  <si>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</si>
  <si>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</si>
  <si>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</si>
  <si>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</si>
  <si>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</si>
  <si>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30227</t>
  </si>
  <si>
    <t>委托业务费</t>
  </si>
  <si>
    <t>30239</t>
  </si>
  <si>
    <t>其他交通费用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</si>
  <si>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</si>
  <si>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</si>
  <si>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</si>
  <si>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</si>
  <si>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</si>
  <si>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</si>
  <si>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</si>
  <si>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</si>
  <si>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</si>
  <si>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</si>
  <si>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</si>
  <si>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530181241100002177529</t>
  </si>
  <si>
    <t>学校食堂收入专项资金</t>
  </si>
  <si>
    <t>313 事业发展类</t>
  </si>
  <si>
    <t>530181241100003130910</t>
  </si>
  <si>
    <t>红十字会捐赠爱心食堂专项资金</t>
  </si>
  <si>
    <t>30308</t>
  </si>
  <si>
    <t>助学金</t>
  </si>
  <si>
    <t>312 民生类</t>
  </si>
  <si>
    <t>530181251100003849146</t>
  </si>
  <si>
    <t>2025年学前教育幼儿资助本级资金</t>
  </si>
  <si>
    <t>530181251100003849174</t>
  </si>
  <si>
    <t>学校食堂收入经费</t>
  </si>
  <si>
    <t>530181251100003849348</t>
  </si>
  <si>
    <t>2025年安宁市公办幼儿园运行维护补助经费</t>
  </si>
  <si>
    <t>30226</t>
  </si>
  <si>
    <t>劳务费</t>
  </si>
  <si>
    <t>530181251100003849389</t>
  </si>
  <si>
    <t>2025年安宁市乡村教师生活补助经费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</si>
  <si>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</si>
  <si>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</si>
  <si>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</si>
  <si>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</si>
  <si>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</si>
  <si>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</si>
  <si>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</si>
  <si>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</si>
  <si>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</si>
  <si>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</si>
  <si>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学校食堂根据“量入为出”的原则，严格控制，规范各项成本支出，不以营利为目的，独立核算，支出包括食堂加工过程中耗用的原材料，辅助材料等支出，任何人不得侵占，克扣，挪用伙食费用，不得损害学生/教职工利益。</t>
  </si>
  <si>
    <t>产出指标</t>
  </si>
  <si>
    <t>时效指标</t>
  </si>
  <si>
    <t>资金到位及时率</t>
  </si>
  <si>
    <t>=</t>
  </si>
  <si>
    <t>%</t>
  </si>
  <si>
    <t>定量指标</t>
  </si>
  <si>
    <t>反映资金到位情况</t>
  </si>
  <si>
    <t>效益指标</t>
  </si>
  <si>
    <t>社会效益</t>
  </si>
  <si>
    <t>食堂运转情况</t>
  </si>
  <si>
    <t>正常运转</t>
  </si>
  <si>
    <t>是/否</t>
  </si>
  <si>
    <t>定性指标</t>
  </si>
  <si>
    <t>反映食堂运转情况</t>
  </si>
  <si>
    <t>满意度指标</t>
  </si>
  <si>
    <t>服务对象满意度</t>
  </si>
  <si>
    <t>学生及家长对学校食堂满意度</t>
  </si>
  <si>
    <t>&gt;=</t>
  </si>
  <si>
    <t>反映学生及家长对食堂满意程度</t>
  </si>
  <si>
    <t>100</t>
  </si>
  <si>
    <t>90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</si>
  <si>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</si>
  <si>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</si>
  <si>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可持续影响</t>
  </si>
  <si>
    <t>提升教育质量</t>
  </si>
  <si>
    <t>教育质量水平较往年提升</t>
  </si>
  <si>
    <t>乡村教师满意度</t>
  </si>
  <si>
    <t>空乡村教师满意度等于大于90%</t>
  </si>
  <si>
    <t>做好学校经费保障，按规定落实2025年学前教育幼儿资助本级资金，支持部门正常履职。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</si>
  <si>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</si>
  <si>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</si>
  <si>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</si>
  <si>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</si>
  <si>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</si>
  <si>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根据2025年各公办幼儿园实际聘用教职工工作月数，给予1000元/人/月补助，给予补助</t>
  </si>
  <si>
    <t>数量指标</t>
  </si>
  <si>
    <t>获补对象数</t>
  </si>
  <si>
    <t>1.2万元/人/年</t>
  </si>
  <si>
    <t>万元/人年</t>
  </si>
  <si>
    <t>根据2024年各公办幼儿园实际聘用教职工工作月数，给予1000/人/月补助，给予补助</t>
  </si>
  <si>
    <t>发放及时率</t>
  </si>
  <si>
    <t>150人</t>
  </si>
  <si>
    <t>元</t>
  </si>
  <si>
    <t>反映发放单位及时发放补助资金的情况。
发放及时率=在时限内发放资金/应发放资金*100%</t>
  </si>
  <si>
    <t>经济效益</t>
  </si>
  <si>
    <t>带动人均增收</t>
  </si>
  <si>
    <t>1000元/人/月</t>
  </si>
  <si>
    <t>反映补助带动人均增收的情况。</t>
  </si>
  <si>
    <t>生活状况改善</t>
  </si>
  <si>
    <t>1.2万元/人/年外聘教职工工资</t>
  </si>
  <si>
    <t>万元</t>
  </si>
  <si>
    <t>反映补助促进受助对象生活状况改善的情况。</t>
  </si>
  <si>
    <t>受助对象满意度</t>
  </si>
  <si>
    <t>反映获受助对象的满意程度。
受助对象满意度=调查中满意和较满意的获受助人员数/调查总人数*100%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</si>
  <si>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</si>
  <si>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</si>
  <si>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</si>
  <si>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</si>
  <si>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</si>
  <si>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</si>
  <si>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主要职能是为3-6岁学龄前儿童提供保育和教育服务，指导家长进行科学育儿，发挥示范性幼儿园的引领辐射作用。</t>
  </si>
  <si>
    <t>根据三定方案归纳。</t>
  </si>
  <si>
    <t>总体绩效目标
（2025-2027年期间）</t>
  </si>
  <si>
    <t>1.落实中小学校党组织领导的校长负责制相关要求，确保党组织发挥把方向、管大局、作决策、抓班子、带队伍、保落实的领导作用。引导党员干部积极参与“一园一品”创建。                            2.强化内部管理，严格各项管理制度的执行与实施。组织学习各项保教工作管理制度，将各部门的管理进一步精细化，明确责任，做到有章可循，责任到人，根据园级管理的常规性工作，继续完善各项制度。   3.巩固云南省“平安校园”、昆明市级“文明单位”的创建成果，进一步构建平安和谐的育人环境，提高教师综合素质、培养幼儿良好常规、优化育人环境，努力争创云南省级“文明单位”。                                                                                                                           4.发挥教办园的示范引领作用，积极开展片区教研联合体、送教下乡活动。                                                                                                                                                                                                                                                                                             5.努力做好保中有教、教中有保、保教结合，加强对幼儿生活各环节的管理，培养幼儿良好的生活、卫生、学习习惯。                                                                                          6.大胆探索并实施班本课程，充分体现以幼儿为本的理念，让幼儿在课程中实现深度学习。结合课程需要和节日举行形式多样的主题教育活动、亲子活动、社区参观活动、户外森林自然体验活动等。           7.认真做好家长工作，本着合作互助的原则，做好可视化家园共育工作，提升家长的教养观念，促进幼儿发展。充分利用家长资源，促进幼儿园的教育教学工作，实现家园同步教育；加强与社区的合作，积极构建幼儿园、家庭、社区三位一体的教育框架。</t>
  </si>
  <si>
    <t>根据部门职责，中长期规划，各级党委，各级政府要求归纳。</t>
  </si>
  <si>
    <t>部门年度目标</t>
  </si>
  <si>
    <t>预算年度（2025年）
绩效目标</t>
  </si>
  <si>
    <t>1.落实中小学校党组织领导的校长负责制相关要求，确保党组织发挥把方向、管大局、作决策、抓班子、带队伍、保落实的领导作用。引导党员干部积极参与“一园一品”创建。                            2.强化内部管理，严格各项管理制度的执行与实施。组织学习各项保教工作管理制度，将各部门的管理进一步精细化，明确责任，做到有章可循，责任到人，根据园级管理的常规性工作，继续完善各项制度。   3.巩固云南省“平安校园”、昆明市级“文明单位”的创建成果，进一步构建平安和谐的育人环境，提高教师综合素质、培养幼儿良好常规、优化育人环境，努力争创云南省级“文明单位”。                                                                                                                                  4.发挥教办园的示范引领作用，积极开展片区教研联合体、送教下乡活动。                                                                                                                    5.建立健全教师分层发展规划，搭建教师锻炼、成长的平台。开展各项竞赛活动，通过公开课竞赛、基本功比赛、游戏活动展示交流、班级环境创设、区域环境创设等各项评比，让教师在历练中提升能力，增强综合素质。                                                                                                                                                                          6.努力做好保中有教、教中有保、保教结合，加强对幼儿生活各环节的管理，培养幼儿良好的生活、卫生、学习习惯。                                                                                          7.大胆探索并实施班本课程，充分体现以幼儿为本的理念，让幼儿在课程中实现深度学习。结合课程需要和节日举行形式多样的主题教育活动、亲子活动、社区参观活动、户外森林自然体验活动等。             8.认真做好家长工作，本着合作互助的原则，做好可视化家园共育工作，提升家长的教养观念，促进幼儿发展。                                                                                   9.充分利用家长资源，促进幼儿园的教育教学工作，实现家园同步教育；加强与社区的合作，积极构建幼儿园、家庭、社区三位一体的教育框架。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</si>
  <si>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</si>
  <si>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</si>
  <si>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</si>
  <si>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</si>
  <si>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</si>
  <si>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</si>
  <si>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</si>
  <si>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</si>
  <si>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</si>
  <si>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</si>
  <si>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</si>
  <si>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确保单位2025年正常的人员经费开支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</si>
  <si>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</si>
  <si>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</si>
  <si>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</si>
  <si>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</si>
  <si>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</si>
  <si>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工资福利发放人数</t>
  </si>
  <si>
    <t>人</t>
  </si>
  <si>
    <t>实际发放人数/应发放人数*指标分值</t>
  </si>
  <si>
    <t>单位内工资福利发放人数</t>
  </si>
  <si>
    <t>绩效指标设定依据：《云南省省级部门预算基本支出核定方案》。指标值数据来源：人员信息表</t>
  </si>
  <si>
    <t>公用经费保障学生人数</t>
  </si>
  <si>
    <t>实际保障学生人数/预算编制人数*指标分值</t>
  </si>
  <si>
    <t>根据幼儿园2025年3月学籍人数</t>
  </si>
  <si>
    <t>质量指标</t>
  </si>
  <si>
    <t>幼儿园预计入学率</t>
  </si>
  <si>
    <t>三幼教育集团幼儿入园情况统计</t>
  </si>
  <si>
    <t>三幼教育集团幼儿入园率</t>
  </si>
  <si>
    <t>根据招生要求以及学籍系统人数</t>
  </si>
  <si>
    <t>相关政策宣传及时率</t>
  </si>
  <si>
    <t>≥</t>
  </si>
  <si>
    <t>对相关政策熟知，得满分；反之，不得分</t>
  </si>
  <si>
    <t>对相关政策的宣传力度</t>
  </si>
  <si>
    <t>根据上级相关文件要求</t>
  </si>
  <si>
    <t>成本指标</t>
  </si>
  <si>
    <t>本年完成人员经费支出</t>
  </si>
  <si>
    <t>资金支付进度</t>
  </si>
  <si>
    <t>人员经费支出完成情况</t>
  </si>
  <si>
    <t>本年完成公用经费支出</t>
  </si>
  <si>
    <t>公用经费支出完成情况</t>
  </si>
  <si>
    <t>社会效益指标</t>
  </si>
  <si>
    <t>部门运转</t>
  </si>
  <si>
    <t>部门全年正常运转，得分；反之，不得分</t>
  </si>
  <si>
    <t>部门年度运转情况</t>
  </si>
  <si>
    <t>可持续影响指标</t>
  </si>
  <si>
    <t>幼儿园保教质量</t>
  </si>
  <si>
    <t>完善集团管理，在资源共享、要素整合的基础上，促进各园协调、个性发展</t>
  </si>
  <si>
    <t>办园的示范引领作用</t>
  </si>
  <si>
    <t>幼儿园办园水平</t>
  </si>
  <si>
    <t>根据幼儿园办学职责、问卷调查</t>
  </si>
  <si>
    <t>服务对象满意度指标</t>
  </si>
  <si>
    <t>学校满意度</t>
  </si>
  <si>
    <t>① 满意度≥90%，得满分；② 满意度介于60%（含）至90%（不含）之间，满意度×指标分值；③ 满意度＜60%，不得分。</t>
  </si>
  <si>
    <t>调查问卷</t>
  </si>
  <si>
    <t>幼儿及家长满意度</t>
  </si>
  <si>
    <t>预算07表</t>
  </si>
  <si>
    <t>本年政府性基金预算支出</t>
  </si>
  <si>
    <t>我单位2025年无政府性基金预算支出，故此表为空。</t>
  </si>
  <si>
    <t>预算08表</t>
  </si>
  <si>
    <t>本年国有资本经营预算</t>
  </si>
  <si>
    <t>我单位2025年无国有资本经营预算支出，故此表为空。</t>
  </si>
  <si>
    <t>预算09表</t>
  </si>
  <si>
    <t>主管部门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</si>
  <si>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</si>
  <si>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</si>
  <si>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</si>
  <si>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</si>
  <si>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</si>
  <si>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</si>
  <si>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</si>
  <si>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</si>
  <si>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</si>
  <si>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</si>
  <si>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安宁市教育体育局</t>
  </si>
  <si>
    <t>复印纸</t>
  </si>
  <si>
    <t>件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</si>
  <si>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</si>
  <si>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</si>
  <si>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</si>
  <si>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</si>
  <si>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</si>
  <si>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</si>
  <si>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</si>
  <si>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</si>
  <si>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我单位2025年无政府购买服务预算，故此表为空。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</si>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</sst>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;\-#,##0.00;;@"/>
    <numFmt numFmtId="181" formatCode="#,##0.00_ "/>
    <numFmt numFmtId="182" formatCode="#,##0.00_ ;[Red]\-#,##0.00\ "/>
  </numFmts>
  <fonts count="59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.25"/>
      <color rgb="FF000000"/>
      <name val="SimSun"/>
      <charset val="134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sz val="19.5"/>
      <color rgb="FF000000"/>
      <name val="SimSun"/>
      <charset val="134"/>
    </font>
    <font>
      <sz val="11"/>
      <color rgb="FF000000"/>
      <name val="SimSun"/>
      <charset val="134"/>
    </font>
    <font>
      <sz val="11.25"/>
      <color rgb="FF000000"/>
      <name val="宋体"/>
      <charset val="134"/>
    </font>
    <font>
      <sz val="11.25"/>
      <name val="宋体"/>
      <charset val="134"/>
    </font>
    <font>
      <b/>
      <sz val="19.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31" applyNumberFormat="0" applyAlignment="0" applyProtection="0">
      <alignment vertical="center"/>
    </xf>
    <xf numFmtId="0" fontId="50" fillId="5" borderId="32" applyNumberFormat="0" applyAlignment="0" applyProtection="0">
      <alignment vertical="center"/>
    </xf>
    <xf numFmtId="0" fontId="51" fillId="5" borderId="31" applyNumberFormat="0" applyAlignment="0" applyProtection="0">
      <alignment vertical="center"/>
    </xf>
    <xf numFmtId="0" fontId="52" fillId="6" borderId="33" applyNumberFormat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180" fontId="10" fillId="0" borderId="7">
      <alignment horizontal="right" vertical="center"/>
    </xf>
    <xf numFmtId="49" fontId="10" fillId="0" borderId="7">
      <alignment horizontal="left" vertical="center" wrapText="1"/>
    </xf>
  </cellStyleXfs>
  <cellXfs count="38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80" fontId="7" fillId="0" borderId="7" xfId="59" applyNumberFormat="1" applyFont="1" applyBorder="1">
      <alignment horizontal="right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80" fontId="7" fillId="0" borderId="8" xfId="59" applyNumberFormat="1" applyFont="1" applyBorder="1">
      <alignment horizontal="right" vertical="center"/>
    </xf>
    <xf numFmtId="180" fontId="7" fillId="0" borderId="9" xfId="59" applyNumberFormat="1" applyFont="1" applyBorder="1">
      <alignment horizontal="right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0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80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8" applyFill="1" applyAlignment="1">
      <alignment vertical="center"/>
    </xf>
    <xf numFmtId="0" fontId="12" fillId="0" borderId="0" xfId="58" applyNumberFormat="1" applyFont="1" applyFill="1" applyBorder="1" applyAlignment="1" applyProtection="1">
      <alignment horizontal="center" vertical="center"/>
    </xf>
    <xf numFmtId="0" fontId="13" fillId="0" borderId="0" xfId="58" applyNumberFormat="1" applyFont="1" applyFill="1" applyBorder="1" applyAlignment="1" applyProtection="1">
      <alignment horizontal="left" vertical="center"/>
    </xf>
    <xf numFmtId="0" fontId="14" fillId="0" borderId="0" xfId="58" applyNumberFormat="1" applyFont="1" applyFill="1" applyBorder="1" applyAlignment="1" applyProtection="1">
      <alignment horizontal="left" vertical="center"/>
    </xf>
    <xf numFmtId="0" fontId="15" fillId="0" borderId="11" xfId="51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5" fillId="0" borderId="13" xfId="51" applyFont="1" applyFill="1" applyBorder="1" applyAlignment="1">
      <alignment horizontal="center" vertical="center" wrapText="1"/>
    </xf>
    <xf numFmtId="0" fontId="15" fillId="0" borderId="14" xfId="5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1" fillId="0" borderId="10" xfId="58" applyFill="1" applyBorder="1" applyAlignment="1">
      <alignment vertical="center"/>
    </xf>
    <xf numFmtId="0" fontId="15" fillId="0" borderId="10" xfId="51" applyFont="1" applyFill="1" applyBorder="1" applyAlignment="1">
      <alignment vertical="center" wrapText="1"/>
    </xf>
    <xf numFmtId="0" fontId="15" fillId="0" borderId="10" xfId="51" applyFont="1" applyFill="1" applyBorder="1" applyAlignment="1">
      <alignment horizontal="left" vertical="center" wrapText="1" indent="1"/>
    </xf>
    <xf numFmtId="0" fontId="16" fillId="0" borderId="10" xfId="51" applyFont="1" applyFill="1" applyBorder="1" applyAlignment="1">
      <alignment horizontal="center" vertical="center" wrapText="1"/>
    </xf>
    <xf numFmtId="0" fontId="11" fillId="0" borderId="0" xfId="58" applyFill="1" applyAlignment="1">
      <alignment horizontal="center" vertical="center"/>
    </xf>
    <xf numFmtId="0" fontId="16" fillId="0" borderId="0" xfId="58" applyNumberFormat="1" applyFont="1" applyFill="1" applyBorder="1" applyAlignment="1" applyProtection="1">
      <alignment horizontal="right" vertical="center"/>
    </xf>
    <xf numFmtId="0" fontId="15" fillId="0" borderId="15" xfId="5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11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10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18" fillId="0" borderId="16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7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1" fillId="0" borderId="0" xfId="53" applyFont="1" applyFill="1" applyAlignment="1" applyProtection="1">
      <alignment horizontal="center"/>
    </xf>
    <xf numFmtId="0" fontId="18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vertical="top"/>
      <protection locked="0"/>
    </xf>
    <xf numFmtId="0" fontId="4" fillId="0" borderId="10" xfId="53" applyFont="1" applyFill="1" applyBorder="1" applyAlignment="1" applyProtection="1">
      <alignment horizontal="left" vertical="center"/>
      <protection locked="0"/>
    </xf>
    <xf numFmtId="0" fontId="4" fillId="0" borderId="10" xfId="53" applyFont="1" applyFill="1" applyBorder="1" applyAlignment="1" applyProtection="1">
      <alignment horizontal="center" vertical="center"/>
      <protection locked="0"/>
    </xf>
    <xf numFmtId="0" fontId="4" fillId="0" borderId="10" xfId="53" applyFont="1" applyFill="1" applyBorder="1" applyAlignment="1" applyProtection="1">
      <alignment horizontal="left" vertical="center" wrapText="1"/>
    </xf>
    <xf numFmtId="0" fontId="6" fillId="0" borderId="10" xfId="53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vertical="top"/>
      <protection locked="0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10" xfId="53" applyFont="1" applyFill="1" applyBorder="1" applyAlignment="1" applyProtection="1">
      <alignment horizontal="center" vertical="center" wrapText="1"/>
      <protection locked="0"/>
    </xf>
    <xf numFmtId="0" fontId="18" fillId="0" borderId="10" xfId="53" applyFont="1" applyFill="1" applyBorder="1" applyAlignment="1" applyProtection="1">
      <alignment horizontal="center" vertical="center" wrapText="1"/>
      <protection locked="0"/>
    </xf>
    <xf numFmtId="181" fontId="4" fillId="0" borderId="10" xfId="53" applyNumberFormat="1" applyFont="1" applyFill="1" applyBorder="1" applyAlignment="1" applyProtection="1">
      <alignment horizontal="right" vertical="center"/>
      <protection locked="0"/>
    </xf>
    <xf numFmtId="181" fontId="4" fillId="0" borderId="10" xfId="53" applyNumberFormat="1" applyFont="1" applyFill="1" applyBorder="1" applyAlignment="1" applyProtection="1">
      <alignment horizontal="right" vertical="center"/>
    </xf>
    <xf numFmtId="181" fontId="4" fillId="0" borderId="10" xfId="53" applyNumberFormat="1" applyFont="1" applyFill="1" applyBorder="1" applyAlignment="1" applyProtection="1">
      <alignment vertical="center"/>
      <protection locked="0"/>
    </xf>
    <xf numFmtId="181" fontId="11" fillId="0" borderId="10" xfId="53" applyNumberFormat="1" applyFont="1" applyFill="1" applyBorder="1" applyAlignment="1" applyProtection="1"/>
    <xf numFmtId="181" fontId="10" fillId="0" borderId="10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4" fillId="0" borderId="21" xfId="53" applyFont="1" applyFill="1" applyBorder="1" applyAlignment="1" applyProtection="1">
      <alignment horizontal="left" vertical="center" wrapText="1"/>
    </xf>
    <xf numFmtId="0" fontId="10" fillId="0" borderId="21" xfId="53" applyFont="1" applyFill="1" applyBorder="1" applyAlignment="1" applyProtection="1">
      <alignment horizontal="left" vertical="center" wrapText="1"/>
    </xf>
    <xf numFmtId="0" fontId="4" fillId="0" borderId="21" xfId="53" applyFont="1" applyFill="1" applyBorder="1" applyAlignment="1" applyProtection="1">
      <alignment horizontal="right" vertical="center"/>
    </xf>
    <xf numFmtId="181" fontId="4" fillId="0" borderId="21" xfId="53" applyNumberFormat="1" applyFont="1" applyFill="1" applyBorder="1" applyAlignment="1" applyProtection="1">
      <alignment horizontal="right" vertical="center"/>
      <protection locked="0"/>
    </xf>
    <xf numFmtId="0" fontId="10" fillId="0" borderId="11" xfId="53" applyFont="1" applyFill="1" applyBorder="1" applyAlignment="1" applyProtection="1">
      <alignment vertical="top"/>
      <protection locked="0"/>
    </xf>
    <xf numFmtId="0" fontId="4" fillId="0" borderId="11" xfId="53" applyFont="1" applyFill="1" applyBorder="1" applyAlignment="1" applyProtection="1">
      <alignment horizontal="left" vertical="center" wrapText="1"/>
    </xf>
    <xf numFmtId="0" fontId="4" fillId="0" borderId="19" xfId="53" applyFont="1" applyFill="1" applyBorder="1" applyAlignment="1" applyProtection="1">
      <alignment horizontal="left" vertical="center" wrapText="1"/>
    </xf>
    <xf numFmtId="0" fontId="4" fillId="0" borderId="19" xfId="53" applyFont="1" applyFill="1" applyBorder="1" applyAlignment="1" applyProtection="1">
      <alignment horizontal="right" vertical="center"/>
    </xf>
    <xf numFmtId="181" fontId="4" fillId="0" borderId="21" xfId="53" applyNumberFormat="1" applyFont="1" applyFill="1" applyBorder="1" applyAlignment="1" applyProtection="1">
      <alignment horizontal="right" vertical="center"/>
    </xf>
    <xf numFmtId="0" fontId="6" fillId="0" borderId="10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8" fillId="0" borderId="19" xfId="53" applyFont="1" applyFill="1" applyBorder="1" applyAlignment="1" applyProtection="1">
      <alignment horizontal="center" vertical="center" wrapText="1"/>
      <protection locked="0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18" fillId="0" borderId="23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0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8" xfId="53" applyFont="1" applyFill="1" applyBorder="1" applyAlignment="1" applyProtection="1">
      <alignment horizontal="center" vertical="center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9" xfId="53" applyNumberFormat="1" applyFont="1" applyFill="1" applyBorder="1" applyAlignment="1" applyProtection="1">
      <alignment horizontal="left" vertical="center" wrapText="1"/>
    </xf>
    <xf numFmtId="49" fontId="11" fillId="0" borderId="0" xfId="53" applyNumberFormat="1" applyFont="1" applyFill="1" applyAlignment="1" applyProtection="1">
      <alignment horizontal="center"/>
    </xf>
    <xf numFmtId="49" fontId="21" fillId="0" borderId="0" xfId="53" applyNumberFormat="1" applyFont="1" applyFill="1" applyAlignment="1" applyProtection="1">
      <alignment horizontal="center"/>
    </xf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11" fillId="0" borderId="16" xfId="53" applyFont="1" applyFill="1" applyBorder="1" applyAlignment="1" applyProtection="1">
      <alignment horizontal="center" vertical="center"/>
    </xf>
    <xf numFmtId="0" fontId="11" fillId="0" borderId="22" xfId="53" applyFont="1" applyFill="1" applyBorder="1" applyAlignment="1" applyProtection="1">
      <alignment horizontal="center" vertical="center"/>
    </xf>
    <xf numFmtId="0" fontId="11" fillId="0" borderId="18" xfId="53" applyFont="1" applyFill="1" applyBorder="1" applyAlignment="1" applyProtection="1">
      <alignment horizontal="center" vertical="center"/>
    </xf>
    <xf numFmtId="182" fontId="4" fillId="0" borderId="1" xfId="53" applyNumberFormat="1" applyFont="1" applyFill="1" applyBorder="1" applyAlignment="1" applyProtection="1">
      <alignment horizontal="right" vertical="center"/>
    </xf>
    <xf numFmtId="182" fontId="4" fillId="0" borderId="1" xfId="53" applyNumberFormat="1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center" wrapText="1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6" xfId="53" applyNumberFormat="1" applyFont="1" applyFill="1" applyBorder="1" applyAlignment="1" applyProtection="1">
      <alignment horizontal="left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left" vertical="center" wrapText="1"/>
    </xf>
    <xf numFmtId="49" fontId="5" fillId="0" borderId="10" xfId="53" applyNumberFormat="1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left" vertical="center" wrapText="1"/>
    </xf>
    <xf numFmtId="0" fontId="23" fillId="0" borderId="10" xfId="53" applyFont="1" applyFill="1" applyBorder="1" applyAlignment="1" applyProtection="1">
      <alignment horizontal="left" vertical="center" wrapText="1"/>
    </xf>
    <xf numFmtId="0" fontId="23" fillId="0" borderId="10" xfId="53" applyFont="1" applyFill="1" applyBorder="1" applyAlignment="1" applyProtection="1">
      <alignment horizontal="center" vertical="center" wrapText="1"/>
    </xf>
    <xf numFmtId="0" fontId="18" fillId="0" borderId="10" xfId="53" applyFont="1" applyFill="1" applyBorder="1" applyAlignment="1" applyProtection="1">
      <alignment horizontal="center" vertical="center" wrapText="1"/>
    </xf>
    <xf numFmtId="181" fontId="5" fillId="0" borderId="10" xfId="53" applyNumberFormat="1" applyFont="1" applyFill="1" applyBorder="1" applyAlignment="1" applyProtection="1">
      <alignment horizontal="right" vertical="center" wrapText="1"/>
      <protection locked="0"/>
    </xf>
    <xf numFmtId="49" fontId="18" fillId="0" borderId="24" xfId="53" applyNumberFormat="1" applyFont="1" applyFill="1" applyBorder="1" applyAlignment="1" applyProtection="1">
      <alignment horizontal="center" vertical="center" wrapText="1"/>
    </xf>
    <xf numFmtId="49" fontId="18" fillId="0" borderId="19" xfId="53" applyNumberFormat="1" applyFont="1" applyFill="1" applyBorder="1" applyAlignment="1" applyProtection="1">
      <alignment horizontal="center" vertical="center" wrapText="1"/>
    </xf>
    <xf numFmtId="49" fontId="18" fillId="0" borderId="0" xfId="53" applyNumberFormat="1" applyFont="1" applyFill="1" applyAlignment="1" applyProtection="1">
      <alignment horizontal="center" vertical="center" wrapText="1"/>
    </xf>
    <xf numFmtId="49" fontId="5" fillId="0" borderId="17" xfId="53" applyNumberFormat="1" applyFont="1" applyFill="1" applyBorder="1" applyAlignment="1" applyProtection="1">
      <alignment horizontal="left" vertical="center" wrapText="1"/>
    </xf>
    <xf numFmtId="0" fontId="5" fillId="0" borderId="21" xfId="53" applyFont="1" applyFill="1" applyBorder="1" applyAlignment="1" applyProtection="1">
      <alignment wrapText="1"/>
    </xf>
    <xf numFmtId="181" fontId="5" fillId="0" borderId="6" xfId="53" applyNumberFormat="1" applyFont="1" applyFill="1" applyBorder="1" applyAlignment="1" applyProtection="1">
      <alignment vertical="center" wrapText="1"/>
    </xf>
    <xf numFmtId="180" fontId="24" fillId="0" borderId="7" xfId="59" applyFont="1">
      <alignment horizontal="right" vertical="center"/>
    </xf>
    <xf numFmtId="49" fontId="18" fillId="0" borderId="17" xfId="53" applyNumberFormat="1" applyFont="1" applyFill="1" applyBorder="1" applyAlignment="1" applyProtection="1">
      <alignment horizontal="center" vertical="center" wrapText="1"/>
    </xf>
    <xf numFmtId="49" fontId="18" fillId="0" borderId="21" xfId="53" applyNumberFormat="1" applyFont="1" applyFill="1" applyBorder="1" applyAlignment="1" applyProtection="1">
      <alignment horizontal="center" vertical="center" wrapText="1"/>
    </xf>
    <xf numFmtId="49" fontId="18" fillId="0" borderId="23" xfId="53" applyNumberFormat="1" applyFont="1" applyFill="1" applyBorder="1" applyAlignment="1" applyProtection="1">
      <alignment horizontal="center" vertical="center" wrapText="1"/>
    </xf>
    <xf numFmtId="0" fontId="23" fillId="0" borderId="16" xfId="53" applyFont="1" applyFill="1" applyBorder="1" applyAlignment="1" applyProtection="1">
      <alignment horizontal="left" vertical="center" wrapText="1"/>
    </xf>
    <xf numFmtId="0" fontId="23" fillId="0" borderId="22" xfId="53" applyFont="1" applyFill="1" applyBorder="1" applyAlignment="1" applyProtection="1">
      <alignment horizontal="left" vertical="center" wrapText="1"/>
    </xf>
    <xf numFmtId="0" fontId="23" fillId="0" borderId="22" xfId="53" applyFont="1" applyFill="1" applyBorder="1" applyAlignment="1" applyProtection="1">
      <alignment horizontal="center" vertical="center" wrapText="1"/>
    </xf>
    <xf numFmtId="49" fontId="5" fillId="0" borderId="16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53" applyFont="1" applyFill="1" applyBorder="1" applyAlignment="1" applyProtection="1">
      <alignment horizontal="center" vertical="center" wrapText="1"/>
    </xf>
    <xf numFmtId="0" fontId="25" fillId="0" borderId="1" xfId="53" applyFont="1" applyFill="1" applyBorder="1" applyAlignment="1" applyProtection="1">
      <alignment horizontal="center" vertical="center" wrapText="1"/>
      <protection locked="0"/>
    </xf>
    <xf numFmtId="0" fontId="26" fillId="0" borderId="1" xfId="53" applyFont="1" applyFill="1" applyBorder="1" applyAlignment="1" applyProtection="1">
      <alignment horizontal="center" vertical="center" wrapText="1"/>
      <protection locked="0"/>
    </xf>
    <xf numFmtId="0" fontId="25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17" xfId="53" applyFont="1" applyFill="1" applyBorder="1" applyAlignment="1" applyProtection="1">
      <alignment horizontal="center" vertical="center" wrapText="1"/>
    </xf>
    <xf numFmtId="0" fontId="25" fillId="0" borderId="5" xfId="53" applyFont="1" applyFill="1" applyBorder="1" applyAlignment="1" applyProtection="1">
      <alignment horizontal="center" vertical="center" wrapText="1"/>
      <protection locked="0"/>
    </xf>
    <xf numFmtId="0" fontId="26" fillId="0" borderId="6" xfId="53" applyFont="1" applyFill="1" applyBorder="1" applyAlignment="1" applyProtection="1">
      <alignment horizontal="center" vertical="center" wrapText="1"/>
      <protection locked="0"/>
    </xf>
    <xf numFmtId="49" fontId="24" fillId="0" borderId="7" xfId="60" applyFont="1" applyAlignment="1">
      <alignment horizontal="center" vertical="center" wrapText="1"/>
    </xf>
    <xf numFmtId="0" fontId="26" fillId="0" borderId="7" xfId="53" applyFont="1" applyFill="1" applyBorder="1" applyAlignment="1" applyProtection="1">
      <alignment horizontal="center" vertical="center" wrapText="1"/>
      <protection locked="0"/>
    </xf>
    <xf numFmtId="0" fontId="25" fillId="0" borderId="6" xfId="53" applyFont="1" applyFill="1" applyBorder="1" applyAlignment="1" applyProtection="1">
      <alignment horizontal="center" vertical="center" wrapText="1"/>
      <protection locked="0"/>
    </xf>
    <xf numFmtId="0" fontId="26" fillId="0" borderId="5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6" xfId="53" applyFont="1" applyFill="1" applyBorder="1" applyAlignment="1" applyProtection="1">
      <alignment horizontal="center" vertical="center" wrapText="1"/>
      <protection locked="0"/>
    </xf>
    <xf numFmtId="0" fontId="26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4" fillId="0" borderId="6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2" xfId="53" applyFont="1" applyFill="1" applyBorder="1" applyAlignment="1" applyProtection="1">
      <alignment horizontal="left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10" xfId="53" applyFont="1" applyFill="1" applyBorder="1" applyAlignment="1" applyProtection="1">
      <alignment vertical="center" wrapText="1"/>
    </xf>
    <xf numFmtId="181" fontId="5" fillId="0" borderId="10" xfId="53" applyNumberFormat="1" applyFont="1" applyFill="1" applyBorder="1" applyAlignment="1" applyProtection="1">
      <alignment horizontal="right" vertical="center" wrapText="1"/>
    </xf>
    <xf numFmtId="181" fontId="5" fillId="0" borderId="7" xfId="53" applyNumberFormat="1" applyFont="1" applyFill="1" applyBorder="1" applyAlignment="1" applyProtection="1">
      <alignment vertical="center" wrapText="1"/>
    </xf>
    <xf numFmtId="0" fontId="23" fillId="0" borderId="18" xfId="53" applyFont="1" applyFill="1" applyBorder="1" applyAlignment="1" applyProtection="1">
      <alignment horizontal="left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0" fontId="4" fillId="0" borderId="21" xfId="53" applyFont="1" applyFill="1" applyBorder="1" applyAlignment="1" applyProtection="1">
      <alignment horizontal="center" vertical="center" wrapText="1"/>
    </xf>
    <xf numFmtId="0" fontId="4" fillId="0" borderId="21" xfId="53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28" fillId="0" borderId="7" xfId="0" applyFont="1" applyFill="1" applyBorder="1" applyAlignment="1" applyProtection="1">
      <alignment horizontal="center" vertical="center"/>
    </xf>
    <xf numFmtId="49" fontId="24" fillId="0" borderId="6" xfId="60" applyFont="1" applyBorder="1">
      <alignment horizontal="left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/>
    </xf>
    <xf numFmtId="49" fontId="24" fillId="0" borderId="7" xfId="60" applyFont="1">
      <alignment horizontal="left" vertical="center" wrapText="1"/>
    </xf>
    <xf numFmtId="0" fontId="28" fillId="0" borderId="20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14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49" fontId="29" fillId="0" borderId="7" xfId="60" applyFont="1">
      <alignment horizontal="left" vertical="center" wrapText="1"/>
    </xf>
    <xf numFmtId="49" fontId="30" fillId="0" borderId="7" xfId="60" applyFont="1" applyFill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4" fillId="0" borderId="10" xfId="55" applyFont="1" applyFill="1" applyBorder="1" applyAlignment="1" applyProtection="1">
      <alignment horizontal="center" vertical="center" wrapText="1" readingOrder="1"/>
      <protection locked="0"/>
    </xf>
    <xf numFmtId="0" fontId="6" fillId="0" borderId="14" xfId="53" applyFont="1" applyFill="1" applyBorder="1" applyAlignment="1" applyProtection="1">
      <alignment horizontal="center" vertical="center"/>
    </xf>
    <xf numFmtId="181" fontId="10" fillId="0" borderId="6" xfId="53" applyNumberFormat="1" applyFont="1" applyFill="1" applyBorder="1" applyAlignment="1" applyProtection="1">
      <alignment horizontal="right" vertical="center" wrapText="1"/>
    </xf>
    <xf numFmtId="181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8" fillId="0" borderId="12" xfId="53" applyFont="1" applyFill="1" applyBorder="1" applyAlignment="1" applyProtection="1">
      <alignment horizontal="center" vertical="center" wrapText="1"/>
    </xf>
    <xf numFmtId="0" fontId="6" fillId="0" borderId="26" xfId="53" applyFont="1" applyFill="1" applyBorder="1" applyAlignment="1" applyProtection="1">
      <alignment horizontal="center" vertical="center"/>
    </xf>
    <xf numFmtId="181" fontId="10" fillId="0" borderId="17" xfId="53" applyNumberFormat="1" applyFont="1" applyFill="1" applyBorder="1" applyAlignment="1" applyProtection="1">
      <alignment horizontal="right" vertical="center" wrapText="1"/>
    </xf>
    <xf numFmtId="181" fontId="10" fillId="0" borderId="10" xfId="53" applyNumberFormat="1" applyFont="1" applyFill="1" applyBorder="1" applyAlignment="1" applyProtection="1">
      <alignment horizontal="right" vertical="center" wrapText="1"/>
    </xf>
    <xf numFmtId="181" fontId="10" fillId="0" borderId="10" xfId="53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Fill="1" applyAlignment="1" applyProtection="1">
      <alignment horizontal="center" vertical="center"/>
    </xf>
    <xf numFmtId="49" fontId="7" fillId="0" borderId="7" xfId="60" applyFont="1">
      <alignment horizontal="left" vertical="center" wrapText="1"/>
    </xf>
    <xf numFmtId="0" fontId="28" fillId="0" borderId="0" xfId="0" applyFont="1" applyFill="1" applyAlignment="1" applyProtection="1">
      <alignment horizontal="right" vertical="center"/>
    </xf>
    <xf numFmtId="0" fontId="32" fillId="0" borderId="0" xfId="53" applyFont="1" applyFill="1" applyBorder="1" applyAlignment="1" applyProtection="1">
      <alignment horizontal="center"/>
    </xf>
    <xf numFmtId="0" fontId="32" fillId="0" borderId="0" xfId="53" applyFont="1" applyFill="1" applyBorder="1" applyAlignment="1" applyProtection="1">
      <alignment horizontal="center" wrapText="1"/>
    </xf>
    <xf numFmtId="0" fontId="32" fillId="0" borderId="0" xfId="53" applyFont="1" applyFill="1" applyBorder="1" applyAlignment="1" applyProtection="1">
      <alignment wrapText="1"/>
    </xf>
    <xf numFmtId="0" fontId="32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33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32" fillId="0" borderId="7" xfId="53" applyFont="1" applyFill="1" applyBorder="1" applyAlignment="1" applyProtection="1">
      <alignment horizontal="center" vertical="center" wrapText="1"/>
    </xf>
    <xf numFmtId="0" fontId="32" fillId="0" borderId="2" xfId="53" applyFont="1" applyFill="1" applyBorder="1" applyAlignment="1" applyProtection="1">
      <alignment horizontal="center" vertical="center" wrapText="1"/>
    </xf>
    <xf numFmtId="181" fontId="4" fillId="0" borderId="1" xfId="53" applyNumberFormat="1" applyFont="1" applyFill="1" applyBorder="1" applyAlignment="1" applyProtection="1">
      <alignment horizontal="right" vertical="center"/>
    </xf>
    <xf numFmtId="181" fontId="10" fillId="0" borderId="16" xfId="53" applyNumberFormat="1" applyFont="1" applyFill="1" applyBorder="1" applyAlignment="1" applyProtection="1">
      <alignment horizontal="right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0" fontId="32" fillId="0" borderId="0" xfId="53" applyFont="1" applyFill="1" applyAlignment="1" applyProtection="1">
      <alignment horizontal="center" wrapText="1"/>
    </xf>
    <xf numFmtId="49" fontId="29" fillId="0" borderId="7" xfId="0" applyNumberFormat="1" applyFont="1" applyFill="1" applyBorder="1" applyAlignment="1" applyProtection="1">
      <alignment horizontal="left" vertical="center" wrapText="1"/>
    </xf>
    <xf numFmtId="180" fontId="29" fillId="0" borderId="7" xfId="59" applyFont="1">
      <alignment horizontal="right" vertical="center"/>
    </xf>
    <xf numFmtId="49" fontId="29" fillId="0" borderId="7" xfId="0" applyNumberFormat="1" applyFont="1" applyFill="1" applyBorder="1" applyAlignment="1" applyProtection="1">
      <alignment horizontal="left" vertical="center" wrapText="1" indent="1"/>
    </xf>
    <xf numFmtId="49" fontId="29" fillId="0" borderId="7" xfId="0" applyNumberFormat="1" applyFont="1" applyFill="1" applyBorder="1" applyAlignment="1" applyProtection="1">
      <alignment horizontal="left" vertical="center" wrapText="1" indent="2"/>
    </xf>
    <xf numFmtId="0" fontId="6" fillId="0" borderId="0" xfId="53" applyFont="1" applyFill="1" applyBorder="1" applyAlignment="1" applyProtection="1">
      <alignment vertical="center"/>
    </xf>
    <xf numFmtId="0" fontId="34" fillId="0" borderId="0" xfId="53" applyFont="1" applyFill="1" applyBorder="1" applyAlignment="1" applyProtection="1">
      <alignment horizontal="center" vertical="center"/>
    </xf>
    <xf numFmtId="0" fontId="23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1" fontId="4" fillId="0" borderId="7" xfId="53" applyNumberFormat="1" applyFont="1" applyFill="1" applyBorder="1" applyAlignment="1" applyProtection="1">
      <alignment horizontal="right" vertical="center"/>
      <protection locked="0"/>
    </xf>
    <xf numFmtId="181" fontId="35" fillId="0" borderId="7" xfId="53" applyNumberFormat="1" applyFont="1" applyFill="1" applyBorder="1" applyAlignment="1" applyProtection="1">
      <alignment horizontal="right" vertical="center"/>
    </xf>
    <xf numFmtId="181" fontId="11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35" fillId="0" borderId="7" xfId="53" applyFont="1" applyFill="1" applyBorder="1" applyAlignment="1" applyProtection="1">
      <alignment horizontal="center" vertical="center"/>
    </xf>
    <xf numFmtId="0" fontId="35" fillId="0" borderId="7" xfId="53" applyFont="1" applyFill="1" applyBorder="1" applyAlignment="1" applyProtection="1">
      <alignment horizontal="right" vertical="center"/>
    </xf>
    <xf numFmtId="0" fontId="35" fillId="0" borderId="7" xfId="53" applyFont="1" applyFill="1" applyBorder="1" applyAlignment="1" applyProtection="1">
      <alignment horizontal="center" vertical="center"/>
      <protection locked="0"/>
    </xf>
    <xf numFmtId="0" fontId="36" fillId="0" borderId="7" xfId="0" applyFont="1" applyFill="1" applyBorder="1" applyAlignment="1" applyProtection="1">
      <alignment horizontal="center" vertical="center"/>
    </xf>
    <xf numFmtId="0" fontId="36" fillId="0" borderId="2" xfId="0" applyFont="1" applyFill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180" fontId="29" fillId="0" borderId="7" xfId="0" applyNumberFormat="1" applyFont="1" applyFill="1" applyBorder="1" applyAlignment="1" applyProtection="1">
      <alignment horizontal="right" vertical="center"/>
    </xf>
    <xf numFmtId="49" fontId="24" fillId="0" borderId="7" xfId="60" applyFont="1" applyAlignment="1">
      <alignment horizontal="left" vertical="center" wrapText="1" indent="1"/>
    </xf>
    <xf numFmtId="49" fontId="24" fillId="0" borderId="7" xfId="60" applyFont="1" applyAlignment="1">
      <alignment horizontal="left" vertical="center" wrapText="1" indent="2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8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1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176" fontId="4" fillId="0" borderId="7" xfId="1" applyFont="1" applyFill="1" applyBorder="1" applyAlignment="1" applyProtection="1">
      <alignment horizontal="right" vertical="center"/>
    </xf>
    <xf numFmtId="176" fontId="4" fillId="0" borderId="7" xfId="1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3" xfId="53" applyFont="1" applyFill="1" applyBorder="1" applyAlignment="1" applyProtection="1">
      <alignment horizontal="center" vertical="center" wrapText="1"/>
    </xf>
    <xf numFmtId="176" fontId="4" fillId="0" borderId="2" xfId="1" applyFont="1" applyFill="1" applyBorder="1" applyAlignment="1" applyProtection="1">
      <alignment horizontal="right" vertical="center"/>
      <protection locked="0"/>
    </xf>
    <xf numFmtId="176" fontId="4" fillId="0" borderId="10" xfId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10" xfId="53" applyFont="1" applyFill="1" applyBorder="1" applyAlignment="1" applyProtection="1">
      <alignment horizontal="center" vertical="center" wrapText="1"/>
    </xf>
    <xf numFmtId="0" fontId="11" fillId="0" borderId="12" xfId="53" applyFont="1" applyFill="1" applyBorder="1" applyAlignment="1" applyProtection="1">
      <alignment horizontal="center" vertical="center" wrapText="1"/>
      <protection locked="0"/>
    </xf>
    <xf numFmtId="176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1" fontId="10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7" xfId="53" applyNumberFormat="1" applyFont="1" applyFill="1" applyBorder="1" applyAlignment="1" applyProtection="1">
      <alignment horizontal="right" vertical="center"/>
      <protection locked="0"/>
    </xf>
    <xf numFmtId="181" fontId="11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0" fontId="11" fillId="0" borderId="6" xfId="53" applyFont="1" applyFill="1" applyBorder="1" applyAlignment="1" applyProtection="1"/>
    <xf numFmtId="181" fontId="11" fillId="0" borderId="17" xfId="53" applyNumberFormat="1" applyFont="1" applyFill="1" applyBorder="1" applyAlignment="1" applyProtection="1"/>
    <xf numFmtId="0" fontId="35" fillId="0" borderId="6" xfId="53" applyFont="1" applyFill="1" applyBorder="1" applyAlignment="1" applyProtection="1">
      <alignment horizontal="center" vertical="center"/>
    </xf>
    <xf numFmtId="181" fontId="35" fillId="0" borderId="17" xfId="53" applyNumberFormat="1" applyFont="1" applyFill="1" applyBorder="1" applyAlignment="1" applyProtection="1">
      <alignment horizontal="right" vertical="center"/>
    </xf>
    <xf numFmtId="181" fontId="4" fillId="0" borderId="17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5" fillId="0" borderId="6" xfId="53" applyFont="1" applyFill="1" applyBorder="1" applyAlignment="1" applyProtection="1">
      <alignment horizontal="center" vertical="center"/>
      <protection locked="0"/>
    </xf>
    <xf numFmtId="181" fontId="35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justify"/>
    </xf>
    <xf numFmtId="0" fontId="40" fillId="0" borderId="10" xfId="0" applyFont="1" applyBorder="1" applyAlignment="1">
      <alignment horizontal="left"/>
    </xf>
    <xf numFmtId="0" fontId="40" fillId="0" borderId="10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  <cellStyle name="MoneyStyle" xfId="59"/>
    <cellStyle name="TextStyle" xfId="60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1" sqref="C11"/>
    </sheetView>
  </sheetViews>
  <sheetFormatPr defaultColWidth="9.14285714285714" defaultRowHeight="20" customHeight="1" outlineLevelCol="3"/>
  <cols>
    <col min="1" max="1" width="13.5714285714286" style="77" customWidth="1"/>
    <col min="2" max="2" width="9.14285714285714" style="374"/>
    <col min="3" max="3" width="88.7142857142857" style="77" customWidth="1"/>
    <col min="4" max="16384" width="9.14285714285714" style="77"/>
  </cols>
  <sheetData>
    <row r="1" s="373" customFormat="1" ht="48" customHeight="1" spans="2:3">
      <c r="B1" s="375"/>
      <c r="C1" s="375"/>
    </row>
    <row r="2" s="77" customFormat="1" ht="27" customHeight="1" spans="2:3">
      <c r="B2" s="376" t="s">
        <v>0</v>
      </c>
      <c r="C2" s="376" t="s">
        <v>1</v>
      </c>
    </row>
    <row r="3" s="77" customFormat="1" customHeight="1" spans="2:3">
      <c r="B3" s="377">
        <v>1</v>
      </c>
      <c r="C3" s="378" t="s">
        <v>2</v>
      </c>
    </row>
    <row r="4" s="77" customFormat="1" customHeight="1" spans="2:3">
      <c r="B4" s="377">
        <v>2</v>
      </c>
      <c r="C4" s="378" t="s">
        <v>3</v>
      </c>
    </row>
    <row r="5" s="77" customFormat="1" customHeight="1" spans="2:3">
      <c r="B5" s="377">
        <v>3</v>
      </c>
      <c r="C5" s="378" t="s">
        <v>4</v>
      </c>
    </row>
    <row r="6" s="77" customFormat="1" customHeight="1" spans="2:3">
      <c r="B6" s="377">
        <v>4</v>
      </c>
      <c r="C6" s="378" t="s">
        <v>5</v>
      </c>
    </row>
    <row r="7" s="77" customFormat="1" customHeight="1" spans="2:3">
      <c r="B7" s="377">
        <v>5</v>
      </c>
      <c r="C7" s="379" t="s">
        <v>6</v>
      </c>
    </row>
    <row r="8" s="77" customFormat="1" customHeight="1" spans="2:3">
      <c r="B8" s="377">
        <v>6</v>
      </c>
      <c r="C8" s="379" t="s">
        <v>7</v>
      </c>
    </row>
    <row r="9" s="77" customFormat="1" customHeight="1" spans="2:3">
      <c r="B9" s="377">
        <v>7</v>
      </c>
      <c r="C9" s="379" t="s">
        <v>8</v>
      </c>
    </row>
    <row r="10" s="77" customFormat="1" customHeight="1" spans="2:3">
      <c r="B10" s="377">
        <v>8</v>
      </c>
      <c r="C10" s="379" t="s">
        <v>9</v>
      </c>
    </row>
    <row r="11" s="77" customFormat="1" customHeight="1" spans="2:3">
      <c r="B11" s="377">
        <v>9</v>
      </c>
      <c r="C11" s="380" t="s">
        <v>10</v>
      </c>
    </row>
    <row r="12" s="77" customFormat="1" customHeight="1" spans="2:3">
      <c r="B12" s="377">
        <v>10</v>
      </c>
      <c r="C12" s="380" t="s">
        <v>11</v>
      </c>
    </row>
    <row r="13" s="77" customFormat="1" customHeight="1" spans="2:3">
      <c r="B13" s="377">
        <v>11</v>
      </c>
      <c r="C13" s="378" t="s">
        <v>12</v>
      </c>
    </row>
    <row r="14" s="77" customFormat="1" customHeight="1" spans="2:3">
      <c r="B14" s="377">
        <v>12</v>
      </c>
      <c r="C14" s="378" t="s">
        <v>13</v>
      </c>
    </row>
    <row r="15" s="77" customFormat="1" customHeight="1" spans="2:4">
      <c r="B15" s="377">
        <v>13</v>
      </c>
      <c r="C15" s="378" t="s">
        <v>14</v>
      </c>
      <c r="D15" s="381"/>
    </row>
    <row r="16" s="77" customFormat="1" customHeight="1" spans="2:3">
      <c r="B16" s="377">
        <v>14</v>
      </c>
      <c r="C16" s="379" t="s">
        <v>15</v>
      </c>
    </row>
    <row r="17" s="77" customFormat="1" customHeight="1" spans="2:3">
      <c r="B17" s="377">
        <v>15</v>
      </c>
      <c r="C17" s="379" t="s">
        <v>16</v>
      </c>
    </row>
    <row r="18" s="77" customFormat="1" customHeight="1" spans="2:3">
      <c r="B18" s="377">
        <v>16</v>
      </c>
      <c r="C18" s="379" t="s">
        <v>17</v>
      </c>
    </row>
    <row r="19" s="77" customFormat="1" customHeight="1" spans="2:3">
      <c r="B19" s="377">
        <v>17</v>
      </c>
      <c r="C19" s="378" t="s">
        <v>18</v>
      </c>
    </row>
    <row r="20" s="77" customFormat="1" customHeight="1" spans="2:3">
      <c r="B20" s="377">
        <v>18</v>
      </c>
      <c r="C20" s="378" t="s">
        <v>19</v>
      </c>
    </row>
    <row r="21" s="77" customFormat="1" customHeight="1" spans="2:3">
      <c r="B21" s="377">
        <v>19</v>
      </c>
      <c r="C21" s="378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zoomScale="90" zoomScaleNormal="90" zoomScaleSheetLayoutView="60" workbookViewId="0">
      <selection activeCell="F7" sqref="F7"/>
    </sheetView>
  </sheetViews>
  <sheetFormatPr defaultColWidth="12.247619047619" defaultRowHeight="46" customHeight="1"/>
  <cols>
    <col min="1" max="1" width="43.552380952381" style="252" customWidth="1"/>
    <col min="2" max="2" width="36.5714285714286" style="252" customWidth="1"/>
    <col min="3" max="3" width="15.2857142857143" style="252" customWidth="1"/>
    <col min="4" max="4" width="19.2857142857143" style="252" customWidth="1"/>
    <col min="5" max="5" width="25.5714285714286" style="252" customWidth="1"/>
    <col min="6" max="6" width="16.7142857142857" style="252" customWidth="1"/>
    <col min="7" max="7" width="16.1428571428571" style="252" customWidth="1"/>
    <col min="8" max="8" width="11.5714285714286" style="252" customWidth="1"/>
    <col min="9" max="9" width="12.2857142857143" style="252" customWidth="1"/>
    <col min="10" max="10" width="39.1428571428571" style="252" customWidth="1"/>
    <col min="11" max="16384" width="12.247619047619" style="252"/>
  </cols>
  <sheetData>
    <row r="1" s="252" customFormat="1" ht="20" customHeight="1" spans="1:10">
      <c r="A1" s="252" t="s">
        <v>323</v>
      </c>
      <c r="I1" s="265"/>
      <c r="J1" s="265"/>
    </row>
    <row r="2" s="252" customFormat="1" ht="30" customHeight="1" spans="1:10">
      <c r="A2" s="253" t="s">
        <v>10</v>
      </c>
      <c r="B2" s="253"/>
      <c r="C2" s="253"/>
      <c r="D2" s="253"/>
      <c r="E2" s="253"/>
      <c r="F2" s="253"/>
      <c r="G2" s="253"/>
      <c r="H2" s="253"/>
      <c r="I2" s="253"/>
      <c r="J2" s="265"/>
    </row>
    <row r="3" s="252" customFormat="1" ht="24" customHeight="1" spans="1:8">
      <c r="A3" s="254" t="str">
        <f>"单位名称："&amp;"安宁市第三幼儿园"</f>
        <v>单位名称：安宁市第三幼儿园</v>
      </c>
      <c r="B3" s="254"/>
      <c r="C3" s="254"/>
      <c r="D3" s="254"/>
      <c r="E3" s="254"/>
      <c r="F3" s="254"/>
      <c r="G3" s="254"/>
      <c r="H3" s="254"/>
    </row>
    <row r="4" s="252" customFormat="1" customHeight="1" spans="1:10">
      <c r="A4" s="255" t="s">
        <v>195</v>
      </c>
      <c r="B4" s="255" t="s">
        <v>324</v>
      </c>
      <c r="C4" s="255" t="s">
        <v>325</v>
      </c>
      <c r="D4" s="255" t="s">
        <v>326</v>
      </c>
      <c r="E4" s="255" t="s">
        <v>327</v>
      </c>
      <c r="F4" s="255" t="s">
        <v>328</v>
      </c>
      <c r="G4" s="255" t="s">
        <v>329</v>
      </c>
      <c r="H4" s="255" t="s">
        <v>330</v>
      </c>
      <c r="I4" s="255" t="s">
        <v>331</v>
      </c>
      <c r="J4" s="255" t="s">
        <v>332</v>
      </c>
    </row>
    <row r="5" s="252" customFormat="1" customHeight="1" spans="1:10">
      <c r="A5" s="255">
        <v>1</v>
      </c>
      <c r="B5" s="255">
        <v>2</v>
      </c>
      <c r="C5" s="255">
        <v>3</v>
      </c>
      <c r="D5" s="255">
        <v>4</v>
      </c>
      <c r="E5" s="255">
        <v>5</v>
      </c>
      <c r="F5" s="255">
        <v>6</v>
      </c>
      <c r="G5" s="255">
        <v>7</v>
      </c>
      <c r="H5" s="255">
        <v>8</v>
      </c>
      <c r="I5" s="255">
        <v>9</v>
      </c>
      <c r="J5" s="255">
        <v>10</v>
      </c>
    </row>
    <row r="6" s="252" customFormat="1" customHeight="1" spans="1:10">
      <c r="A6" s="256" t="s">
        <v>306</v>
      </c>
      <c r="B6" s="257" t="s">
        <v>333</v>
      </c>
      <c r="C6" s="258" t="s">
        <v>334</v>
      </c>
      <c r="D6" s="258" t="s">
        <v>335</v>
      </c>
      <c r="E6" s="258" t="s">
        <v>336</v>
      </c>
      <c r="F6" s="256" t="s">
        <v>337</v>
      </c>
      <c r="G6" s="258">
        <v>100</v>
      </c>
      <c r="H6" s="258" t="s">
        <v>338</v>
      </c>
      <c r="I6" s="258" t="s">
        <v>339</v>
      </c>
      <c r="J6" s="256" t="s">
        <v>340</v>
      </c>
    </row>
    <row r="7" s="252" customFormat="1" customHeight="1" spans="1:10">
      <c r="A7" s="259"/>
      <c r="B7" s="260"/>
      <c r="C7" s="261" t="s">
        <v>341</v>
      </c>
      <c r="D7" s="261" t="s">
        <v>342</v>
      </c>
      <c r="E7" s="261" t="s">
        <v>343</v>
      </c>
      <c r="F7" s="262" t="s">
        <v>337</v>
      </c>
      <c r="G7" s="261" t="s">
        <v>344</v>
      </c>
      <c r="H7" s="261" t="s">
        <v>345</v>
      </c>
      <c r="I7" s="261" t="s">
        <v>346</v>
      </c>
      <c r="J7" s="256" t="s">
        <v>347</v>
      </c>
    </row>
    <row r="8" s="252" customFormat="1" customHeight="1" spans="1:10">
      <c r="A8" s="259"/>
      <c r="B8" s="263"/>
      <c r="C8" s="261" t="s">
        <v>348</v>
      </c>
      <c r="D8" s="261" t="s">
        <v>349</v>
      </c>
      <c r="E8" s="264" t="s">
        <v>350</v>
      </c>
      <c r="F8" s="256" t="s">
        <v>351</v>
      </c>
      <c r="G8" s="261">
        <v>90</v>
      </c>
      <c r="H8" s="261" t="s">
        <v>338</v>
      </c>
      <c r="I8" s="261" t="s">
        <v>346</v>
      </c>
      <c r="J8" s="256" t="s">
        <v>352</v>
      </c>
    </row>
    <row r="9" s="252" customFormat="1" customHeight="1" outlineLevel="1" spans="1:10">
      <c r="A9" s="256" t="s">
        <v>316</v>
      </c>
      <c r="B9" s="256" t="s">
        <v>333</v>
      </c>
      <c r="C9" s="256" t="s">
        <v>334</v>
      </c>
      <c r="D9" s="256" t="s">
        <v>335</v>
      </c>
      <c r="E9" s="256" t="s">
        <v>336</v>
      </c>
      <c r="F9" s="256" t="s">
        <v>337</v>
      </c>
      <c r="G9" s="256" t="s">
        <v>353</v>
      </c>
      <c r="H9" s="256" t="s">
        <v>338</v>
      </c>
      <c r="I9" s="256" t="s">
        <v>339</v>
      </c>
      <c r="J9" s="256" t="s">
        <v>340</v>
      </c>
    </row>
    <row r="10" s="252" customFormat="1" customHeight="1" outlineLevel="1" spans="1:10">
      <c r="A10" s="259"/>
      <c r="B10" s="259"/>
      <c r="C10" s="259" t="s">
        <v>341</v>
      </c>
      <c r="D10" s="259" t="s">
        <v>342</v>
      </c>
      <c r="E10" s="259" t="s">
        <v>343</v>
      </c>
      <c r="F10" s="259" t="s">
        <v>337</v>
      </c>
      <c r="G10" s="259" t="s">
        <v>344</v>
      </c>
      <c r="H10" s="259" t="s">
        <v>345</v>
      </c>
      <c r="I10" s="259" t="s">
        <v>346</v>
      </c>
      <c r="J10" s="259" t="s">
        <v>347</v>
      </c>
    </row>
    <row r="11" s="252" customFormat="1" customHeight="1" outlineLevel="1" spans="1:10">
      <c r="A11" s="259"/>
      <c r="B11" s="259"/>
      <c r="C11" s="259" t="s">
        <v>348</v>
      </c>
      <c r="D11" s="259" t="s">
        <v>349</v>
      </c>
      <c r="E11" s="259" t="s">
        <v>350</v>
      </c>
      <c r="F11" s="259" t="s">
        <v>351</v>
      </c>
      <c r="G11" s="259" t="s">
        <v>354</v>
      </c>
      <c r="H11" s="259" t="s">
        <v>338</v>
      </c>
      <c r="I11" s="259" t="s">
        <v>346</v>
      </c>
      <c r="J11" s="259" t="s">
        <v>352</v>
      </c>
    </row>
    <row r="12" s="252" customFormat="1" customHeight="1" outlineLevel="1" spans="1:10">
      <c r="A12" s="259" t="s">
        <v>322</v>
      </c>
      <c r="B12" s="259" t="s">
        <v>355</v>
      </c>
      <c r="C12" s="259" t="s">
        <v>334</v>
      </c>
      <c r="D12" s="259" t="s">
        <v>335</v>
      </c>
      <c r="E12" s="259" t="s">
        <v>356</v>
      </c>
      <c r="F12" s="259" t="s">
        <v>337</v>
      </c>
      <c r="G12" s="259" t="s">
        <v>353</v>
      </c>
      <c r="H12" s="259" t="s">
        <v>338</v>
      </c>
      <c r="I12" s="259" t="s">
        <v>339</v>
      </c>
      <c r="J12" s="259" t="s">
        <v>356</v>
      </c>
    </row>
    <row r="13" s="252" customFormat="1" customHeight="1" outlineLevel="1" spans="1:10">
      <c r="A13" s="259"/>
      <c r="B13" s="259"/>
      <c r="C13" s="259" t="s">
        <v>341</v>
      </c>
      <c r="D13" s="259" t="s">
        <v>357</v>
      </c>
      <c r="E13" s="259" t="s">
        <v>358</v>
      </c>
      <c r="F13" s="259" t="s">
        <v>351</v>
      </c>
      <c r="G13" s="259" t="s">
        <v>354</v>
      </c>
      <c r="H13" s="259" t="s">
        <v>338</v>
      </c>
      <c r="I13" s="259" t="s">
        <v>346</v>
      </c>
      <c r="J13" s="259" t="s">
        <v>359</v>
      </c>
    </row>
    <row r="14" s="252" customFormat="1" customHeight="1" outlineLevel="1" spans="1:10">
      <c r="A14" s="259"/>
      <c r="B14" s="259"/>
      <c r="C14" s="259" t="s">
        <v>348</v>
      </c>
      <c r="D14" s="259" t="s">
        <v>349</v>
      </c>
      <c r="E14" s="259" t="s">
        <v>360</v>
      </c>
      <c r="F14" s="259" t="s">
        <v>351</v>
      </c>
      <c r="G14" s="259" t="s">
        <v>354</v>
      </c>
      <c r="H14" s="259" t="s">
        <v>338</v>
      </c>
      <c r="I14" s="259" t="s">
        <v>346</v>
      </c>
      <c r="J14" s="259" t="s">
        <v>361</v>
      </c>
    </row>
    <row r="15" s="252" customFormat="1" customHeight="1" outlineLevel="1" spans="1:10">
      <c r="A15" s="259" t="s">
        <v>314</v>
      </c>
      <c r="B15" s="259" t="s">
        <v>362</v>
      </c>
      <c r="C15" s="259" t="s">
        <v>334</v>
      </c>
      <c r="D15" s="259" t="s">
        <v>335</v>
      </c>
      <c r="E15" s="259" t="s">
        <v>363</v>
      </c>
      <c r="F15" s="259" t="s">
        <v>337</v>
      </c>
      <c r="G15" s="259" t="s">
        <v>353</v>
      </c>
      <c r="H15" s="259" t="s">
        <v>338</v>
      </c>
      <c r="I15" s="259" t="s">
        <v>339</v>
      </c>
      <c r="J15" s="259" t="s">
        <v>340</v>
      </c>
    </row>
    <row r="16" s="252" customFormat="1" customHeight="1" outlineLevel="1" spans="1:10">
      <c r="A16" s="259"/>
      <c r="B16" s="259"/>
      <c r="C16" s="259" t="s">
        <v>341</v>
      </c>
      <c r="D16" s="259" t="s">
        <v>342</v>
      </c>
      <c r="E16" s="259" t="s">
        <v>364</v>
      </c>
      <c r="F16" s="259" t="s">
        <v>337</v>
      </c>
      <c r="G16" s="259" t="s">
        <v>353</v>
      </c>
      <c r="H16" s="259" t="s">
        <v>338</v>
      </c>
      <c r="I16" s="259" t="s">
        <v>339</v>
      </c>
      <c r="J16" s="259" t="s">
        <v>365</v>
      </c>
    </row>
    <row r="17" s="252" customFormat="1" customHeight="1" outlineLevel="1" spans="1:10">
      <c r="A17" s="259"/>
      <c r="B17" s="259"/>
      <c r="C17" s="259" t="s">
        <v>348</v>
      </c>
      <c r="D17" s="259" t="s">
        <v>349</v>
      </c>
      <c r="E17" s="259" t="s">
        <v>366</v>
      </c>
      <c r="F17" s="259" t="s">
        <v>351</v>
      </c>
      <c r="G17" s="259" t="s">
        <v>354</v>
      </c>
      <c r="H17" s="259" t="s">
        <v>338</v>
      </c>
      <c r="I17" s="259" t="s">
        <v>346</v>
      </c>
      <c r="J17" s="259" t="s">
        <v>367</v>
      </c>
    </row>
    <row r="18" s="252" customFormat="1" ht="70" customHeight="1" outlineLevel="1" spans="1:10">
      <c r="A18" s="259" t="s">
        <v>318</v>
      </c>
      <c r="B18" s="259" t="s">
        <v>368</v>
      </c>
      <c r="C18" s="259" t="s">
        <v>334</v>
      </c>
      <c r="D18" s="259" t="s">
        <v>369</v>
      </c>
      <c r="E18" s="259" t="s">
        <v>370</v>
      </c>
      <c r="F18" s="259" t="s">
        <v>337</v>
      </c>
      <c r="G18" s="259" t="s">
        <v>371</v>
      </c>
      <c r="H18" s="259" t="s">
        <v>372</v>
      </c>
      <c r="I18" s="259" t="s">
        <v>339</v>
      </c>
      <c r="J18" s="259" t="s">
        <v>373</v>
      </c>
    </row>
    <row r="19" s="252" customFormat="1" ht="86" customHeight="1" outlineLevel="1" spans="1:10">
      <c r="A19" s="259"/>
      <c r="B19" s="259"/>
      <c r="C19" s="259" t="s">
        <v>334</v>
      </c>
      <c r="D19" s="259" t="s">
        <v>335</v>
      </c>
      <c r="E19" s="259" t="s">
        <v>374</v>
      </c>
      <c r="F19" s="259" t="s">
        <v>337</v>
      </c>
      <c r="G19" s="259" t="s">
        <v>375</v>
      </c>
      <c r="H19" s="259" t="s">
        <v>376</v>
      </c>
      <c r="I19" s="259" t="s">
        <v>339</v>
      </c>
      <c r="J19" s="259" t="s">
        <v>377</v>
      </c>
    </row>
    <row r="20" s="252" customFormat="1" customHeight="1" outlineLevel="1" spans="1:10">
      <c r="A20" s="259"/>
      <c r="B20" s="259"/>
      <c r="C20" s="259" t="s">
        <v>341</v>
      </c>
      <c r="D20" s="259" t="s">
        <v>378</v>
      </c>
      <c r="E20" s="259" t="s">
        <v>379</v>
      </c>
      <c r="F20" s="259" t="s">
        <v>351</v>
      </c>
      <c r="G20" s="259" t="s">
        <v>380</v>
      </c>
      <c r="H20" s="259" t="s">
        <v>376</v>
      </c>
      <c r="I20" s="259" t="s">
        <v>339</v>
      </c>
      <c r="J20" s="259" t="s">
        <v>381</v>
      </c>
    </row>
    <row r="21" s="252" customFormat="1" customHeight="1" outlineLevel="1" spans="1:10">
      <c r="A21" s="259"/>
      <c r="B21" s="259"/>
      <c r="C21" s="259" t="s">
        <v>341</v>
      </c>
      <c r="D21" s="259" t="s">
        <v>342</v>
      </c>
      <c r="E21" s="259" t="s">
        <v>382</v>
      </c>
      <c r="F21" s="259" t="s">
        <v>337</v>
      </c>
      <c r="G21" s="259" t="s">
        <v>383</v>
      </c>
      <c r="H21" s="259" t="s">
        <v>384</v>
      </c>
      <c r="I21" s="259" t="s">
        <v>339</v>
      </c>
      <c r="J21" s="259" t="s">
        <v>385</v>
      </c>
    </row>
    <row r="22" s="252" customFormat="1" ht="64" customHeight="1" outlineLevel="1" spans="1:10">
      <c r="A22" s="259"/>
      <c r="B22" s="259"/>
      <c r="C22" s="259" t="s">
        <v>348</v>
      </c>
      <c r="D22" s="259" t="s">
        <v>349</v>
      </c>
      <c r="E22" s="259" t="s">
        <v>386</v>
      </c>
      <c r="F22" s="259" t="s">
        <v>351</v>
      </c>
      <c r="G22" s="259" t="s">
        <v>354</v>
      </c>
      <c r="H22" s="259" t="s">
        <v>338</v>
      </c>
      <c r="I22" s="259" t="s">
        <v>346</v>
      </c>
      <c r="J22" s="259" t="s">
        <v>387</v>
      </c>
    </row>
  </sheetData>
  <mergeCells count="12">
    <mergeCell ref="A2:I2"/>
    <mergeCell ref="A3:H3"/>
    <mergeCell ref="A6:A8"/>
    <mergeCell ref="A9:A11"/>
    <mergeCell ref="A12:A14"/>
    <mergeCell ref="A15:A17"/>
    <mergeCell ref="A18:A22"/>
    <mergeCell ref="B6:B8"/>
    <mergeCell ref="B9:B11"/>
    <mergeCell ref="B12:B14"/>
    <mergeCell ref="B15:B17"/>
    <mergeCell ref="B18:B22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C6" sqref="C6:L6"/>
    </sheetView>
  </sheetViews>
  <sheetFormatPr defaultColWidth="8.57142857142857" defaultRowHeight="14.25" customHeight="1"/>
  <cols>
    <col min="1" max="1" width="16.4285714285714" style="123" customWidth="1"/>
    <col min="2" max="2" width="14" style="123" customWidth="1"/>
    <col min="3" max="3" width="20.1428571428571" style="123" customWidth="1"/>
    <col min="4" max="4" width="20.1428571428571" style="183" customWidth="1"/>
    <col min="5" max="5" width="18" style="123" customWidth="1"/>
    <col min="6" max="12" width="20.1428571428571" style="123" customWidth="1"/>
    <col min="13" max="13" width="27" style="123" customWidth="1"/>
    <col min="14" max="14" width="20.1428571428571" style="123" customWidth="1"/>
    <col min="15" max="16384" width="8.57142857142857" style="82" customWidth="1"/>
  </cols>
  <sheetData>
    <row r="1" s="82" customFormat="1" customHeight="1" spans="1:14">
      <c r="A1" s="184" t="s">
        <v>388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237"/>
      <c r="N1" s="123"/>
    </row>
    <row r="2" s="82" customFormat="1" ht="44" customHeight="1" spans="1:14">
      <c r="A2" s="163" t="s">
        <v>389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23"/>
    </row>
    <row r="3" s="82" customFormat="1" ht="30" customHeight="1" spans="1:14">
      <c r="A3" s="186" t="s">
        <v>390</v>
      </c>
      <c r="B3" s="187" t="s">
        <v>91</v>
      </c>
      <c r="C3" s="188"/>
      <c r="D3" s="189"/>
      <c r="E3" s="188"/>
      <c r="F3" s="188"/>
      <c r="G3" s="188"/>
      <c r="H3" s="188"/>
      <c r="I3" s="188"/>
      <c r="J3" s="188"/>
      <c r="K3" s="188"/>
      <c r="L3" s="188"/>
      <c r="M3" s="238"/>
      <c r="N3" s="123"/>
    </row>
    <row r="4" s="82" customFormat="1" ht="32.25" customHeight="1" spans="1:14">
      <c r="A4" s="190" t="s">
        <v>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56"/>
      <c r="M4" s="186" t="s">
        <v>391</v>
      </c>
      <c r="N4" s="123"/>
    </row>
    <row r="5" s="82" customFormat="1" ht="56" customHeight="1" spans="1:14">
      <c r="A5" s="90" t="s">
        <v>392</v>
      </c>
      <c r="B5" s="191" t="s">
        <v>393</v>
      </c>
      <c r="C5" s="192" t="s">
        <v>394</v>
      </c>
      <c r="D5" s="193"/>
      <c r="E5" s="194"/>
      <c r="F5" s="194"/>
      <c r="G5" s="194"/>
      <c r="H5" s="194"/>
      <c r="I5" s="239"/>
      <c r="J5" s="239"/>
      <c r="K5" s="239"/>
      <c r="L5" s="240"/>
      <c r="M5" s="241" t="s">
        <v>395</v>
      </c>
      <c r="N5" s="123"/>
    </row>
    <row r="6" s="82" customFormat="1" ht="132" customHeight="1" spans="1:14">
      <c r="A6" s="195"/>
      <c r="B6" s="165" t="s">
        <v>396</v>
      </c>
      <c r="C6" s="196" t="s">
        <v>397</v>
      </c>
      <c r="D6" s="197"/>
      <c r="E6" s="198"/>
      <c r="F6" s="198"/>
      <c r="G6" s="198"/>
      <c r="H6" s="198"/>
      <c r="I6" s="242"/>
      <c r="J6" s="242"/>
      <c r="K6" s="242"/>
      <c r="L6" s="243"/>
      <c r="M6" s="244" t="s">
        <v>398</v>
      </c>
      <c r="N6" s="123"/>
    </row>
    <row r="7" s="82" customFormat="1" ht="160" customHeight="1" spans="1:14">
      <c r="A7" s="199" t="s">
        <v>399</v>
      </c>
      <c r="B7" s="109" t="s">
        <v>400</v>
      </c>
      <c r="C7" s="200" t="s">
        <v>401</v>
      </c>
      <c r="D7" s="109"/>
      <c r="E7" s="200"/>
      <c r="F7" s="200"/>
      <c r="G7" s="200"/>
      <c r="H7" s="200"/>
      <c r="I7" s="200"/>
      <c r="J7" s="200"/>
      <c r="K7" s="200"/>
      <c r="L7" s="200"/>
      <c r="M7" s="245" t="s">
        <v>402</v>
      </c>
      <c r="N7" s="123"/>
    </row>
    <row r="8" s="82" customFormat="1" ht="32.25" customHeight="1" spans="1:14">
      <c r="A8" s="201" t="s">
        <v>403</v>
      </c>
      <c r="B8" s="201"/>
      <c r="C8" s="201"/>
      <c r="D8" s="202"/>
      <c r="E8" s="201"/>
      <c r="F8" s="201"/>
      <c r="G8" s="201"/>
      <c r="H8" s="201"/>
      <c r="I8" s="201"/>
      <c r="J8" s="201"/>
      <c r="K8" s="201"/>
      <c r="L8" s="201"/>
      <c r="M8" s="201"/>
      <c r="N8" s="123"/>
    </row>
    <row r="9" s="82" customFormat="1" ht="32.25" customHeight="1" spans="1:14">
      <c r="A9" s="199" t="s">
        <v>404</v>
      </c>
      <c r="B9" s="199"/>
      <c r="C9" s="109" t="s">
        <v>405</v>
      </c>
      <c r="D9" s="109"/>
      <c r="E9" s="109"/>
      <c r="F9" s="109" t="s">
        <v>406</v>
      </c>
      <c r="G9" s="109"/>
      <c r="H9" s="109" t="s">
        <v>407</v>
      </c>
      <c r="I9" s="109"/>
      <c r="J9" s="109"/>
      <c r="K9" s="109" t="s">
        <v>408</v>
      </c>
      <c r="L9" s="109"/>
      <c r="M9" s="109"/>
      <c r="N9" s="123"/>
    </row>
    <row r="10" s="82" customFormat="1" ht="32.25" customHeight="1" spans="1:14">
      <c r="A10" s="199"/>
      <c r="B10" s="199"/>
      <c r="C10" s="109"/>
      <c r="D10" s="109"/>
      <c r="E10" s="109"/>
      <c r="F10" s="109"/>
      <c r="G10" s="109"/>
      <c r="H10" s="199" t="s">
        <v>409</v>
      </c>
      <c r="I10" s="109" t="s">
        <v>410</v>
      </c>
      <c r="J10" s="109" t="s">
        <v>411</v>
      </c>
      <c r="K10" s="109" t="s">
        <v>409</v>
      </c>
      <c r="L10" s="199" t="s">
        <v>410</v>
      </c>
      <c r="M10" s="199" t="s">
        <v>411</v>
      </c>
      <c r="N10" s="123"/>
    </row>
    <row r="11" s="82" customFormat="1" ht="27" customHeight="1" spans="1:14">
      <c r="A11" s="203" t="s">
        <v>77</v>
      </c>
      <c r="B11" s="203"/>
      <c r="C11" s="203"/>
      <c r="D11" s="203"/>
      <c r="E11" s="203"/>
      <c r="F11" s="203"/>
      <c r="G11" s="203"/>
      <c r="H11" s="204">
        <f>SUM(H12:H26)</f>
        <v>25154505.32</v>
      </c>
      <c r="I11" s="246">
        <f>SUM(I12:I26)</f>
        <v>19401308</v>
      </c>
      <c r="J11" s="246">
        <f>SUM(J12:J26)</f>
        <v>5753197.32</v>
      </c>
      <c r="K11" s="246">
        <f>SUM(L11:M11)</f>
        <v>25154505.32</v>
      </c>
      <c r="L11" s="204">
        <f>SUM(L12:L26)</f>
        <v>19401308</v>
      </c>
      <c r="M11" s="204">
        <f>SUM(M12:M26)</f>
        <v>5753197.32</v>
      </c>
      <c r="N11" s="123"/>
    </row>
    <row r="12" s="82" customFormat="1" ht="34.5" customHeight="1" spans="1:14">
      <c r="A12" s="205" t="s">
        <v>412</v>
      </c>
      <c r="B12" s="206"/>
      <c r="C12" s="205" t="s">
        <v>413</v>
      </c>
      <c r="D12" s="207"/>
      <c r="E12" s="206"/>
      <c r="F12" s="208" t="s">
        <v>226</v>
      </c>
      <c r="G12" s="209"/>
      <c r="H12" s="210">
        <v>4700855</v>
      </c>
      <c r="I12" s="210">
        <v>4700855</v>
      </c>
      <c r="J12" s="210"/>
      <c r="K12" s="210">
        <v>4700855</v>
      </c>
      <c r="L12" s="210">
        <v>4700855</v>
      </c>
      <c r="M12" s="210"/>
      <c r="N12" s="123"/>
    </row>
    <row r="13" s="82" customFormat="1" ht="34.5" customHeight="1" spans="1:14">
      <c r="A13" s="205"/>
      <c r="B13" s="206"/>
      <c r="C13" s="205"/>
      <c r="D13" s="207"/>
      <c r="E13" s="206"/>
      <c r="F13" s="208" t="s">
        <v>236</v>
      </c>
      <c r="G13" s="209"/>
      <c r="H13" s="211">
        <v>84000</v>
      </c>
      <c r="I13" s="211">
        <v>84000</v>
      </c>
      <c r="J13" s="210"/>
      <c r="K13" s="211">
        <v>84000</v>
      </c>
      <c r="L13" s="211">
        <v>84000</v>
      </c>
      <c r="M13" s="210"/>
      <c r="N13" s="123"/>
    </row>
    <row r="14" s="82" customFormat="1" ht="34.5" customHeight="1" spans="1:14">
      <c r="A14" s="205"/>
      <c r="B14" s="206"/>
      <c r="C14" s="205"/>
      <c r="D14" s="207"/>
      <c r="E14" s="206"/>
      <c r="F14" s="208" t="s">
        <v>238</v>
      </c>
      <c r="G14" s="209"/>
      <c r="H14" s="211">
        <v>1836228</v>
      </c>
      <c r="I14" s="211">
        <v>1836228</v>
      </c>
      <c r="J14" s="210"/>
      <c r="K14" s="211">
        <v>1836228</v>
      </c>
      <c r="L14" s="211">
        <v>1836228</v>
      </c>
      <c r="M14" s="210"/>
      <c r="N14" s="123"/>
    </row>
    <row r="15" s="82" customFormat="1" ht="34.5" customHeight="1" spans="1:14">
      <c r="A15" s="205"/>
      <c r="B15" s="206"/>
      <c r="C15" s="205"/>
      <c r="D15" s="207"/>
      <c r="E15" s="206"/>
      <c r="F15" s="208" t="s">
        <v>135</v>
      </c>
      <c r="G15" s="209"/>
      <c r="H15" s="211">
        <v>758880</v>
      </c>
      <c r="I15" s="211">
        <v>758880</v>
      </c>
      <c r="J15" s="210"/>
      <c r="K15" s="211">
        <v>758880</v>
      </c>
      <c r="L15" s="211">
        <v>758880</v>
      </c>
      <c r="M15" s="210"/>
      <c r="N15" s="123"/>
    </row>
    <row r="16" s="82" customFormat="1" ht="34.5" customHeight="1" spans="1:14">
      <c r="A16" s="205"/>
      <c r="B16" s="206"/>
      <c r="C16" s="205"/>
      <c r="D16" s="207"/>
      <c r="E16" s="206"/>
      <c r="F16" s="208" t="s">
        <v>252</v>
      </c>
      <c r="G16" s="209"/>
      <c r="H16" s="211">
        <v>81600</v>
      </c>
      <c r="I16" s="211">
        <v>81600</v>
      </c>
      <c r="J16" s="210"/>
      <c r="K16" s="211">
        <v>81600</v>
      </c>
      <c r="L16" s="211">
        <v>81600</v>
      </c>
      <c r="M16" s="210"/>
      <c r="N16" s="123"/>
    </row>
    <row r="17" s="82" customFormat="1" ht="34.5" customHeight="1" spans="1:14">
      <c r="A17" s="205"/>
      <c r="B17" s="206"/>
      <c r="C17" s="205"/>
      <c r="D17" s="207"/>
      <c r="E17" s="206"/>
      <c r="F17" s="208" t="s">
        <v>256</v>
      </c>
      <c r="G17" s="209"/>
      <c r="H17" s="211">
        <v>157200</v>
      </c>
      <c r="I17" s="211">
        <v>157200</v>
      </c>
      <c r="J17" s="210"/>
      <c r="K17" s="211">
        <v>157200</v>
      </c>
      <c r="L17" s="211">
        <v>157200</v>
      </c>
      <c r="M17" s="210"/>
      <c r="N17" s="123"/>
    </row>
    <row r="18" s="82" customFormat="1" ht="34.5" customHeight="1" spans="1:14">
      <c r="A18" s="205"/>
      <c r="B18" s="206"/>
      <c r="C18" s="205"/>
      <c r="D18" s="207"/>
      <c r="E18" s="206"/>
      <c r="F18" s="208" t="s">
        <v>262</v>
      </c>
      <c r="G18" s="209"/>
      <c r="H18" s="211">
        <v>15840</v>
      </c>
      <c r="I18" s="211">
        <v>15840</v>
      </c>
      <c r="J18" s="210"/>
      <c r="K18" s="211">
        <v>15840</v>
      </c>
      <c r="L18" s="211">
        <v>15840</v>
      </c>
      <c r="M18" s="210"/>
      <c r="N18" s="123"/>
    </row>
    <row r="19" s="82" customFormat="1" ht="34.5" customHeight="1" spans="1:14">
      <c r="A19" s="205"/>
      <c r="B19" s="206"/>
      <c r="C19" s="205"/>
      <c r="D19" s="207"/>
      <c r="E19" s="206"/>
      <c r="F19" s="208" t="s">
        <v>265</v>
      </c>
      <c r="G19" s="209"/>
      <c r="H19" s="211">
        <v>1708080</v>
      </c>
      <c r="I19" s="211">
        <v>1708080</v>
      </c>
      <c r="J19" s="210"/>
      <c r="K19" s="211">
        <v>1708080</v>
      </c>
      <c r="L19" s="211">
        <v>1708080</v>
      </c>
      <c r="M19" s="210"/>
      <c r="N19" s="123"/>
    </row>
    <row r="20" s="82" customFormat="1" ht="34.5" customHeight="1" spans="1:14">
      <c r="A20" s="205"/>
      <c r="B20" s="206"/>
      <c r="C20" s="205"/>
      <c r="D20" s="207"/>
      <c r="E20" s="206"/>
      <c r="F20" s="208" t="s">
        <v>267</v>
      </c>
      <c r="G20" s="209"/>
      <c r="H20" s="211">
        <v>8880000</v>
      </c>
      <c r="I20" s="211">
        <v>8880000</v>
      </c>
      <c r="J20" s="210"/>
      <c r="K20" s="211">
        <v>8880000</v>
      </c>
      <c r="L20" s="211">
        <v>8880000</v>
      </c>
      <c r="M20" s="210"/>
      <c r="N20" s="123"/>
    </row>
    <row r="21" s="82" customFormat="1" ht="34.5" customHeight="1" spans="1:14">
      <c r="A21" s="205"/>
      <c r="B21" s="206"/>
      <c r="C21" s="205"/>
      <c r="D21" s="207"/>
      <c r="E21" s="206"/>
      <c r="F21" s="208" t="s">
        <v>271</v>
      </c>
      <c r="G21" s="209"/>
      <c r="H21" s="211">
        <v>1178625</v>
      </c>
      <c r="I21" s="211">
        <v>1178625</v>
      </c>
      <c r="J21" s="210"/>
      <c r="K21" s="211">
        <v>1178625</v>
      </c>
      <c r="L21" s="211">
        <v>1178625</v>
      </c>
      <c r="M21" s="210"/>
      <c r="N21" s="123"/>
    </row>
    <row r="22" s="82" customFormat="1" ht="34.5" customHeight="1" spans="1:14">
      <c r="A22" s="205"/>
      <c r="B22" s="206"/>
      <c r="C22" s="205"/>
      <c r="D22" s="207"/>
      <c r="E22" s="206"/>
      <c r="F22" s="208" t="s">
        <v>306</v>
      </c>
      <c r="G22" s="209"/>
      <c r="H22" s="211">
        <v>3851131.32</v>
      </c>
      <c r="I22" s="210"/>
      <c r="J22" s="211">
        <v>3851131.32</v>
      </c>
      <c r="K22" s="210"/>
      <c r="L22" s="210"/>
      <c r="M22" s="211">
        <v>3851131.32</v>
      </c>
      <c r="N22" s="123"/>
    </row>
    <row r="23" s="82" customFormat="1" ht="34.5" customHeight="1" spans="1:14">
      <c r="A23" s="205"/>
      <c r="B23" s="206"/>
      <c r="C23" s="205"/>
      <c r="D23" s="207"/>
      <c r="E23" s="206"/>
      <c r="F23" s="208" t="s">
        <v>309</v>
      </c>
      <c r="G23" s="209"/>
      <c r="H23" s="211">
        <v>33666</v>
      </c>
      <c r="I23" s="210"/>
      <c r="J23" s="211">
        <v>33666</v>
      </c>
      <c r="K23" s="210"/>
      <c r="L23" s="210"/>
      <c r="M23" s="211">
        <v>33666</v>
      </c>
      <c r="N23" s="123"/>
    </row>
    <row r="24" s="82" customFormat="1" ht="34.5" customHeight="1" spans="1:14">
      <c r="A24" s="205"/>
      <c r="B24" s="206"/>
      <c r="C24" s="205"/>
      <c r="D24" s="207"/>
      <c r="E24" s="206"/>
      <c r="F24" s="208" t="s">
        <v>314</v>
      </c>
      <c r="G24" s="209"/>
      <c r="H24" s="211">
        <v>10000</v>
      </c>
      <c r="I24" s="247"/>
      <c r="J24" s="211">
        <v>10000</v>
      </c>
      <c r="K24" s="247"/>
      <c r="L24" s="247"/>
      <c r="M24" s="211">
        <v>10000</v>
      </c>
      <c r="N24" s="123"/>
    </row>
    <row r="25" s="82" customFormat="1" ht="34.5" customHeight="1" spans="1:14">
      <c r="A25" s="205"/>
      <c r="B25" s="206"/>
      <c r="C25" s="205"/>
      <c r="D25" s="207"/>
      <c r="E25" s="206"/>
      <c r="F25" s="208" t="s">
        <v>318</v>
      </c>
      <c r="G25" s="209"/>
      <c r="H25" s="211">
        <v>1776000</v>
      </c>
      <c r="I25" s="247"/>
      <c r="J25" s="211">
        <v>1776000</v>
      </c>
      <c r="K25" s="247"/>
      <c r="L25" s="247"/>
      <c r="M25" s="211">
        <v>1776000</v>
      </c>
      <c r="N25" s="123"/>
    </row>
    <row r="26" s="82" customFormat="1" ht="34.5" customHeight="1" spans="1:14">
      <c r="A26" s="212"/>
      <c r="B26" s="213"/>
      <c r="C26" s="212"/>
      <c r="D26" s="214"/>
      <c r="E26" s="213"/>
      <c r="F26" s="208" t="s">
        <v>322</v>
      </c>
      <c r="G26" s="209"/>
      <c r="H26" s="211">
        <v>82400</v>
      </c>
      <c r="I26" s="247"/>
      <c r="J26" s="211">
        <v>82400</v>
      </c>
      <c r="K26" s="247"/>
      <c r="L26" s="247"/>
      <c r="M26" s="211">
        <v>82400</v>
      </c>
      <c r="N26" s="123"/>
    </row>
    <row r="27" s="82" customFormat="1" ht="32.25" customHeight="1" spans="1:14">
      <c r="A27" s="215" t="s">
        <v>414</v>
      </c>
      <c r="B27" s="216"/>
      <c r="C27" s="216"/>
      <c r="D27" s="217"/>
      <c r="E27" s="216"/>
      <c r="F27" s="216"/>
      <c r="G27" s="216"/>
      <c r="H27" s="216"/>
      <c r="I27" s="216"/>
      <c r="J27" s="216"/>
      <c r="K27" s="216"/>
      <c r="L27" s="216"/>
      <c r="M27" s="248"/>
      <c r="N27" s="123"/>
    </row>
    <row r="28" s="82" customFormat="1" ht="32.25" customHeight="1" spans="1:14">
      <c r="A28" s="190" t="s">
        <v>415</v>
      </c>
      <c r="B28" s="146"/>
      <c r="C28" s="146"/>
      <c r="D28" s="146"/>
      <c r="E28" s="146"/>
      <c r="F28" s="146"/>
      <c r="G28" s="156"/>
      <c r="H28" s="218" t="s">
        <v>416</v>
      </c>
      <c r="I28" s="108"/>
      <c r="J28" s="91" t="s">
        <v>332</v>
      </c>
      <c r="K28" s="108"/>
      <c r="L28" s="218" t="s">
        <v>417</v>
      </c>
      <c r="M28" s="249"/>
      <c r="N28" s="123"/>
    </row>
    <row r="29" s="82" customFormat="1" ht="36" customHeight="1" spans="1:14">
      <c r="A29" s="219" t="s">
        <v>325</v>
      </c>
      <c r="B29" s="219" t="s">
        <v>418</v>
      </c>
      <c r="C29" s="219" t="s">
        <v>327</v>
      </c>
      <c r="D29" s="219" t="s">
        <v>328</v>
      </c>
      <c r="E29" s="219" t="s">
        <v>329</v>
      </c>
      <c r="F29" s="219" t="s">
        <v>330</v>
      </c>
      <c r="G29" s="219" t="s">
        <v>331</v>
      </c>
      <c r="H29" s="220"/>
      <c r="I29" s="135"/>
      <c r="J29" s="220"/>
      <c r="K29" s="135"/>
      <c r="L29" s="220"/>
      <c r="M29" s="135"/>
      <c r="N29" s="123"/>
    </row>
    <row r="30" s="82" customFormat="1" ht="32.25" customHeight="1" spans="1:14">
      <c r="A30" s="221" t="s">
        <v>334</v>
      </c>
      <c r="B30" s="222" t="s">
        <v>369</v>
      </c>
      <c r="C30" s="223" t="s">
        <v>419</v>
      </c>
      <c r="D30" s="224" t="s">
        <v>420</v>
      </c>
      <c r="E30" s="224">
        <v>196</v>
      </c>
      <c r="F30" s="224" t="s">
        <v>420</v>
      </c>
      <c r="G30" s="224" t="s">
        <v>339</v>
      </c>
      <c r="H30" s="225" t="s">
        <v>421</v>
      </c>
      <c r="I30" s="250"/>
      <c r="J30" s="225" t="s">
        <v>422</v>
      </c>
      <c r="K30" s="250"/>
      <c r="L30" s="225" t="s">
        <v>423</v>
      </c>
      <c r="M30" s="250"/>
      <c r="N30" s="123"/>
    </row>
    <row r="31" s="82" customFormat="1" ht="32.25" customHeight="1" spans="1:14">
      <c r="A31" s="226"/>
      <c r="B31" s="227"/>
      <c r="C31" s="223" t="s">
        <v>424</v>
      </c>
      <c r="D31" s="228" t="s">
        <v>337</v>
      </c>
      <c r="E31" s="224">
        <v>1347</v>
      </c>
      <c r="F31" s="224" t="s">
        <v>420</v>
      </c>
      <c r="G31" s="224" t="s">
        <v>339</v>
      </c>
      <c r="H31" s="225" t="s">
        <v>425</v>
      </c>
      <c r="I31" s="251"/>
      <c r="J31" s="225" t="s">
        <v>424</v>
      </c>
      <c r="K31" s="251"/>
      <c r="L31" s="225" t="s">
        <v>426</v>
      </c>
      <c r="M31" s="251"/>
      <c r="N31" s="123"/>
    </row>
    <row r="32" s="82" customFormat="1" ht="32.25" customHeight="1" spans="1:14">
      <c r="A32" s="226"/>
      <c r="B32" s="229" t="s">
        <v>427</v>
      </c>
      <c r="C32" s="223" t="s">
        <v>428</v>
      </c>
      <c r="D32" s="228" t="s">
        <v>337</v>
      </c>
      <c r="E32" s="224">
        <v>100</v>
      </c>
      <c r="F32" s="224" t="s">
        <v>338</v>
      </c>
      <c r="G32" s="224" t="s">
        <v>339</v>
      </c>
      <c r="H32" s="225" t="s">
        <v>429</v>
      </c>
      <c r="I32" s="251"/>
      <c r="J32" s="225" t="s">
        <v>430</v>
      </c>
      <c r="K32" s="251"/>
      <c r="L32" s="225" t="s">
        <v>431</v>
      </c>
      <c r="M32" s="251"/>
      <c r="N32" s="123"/>
    </row>
    <row r="33" s="82" customFormat="1" ht="32.25" customHeight="1" spans="1:14">
      <c r="A33" s="226"/>
      <c r="B33" s="229" t="s">
        <v>335</v>
      </c>
      <c r="C33" s="223" t="s">
        <v>432</v>
      </c>
      <c r="D33" s="224" t="s">
        <v>433</v>
      </c>
      <c r="E33" s="224">
        <v>95</v>
      </c>
      <c r="F33" s="224" t="s">
        <v>338</v>
      </c>
      <c r="G33" s="224" t="s">
        <v>339</v>
      </c>
      <c r="H33" s="225" t="s">
        <v>434</v>
      </c>
      <c r="I33" s="251"/>
      <c r="J33" s="225" t="s">
        <v>435</v>
      </c>
      <c r="K33" s="251"/>
      <c r="L33" s="225" t="s">
        <v>436</v>
      </c>
      <c r="M33" s="251"/>
      <c r="N33" s="123"/>
    </row>
    <row r="34" s="82" customFormat="1" ht="32.25" customHeight="1" spans="1:14">
      <c r="A34" s="226"/>
      <c r="B34" s="222" t="s">
        <v>437</v>
      </c>
      <c r="C34" s="223" t="s">
        <v>438</v>
      </c>
      <c r="D34" s="228" t="s">
        <v>337</v>
      </c>
      <c r="E34" s="224">
        <v>100</v>
      </c>
      <c r="F34" s="224" t="s">
        <v>338</v>
      </c>
      <c r="G34" s="224" t="s">
        <v>339</v>
      </c>
      <c r="H34" s="225" t="s">
        <v>439</v>
      </c>
      <c r="I34" s="251"/>
      <c r="J34" s="225" t="s">
        <v>440</v>
      </c>
      <c r="K34" s="251"/>
      <c r="L34" s="225" t="s">
        <v>436</v>
      </c>
      <c r="M34" s="251"/>
      <c r="N34" s="123"/>
    </row>
    <row r="35" s="82" customFormat="1" ht="32.25" customHeight="1" spans="1:14">
      <c r="A35" s="230"/>
      <c r="B35" s="231"/>
      <c r="C35" s="223" t="s">
        <v>441</v>
      </c>
      <c r="D35" s="228" t="s">
        <v>337</v>
      </c>
      <c r="E35" s="224">
        <v>100</v>
      </c>
      <c r="F35" s="224" t="s">
        <v>338</v>
      </c>
      <c r="G35" s="224" t="s">
        <v>339</v>
      </c>
      <c r="H35" s="225" t="s">
        <v>439</v>
      </c>
      <c r="I35" s="251"/>
      <c r="J35" s="225" t="s">
        <v>442</v>
      </c>
      <c r="K35" s="251"/>
      <c r="L35" s="225" t="s">
        <v>436</v>
      </c>
      <c r="M35" s="251"/>
      <c r="N35" s="123"/>
    </row>
    <row r="36" s="82" customFormat="1" ht="32.25" customHeight="1" spans="1:14">
      <c r="A36" s="232" t="s">
        <v>341</v>
      </c>
      <c r="B36" s="224" t="s">
        <v>443</v>
      </c>
      <c r="C36" s="223" t="s">
        <v>444</v>
      </c>
      <c r="D36" s="228" t="s">
        <v>337</v>
      </c>
      <c r="E36" s="223" t="s">
        <v>344</v>
      </c>
      <c r="F36" s="224" t="s">
        <v>345</v>
      </c>
      <c r="G36" s="224" t="s">
        <v>346</v>
      </c>
      <c r="H36" s="225" t="s">
        <v>445</v>
      </c>
      <c r="I36" s="251"/>
      <c r="J36" s="225" t="s">
        <v>444</v>
      </c>
      <c r="K36" s="251"/>
      <c r="L36" s="225" t="s">
        <v>446</v>
      </c>
      <c r="M36" s="251"/>
      <c r="N36" s="123"/>
    </row>
    <row r="37" s="82" customFormat="1" ht="48" customHeight="1" spans="1:14">
      <c r="A37" s="233"/>
      <c r="B37" s="224" t="s">
        <v>447</v>
      </c>
      <c r="C37" s="223" t="s">
        <v>448</v>
      </c>
      <c r="D37" s="228" t="s">
        <v>337</v>
      </c>
      <c r="E37" s="234" t="s">
        <v>449</v>
      </c>
      <c r="F37" s="224" t="s">
        <v>345</v>
      </c>
      <c r="G37" s="224" t="s">
        <v>346</v>
      </c>
      <c r="H37" s="225" t="s">
        <v>450</v>
      </c>
      <c r="I37" s="251"/>
      <c r="J37" s="225" t="s">
        <v>451</v>
      </c>
      <c r="K37" s="251"/>
      <c r="L37" s="225" t="s">
        <v>452</v>
      </c>
      <c r="M37" s="251"/>
      <c r="N37" s="123"/>
    </row>
    <row r="38" s="82" customFormat="1" ht="32.25" customHeight="1" spans="1:14">
      <c r="A38" s="232" t="s">
        <v>348</v>
      </c>
      <c r="B38" s="235" t="s">
        <v>453</v>
      </c>
      <c r="C38" s="223" t="s">
        <v>454</v>
      </c>
      <c r="D38" s="224" t="s">
        <v>433</v>
      </c>
      <c r="E38" s="224">
        <v>95</v>
      </c>
      <c r="F38" s="224" t="s">
        <v>338</v>
      </c>
      <c r="G38" s="224" t="s">
        <v>346</v>
      </c>
      <c r="H38" s="225" t="s">
        <v>455</v>
      </c>
      <c r="I38" s="251"/>
      <c r="J38" s="225" t="s">
        <v>454</v>
      </c>
      <c r="K38" s="251"/>
      <c r="L38" s="225" t="s">
        <v>456</v>
      </c>
      <c r="M38" s="251"/>
      <c r="N38" s="123"/>
    </row>
    <row r="39" s="82" customFormat="1" ht="32.25" customHeight="1" spans="1:14">
      <c r="A39" s="233"/>
      <c r="B39" s="236"/>
      <c r="C39" s="223" t="s">
        <v>457</v>
      </c>
      <c r="D39" s="224" t="s">
        <v>433</v>
      </c>
      <c r="E39" s="224">
        <v>95</v>
      </c>
      <c r="F39" s="224" t="s">
        <v>338</v>
      </c>
      <c r="G39" s="224" t="s">
        <v>346</v>
      </c>
      <c r="H39" s="225" t="s">
        <v>455</v>
      </c>
      <c r="I39" s="251"/>
      <c r="J39" s="225" t="s">
        <v>457</v>
      </c>
      <c r="K39" s="251"/>
      <c r="L39" s="225" t="s">
        <v>456</v>
      </c>
      <c r="M39" s="251"/>
      <c r="N39" s="123"/>
    </row>
  </sheetData>
  <mergeCells count="72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A5:A6"/>
    <mergeCell ref="A30:A35"/>
    <mergeCell ref="A36:A37"/>
    <mergeCell ref="A38:A39"/>
    <mergeCell ref="B30:B31"/>
    <mergeCell ref="B34:B35"/>
    <mergeCell ref="B38:B39"/>
    <mergeCell ref="A9:B10"/>
    <mergeCell ref="C9:E10"/>
    <mergeCell ref="F9:G10"/>
    <mergeCell ref="H28:I29"/>
    <mergeCell ref="J28:K29"/>
    <mergeCell ref="L28:M29"/>
    <mergeCell ref="A12:B26"/>
    <mergeCell ref="C12:E2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:E9"/>
    </sheetView>
  </sheetViews>
  <sheetFormatPr defaultColWidth="8.88571428571429" defaultRowHeight="14.25" customHeight="1" outlineLevelCol="5"/>
  <cols>
    <col min="1" max="2" width="21.1333333333333" style="158" customWidth="1"/>
    <col min="3" max="3" width="21.1333333333333" style="76" customWidth="1"/>
    <col min="4" max="4" width="27.7142857142857" style="76" customWidth="1"/>
    <col min="5" max="6" width="36.7142857142857" style="76" customWidth="1"/>
    <col min="7" max="7" width="9.13333333333333" style="76" customWidth="1"/>
    <col min="8" max="16384" width="9.13333333333333" style="76"/>
  </cols>
  <sheetData>
    <row r="1" ht="17" customHeight="1" spans="1:6">
      <c r="A1" s="176" t="s">
        <v>458</v>
      </c>
      <c r="B1" s="159">
        <v>0</v>
      </c>
      <c r="C1" s="160">
        <v>1</v>
      </c>
      <c r="D1" s="161"/>
      <c r="E1" s="161"/>
      <c r="F1" s="161"/>
    </row>
    <row r="2" ht="26.25" customHeight="1" spans="1:6">
      <c r="A2" s="162" t="s">
        <v>12</v>
      </c>
      <c r="B2" s="162"/>
      <c r="C2" s="163"/>
      <c r="D2" s="163"/>
      <c r="E2" s="163"/>
      <c r="F2" s="163"/>
    </row>
    <row r="3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ht="19.5" customHeight="1" spans="1:6">
      <c r="A4" s="84" t="s">
        <v>193</v>
      </c>
      <c r="B4" s="165" t="s">
        <v>94</v>
      </c>
      <c r="C4" s="84" t="s">
        <v>95</v>
      </c>
      <c r="D4" s="85" t="s">
        <v>459</v>
      </c>
      <c r="E4" s="86"/>
      <c r="F4" s="166"/>
    </row>
    <row r="5" ht="18.75" customHeight="1" spans="1:6">
      <c r="A5" s="88"/>
      <c r="B5" s="167"/>
      <c r="C5" s="89"/>
      <c r="D5" s="84" t="s">
        <v>77</v>
      </c>
      <c r="E5" s="85" t="s">
        <v>97</v>
      </c>
      <c r="F5" s="84" t="s">
        <v>98</v>
      </c>
    </row>
    <row r="6" ht="18.75" customHeight="1" spans="1:6">
      <c r="A6" s="168">
        <v>1</v>
      </c>
      <c r="B6" s="177">
        <v>2</v>
      </c>
      <c r="C6" s="103">
        <v>3</v>
      </c>
      <c r="D6" s="168" t="s">
        <v>180</v>
      </c>
      <c r="E6" s="168" t="s">
        <v>181</v>
      </c>
      <c r="F6" s="103">
        <v>6</v>
      </c>
    </row>
    <row r="7" ht="18.75" customHeight="1" spans="1:6">
      <c r="A7" s="72" t="s">
        <v>92</v>
      </c>
      <c r="B7" s="72" t="s">
        <v>92</v>
      </c>
      <c r="C7" s="72" t="s">
        <v>92</v>
      </c>
      <c r="D7" s="169" t="s">
        <v>92</v>
      </c>
      <c r="E7" s="170" t="s">
        <v>92</v>
      </c>
      <c r="F7" s="170" t="s">
        <v>92</v>
      </c>
    </row>
    <row r="8" ht="18.75" customHeight="1" spans="1:6">
      <c r="A8" s="178" t="s">
        <v>136</v>
      </c>
      <c r="B8" s="179"/>
      <c r="C8" s="180" t="s">
        <v>136</v>
      </c>
      <c r="D8" s="181" t="s">
        <v>92</v>
      </c>
      <c r="E8" s="182" t="s">
        <v>92</v>
      </c>
      <c r="F8" s="170" t="s">
        <v>92</v>
      </c>
    </row>
    <row r="9" customHeight="1" spans="1:5">
      <c r="A9" s="174" t="s">
        <v>460</v>
      </c>
      <c r="B9" s="174"/>
      <c r="C9" s="174"/>
      <c r="D9" s="174"/>
      <c r="E9" s="174"/>
    </row>
  </sheetData>
  <mergeCells count="8">
    <mergeCell ref="A2:F2"/>
    <mergeCell ref="A3:D3"/>
    <mergeCell ref="D4:F4"/>
    <mergeCell ref="A8:C8"/>
    <mergeCell ref="A9:E9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E9"/>
    </sheetView>
  </sheetViews>
  <sheetFormatPr defaultColWidth="8.88571428571429" defaultRowHeight="14.25" customHeight="1" outlineLevelCol="5"/>
  <cols>
    <col min="1" max="2" width="21.1333333333333" style="158" customWidth="1"/>
    <col min="3" max="3" width="21.1333333333333" style="76" customWidth="1"/>
    <col min="4" max="4" width="27.7142857142857" style="76" customWidth="1"/>
    <col min="5" max="6" width="36.7142857142857" style="76" customWidth="1"/>
    <col min="7" max="7" width="9.13333333333333" style="76" customWidth="1"/>
    <col min="8" max="16384" width="9.13333333333333" style="76"/>
  </cols>
  <sheetData>
    <row r="1" s="76" customFormat="1" ht="12" customHeight="1" spans="1:6">
      <c r="A1" s="158" t="s">
        <v>461</v>
      </c>
      <c r="B1" s="159">
        <v>0</v>
      </c>
      <c r="C1" s="160">
        <v>1</v>
      </c>
      <c r="D1" s="161"/>
      <c r="E1" s="161"/>
      <c r="F1" s="161"/>
    </row>
    <row r="2" s="76" customFormat="1" ht="26.25" customHeight="1" spans="1:6">
      <c r="A2" s="162" t="s">
        <v>13</v>
      </c>
      <c r="B2" s="162"/>
      <c r="C2" s="163"/>
      <c r="D2" s="163"/>
      <c r="E2" s="163"/>
      <c r="F2" s="163"/>
    </row>
    <row r="3" s="76" customFormat="1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s="76" customFormat="1" ht="19.5" customHeight="1" spans="1:6">
      <c r="A4" s="84" t="s">
        <v>193</v>
      </c>
      <c r="B4" s="165" t="s">
        <v>94</v>
      </c>
      <c r="C4" s="84" t="s">
        <v>95</v>
      </c>
      <c r="D4" s="85" t="s">
        <v>462</v>
      </c>
      <c r="E4" s="86"/>
      <c r="F4" s="166"/>
    </row>
    <row r="5" s="76" customFormat="1" ht="18.75" customHeight="1" spans="1:6">
      <c r="A5" s="88"/>
      <c r="B5" s="167"/>
      <c r="C5" s="89"/>
      <c r="D5" s="84" t="s">
        <v>77</v>
      </c>
      <c r="E5" s="85" t="s">
        <v>97</v>
      </c>
      <c r="F5" s="84" t="s">
        <v>98</v>
      </c>
    </row>
    <row r="6" s="76" customFormat="1" ht="18.75" customHeight="1" spans="1:6">
      <c r="A6" s="168">
        <v>1</v>
      </c>
      <c r="B6" s="168" t="s">
        <v>178</v>
      </c>
      <c r="C6" s="103">
        <v>3</v>
      </c>
      <c r="D6" s="168" t="s">
        <v>180</v>
      </c>
      <c r="E6" s="168" t="s">
        <v>181</v>
      </c>
      <c r="F6" s="103">
        <v>6</v>
      </c>
    </row>
    <row r="7" s="76" customFormat="1" ht="18.75" customHeight="1" spans="1:6">
      <c r="A7" s="72" t="s">
        <v>92</v>
      </c>
      <c r="B7" s="72" t="s">
        <v>92</v>
      </c>
      <c r="C7" s="72" t="s">
        <v>92</v>
      </c>
      <c r="D7" s="169" t="s">
        <v>92</v>
      </c>
      <c r="E7" s="170" t="s">
        <v>92</v>
      </c>
      <c r="F7" s="170" t="s">
        <v>92</v>
      </c>
    </row>
    <row r="8" s="76" customFormat="1" ht="18.75" customHeight="1" spans="1:6">
      <c r="A8" s="171" t="s">
        <v>136</v>
      </c>
      <c r="B8" s="171"/>
      <c r="C8" s="171"/>
      <c r="D8" s="172" t="s">
        <v>92</v>
      </c>
      <c r="E8" s="173" t="s">
        <v>92</v>
      </c>
      <c r="F8" s="170" t="s">
        <v>92</v>
      </c>
    </row>
    <row r="9" customHeight="1" spans="1:5">
      <c r="A9" s="174" t="s">
        <v>463</v>
      </c>
      <c r="B9" s="175"/>
      <c r="C9" s="175"/>
      <c r="D9" s="175"/>
      <c r="E9" s="175"/>
    </row>
  </sheetData>
  <mergeCells count="8">
    <mergeCell ref="A2:F2"/>
    <mergeCell ref="A3:D3"/>
    <mergeCell ref="D4:F4"/>
    <mergeCell ref="A8:C8"/>
    <mergeCell ref="A9:E9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I10" sqref="I10"/>
    </sheetView>
  </sheetViews>
  <sheetFormatPr defaultColWidth="8.88571428571429" defaultRowHeight="14.25" customHeight="1"/>
  <cols>
    <col min="1" max="1" width="14.1428571428571" style="62" customWidth="1"/>
    <col min="2" max="2" width="17.7142857142857" style="62" customWidth="1"/>
    <col min="3" max="3" width="20.7142857142857" style="76" customWidth="1"/>
    <col min="4" max="4" width="21.7142857142857" style="76" customWidth="1"/>
    <col min="5" max="5" width="35.2857142857143" style="76" customWidth="1"/>
    <col min="6" max="6" width="7.71428571428571" style="76" customWidth="1"/>
    <col min="7" max="8" width="10.2857142857143" style="76" customWidth="1"/>
    <col min="9" max="9" width="12" style="76" customWidth="1"/>
    <col min="10" max="12" width="10" style="76" customWidth="1"/>
    <col min="13" max="13" width="9.13333333333333" style="62" customWidth="1"/>
    <col min="14" max="15" width="9.13333333333333" style="76" customWidth="1"/>
    <col min="16" max="17" width="12.7142857142857" style="76" customWidth="1"/>
    <col min="18" max="18" width="9.13333333333333" style="62" customWidth="1"/>
    <col min="19" max="19" width="10.4285714285714" style="76" customWidth="1"/>
    <col min="20" max="20" width="9.13333333333333" style="62" customWidth="1"/>
    <col min="21" max="16384" width="9.13333333333333" style="62"/>
  </cols>
  <sheetData>
    <row r="1" ht="13.5" customHeight="1" spans="1:19">
      <c r="A1" s="78" t="s">
        <v>464</v>
      </c>
      <c r="D1" s="78"/>
      <c r="E1" s="78"/>
      <c r="F1" s="78"/>
      <c r="G1" s="78"/>
      <c r="H1" s="78"/>
      <c r="I1" s="78"/>
      <c r="J1" s="78"/>
      <c r="K1" s="78"/>
      <c r="L1" s="78"/>
      <c r="R1" s="74"/>
      <c r="S1" s="153"/>
    </row>
    <row r="2" ht="27.75" customHeight="1" spans="1:19">
      <c r="A2" s="106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ht="18.75" customHeight="1" spans="1:19">
      <c r="A3" s="107" t="s">
        <v>22</v>
      </c>
      <c r="B3" s="107"/>
      <c r="C3" s="107"/>
      <c r="D3" s="107"/>
      <c r="E3" s="107"/>
      <c r="F3" s="107"/>
      <c r="G3" s="107"/>
      <c r="H3" s="107"/>
      <c r="I3" s="82"/>
      <c r="J3" s="82"/>
      <c r="K3" s="82"/>
      <c r="L3" s="82"/>
      <c r="R3" s="154"/>
      <c r="S3" s="155" t="s">
        <v>184</v>
      </c>
    </row>
    <row r="4" ht="15.75" customHeight="1" spans="1:19">
      <c r="A4" s="108" t="s">
        <v>465</v>
      </c>
      <c r="B4" s="108" t="s">
        <v>193</v>
      </c>
      <c r="C4" s="108" t="s">
        <v>466</v>
      </c>
      <c r="D4" s="108" t="s">
        <v>467</v>
      </c>
      <c r="E4" s="108" t="s">
        <v>468</v>
      </c>
      <c r="F4" s="108" t="s">
        <v>469</v>
      </c>
      <c r="G4" s="108" t="s">
        <v>470</v>
      </c>
      <c r="H4" s="108" t="s">
        <v>471</v>
      </c>
      <c r="I4" s="146" t="s">
        <v>200</v>
      </c>
      <c r="J4" s="147"/>
      <c r="K4" s="147"/>
      <c r="L4" s="146"/>
      <c r="M4" s="148"/>
      <c r="N4" s="146"/>
      <c r="O4" s="146"/>
      <c r="P4" s="146"/>
      <c r="Q4" s="146"/>
      <c r="R4" s="148"/>
      <c r="S4" s="156"/>
    </row>
    <row r="5" ht="17.25" customHeight="1" spans="1:19">
      <c r="A5" s="111"/>
      <c r="B5" s="111"/>
      <c r="C5" s="111"/>
      <c r="D5" s="111"/>
      <c r="E5" s="111"/>
      <c r="F5" s="111"/>
      <c r="G5" s="111"/>
      <c r="H5" s="111"/>
      <c r="I5" s="149" t="s">
        <v>77</v>
      </c>
      <c r="J5" s="109" t="s">
        <v>80</v>
      </c>
      <c r="K5" s="109" t="s">
        <v>472</v>
      </c>
      <c r="L5" s="111" t="s">
        <v>473</v>
      </c>
      <c r="M5" s="150" t="s">
        <v>474</v>
      </c>
      <c r="N5" s="151" t="s">
        <v>475</v>
      </c>
      <c r="O5" s="151"/>
      <c r="P5" s="151"/>
      <c r="Q5" s="151"/>
      <c r="R5" s="157"/>
      <c r="S5" s="135"/>
    </row>
    <row r="6" ht="54" customHeight="1" spans="1:19">
      <c r="A6" s="111"/>
      <c r="B6" s="111"/>
      <c r="C6" s="111"/>
      <c r="D6" s="135"/>
      <c r="E6" s="135"/>
      <c r="F6" s="135"/>
      <c r="G6" s="135"/>
      <c r="H6" s="135"/>
      <c r="I6" s="151"/>
      <c r="J6" s="109"/>
      <c r="K6" s="109"/>
      <c r="L6" s="135"/>
      <c r="M6" s="152"/>
      <c r="N6" s="135" t="s">
        <v>79</v>
      </c>
      <c r="O6" s="135" t="s">
        <v>86</v>
      </c>
      <c r="P6" s="135" t="s">
        <v>302</v>
      </c>
      <c r="Q6" s="135" t="s">
        <v>88</v>
      </c>
      <c r="R6" s="152" t="s">
        <v>89</v>
      </c>
      <c r="S6" s="135" t="s">
        <v>90</v>
      </c>
    </row>
    <row r="7" ht="15" customHeight="1" spans="1:19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ht="21" customHeight="1" spans="1:19">
      <c r="A8" s="114" t="s">
        <v>476</v>
      </c>
      <c r="B8" s="114" t="s">
        <v>91</v>
      </c>
      <c r="C8" s="117" t="s">
        <v>271</v>
      </c>
      <c r="D8" s="136" t="s">
        <v>477</v>
      </c>
      <c r="E8" s="137" t="s">
        <v>477</v>
      </c>
      <c r="F8" s="136" t="s">
        <v>478</v>
      </c>
      <c r="G8" s="138">
        <v>100</v>
      </c>
      <c r="H8" s="139">
        <v>14200</v>
      </c>
      <c r="I8" s="139">
        <v>14200</v>
      </c>
      <c r="J8" s="139">
        <v>14200</v>
      </c>
      <c r="K8" s="139" t="s">
        <v>92</v>
      </c>
      <c r="L8" s="139" t="s">
        <v>92</v>
      </c>
      <c r="M8" s="139" t="s">
        <v>92</v>
      </c>
      <c r="N8" s="139" t="s">
        <v>92</v>
      </c>
      <c r="O8" s="139" t="s">
        <v>92</v>
      </c>
      <c r="P8" s="139" t="s">
        <v>92</v>
      </c>
      <c r="Q8" s="139"/>
      <c r="R8" s="139" t="s">
        <v>92</v>
      </c>
      <c r="S8" s="139" t="s">
        <v>92</v>
      </c>
    </row>
    <row r="9" ht="21" customHeight="1" spans="1:19">
      <c r="A9" s="140"/>
      <c r="B9" s="140"/>
      <c r="C9" s="141" t="s">
        <v>92</v>
      </c>
      <c r="D9" s="142" t="s">
        <v>92</v>
      </c>
      <c r="E9" s="142" t="s">
        <v>92</v>
      </c>
      <c r="F9" s="142" t="s">
        <v>92</v>
      </c>
      <c r="G9" s="143" t="s">
        <v>92</v>
      </c>
      <c r="H9" s="144" t="s">
        <v>92</v>
      </c>
      <c r="I9" s="144" t="s">
        <v>92</v>
      </c>
      <c r="J9" s="144" t="s">
        <v>92</v>
      </c>
      <c r="K9" s="144" t="s">
        <v>92</v>
      </c>
      <c r="L9" s="144" t="s">
        <v>92</v>
      </c>
      <c r="M9" s="139" t="s">
        <v>92</v>
      </c>
      <c r="N9" s="144" t="s">
        <v>92</v>
      </c>
      <c r="O9" s="144" t="s">
        <v>92</v>
      </c>
      <c r="P9" s="144" t="s">
        <v>92</v>
      </c>
      <c r="Q9" s="144"/>
      <c r="R9" s="139" t="s">
        <v>92</v>
      </c>
      <c r="S9" s="144" t="s">
        <v>92</v>
      </c>
    </row>
    <row r="10" ht="21" customHeight="1" spans="1:19">
      <c r="A10" s="145" t="s">
        <v>136</v>
      </c>
      <c r="B10" s="145"/>
      <c r="C10" s="145"/>
      <c r="D10" s="145"/>
      <c r="E10" s="145"/>
      <c r="F10" s="145"/>
      <c r="G10" s="145"/>
      <c r="H10" s="139" t="s">
        <v>92</v>
      </c>
      <c r="I10" s="139">
        <v>14200</v>
      </c>
      <c r="J10" s="139">
        <v>14200</v>
      </c>
      <c r="K10" s="139" t="s">
        <v>92</v>
      </c>
      <c r="L10" s="139" t="s">
        <v>92</v>
      </c>
      <c r="M10" s="139" t="s">
        <v>92</v>
      </c>
      <c r="N10" s="139" t="s">
        <v>92</v>
      </c>
      <c r="O10" s="139" t="s">
        <v>92</v>
      </c>
      <c r="P10" s="139" t="s">
        <v>92</v>
      </c>
      <c r="Q10" s="139"/>
      <c r="R10" s="139" t="s">
        <v>92</v>
      </c>
      <c r="S10" s="139" t="s">
        <v>92</v>
      </c>
    </row>
    <row r="11" customHeight="1" spans="1:1">
      <c r="A11" s="62" t="s">
        <v>479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A12" sqref="A12:Q12"/>
    </sheetView>
  </sheetViews>
  <sheetFormatPr defaultColWidth="8.71428571428571" defaultRowHeight="14.25" customHeight="1"/>
  <cols>
    <col min="1" max="1" width="14.1428571428571" style="62" customWidth="1"/>
    <col min="2" max="2" width="17.7142857142857" style="62" customWidth="1"/>
    <col min="3" max="9" width="9.13333333333333" style="105" customWidth="1"/>
    <col min="10" max="10" width="12" style="76" customWidth="1"/>
    <col min="11" max="13" width="10" style="76" customWidth="1"/>
    <col min="14" max="14" width="9.13333333333333" style="62" customWidth="1"/>
    <col min="15" max="16" width="9.13333333333333" style="76" customWidth="1"/>
    <col min="17" max="18" width="12.7142857142857" style="76" customWidth="1"/>
    <col min="19" max="19" width="9.13333333333333" style="62" customWidth="1"/>
    <col min="20" max="20" width="10.4285714285714" style="76" customWidth="1"/>
    <col min="21" max="21" width="9.13333333333333" style="62" customWidth="1"/>
    <col min="22" max="249" width="9.13333333333333" style="62"/>
    <col min="250" max="258" width="8.71428571428571" style="62"/>
  </cols>
  <sheetData>
    <row r="1" ht="13.5" customHeight="1" spans="1:20">
      <c r="A1" s="78" t="s">
        <v>480</v>
      </c>
      <c r="D1" s="78"/>
      <c r="E1" s="78"/>
      <c r="F1" s="78"/>
      <c r="G1" s="78"/>
      <c r="H1" s="78"/>
      <c r="I1" s="78"/>
      <c r="J1" s="120"/>
      <c r="K1" s="120"/>
      <c r="L1" s="120"/>
      <c r="M1" s="120"/>
      <c r="N1" s="121"/>
      <c r="O1" s="122"/>
      <c r="P1" s="122"/>
      <c r="Q1" s="122"/>
      <c r="R1" s="122"/>
      <c r="S1" s="131"/>
      <c r="T1" s="132"/>
    </row>
    <row r="2" ht="27.75" customHeight="1" spans="1:20">
      <c r="A2" s="106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ht="26.1" customHeight="1" spans="1:20">
      <c r="A3" s="107" t="s">
        <v>22</v>
      </c>
      <c r="B3" s="107"/>
      <c r="C3" s="107"/>
      <c r="D3" s="107"/>
      <c r="E3" s="107"/>
      <c r="F3" s="82"/>
      <c r="G3" s="82"/>
      <c r="H3" s="82"/>
      <c r="I3" s="82"/>
      <c r="J3" s="123"/>
      <c r="K3" s="123"/>
      <c r="L3" s="123"/>
      <c r="M3" s="123"/>
      <c r="N3" s="121"/>
      <c r="O3" s="122"/>
      <c r="P3" s="122"/>
      <c r="Q3" s="122"/>
      <c r="R3" s="122"/>
      <c r="S3" s="133"/>
      <c r="T3" s="134" t="s">
        <v>184</v>
      </c>
    </row>
    <row r="4" ht="15.75" customHeight="1" spans="1:20">
      <c r="A4" s="108" t="s">
        <v>465</v>
      </c>
      <c r="B4" s="108" t="s">
        <v>193</v>
      </c>
      <c r="C4" s="109" t="s">
        <v>466</v>
      </c>
      <c r="D4" s="109" t="s">
        <v>481</v>
      </c>
      <c r="E4" s="109" t="s">
        <v>482</v>
      </c>
      <c r="F4" s="110" t="s">
        <v>483</v>
      </c>
      <c r="G4" s="109" t="s">
        <v>484</v>
      </c>
      <c r="H4" s="109" t="s">
        <v>485</v>
      </c>
      <c r="I4" s="109" t="s">
        <v>486</v>
      </c>
      <c r="J4" s="109" t="s">
        <v>200</v>
      </c>
      <c r="K4" s="109"/>
      <c r="L4" s="109"/>
      <c r="M4" s="109"/>
      <c r="N4" s="124"/>
      <c r="O4" s="109"/>
      <c r="P4" s="109"/>
      <c r="Q4" s="109"/>
      <c r="R4" s="109"/>
      <c r="S4" s="124"/>
      <c r="T4" s="109"/>
    </row>
    <row r="5" ht="17.25" customHeight="1" spans="1:20">
      <c r="A5" s="111"/>
      <c r="B5" s="111"/>
      <c r="C5" s="109"/>
      <c r="D5" s="109"/>
      <c r="E5" s="109"/>
      <c r="F5" s="112"/>
      <c r="G5" s="109"/>
      <c r="H5" s="109"/>
      <c r="I5" s="109"/>
      <c r="J5" s="109" t="s">
        <v>77</v>
      </c>
      <c r="K5" s="109" t="s">
        <v>80</v>
      </c>
      <c r="L5" s="109" t="s">
        <v>472</v>
      </c>
      <c r="M5" s="109" t="s">
        <v>473</v>
      </c>
      <c r="N5" s="125" t="s">
        <v>474</v>
      </c>
      <c r="O5" s="109" t="s">
        <v>475</v>
      </c>
      <c r="P5" s="109"/>
      <c r="Q5" s="109"/>
      <c r="R5" s="109"/>
      <c r="S5" s="125"/>
      <c r="T5" s="109"/>
    </row>
    <row r="6" ht="54" customHeight="1" spans="1:20">
      <c r="A6" s="111"/>
      <c r="B6" s="111"/>
      <c r="C6" s="109"/>
      <c r="D6" s="109"/>
      <c r="E6" s="109"/>
      <c r="F6" s="113"/>
      <c r="G6" s="109"/>
      <c r="H6" s="109"/>
      <c r="I6" s="109"/>
      <c r="J6" s="109"/>
      <c r="K6" s="109"/>
      <c r="L6" s="109"/>
      <c r="M6" s="109"/>
      <c r="N6" s="124"/>
      <c r="O6" s="109" t="s">
        <v>79</v>
      </c>
      <c r="P6" s="109" t="s">
        <v>86</v>
      </c>
      <c r="Q6" s="109" t="s">
        <v>302</v>
      </c>
      <c r="R6" s="109" t="s">
        <v>88</v>
      </c>
      <c r="S6" s="124" t="s">
        <v>89</v>
      </c>
      <c r="T6" s="109" t="s">
        <v>90</v>
      </c>
    </row>
    <row r="7" ht="15" customHeight="1" spans="1:20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</row>
    <row r="8" ht="22.5" customHeight="1" spans="1:20">
      <c r="A8" s="114"/>
      <c r="B8" s="114"/>
      <c r="C8" s="87"/>
      <c r="D8" s="87"/>
      <c r="E8" s="87"/>
      <c r="F8" s="87"/>
      <c r="G8" s="87"/>
      <c r="H8" s="87"/>
      <c r="I8" s="87"/>
      <c r="J8" s="126" t="s">
        <v>92</v>
      </c>
      <c r="K8" s="126" t="s">
        <v>92</v>
      </c>
      <c r="L8" s="126" t="s">
        <v>92</v>
      </c>
      <c r="M8" s="126" t="s">
        <v>92</v>
      </c>
      <c r="N8" s="126" t="s">
        <v>92</v>
      </c>
      <c r="O8" s="126" t="s">
        <v>92</v>
      </c>
      <c r="P8" s="126" t="s">
        <v>92</v>
      </c>
      <c r="Q8" s="126" t="s">
        <v>92</v>
      </c>
      <c r="R8" s="126"/>
      <c r="S8" s="126" t="s">
        <v>92</v>
      </c>
      <c r="T8" s="126" t="s">
        <v>92</v>
      </c>
    </row>
    <row r="9" ht="22.5" customHeight="1" spans="1:20">
      <c r="A9" s="114"/>
      <c r="B9" s="114"/>
      <c r="C9" s="115"/>
      <c r="D9" s="116"/>
      <c r="E9" s="116"/>
      <c r="F9" s="116"/>
      <c r="G9" s="116"/>
      <c r="H9" s="116"/>
      <c r="I9" s="116"/>
      <c r="J9" s="127" t="s">
        <v>92</v>
      </c>
      <c r="K9" s="127" t="s">
        <v>92</v>
      </c>
      <c r="L9" s="127" t="s">
        <v>92</v>
      </c>
      <c r="M9" s="127" t="s">
        <v>92</v>
      </c>
      <c r="N9" s="126" t="s">
        <v>92</v>
      </c>
      <c r="O9" s="127" t="s">
        <v>92</v>
      </c>
      <c r="P9" s="127" t="s">
        <v>92</v>
      </c>
      <c r="Q9" s="127" t="s">
        <v>92</v>
      </c>
      <c r="R9" s="127"/>
      <c r="S9" s="126" t="s">
        <v>92</v>
      </c>
      <c r="T9" s="127" t="s">
        <v>92</v>
      </c>
    </row>
    <row r="10" ht="22.5" customHeight="1" spans="1:20">
      <c r="A10" s="109"/>
      <c r="B10" s="109"/>
      <c r="C10" s="115"/>
      <c r="D10" s="117"/>
      <c r="E10" s="117"/>
      <c r="F10" s="117"/>
      <c r="G10" s="117"/>
      <c r="H10" s="117"/>
      <c r="I10" s="117"/>
      <c r="J10" s="128" t="s">
        <v>92</v>
      </c>
      <c r="K10" s="128" t="s">
        <v>92</v>
      </c>
      <c r="L10" s="128" t="s">
        <v>92</v>
      </c>
      <c r="M10" s="128" t="s">
        <v>92</v>
      </c>
      <c r="N10" s="128" t="s">
        <v>92</v>
      </c>
      <c r="O10" s="128" t="s">
        <v>92</v>
      </c>
      <c r="P10" s="128" t="s">
        <v>92</v>
      </c>
      <c r="Q10" s="128" t="s">
        <v>92</v>
      </c>
      <c r="R10" s="128"/>
      <c r="S10" s="128" t="s">
        <v>92</v>
      </c>
      <c r="T10" s="128" t="s">
        <v>92</v>
      </c>
    </row>
    <row r="11" ht="22.5" customHeight="1" spans="1:20">
      <c r="A11" s="118" t="s">
        <v>136</v>
      </c>
      <c r="B11" s="118"/>
      <c r="C11" s="118"/>
      <c r="D11" s="118"/>
      <c r="E11" s="118"/>
      <c r="F11" s="118"/>
      <c r="G11" s="118"/>
      <c r="H11" s="118"/>
      <c r="I11" s="118"/>
      <c r="J11" s="129"/>
      <c r="K11" s="129"/>
      <c r="L11" s="129"/>
      <c r="M11" s="129"/>
      <c r="N11" s="130"/>
      <c r="O11" s="129"/>
      <c r="P11" s="129"/>
      <c r="Q11" s="129"/>
      <c r="R11" s="129"/>
      <c r="S11" s="130"/>
      <c r="T11" s="129"/>
    </row>
    <row r="12" customHeight="1" spans="1:17">
      <c r="A12" s="119" t="s">
        <v>487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</row>
  </sheetData>
  <mergeCells count="20">
    <mergeCell ref="A2:T2"/>
    <mergeCell ref="A3:E3"/>
    <mergeCell ref="J4:T4"/>
    <mergeCell ref="O5:T5"/>
    <mergeCell ref="A11:I11"/>
    <mergeCell ref="A12:Q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zoomScaleSheetLayoutView="60" workbookViewId="0">
      <selection activeCell="E21" sqref="E21"/>
    </sheetView>
  </sheetViews>
  <sheetFormatPr defaultColWidth="8.88571428571429" defaultRowHeight="14.25" customHeight="1"/>
  <cols>
    <col min="1" max="1" width="50" style="76" customWidth="1"/>
    <col min="2" max="2" width="17.2857142857143" style="76" customWidth="1"/>
    <col min="3" max="4" width="13.4285714285714" style="76" customWidth="1"/>
    <col min="5" max="12" width="10.2857142857143" style="76" customWidth="1"/>
    <col min="13" max="13" width="13.1428571428571" style="76" customWidth="1"/>
    <col min="14" max="14" width="9.13333333333333" style="62" customWidth="1"/>
    <col min="15" max="246" width="9.13333333333333" style="62"/>
    <col min="247" max="247" width="9.13333333333333" style="77"/>
    <col min="248" max="256" width="8.88571428571429" style="77"/>
  </cols>
  <sheetData>
    <row r="1" s="62" customFormat="1" ht="13.5" customHeight="1" spans="1:13">
      <c r="A1" s="78" t="s">
        <v>488</v>
      </c>
      <c r="B1" s="78"/>
      <c r="C1" s="78"/>
      <c r="D1" s="79"/>
      <c r="E1" s="76"/>
      <c r="F1" s="76"/>
      <c r="G1" s="76"/>
      <c r="H1" s="76"/>
      <c r="I1" s="76"/>
      <c r="J1" s="76"/>
      <c r="K1" s="76"/>
      <c r="L1" s="76"/>
      <c r="M1" s="76"/>
    </row>
    <row r="2" s="62" customFormat="1" ht="35" customHeight="1" spans="1:13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="75" customFormat="1" ht="24" customHeight="1" spans="1:13">
      <c r="A3" s="81" t="s">
        <v>22</v>
      </c>
      <c r="B3" s="82"/>
      <c r="C3" s="82"/>
      <c r="D3" s="82"/>
      <c r="E3" s="83"/>
      <c r="F3" s="83"/>
      <c r="G3" s="83"/>
      <c r="H3" s="83"/>
      <c r="I3" s="83"/>
      <c r="J3" s="100"/>
      <c r="K3" s="100"/>
      <c r="L3" s="100"/>
      <c r="M3" s="101" t="s">
        <v>184</v>
      </c>
    </row>
    <row r="4" s="62" customFormat="1" ht="19.5" customHeight="1" spans="1:13">
      <c r="A4" s="84" t="s">
        <v>489</v>
      </c>
      <c r="B4" s="85" t="s">
        <v>200</v>
      </c>
      <c r="C4" s="86"/>
      <c r="D4" s="86"/>
      <c r="E4" s="87" t="s">
        <v>490</v>
      </c>
      <c r="F4" s="87"/>
      <c r="G4" s="87"/>
      <c r="H4" s="87"/>
      <c r="I4" s="87"/>
      <c r="J4" s="87"/>
      <c r="K4" s="87"/>
      <c r="L4" s="87"/>
      <c r="M4" s="87"/>
    </row>
    <row r="5" s="62" customFormat="1" ht="40.5" customHeight="1" spans="1:13">
      <c r="A5" s="88"/>
      <c r="B5" s="89" t="s">
        <v>77</v>
      </c>
      <c r="C5" s="90" t="s">
        <v>80</v>
      </c>
      <c r="D5" s="91" t="s">
        <v>491</v>
      </c>
      <c r="E5" s="88" t="s">
        <v>492</v>
      </c>
      <c r="F5" s="88" t="s">
        <v>493</v>
      </c>
      <c r="G5" s="88" t="s">
        <v>494</v>
      </c>
      <c r="H5" s="88" t="s">
        <v>495</v>
      </c>
      <c r="I5" s="102" t="s">
        <v>496</v>
      </c>
      <c r="J5" s="88" t="s">
        <v>497</v>
      </c>
      <c r="K5" s="88" t="s">
        <v>498</v>
      </c>
      <c r="L5" s="88" t="s">
        <v>499</v>
      </c>
      <c r="M5" s="88" t="s">
        <v>500</v>
      </c>
    </row>
    <row r="6" s="62" customFormat="1" ht="19.5" customHeight="1" spans="1:13">
      <c r="A6" s="84">
        <v>1</v>
      </c>
      <c r="B6" s="84">
        <v>2</v>
      </c>
      <c r="C6" s="84">
        <v>3</v>
      </c>
      <c r="D6" s="92">
        <v>4</v>
      </c>
      <c r="E6" s="84">
        <v>5</v>
      </c>
      <c r="F6" s="84">
        <v>6</v>
      </c>
      <c r="G6" s="84">
        <v>7</v>
      </c>
      <c r="H6" s="93">
        <v>8</v>
      </c>
      <c r="I6" s="103">
        <v>9</v>
      </c>
      <c r="J6" s="103">
        <v>10</v>
      </c>
      <c r="K6" s="103">
        <v>11</v>
      </c>
      <c r="L6" s="93">
        <v>12</v>
      </c>
      <c r="M6" s="103">
        <v>13</v>
      </c>
    </row>
    <row r="7" s="62" customFormat="1" ht="19.5" customHeight="1" spans="1:247">
      <c r="A7" s="94"/>
      <c r="B7" s="94"/>
      <c r="C7" s="94"/>
      <c r="D7" s="94"/>
      <c r="E7" s="94"/>
      <c r="F7" s="94"/>
      <c r="G7" s="94"/>
      <c r="H7" s="94" t="s">
        <v>92</v>
      </c>
      <c r="I7" s="94" t="s">
        <v>92</v>
      </c>
      <c r="J7" s="94" t="s">
        <v>92</v>
      </c>
      <c r="K7" s="94" t="s">
        <v>92</v>
      </c>
      <c r="L7" s="94" t="s">
        <v>92</v>
      </c>
      <c r="M7" s="94" t="s">
        <v>92</v>
      </c>
      <c r="IM7" s="104"/>
    </row>
    <row r="8" s="62" customFormat="1" ht="19.5" customHeight="1" spans="1:13">
      <c r="A8" s="95" t="s">
        <v>92</v>
      </c>
      <c r="B8" s="96" t="s">
        <v>92</v>
      </c>
      <c r="C8" s="96" t="s">
        <v>92</v>
      </c>
      <c r="D8" s="97" t="s">
        <v>92</v>
      </c>
      <c r="E8" s="96" t="s">
        <v>92</v>
      </c>
      <c r="F8" s="96" t="s">
        <v>92</v>
      </c>
      <c r="G8" s="96" t="s">
        <v>92</v>
      </c>
      <c r="H8" s="98" t="s">
        <v>92</v>
      </c>
      <c r="I8" s="98" t="s">
        <v>92</v>
      </c>
      <c r="J8" s="98" t="s">
        <v>92</v>
      </c>
      <c r="K8" s="98" t="s">
        <v>92</v>
      </c>
      <c r="L8" s="98" t="s">
        <v>92</v>
      </c>
      <c r="M8" s="98" t="s">
        <v>92</v>
      </c>
    </row>
    <row r="10" customHeight="1" spans="1:10">
      <c r="A10" s="99" t="s">
        <v>501</v>
      </c>
      <c r="B10" s="99"/>
      <c r="C10" s="99"/>
      <c r="D10" s="99"/>
      <c r="E10" s="99"/>
      <c r="F10" s="99"/>
      <c r="G10" s="99"/>
      <c r="H10" s="99"/>
      <c r="I10" s="99"/>
      <c r="J10" s="99"/>
    </row>
    <row r="11" customHeight="1" spans="1:10">
      <c r="A11" s="99"/>
      <c r="B11" s="99"/>
      <c r="C11" s="99"/>
      <c r="D11" s="99"/>
      <c r="E11" s="99"/>
      <c r="F11" s="99"/>
      <c r="G11" s="99"/>
      <c r="H11" s="99"/>
      <c r="I11" s="99"/>
      <c r="J11" s="99"/>
    </row>
  </sheetData>
  <mergeCells count="6">
    <mergeCell ref="A2:M2"/>
    <mergeCell ref="A3:D3"/>
    <mergeCell ref="B4:D4"/>
    <mergeCell ref="E4:M4"/>
    <mergeCell ref="A4:A5"/>
    <mergeCell ref="A10:J11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SheetLayoutView="60" workbookViewId="0">
      <selection activeCell="D22" sqref="D22"/>
    </sheetView>
  </sheetViews>
  <sheetFormatPr defaultColWidth="8.88571428571429" defaultRowHeight="12"/>
  <cols>
    <col min="1" max="1" width="34.2857142857143" style="61" customWidth="1"/>
    <col min="2" max="2" width="29" style="61" customWidth="1"/>
    <col min="3" max="5" width="23.5714285714286" style="61" customWidth="1"/>
    <col min="6" max="6" width="11.2857142857143" style="62" customWidth="1"/>
    <col min="7" max="7" width="25.1333333333333" style="61" customWidth="1"/>
    <col min="8" max="8" width="15.5714285714286" style="62" customWidth="1"/>
    <col min="9" max="9" width="13.4285714285714" style="62" customWidth="1"/>
    <col min="10" max="10" width="18.847619047619" style="61" customWidth="1"/>
    <col min="11" max="11" width="9.13333333333333" style="62" customWidth="1"/>
    <col min="12" max="16384" width="9.13333333333333" style="62"/>
  </cols>
  <sheetData>
    <row r="1" customHeight="1" spans="1:10">
      <c r="A1" s="61" t="s">
        <v>502</v>
      </c>
      <c r="J1" s="74"/>
    </row>
    <row r="2" ht="28.5" customHeight="1" spans="1:10">
      <c r="A2" s="63" t="s">
        <v>17</v>
      </c>
      <c r="B2" s="64"/>
      <c r="C2" s="64"/>
      <c r="D2" s="64"/>
      <c r="E2" s="64"/>
      <c r="F2" s="65"/>
      <c r="G2" s="64"/>
      <c r="H2" s="65"/>
      <c r="I2" s="65"/>
      <c r="J2" s="64"/>
    </row>
    <row r="3" ht="17.25" customHeight="1" spans="1:1">
      <c r="A3" s="66" t="s">
        <v>22</v>
      </c>
    </row>
    <row r="4" ht="44.25" customHeight="1" spans="1:10">
      <c r="A4" s="67" t="s">
        <v>489</v>
      </c>
      <c r="B4" s="67" t="s">
        <v>324</v>
      </c>
      <c r="C4" s="67" t="s">
        <v>325</v>
      </c>
      <c r="D4" s="67" t="s">
        <v>326</v>
      </c>
      <c r="E4" s="67" t="s">
        <v>327</v>
      </c>
      <c r="F4" s="68" t="s">
        <v>328</v>
      </c>
      <c r="G4" s="67" t="s">
        <v>329</v>
      </c>
      <c r="H4" s="68" t="s">
        <v>330</v>
      </c>
      <c r="I4" s="68" t="s">
        <v>331</v>
      </c>
      <c r="J4" s="67" t="s">
        <v>332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42" customHeight="1" spans="1:10">
      <c r="A6" s="69"/>
      <c r="B6" s="70"/>
      <c r="C6" s="70"/>
      <c r="D6" s="69"/>
      <c r="E6" s="69"/>
      <c r="F6" s="70"/>
      <c r="G6" s="69"/>
      <c r="H6" s="70"/>
      <c r="I6" s="70"/>
      <c r="J6" s="69"/>
    </row>
    <row r="7" ht="42.75" customHeight="1" spans="1:10">
      <c r="A7" s="71" t="s">
        <v>92</v>
      </c>
      <c r="B7" s="71" t="s">
        <v>92</v>
      </c>
      <c r="C7" s="71" t="s">
        <v>92</v>
      </c>
      <c r="D7" s="71" t="s">
        <v>92</v>
      </c>
      <c r="E7" s="72" t="s">
        <v>92</v>
      </c>
      <c r="F7" s="71" t="s">
        <v>92</v>
      </c>
      <c r="G7" s="72" t="s">
        <v>92</v>
      </c>
      <c r="H7" s="71" t="s">
        <v>92</v>
      </c>
      <c r="I7" s="71" t="s">
        <v>92</v>
      </c>
      <c r="J7" s="72" t="s">
        <v>92</v>
      </c>
    </row>
    <row r="9" spans="1:7">
      <c r="A9" s="73" t="s">
        <v>501</v>
      </c>
      <c r="B9" s="73"/>
      <c r="C9" s="73"/>
      <c r="D9" s="73"/>
      <c r="E9" s="73"/>
      <c r="F9" s="73"/>
      <c r="G9" s="73"/>
    </row>
    <row r="10" spans="1:7">
      <c r="A10" s="73"/>
      <c r="B10" s="73"/>
      <c r="C10" s="73"/>
      <c r="D10" s="73"/>
      <c r="E10" s="73"/>
      <c r="F10" s="73"/>
      <c r="G10" s="73"/>
    </row>
    <row r="11" spans="1:7">
      <c r="A11" s="73"/>
      <c r="B11" s="73"/>
      <c r="C11" s="73"/>
      <c r="D11" s="73"/>
      <c r="E11" s="73"/>
      <c r="F11" s="73"/>
      <c r="G11" s="73"/>
    </row>
  </sheetData>
  <mergeCells count="3">
    <mergeCell ref="A2:J2"/>
    <mergeCell ref="A3:H3"/>
    <mergeCell ref="A9:G11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A10" sqref="A10:H10"/>
    </sheetView>
  </sheetViews>
  <sheetFormatPr defaultColWidth="8.88571428571429" defaultRowHeight="12"/>
  <cols>
    <col min="1" max="1" width="12" style="44" customWidth="1"/>
    <col min="2" max="2" width="29" style="44"/>
    <col min="3" max="3" width="18.7142857142857" style="44" customWidth="1"/>
    <col min="4" max="4" width="24.847619047619" style="44" customWidth="1"/>
    <col min="5" max="7" width="23.5714285714286" style="44" customWidth="1"/>
    <col min="8" max="8" width="25.1333333333333" style="44" customWidth="1"/>
    <col min="9" max="9" width="18.847619047619" style="44" customWidth="1"/>
    <col min="10" max="16384" width="9.13333333333333" style="44"/>
  </cols>
  <sheetData>
    <row r="1" spans="1:9">
      <c r="A1" s="44" t="s">
        <v>503</v>
      </c>
      <c r="I1" s="59"/>
    </row>
    <row r="2" ht="28.5" spans="2:9">
      <c r="B2" s="45" t="s">
        <v>18</v>
      </c>
      <c r="C2" s="45"/>
      <c r="D2" s="45"/>
      <c r="E2" s="45"/>
      <c r="F2" s="45"/>
      <c r="G2" s="45"/>
      <c r="H2" s="45"/>
      <c r="I2" s="45"/>
    </row>
    <row r="3" ht="13.5" spans="1:3">
      <c r="A3" s="46" t="s">
        <v>22</v>
      </c>
      <c r="C3" s="47"/>
    </row>
    <row r="4" ht="18" customHeight="1" spans="1:9">
      <c r="A4" s="48" t="s">
        <v>465</v>
      </c>
      <c r="B4" s="48" t="s">
        <v>193</v>
      </c>
      <c r="C4" s="48" t="s">
        <v>504</v>
      </c>
      <c r="D4" s="48" t="s">
        <v>505</v>
      </c>
      <c r="E4" s="48" t="s">
        <v>506</v>
      </c>
      <c r="F4" s="48" t="s">
        <v>507</v>
      </c>
      <c r="G4" s="49" t="s">
        <v>508</v>
      </c>
      <c r="H4" s="50"/>
      <c r="I4" s="60"/>
    </row>
    <row r="5" ht="18" customHeight="1" spans="1:9">
      <c r="A5" s="51"/>
      <c r="B5" s="51"/>
      <c r="C5" s="51"/>
      <c r="D5" s="51"/>
      <c r="E5" s="51"/>
      <c r="F5" s="51"/>
      <c r="G5" s="52" t="s">
        <v>470</v>
      </c>
      <c r="H5" s="52" t="s">
        <v>509</v>
      </c>
      <c r="I5" s="52" t="s">
        <v>510</v>
      </c>
    </row>
    <row r="6" ht="21" customHeight="1" spans="1:9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</row>
    <row r="7" ht="33" customHeight="1" spans="1:9">
      <c r="A7" s="54"/>
      <c r="B7" s="55"/>
      <c r="C7" s="55"/>
      <c r="D7" s="55"/>
      <c r="E7" s="55"/>
      <c r="F7" s="55"/>
      <c r="G7" s="53"/>
      <c r="H7" s="53"/>
      <c r="I7" s="53"/>
    </row>
    <row r="8" ht="24" customHeight="1" spans="1:9">
      <c r="A8" s="54"/>
      <c r="B8" s="56"/>
      <c r="C8" s="56"/>
      <c r="D8" s="56"/>
      <c r="E8" s="56"/>
      <c r="F8" s="56"/>
      <c r="G8" s="53"/>
      <c r="H8" s="53"/>
      <c r="I8" s="53"/>
    </row>
    <row r="9" ht="24" customHeight="1" spans="1:9">
      <c r="A9" s="57" t="s">
        <v>77</v>
      </c>
      <c r="B9" s="57"/>
      <c r="C9" s="57"/>
      <c r="D9" s="57"/>
      <c r="E9" s="57"/>
      <c r="F9" s="57"/>
      <c r="G9" s="53"/>
      <c r="H9" s="53"/>
      <c r="I9" s="53"/>
    </row>
    <row r="10" spans="1:8">
      <c r="A10" s="58" t="s">
        <v>511</v>
      </c>
      <c r="B10" s="58"/>
      <c r="C10" s="58"/>
      <c r="D10" s="58"/>
      <c r="E10" s="58"/>
      <c r="F10" s="58"/>
      <c r="G10" s="58"/>
      <c r="H10" s="58"/>
    </row>
  </sheetData>
  <mergeCells count="10">
    <mergeCell ref="B2:I2"/>
    <mergeCell ref="G4:I4"/>
    <mergeCell ref="A9:F9"/>
    <mergeCell ref="A10:H10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24" sqref="C24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0" t="s">
        <v>512</v>
      </c>
      <c r="D1" s="31"/>
      <c r="E1" s="31"/>
      <c r="F1" s="31"/>
      <c r="G1" s="31"/>
      <c r="K1" s="42"/>
    </row>
    <row r="2" s="1" customFormat="1" ht="27.75" customHeight="1" spans="1:11">
      <c r="A2" s="32" t="s">
        <v>513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184</v>
      </c>
    </row>
    <row r="4" s="1" customFormat="1" ht="21.75" customHeight="1" spans="1:11">
      <c r="A4" s="9" t="s">
        <v>297</v>
      </c>
      <c r="B4" s="9" t="s">
        <v>195</v>
      </c>
      <c r="C4" s="9" t="s">
        <v>298</v>
      </c>
      <c r="D4" s="10" t="s">
        <v>196</v>
      </c>
      <c r="E4" s="10" t="s">
        <v>197</v>
      </c>
      <c r="F4" s="10" t="s">
        <v>299</v>
      </c>
      <c r="G4" s="10" t="s">
        <v>300</v>
      </c>
      <c r="H4" s="16" t="s">
        <v>77</v>
      </c>
      <c r="I4" s="11" t="s">
        <v>514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3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3">
        <v>10</v>
      </c>
      <c r="K7" s="43">
        <v>11</v>
      </c>
    </row>
    <row r="8" s="1" customFormat="1" ht="37" customHeight="1" spans="1:11">
      <c r="A8" s="34"/>
      <c r="B8" s="35"/>
      <c r="C8" s="35"/>
      <c r="D8" s="36"/>
      <c r="E8" s="37"/>
      <c r="F8" s="37"/>
      <c r="G8" s="37"/>
      <c r="H8" s="38"/>
      <c r="I8" s="38"/>
      <c r="J8" s="38"/>
      <c r="K8" s="38"/>
    </row>
    <row r="9" s="1" customFormat="1" ht="30.65" customHeight="1" spans="1:11">
      <c r="A9" s="39"/>
      <c r="B9" s="39"/>
      <c r="C9" s="39"/>
      <c r="D9" s="39"/>
      <c r="E9" s="39"/>
      <c r="F9" s="39"/>
      <c r="G9" s="39"/>
      <c r="H9" s="38"/>
      <c r="I9" s="38"/>
      <c r="J9" s="38"/>
      <c r="K9" s="38"/>
    </row>
    <row r="10" s="1" customFormat="1" ht="18.75" customHeight="1" spans="1:11">
      <c r="A10" s="40" t="s">
        <v>136</v>
      </c>
      <c r="B10" s="40"/>
      <c r="C10" s="40"/>
      <c r="D10" s="40"/>
      <c r="E10" s="40"/>
      <c r="F10" s="40"/>
      <c r="G10" s="40"/>
      <c r="H10" s="41"/>
      <c r="I10" s="38"/>
      <c r="J10" s="38"/>
      <c r="K10" s="38"/>
    </row>
    <row r="11" customHeight="1" spans="1:7">
      <c r="A11" s="29" t="s">
        <v>515</v>
      </c>
      <c r="B11" s="29"/>
      <c r="C11" s="29"/>
      <c r="D11" s="29"/>
      <c r="E11" s="29"/>
      <c r="F11" s="29"/>
      <c r="G11" s="29"/>
    </row>
  </sheetData>
  <mergeCells count="17">
    <mergeCell ref="A2:K2"/>
    <mergeCell ref="A3:G3"/>
    <mergeCell ref="I4:K4"/>
    <mergeCell ref="A8:D8"/>
    <mergeCell ref="A10:G10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25" workbookViewId="0">
      <selection activeCell="B34" sqref="B34"/>
    </sheetView>
  </sheetViews>
  <sheetFormatPr defaultColWidth="8" defaultRowHeight="12" outlineLevelCol="3"/>
  <cols>
    <col min="1" max="1" width="39.5714285714286" style="76" customWidth="1"/>
    <col min="2" max="2" width="43.1333333333333" style="76" customWidth="1"/>
    <col min="3" max="3" width="40.4285714285714" style="76" customWidth="1"/>
    <col min="4" max="4" width="46.1333333333333" style="76" customWidth="1"/>
    <col min="5" max="5" width="8" style="62" customWidth="1"/>
    <col min="6" max="16384" width="8" style="62"/>
  </cols>
  <sheetData>
    <row r="1" ht="17" customHeight="1" spans="1:4">
      <c r="A1" s="354" t="s">
        <v>21</v>
      </c>
      <c r="B1" s="78"/>
      <c r="C1" s="78"/>
      <c r="D1" s="155"/>
    </row>
    <row r="2" ht="36" customHeight="1" spans="1:4">
      <c r="A2" s="63" t="s">
        <v>2</v>
      </c>
      <c r="B2" s="355"/>
      <c r="C2" s="355"/>
      <c r="D2" s="355"/>
    </row>
    <row r="3" ht="21" customHeight="1" spans="1:4">
      <c r="A3" s="81" t="s">
        <v>22</v>
      </c>
      <c r="B3" s="307"/>
      <c r="C3" s="307"/>
      <c r="D3" s="153" t="s">
        <v>23</v>
      </c>
    </row>
    <row r="4" ht="19.5" customHeight="1" spans="1:4">
      <c r="A4" s="85" t="s">
        <v>24</v>
      </c>
      <c r="B4" s="166"/>
      <c r="C4" s="85" t="s">
        <v>25</v>
      </c>
      <c r="D4" s="166"/>
    </row>
    <row r="5" ht="19.5" customHeight="1" spans="1:4">
      <c r="A5" s="84" t="s">
        <v>26</v>
      </c>
      <c r="B5" s="84" t="s">
        <v>27</v>
      </c>
      <c r="C5" s="84" t="s">
        <v>28</v>
      </c>
      <c r="D5" s="84" t="s">
        <v>27</v>
      </c>
    </row>
    <row r="6" ht="19.5" customHeight="1" spans="1:4">
      <c r="A6" s="88"/>
      <c r="B6" s="88"/>
      <c r="C6" s="88"/>
      <c r="D6" s="88"/>
    </row>
    <row r="7" ht="20.25" customHeight="1" spans="1:4">
      <c r="A7" s="313" t="s">
        <v>29</v>
      </c>
      <c r="B7" s="299">
        <v>21269708</v>
      </c>
      <c r="C7" s="313" t="s">
        <v>30</v>
      </c>
      <c r="D7" s="356"/>
    </row>
    <row r="8" ht="20.25" customHeight="1" spans="1:4">
      <c r="A8" s="313" t="s">
        <v>31</v>
      </c>
      <c r="B8" s="299"/>
      <c r="C8" s="313" t="s">
        <v>32</v>
      </c>
      <c r="D8" s="356"/>
    </row>
    <row r="9" ht="20.25" customHeight="1" spans="1:4">
      <c r="A9" s="313" t="s">
        <v>33</v>
      </c>
      <c r="B9" s="299"/>
      <c r="C9" s="313" t="s">
        <v>34</v>
      </c>
      <c r="D9" s="356"/>
    </row>
    <row r="10" ht="20.25" customHeight="1" spans="1:4">
      <c r="A10" s="313" t="s">
        <v>35</v>
      </c>
      <c r="B10" s="299"/>
      <c r="C10" s="313" t="s">
        <v>36</v>
      </c>
      <c r="D10" s="356"/>
    </row>
    <row r="11" ht="20.25" customHeight="1" spans="1:4">
      <c r="A11" s="313" t="s">
        <v>37</v>
      </c>
      <c r="B11" s="357">
        <v>3818250</v>
      </c>
      <c r="C11" s="313" t="s">
        <v>38</v>
      </c>
      <c r="D11" s="356">
        <v>22501877.32</v>
      </c>
    </row>
    <row r="12" ht="20.25" customHeight="1" spans="1:4">
      <c r="A12" s="313" t="s">
        <v>39</v>
      </c>
      <c r="B12" s="311"/>
      <c r="C12" s="313" t="s">
        <v>40</v>
      </c>
      <c r="D12" s="356"/>
    </row>
    <row r="13" ht="20.25" customHeight="1" spans="1:4">
      <c r="A13" s="313" t="s">
        <v>41</v>
      </c>
      <c r="B13" s="311"/>
      <c r="C13" s="313" t="s">
        <v>42</v>
      </c>
      <c r="D13" s="356"/>
    </row>
    <row r="14" ht="20.25" customHeight="1" spans="1:4">
      <c r="A14" s="313" t="s">
        <v>43</v>
      </c>
      <c r="B14" s="311"/>
      <c r="C14" s="313" t="s">
        <v>44</v>
      </c>
      <c r="D14" s="356">
        <v>1138748</v>
      </c>
    </row>
    <row r="15" ht="20.25" customHeight="1" spans="1:4">
      <c r="A15" s="358" t="s">
        <v>45</v>
      </c>
      <c r="B15" s="359"/>
      <c r="C15" s="313" t="s">
        <v>46</v>
      </c>
      <c r="D15" s="356">
        <v>755000</v>
      </c>
    </row>
    <row r="16" ht="20.25" customHeight="1" spans="1:4">
      <c r="A16" s="358" t="s">
        <v>47</v>
      </c>
      <c r="B16" s="357">
        <v>3818250</v>
      </c>
      <c r="C16" s="313" t="s">
        <v>48</v>
      </c>
      <c r="D16" s="356"/>
    </row>
    <row r="17" ht="20.25" customHeight="1" spans="1:4">
      <c r="A17" s="358"/>
      <c r="B17" s="360"/>
      <c r="C17" s="313" t="s">
        <v>49</v>
      </c>
      <c r="D17" s="356"/>
    </row>
    <row r="18" ht="20.25" customHeight="1" spans="1:4">
      <c r="A18" s="361"/>
      <c r="B18" s="360"/>
      <c r="C18" s="313" t="s">
        <v>50</v>
      </c>
      <c r="D18" s="356"/>
    </row>
    <row r="19" ht="20.25" customHeight="1" spans="1:4">
      <c r="A19" s="361"/>
      <c r="B19" s="360"/>
      <c r="C19" s="313" t="s">
        <v>51</v>
      </c>
      <c r="D19" s="356"/>
    </row>
    <row r="20" ht="20.25" customHeight="1" spans="1:4">
      <c r="A20" s="361"/>
      <c r="B20" s="360"/>
      <c r="C20" s="313" t="s">
        <v>52</v>
      </c>
      <c r="D20" s="356"/>
    </row>
    <row r="21" ht="20.25" customHeight="1" spans="1:4">
      <c r="A21" s="361"/>
      <c r="B21" s="360"/>
      <c r="C21" s="313" t="s">
        <v>53</v>
      </c>
      <c r="D21" s="356"/>
    </row>
    <row r="22" ht="20.25" customHeight="1" spans="1:4">
      <c r="A22" s="361"/>
      <c r="B22" s="360"/>
      <c r="C22" s="313" t="s">
        <v>54</v>
      </c>
      <c r="D22" s="356"/>
    </row>
    <row r="23" ht="20.25" customHeight="1" spans="1:4">
      <c r="A23" s="361"/>
      <c r="B23" s="360"/>
      <c r="C23" s="313" t="s">
        <v>55</v>
      </c>
      <c r="D23" s="356"/>
    </row>
    <row r="24" ht="20.25" customHeight="1" spans="1:4">
      <c r="A24" s="361"/>
      <c r="B24" s="360"/>
      <c r="C24" s="313" t="s">
        <v>56</v>
      </c>
      <c r="D24" s="356"/>
    </row>
    <row r="25" ht="20.25" customHeight="1" spans="1:4">
      <c r="A25" s="361"/>
      <c r="B25" s="360"/>
      <c r="C25" s="313" t="s">
        <v>57</v>
      </c>
      <c r="D25" s="356">
        <v>758880</v>
      </c>
    </row>
    <row r="26" ht="20.25" customHeight="1" spans="1:4">
      <c r="A26" s="361"/>
      <c r="B26" s="360"/>
      <c r="C26" s="313" t="s">
        <v>58</v>
      </c>
      <c r="D26" s="356"/>
    </row>
    <row r="27" ht="20.25" customHeight="1" spans="1:4">
      <c r="A27" s="361"/>
      <c r="B27" s="360"/>
      <c r="C27" s="313" t="s">
        <v>59</v>
      </c>
      <c r="D27" s="356"/>
    </row>
    <row r="28" ht="20.25" customHeight="1" spans="1:4">
      <c r="A28" s="361"/>
      <c r="B28" s="360"/>
      <c r="C28" s="313" t="s">
        <v>60</v>
      </c>
      <c r="D28" s="356"/>
    </row>
    <row r="29" ht="20.25" customHeight="1" spans="1:4">
      <c r="A29" s="361"/>
      <c r="B29" s="360"/>
      <c r="C29" s="313" t="s">
        <v>61</v>
      </c>
      <c r="D29" s="356"/>
    </row>
    <row r="30" ht="20.25" customHeight="1" spans="1:4">
      <c r="A30" s="362"/>
      <c r="B30" s="363"/>
      <c r="C30" s="313" t="s">
        <v>62</v>
      </c>
      <c r="D30" s="356"/>
    </row>
    <row r="31" ht="20.25" customHeight="1" spans="1:4">
      <c r="A31" s="362"/>
      <c r="B31" s="363"/>
      <c r="C31" s="313" t="s">
        <v>63</v>
      </c>
      <c r="D31" s="356"/>
    </row>
    <row r="32" ht="20.25" customHeight="1" spans="1:4">
      <c r="A32" s="362"/>
      <c r="B32" s="363"/>
      <c r="C32" s="313" t="s">
        <v>64</v>
      </c>
      <c r="D32" s="356"/>
    </row>
    <row r="33" ht="20.25" customHeight="1" spans="1:4">
      <c r="A33" s="364" t="s">
        <v>65</v>
      </c>
      <c r="B33" s="365">
        <f>B7+B8+B9+B10+B11</f>
        <v>25087958</v>
      </c>
      <c r="C33" s="318" t="s">
        <v>66</v>
      </c>
      <c r="D33" s="315">
        <f>SUM(D7:D29)</f>
        <v>25154505.32</v>
      </c>
    </row>
    <row r="34" ht="20.25" customHeight="1" spans="1:4">
      <c r="A34" s="358" t="s">
        <v>67</v>
      </c>
      <c r="B34" s="366">
        <v>66547.32</v>
      </c>
      <c r="C34" s="313" t="s">
        <v>68</v>
      </c>
      <c r="D34" s="299"/>
    </row>
    <row r="35" s="1" customFormat="1" ht="25.4" customHeight="1" spans="1:4">
      <c r="A35" s="367" t="s">
        <v>69</v>
      </c>
      <c r="B35" s="368"/>
      <c r="C35" s="369" t="s">
        <v>69</v>
      </c>
      <c r="D35" s="370"/>
    </row>
    <row r="36" s="1" customFormat="1" ht="25.4" customHeight="1" spans="1:4">
      <c r="A36" s="367" t="s">
        <v>70</v>
      </c>
      <c r="B36" s="366">
        <v>66547.32</v>
      </c>
      <c r="C36" s="369" t="s">
        <v>71</v>
      </c>
      <c r="D36" s="370"/>
    </row>
    <row r="37" ht="20.25" customHeight="1" spans="1:4">
      <c r="A37" s="371" t="s">
        <v>72</v>
      </c>
      <c r="B37" s="372">
        <f>B33+B34</f>
        <v>25154505.32</v>
      </c>
      <c r="C37" s="318" t="s">
        <v>73</v>
      </c>
      <c r="D37" s="372">
        <f>D33+D34</f>
        <v>25154505.32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13" sqref="E13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516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517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184</v>
      </c>
    </row>
    <row r="4" s="1" customFormat="1" ht="21.75" customHeight="1" spans="1:7">
      <c r="A4" s="9" t="s">
        <v>298</v>
      </c>
      <c r="B4" s="9" t="s">
        <v>297</v>
      </c>
      <c r="C4" s="9" t="s">
        <v>195</v>
      </c>
      <c r="D4" s="10" t="s">
        <v>518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519</v>
      </c>
      <c r="F5" s="10" t="s">
        <v>520</v>
      </c>
      <c r="G5" s="10" t="s">
        <v>521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312</v>
      </c>
      <c r="C8" s="22" t="s">
        <v>314</v>
      </c>
      <c r="D8" s="23" t="s">
        <v>522</v>
      </c>
      <c r="E8" s="24">
        <v>10000</v>
      </c>
      <c r="F8" s="24"/>
      <c r="G8" s="24"/>
    </row>
    <row r="9" s="1" customFormat="1" ht="29.9" customHeight="1" spans="1:7">
      <c r="A9" s="21" t="s">
        <v>91</v>
      </c>
      <c r="B9" s="22" t="s">
        <v>304</v>
      </c>
      <c r="C9" s="22" t="s">
        <v>318</v>
      </c>
      <c r="D9" s="23" t="s">
        <v>522</v>
      </c>
      <c r="E9" s="24">
        <v>1776000</v>
      </c>
      <c r="F9" s="24"/>
      <c r="G9" s="24"/>
    </row>
    <row r="10" s="1" customFormat="1" ht="29.9" customHeight="1" spans="1:7">
      <c r="A10" s="21" t="s">
        <v>91</v>
      </c>
      <c r="B10" s="22" t="s">
        <v>304</v>
      </c>
      <c r="C10" s="22" t="s">
        <v>322</v>
      </c>
      <c r="D10" s="23" t="s">
        <v>522</v>
      </c>
      <c r="E10" s="24">
        <v>82400</v>
      </c>
      <c r="F10" s="24"/>
      <c r="G10" s="24"/>
    </row>
    <row r="11" s="1" customFormat="1" ht="29.9" customHeight="1" spans="1:7">
      <c r="A11" s="21"/>
      <c r="B11" s="22"/>
      <c r="C11" s="22"/>
      <c r="D11" s="21"/>
      <c r="E11" s="24"/>
      <c r="F11" s="24"/>
      <c r="G11" s="24"/>
    </row>
    <row r="12" s="1" customFormat="1" ht="29.9" customHeight="1" spans="1:7">
      <c r="A12" s="21"/>
      <c r="B12" s="21"/>
      <c r="C12" s="21"/>
      <c r="D12" s="21"/>
      <c r="E12" s="24"/>
      <c r="F12" s="24"/>
      <c r="G12" s="24"/>
    </row>
    <row r="13" s="1" customFormat="1" ht="33" customHeight="1" spans="1:7">
      <c r="A13" s="25" t="s">
        <v>77</v>
      </c>
      <c r="B13" s="26"/>
      <c r="C13" s="26"/>
      <c r="D13" s="26"/>
      <c r="E13" s="27">
        <f>SUM(E8:E12)</f>
        <v>1868400</v>
      </c>
      <c r="F13" s="28"/>
      <c r="G13" s="24"/>
    </row>
    <row r="14" customHeight="1" spans="1:6">
      <c r="A14" s="29"/>
      <c r="B14" s="29"/>
      <c r="C14" s="29"/>
      <c r="D14" s="29"/>
      <c r="E14" s="29"/>
      <c r="F14" s="29"/>
    </row>
  </sheetData>
  <mergeCells count="12">
    <mergeCell ref="A2:G2"/>
    <mergeCell ref="A3:D3"/>
    <mergeCell ref="E4:G4"/>
    <mergeCell ref="A13:D13"/>
    <mergeCell ref="A14:F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O8" sqref="N8 O8"/>
    </sheetView>
  </sheetViews>
  <sheetFormatPr defaultColWidth="8" defaultRowHeight="14.25" customHeight="1"/>
  <cols>
    <col min="1" max="1" width="21.1333333333333" style="76" customWidth="1"/>
    <col min="2" max="2" width="23.4285714285714" style="76" customWidth="1"/>
    <col min="3" max="5" width="14.8571428571429" style="76" customWidth="1"/>
    <col min="6" max="6" width="14" style="76" customWidth="1"/>
    <col min="7" max="8" width="12.5714285714286" style="76" customWidth="1"/>
    <col min="9" max="9" width="14.2857142857143" style="76" customWidth="1"/>
    <col min="10" max="14" width="12.5714285714286" style="76" customWidth="1"/>
    <col min="15" max="15" width="10" style="62" customWidth="1"/>
    <col min="16" max="16" width="9.57142857142857" style="62" customWidth="1"/>
    <col min="17" max="17" width="9.71428571428571" style="62" customWidth="1"/>
    <col min="18" max="18" width="10.5714285714286" style="62" customWidth="1"/>
    <col min="19" max="19" width="13.2857142857143" style="76" customWidth="1"/>
    <col min="20" max="20" width="8" style="62" customWidth="1"/>
    <col min="21" max="16384" width="8" style="62"/>
  </cols>
  <sheetData>
    <row r="1" ht="12" customHeight="1" spans="1:18">
      <c r="A1" s="328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43"/>
      <c r="P1" s="343"/>
      <c r="Q1" s="343"/>
      <c r="R1" s="343"/>
    </row>
    <row r="2" ht="36" customHeight="1" spans="1:19">
      <c r="A2" s="329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5"/>
      <c r="Q2" s="65"/>
      <c r="R2" s="65"/>
      <c r="S2" s="64"/>
    </row>
    <row r="3" ht="20.25" customHeight="1" spans="1:19">
      <c r="A3" s="81" t="s">
        <v>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344"/>
      <c r="P3" s="344"/>
      <c r="Q3" s="344"/>
      <c r="R3" s="344"/>
      <c r="S3" s="350" t="s">
        <v>23</v>
      </c>
    </row>
    <row r="4" ht="18.75" customHeight="1" spans="1:19">
      <c r="A4" s="330" t="s">
        <v>75</v>
      </c>
      <c r="B4" s="331" t="s">
        <v>76</v>
      </c>
      <c r="C4" s="331" t="s">
        <v>77</v>
      </c>
      <c r="D4" s="271" t="s">
        <v>78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45" t="s">
        <v>67</v>
      </c>
      <c r="P4" s="345"/>
      <c r="Q4" s="345"/>
      <c r="R4" s="345"/>
      <c r="S4" s="351"/>
    </row>
    <row r="5" ht="18.75" customHeight="1" spans="1:19">
      <c r="A5" s="333"/>
      <c r="B5" s="334"/>
      <c r="C5" s="334"/>
      <c r="D5" s="335" t="s">
        <v>79</v>
      </c>
      <c r="E5" s="335" t="s">
        <v>80</v>
      </c>
      <c r="F5" s="335" t="s">
        <v>81</v>
      </c>
      <c r="G5" s="335" t="s">
        <v>82</v>
      </c>
      <c r="H5" s="335" t="s">
        <v>83</v>
      </c>
      <c r="I5" s="346" t="s">
        <v>84</v>
      </c>
      <c r="J5" s="332"/>
      <c r="K5" s="332"/>
      <c r="L5" s="332"/>
      <c r="M5" s="332"/>
      <c r="N5" s="332"/>
      <c r="O5" s="345" t="s">
        <v>79</v>
      </c>
      <c r="P5" s="345" t="s">
        <v>80</v>
      </c>
      <c r="Q5" s="345" t="s">
        <v>81</v>
      </c>
      <c r="R5" s="352" t="s">
        <v>82</v>
      </c>
      <c r="S5" s="345" t="s">
        <v>85</v>
      </c>
    </row>
    <row r="6" ht="33.75" customHeight="1" spans="1:19">
      <c r="A6" s="336"/>
      <c r="B6" s="337"/>
      <c r="C6" s="337"/>
      <c r="D6" s="336"/>
      <c r="E6" s="336"/>
      <c r="F6" s="336"/>
      <c r="G6" s="336"/>
      <c r="H6" s="336"/>
      <c r="I6" s="337" t="s">
        <v>79</v>
      </c>
      <c r="J6" s="337" t="s">
        <v>86</v>
      </c>
      <c r="K6" s="337" t="s">
        <v>87</v>
      </c>
      <c r="L6" s="337" t="s">
        <v>88</v>
      </c>
      <c r="M6" s="337" t="s">
        <v>89</v>
      </c>
      <c r="N6" s="347" t="s">
        <v>90</v>
      </c>
      <c r="O6" s="345"/>
      <c r="P6" s="345"/>
      <c r="Q6" s="345"/>
      <c r="R6" s="352"/>
      <c r="S6" s="345"/>
    </row>
    <row r="7" ht="16.5" customHeight="1" spans="1:19">
      <c r="A7" s="338">
        <v>1</v>
      </c>
      <c r="B7" s="338">
        <v>2</v>
      </c>
      <c r="C7" s="338">
        <v>3</v>
      </c>
      <c r="D7" s="338">
        <v>4</v>
      </c>
      <c r="E7" s="338">
        <v>5</v>
      </c>
      <c r="F7" s="338">
        <v>6</v>
      </c>
      <c r="G7" s="338">
        <v>7</v>
      </c>
      <c r="H7" s="338">
        <v>8</v>
      </c>
      <c r="I7" s="338">
        <v>9</v>
      </c>
      <c r="J7" s="338">
        <v>10</v>
      </c>
      <c r="K7" s="338">
        <v>11</v>
      </c>
      <c r="L7" s="338">
        <v>12</v>
      </c>
      <c r="M7" s="338">
        <v>13</v>
      </c>
      <c r="N7" s="338">
        <v>14</v>
      </c>
      <c r="O7" s="338">
        <v>15</v>
      </c>
      <c r="P7" s="338">
        <v>16</v>
      </c>
      <c r="Q7" s="338">
        <v>17</v>
      </c>
      <c r="R7" s="338">
        <v>18</v>
      </c>
      <c r="S7" s="118">
        <v>19</v>
      </c>
    </row>
    <row r="8" ht="16.5" customHeight="1" spans="1:19">
      <c r="A8" s="72">
        <v>105028</v>
      </c>
      <c r="B8" s="72" t="s">
        <v>91</v>
      </c>
      <c r="C8" s="339">
        <v>25154505.32</v>
      </c>
      <c r="D8" s="339">
        <v>25087958</v>
      </c>
      <c r="E8" s="340">
        <v>21269708</v>
      </c>
      <c r="F8" s="340" t="s">
        <v>92</v>
      </c>
      <c r="G8" s="340" t="s">
        <v>92</v>
      </c>
      <c r="H8" s="340" t="s">
        <v>92</v>
      </c>
      <c r="I8" s="340">
        <f>N8</f>
        <v>3818250</v>
      </c>
      <c r="J8" s="340" t="s">
        <v>92</v>
      </c>
      <c r="K8" s="340" t="s">
        <v>92</v>
      </c>
      <c r="L8" s="340" t="s">
        <v>92</v>
      </c>
      <c r="M8" s="340" t="s">
        <v>92</v>
      </c>
      <c r="N8" s="348">
        <v>3818250</v>
      </c>
      <c r="O8" s="349">
        <v>66547.32</v>
      </c>
      <c r="P8" s="349" t="s">
        <v>92</v>
      </c>
      <c r="Q8" s="349"/>
      <c r="R8" s="353"/>
      <c r="S8" s="349">
        <v>66547.32</v>
      </c>
    </row>
    <row r="9" ht="16.5" customHeight="1" spans="1:19">
      <c r="A9" s="341" t="s">
        <v>77</v>
      </c>
      <c r="B9" s="342"/>
      <c r="C9" s="340">
        <v>25154505.32</v>
      </c>
      <c r="D9" s="339">
        <v>25087958</v>
      </c>
      <c r="E9" s="340">
        <v>21269708</v>
      </c>
      <c r="F9" s="340" t="s">
        <v>92</v>
      </c>
      <c r="G9" s="340" t="s">
        <v>92</v>
      </c>
      <c r="H9" s="340" t="s">
        <v>92</v>
      </c>
      <c r="I9" s="340">
        <f>I8</f>
        <v>3818250</v>
      </c>
      <c r="J9" s="340" t="s">
        <v>92</v>
      </c>
      <c r="K9" s="340" t="s">
        <v>92</v>
      </c>
      <c r="L9" s="340" t="s">
        <v>92</v>
      </c>
      <c r="M9" s="340" t="s">
        <v>92</v>
      </c>
      <c r="N9" s="348">
        <v>3818250</v>
      </c>
      <c r="O9" s="349">
        <v>66547.32</v>
      </c>
      <c r="P9" s="349" t="s">
        <v>92</v>
      </c>
      <c r="Q9" s="349"/>
      <c r="R9" s="353"/>
      <c r="S9" s="349">
        <v>66547.32</v>
      </c>
    </row>
    <row r="10" customHeight="1" spans="19:19">
      <c r="S10" s="74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view="pageBreakPreview" zoomScale="80" zoomScaleNormal="100" workbookViewId="0">
      <selection activeCell="E23" sqref="E23:F23"/>
    </sheetView>
  </sheetViews>
  <sheetFormatPr defaultColWidth="12.247619047619" defaultRowHeight="14.25" customHeight="1"/>
  <cols>
    <col min="1" max="1" width="13.4285714285714" style="252" customWidth="1"/>
    <col min="2" max="2" width="36.4285714285714" style="252" customWidth="1"/>
    <col min="3" max="4" width="21.2857142857143" style="252" customWidth="1"/>
    <col min="5" max="5" width="22.2857142857143" style="252" customWidth="1"/>
    <col min="6" max="6" width="19" style="252" customWidth="1"/>
    <col min="7" max="7" width="14.1428571428571" style="252" customWidth="1"/>
    <col min="8" max="8" width="15.5714285714286" style="252" customWidth="1"/>
    <col min="9" max="9" width="18" style="252" customWidth="1"/>
    <col min="10" max="10" width="15" style="252" customWidth="1"/>
    <col min="11" max="11" width="9" style="252" customWidth="1"/>
    <col min="12" max="12" width="16.4285714285714" style="252" customWidth="1"/>
    <col min="13" max="13" width="17.8571428571429" style="252" customWidth="1"/>
    <col min="14" max="14" width="16.5714285714286" style="252" customWidth="1"/>
    <col min="15" max="15" width="15.7142857142857" style="252" customWidth="1"/>
    <col min="16" max="16384" width="12.247619047619" style="252"/>
  </cols>
  <sheetData>
    <row r="1" s="252" customFormat="1" ht="15.75" customHeight="1" spans="1:15">
      <c r="A1" s="252" t="s">
        <v>93</v>
      </c>
      <c r="H1" s="265"/>
      <c r="J1" s="265"/>
      <c r="O1" s="265"/>
    </row>
    <row r="2" s="252" customFormat="1" ht="39" customHeight="1" spans="1:15">
      <c r="A2" s="283" t="s">
        <v>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="252" customFormat="1" ht="24" customHeight="1" spans="1:15">
      <c r="A3" s="254" t="str">
        <f>"单位名称："&amp;"安宁市第三幼儿园"</f>
        <v>单位名称：安宁市第三幼儿园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O3" s="285" t="s">
        <v>23</v>
      </c>
    </row>
    <row r="4" s="252" customFormat="1" ht="21.15" customHeight="1" spans="1:15">
      <c r="A4" s="321" t="s">
        <v>94</v>
      </c>
      <c r="B4" s="321" t="s">
        <v>95</v>
      </c>
      <c r="C4" s="321" t="s">
        <v>77</v>
      </c>
      <c r="D4" s="322" t="s">
        <v>80</v>
      </c>
      <c r="E4" s="323"/>
      <c r="F4" s="324"/>
      <c r="G4" s="321" t="s">
        <v>81</v>
      </c>
      <c r="H4" s="321" t="s">
        <v>82</v>
      </c>
      <c r="I4" s="321" t="s">
        <v>96</v>
      </c>
      <c r="J4" s="321" t="s">
        <v>84</v>
      </c>
      <c r="K4" s="321"/>
      <c r="L4" s="321"/>
      <c r="M4" s="321"/>
      <c r="N4" s="321"/>
      <c r="O4" s="321"/>
    </row>
    <row r="5" s="252" customFormat="1" ht="21.15" customHeight="1" spans="1:15">
      <c r="A5" s="321"/>
      <c r="B5" s="321"/>
      <c r="C5" s="321"/>
      <c r="D5" s="321" t="s">
        <v>79</v>
      </c>
      <c r="E5" s="321" t="s">
        <v>97</v>
      </c>
      <c r="F5" s="321" t="s">
        <v>98</v>
      </c>
      <c r="G5" s="321"/>
      <c r="H5" s="321"/>
      <c r="I5" s="321"/>
      <c r="J5" s="321" t="s">
        <v>79</v>
      </c>
      <c r="K5" s="321" t="s">
        <v>99</v>
      </c>
      <c r="L5" s="321" t="s">
        <v>100</v>
      </c>
      <c r="M5" s="321" t="s">
        <v>101</v>
      </c>
      <c r="N5" s="321" t="s">
        <v>102</v>
      </c>
      <c r="O5" s="321" t="s">
        <v>103</v>
      </c>
    </row>
    <row r="6" s="252" customFormat="1" ht="21.15" customHeight="1" spans="1:15">
      <c r="A6" s="255">
        <v>1</v>
      </c>
      <c r="B6" s="255">
        <v>2</v>
      </c>
      <c r="C6" s="255">
        <v>3</v>
      </c>
      <c r="D6" s="255">
        <v>4</v>
      </c>
      <c r="E6" s="255">
        <v>5</v>
      </c>
      <c r="F6" s="255">
        <v>6</v>
      </c>
      <c r="G6" s="255">
        <v>7</v>
      </c>
      <c r="H6" s="255">
        <v>8</v>
      </c>
      <c r="I6" s="255">
        <v>9</v>
      </c>
      <c r="J6" s="255">
        <v>10</v>
      </c>
      <c r="K6" s="255">
        <v>11</v>
      </c>
      <c r="L6" s="255">
        <v>12</v>
      </c>
      <c r="M6" s="255">
        <v>13</v>
      </c>
      <c r="N6" s="255">
        <v>14</v>
      </c>
      <c r="O6" s="255">
        <v>15</v>
      </c>
    </row>
    <row r="7" s="252" customFormat="1" ht="20.25" customHeight="1" spans="1:15">
      <c r="A7" s="259" t="s">
        <v>104</v>
      </c>
      <c r="B7" s="259" t="s">
        <v>105</v>
      </c>
      <c r="C7" s="325">
        <v>22501877.32</v>
      </c>
      <c r="D7" s="325">
        <f>E7+F7</f>
        <v>18617080</v>
      </c>
      <c r="E7" s="325">
        <v>16748680</v>
      </c>
      <c r="F7" s="325">
        <v>1868400</v>
      </c>
      <c r="G7" s="325"/>
      <c r="H7" s="325"/>
      <c r="I7" s="325"/>
      <c r="J7" s="325">
        <v>3884797.32</v>
      </c>
      <c r="K7" s="325"/>
      <c r="L7" s="325"/>
      <c r="M7" s="325">
        <v>33666</v>
      </c>
      <c r="N7" s="325"/>
      <c r="O7" s="325">
        <v>3851131.32</v>
      </c>
    </row>
    <row r="8" s="252" customFormat="1" ht="20.25" customHeight="1" outlineLevel="1" spans="1:15">
      <c r="A8" s="326" t="s">
        <v>106</v>
      </c>
      <c r="B8" s="326" t="s">
        <v>107</v>
      </c>
      <c r="C8" s="325">
        <v>22501877.32</v>
      </c>
      <c r="D8" s="325">
        <f t="shared" ref="D8:D23" si="0">E8+F8</f>
        <v>18617080</v>
      </c>
      <c r="E8" s="325">
        <v>16748680</v>
      </c>
      <c r="F8" s="325">
        <v>1868400</v>
      </c>
      <c r="G8" s="325"/>
      <c r="H8" s="325"/>
      <c r="I8" s="325"/>
      <c r="J8" s="325">
        <v>3884797.32</v>
      </c>
      <c r="K8" s="325"/>
      <c r="L8" s="325"/>
      <c r="M8" s="325">
        <v>33666</v>
      </c>
      <c r="N8" s="325"/>
      <c r="O8" s="325">
        <v>3851131.32</v>
      </c>
    </row>
    <row r="9" s="252" customFormat="1" ht="20.25" customHeight="1" outlineLevel="2" spans="1:15">
      <c r="A9" s="327" t="s">
        <v>108</v>
      </c>
      <c r="B9" s="327" t="s">
        <v>109</v>
      </c>
      <c r="C9" s="325">
        <v>22501877.32</v>
      </c>
      <c r="D9" s="325">
        <f t="shared" si="0"/>
        <v>18617080</v>
      </c>
      <c r="E9" s="325">
        <v>16748680</v>
      </c>
      <c r="F9" s="325">
        <v>1868400</v>
      </c>
      <c r="G9" s="325"/>
      <c r="H9" s="325"/>
      <c r="I9" s="325"/>
      <c r="J9" s="325">
        <v>3884797.32</v>
      </c>
      <c r="K9" s="325"/>
      <c r="L9" s="325"/>
      <c r="M9" s="325">
        <v>33666</v>
      </c>
      <c r="N9" s="325"/>
      <c r="O9" s="325">
        <v>3851131.32</v>
      </c>
    </row>
    <row r="10" s="252" customFormat="1" ht="20.25" customHeight="1" spans="1:15">
      <c r="A10" s="259" t="s">
        <v>110</v>
      </c>
      <c r="B10" s="259" t="s">
        <v>111</v>
      </c>
      <c r="C10" s="325">
        <v>1138748</v>
      </c>
      <c r="D10" s="325">
        <f t="shared" si="0"/>
        <v>1138748</v>
      </c>
      <c r="E10" s="325">
        <v>1138748</v>
      </c>
      <c r="F10" s="325"/>
      <c r="G10" s="325"/>
      <c r="H10" s="325"/>
      <c r="I10" s="325"/>
      <c r="J10" s="325"/>
      <c r="K10" s="325"/>
      <c r="L10" s="325"/>
      <c r="M10" s="325"/>
      <c r="N10" s="325"/>
      <c r="O10" s="325"/>
    </row>
    <row r="11" s="252" customFormat="1" ht="20.25" customHeight="1" outlineLevel="1" spans="1:15">
      <c r="A11" s="326" t="s">
        <v>112</v>
      </c>
      <c r="B11" s="326" t="s">
        <v>113</v>
      </c>
      <c r="C11" s="325">
        <v>1138748</v>
      </c>
      <c r="D11" s="325">
        <f t="shared" si="0"/>
        <v>1138748</v>
      </c>
      <c r="E11" s="325">
        <v>1138748</v>
      </c>
      <c r="F11" s="325"/>
      <c r="G11" s="325"/>
      <c r="H11" s="325"/>
      <c r="I11" s="325"/>
      <c r="J11" s="325"/>
      <c r="K11" s="325"/>
      <c r="L11" s="325"/>
      <c r="M11" s="325"/>
      <c r="N11" s="325"/>
      <c r="O11" s="325"/>
    </row>
    <row r="12" s="252" customFormat="1" ht="20.25" customHeight="1" outlineLevel="2" spans="1:15">
      <c r="A12" s="327" t="s">
        <v>114</v>
      </c>
      <c r="B12" s="327" t="s">
        <v>115</v>
      </c>
      <c r="C12" s="325">
        <v>89200</v>
      </c>
      <c r="D12" s="325">
        <f t="shared" si="0"/>
        <v>89200</v>
      </c>
      <c r="E12" s="325">
        <v>89200</v>
      </c>
      <c r="F12" s="325"/>
      <c r="G12" s="325"/>
      <c r="H12" s="325"/>
      <c r="I12" s="325"/>
      <c r="J12" s="325"/>
      <c r="K12" s="325"/>
      <c r="L12" s="325"/>
      <c r="M12" s="325"/>
      <c r="N12" s="325"/>
      <c r="O12" s="325"/>
    </row>
    <row r="13" s="252" customFormat="1" ht="20.25" customHeight="1" outlineLevel="2" spans="1:15">
      <c r="A13" s="327" t="s">
        <v>116</v>
      </c>
      <c r="B13" s="327" t="s">
        <v>117</v>
      </c>
      <c r="C13" s="325">
        <v>841720</v>
      </c>
      <c r="D13" s="325">
        <f t="shared" si="0"/>
        <v>841720</v>
      </c>
      <c r="E13" s="325">
        <v>841720</v>
      </c>
      <c r="F13" s="325"/>
      <c r="G13" s="325"/>
      <c r="H13" s="325"/>
      <c r="I13" s="325"/>
      <c r="J13" s="325"/>
      <c r="K13" s="325"/>
      <c r="L13" s="325"/>
      <c r="M13" s="325"/>
      <c r="N13" s="325"/>
      <c r="O13" s="325"/>
    </row>
    <row r="14" s="252" customFormat="1" ht="20.25" customHeight="1" outlineLevel="2" spans="1:15">
      <c r="A14" s="327" t="s">
        <v>118</v>
      </c>
      <c r="B14" s="327" t="s">
        <v>119</v>
      </c>
      <c r="C14" s="325">
        <v>207828</v>
      </c>
      <c r="D14" s="325">
        <f t="shared" si="0"/>
        <v>207828</v>
      </c>
      <c r="E14" s="325">
        <v>207828</v>
      </c>
      <c r="F14" s="325"/>
      <c r="G14" s="325"/>
      <c r="H14" s="325"/>
      <c r="I14" s="325"/>
      <c r="J14" s="325"/>
      <c r="K14" s="325"/>
      <c r="L14" s="325"/>
      <c r="M14" s="325"/>
      <c r="N14" s="325"/>
      <c r="O14" s="325"/>
    </row>
    <row r="15" s="252" customFormat="1" ht="20.25" customHeight="1" spans="1:15">
      <c r="A15" s="259" t="s">
        <v>120</v>
      </c>
      <c r="B15" s="259" t="s">
        <v>121</v>
      </c>
      <c r="C15" s="325">
        <v>755000</v>
      </c>
      <c r="D15" s="325">
        <f t="shared" si="0"/>
        <v>755000</v>
      </c>
      <c r="E15" s="325">
        <v>755000</v>
      </c>
      <c r="F15" s="325"/>
      <c r="G15" s="325"/>
      <c r="H15" s="325"/>
      <c r="I15" s="325"/>
      <c r="J15" s="325"/>
      <c r="K15" s="325"/>
      <c r="L15" s="325"/>
      <c r="M15" s="325"/>
      <c r="N15" s="325"/>
      <c r="O15" s="325"/>
    </row>
    <row r="16" s="252" customFormat="1" ht="20.25" customHeight="1" outlineLevel="1" spans="1:15">
      <c r="A16" s="326" t="s">
        <v>122</v>
      </c>
      <c r="B16" s="326" t="s">
        <v>123</v>
      </c>
      <c r="C16" s="325">
        <v>755000</v>
      </c>
      <c r="D16" s="325">
        <f t="shared" si="0"/>
        <v>755000</v>
      </c>
      <c r="E16" s="325">
        <v>755000</v>
      </c>
      <c r="F16" s="325"/>
      <c r="G16" s="325"/>
      <c r="H16" s="325"/>
      <c r="I16" s="325"/>
      <c r="J16" s="325"/>
      <c r="K16" s="325"/>
      <c r="L16" s="325"/>
      <c r="M16" s="325"/>
      <c r="N16" s="325"/>
      <c r="O16" s="325"/>
    </row>
    <row r="17" s="252" customFormat="1" ht="20.25" customHeight="1" outlineLevel="2" spans="1:15">
      <c r="A17" s="327" t="s">
        <v>124</v>
      </c>
      <c r="B17" s="327" t="s">
        <v>125</v>
      </c>
      <c r="C17" s="325">
        <v>438720</v>
      </c>
      <c r="D17" s="325">
        <f t="shared" si="0"/>
        <v>438720</v>
      </c>
      <c r="E17" s="325">
        <v>438720</v>
      </c>
      <c r="F17" s="325"/>
      <c r="G17" s="325"/>
      <c r="H17" s="325"/>
      <c r="I17" s="325"/>
      <c r="J17" s="325"/>
      <c r="K17" s="325"/>
      <c r="L17" s="325"/>
      <c r="M17" s="325"/>
      <c r="N17" s="325"/>
      <c r="O17" s="325"/>
    </row>
    <row r="18" s="252" customFormat="1" ht="20.25" customHeight="1" outlineLevel="2" spans="1:15">
      <c r="A18" s="327" t="s">
        <v>126</v>
      </c>
      <c r="B18" s="327" t="s">
        <v>127</v>
      </c>
      <c r="C18" s="325">
        <v>305280</v>
      </c>
      <c r="D18" s="325">
        <f t="shared" si="0"/>
        <v>305280</v>
      </c>
      <c r="E18" s="325">
        <v>305280</v>
      </c>
      <c r="F18" s="325"/>
      <c r="G18" s="325"/>
      <c r="H18" s="325"/>
      <c r="I18" s="325"/>
      <c r="J18" s="325"/>
      <c r="K18" s="325"/>
      <c r="L18" s="325"/>
      <c r="M18" s="325"/>
      <c r="N18" s="325"/>
      <c r="O18" s="325"/>
    </row>
    <row r="19" s="252" customFormat="1" ht="20.25" customHeight="1" outlineLevel="2" spans="1:15">
      <c r="A19" s="327" t="s">
        <v>128</v>
      </c>
      <c r="B19" s="327" t="s">
        <v>129</v>
      </c>
      <c r="C19" s="325">
        <v>11000</v>
      </c>
      <c r="D19" s="325">
        <f t="shared" si="0"/>
        <v>11000</v>
      </c>
      <c r="E19" s="325">
        <v>11000</v>
      </c>
      <c r="F19" s="325"/>
      <c r="G19" s="325"/>
      <c r="H19" s="325"/>
      <c r="I19" s="325"/>
      <c r="J19" s="325"/>
      <c r="K19" s="325"/>
      <c r="L19" s="325"/>
      <c r="M19" s="325"/>
      <c r="N19" s="325"/>
      <c r="O19" s="325"/>
    </row>
    <row r="20" s="252" customFormat="1" ht="20.25" customHeight="1" spans="1:15">
      <c r="A20" s="259" t="s">
        <v>130</v>
      </c>
      <c r="B20" s="259" t="s">
        <v>131</v>
      </c>
      <c r="C20" s="325">
        <v>758880</v>
      </c>
      <c r="D20" s="325">
        <f t="shared" si="0"/>
        <v>758880</v>
      </c>
      <c r="E20" s="325">
        <v>758880</v>
      </c>
      <c r="F20" s="325"/>
      <c r="G20" s="325"/>
      <c r="H20" s="325"/>
      <c r="I20" s="325"/>
      <c r="J20" s="325"/>
      <c r="K20" s="325"/>
      <c r="L20" s="325"/>
      <c r="M20" s="325"/>
      <c r="N20" s="325"/>
      <c r="O20" s="325"/>
    </row>
    <row r="21" s="252" customFormat="1" ht="20.25" customHeight="1" outlineLevel="1" spans="1:15">
      <c r="A21" s="326" t="s">
        <v>132</v>
      </c>
      <c r="B21" s="326" t="s">
        <v>133</v>
      </c>
      <c r="C21" s="325">
        <v>758880</v>
      </c>
      <c r="D21" s="325">
        <f t="shared" si="0"/>
        <v>758880</v>
      </c>
      <c r="E21" s="325">
        <v>758880</v>
      </c>
      <c r="F21" s="325"/>
      <c r="G21" s="325"/>
      <c r="H21" s="325"/>
      <c r="I21" s="325"/>
      <c r="J21" s="325"/>
      <c r="K21" s="325"/>
      <c r="L21" s="325"/>
      <c r="M21" s="325"/>
      <c r="N21" s="325"/>
      <c r="O21" s="325"/>
    </row>
    <row r="22" s="252" customFormat="1" ht="20.25" customHeight="1" outlineLevel="2" spans="1:15">
      <c r="A22" s="327" t="s">
        <v>134</v>
      </c>
      <c r="B22" s="327" t="s">
        <v>135</v>
      </c>
      <c r="C22" s="325">
        <v>758880</v>
      </c>
      <c r="D22" s="325">
        <f t="shared" si="0"/>
        <v>758880</v>
      </c>
      <c r="E22" s="325">
        <v>758880</v>
      </c>
      <c r="F22" s="325"/>
      <c r="G22" s="325"/>
      <c r="H22" s="325"/>
      <c r="I22" s="325"/>
      <c r="J22" s="325"/>
      <c r="K22" s="325"/>
      <c r="L22" s="325"/>
      <c r="M22" s="325"/>
      <c r="N22" s="325"/>
      <c r="O22" s="325"/>
    </row>
    <row r="23" s="252" customFormat="1" ht="22.65" customHeight="1" spans="1:15">
      <c r="A23" s="255" t="s">
        <v>136</v>
      </c>
      <c r="B23" s="255"/>
      <c r="C23" s="325">
        <v>25154505.32</v>
      </c>
      <c r="D23" s="325">
        <f t="shared" si="0"/>
        <v>21269708</v>
      </c>
      <c r="E23" s="325">
        <v>19401308</v>
      </c>
      <c r="F23" s="325">
        <v>1868400</v>
      </c>
      <c r="G23" s="325"/>
      <c r="H23" s="325"/>
      <c r="I23" s="325"/>
      <c r="J23" s="325">
        <v>3884797.32</v>
      </c>
      <c r="K23" s="325"/>
      <c r="L23" s="325"/>
      <c r="M23" s="325">
        <v>33666</v>
      </c>
      <c r="N23" s="325"/>
      <c r="O23" s="325">
        <v>3851131.32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3" activePane="bottomRight" state="frozen"/>
      <selection/>
      <selection pane="topRight"/>
      <selection pane="bottomLeft"/>
      <selection pane="bottomRight" activeCell="D8" sqref="D8:D29"/>
    </sheetView>
  </sheetViews>
  <sheetFormatPr defaultColWidth="8.88571428571429" defaultRowHeight="14.25" customHeight="1" outlineLevelCol="3"/>
  <cols>
    <col min="1" max="1" width="49.2857142857143" style="61" customWidth="1"/>
    <col min="2" max="2" width="38.847619047619" style="61" customWidth="1"/>
    <col min="3" max="3" width="48.5714285714286" style="61" customWidth="1"/>
    <col min="4" max="4" width="36.4285714285714" style="61" customWidth="1"/>
    <col min="5" max="5" width="9.13333333333333" style="62" customWidth="1"/>
    <col min="6" max="16384" width="9.13333333333333" style="62"/>
  </cols>
  <sheetData>
    <row r="1" customHeight="1" spans="1:4">
      <c r="A1" s="305" t="s">
        <v>137</v>
      </c>
      <c r="B1" s="305"/>
      <c r="C1" s="305"/>
      <c r="D1" s="153"/>
    </row>
    <row r="2" ht="31.5" customHeight="1" spans="1:4">
      <c r="A2" s="63" t="s">
        <v>5</v>
      </c>
      <c r="B2" s="306"/>
      <c r="C2" s="306"/>
      <c r="D2" s="306"/>
    </row>
    <row r="3" ht="17.25" customHeight="1" spans="1:4">
      <c r="A3" s="164" t="s">
        <v>22</v>
      </c>
      <c r="B3" s="307"/>
      <c r="C3" s="307"/>
      <c r="D3" s="155" t="s">
        <v>23</v>
      </c>
    </row>
    <row r="4" ht="19.5" customHeight="1" spans="1:4">
      <c r="A4" s="85" t="s">
        <v>24</v>
      </c>
      <c r="B4" s="166"/>
      <c r="C4" s="85" t="s">
        <v>25</v>
      </c>
      <c r="D4" s="166"/>
    </row>
    <row r="5" ht="21.75" customHeight="1" spans="1:4">
      <c r="A5" s="84" t="s">
        <v>26</v>
      </c>
      <c r="B5" s="308" t="s">
        <v>27</v>
      </c>
      <c r="C5" s="84" t="s">
        <v>138</v>
      </c>
      <c r="D5" s="308" t="s">
        <v>27</v>
      </c>
    </row>
    <row r="6" ht="17.25" customHeight="1" spans="1:4">
      <c r="A6" s="88"/>
      <c r="B6" s="102"/>
      <c r="C6" s="88"/>
      <c r="D6" s="102"/>
    </row>
    <row r="7" ht="17.25" customHeight="1" spans="1:4">
      <c r="A7" s="309" t="s">
        <v>139</v>
      </c>
      <c r="B7" s="299">
        <v>21269708</v>
      </c>
      <c r="C7" s="310" t="s">
        <v>140</v>
      </c>
      <c r="D7" s="311">
        <v>21269708</v>
      </c>
    </row>
    <row r="8" ht="17.25" customHeight="1" spans="1:4">
      <c r="A8" s="312" t="s">
        <v>141</v>
      </c>
      <c r="B8" s="299">
        <v>21269708</v>
      </c>
      <c r="C8" s="310" t="s">
        <v>142</v>
      </c>
      <c r="D8" s="311"/>
    </row>
    <row r="9" ht="17.25" customHeight="1" spans="1:4">
      <c r="A9" s="312" t="s">
        <v>143</v>
      </c>
      <c r="B9" s="299"/>
      <c r="C9" s="310" t="s">
        <v>144</v>
      </c>
      <c r="D9" s="311"/>
    </row>
    <row r="10" ht="17.25" customHeight="1" spans="1:4">
      <c r="A10" s="312" t="s">
        <v>145</v>
      </c>
      <c r="B10" s="299"/>
      <c r="C10" s="310" t="s">
        <v>146</v>
      </c>
      <c r="D10" s="311"/>
    </row>
    <row r="11" ht="17.25" customHeight="1" spans="1:4">
      <c r="A11" s="312" t="s">
        <v>147</v>
      </c>
      <c r="B11" s="299"/>
      <c r="C11" s="310" t="s">
        <v>148</v>
      </c>
      <c r="D11" s="311"/>
    </row>
    <row r="12" ht="17.25" customHeight="1" spans="1:4">
      <c r="A12" s="312" t="s">
        <v>141</v>
      </c>
      <c r="B12" s="299"/>
      <c r="C12" s="310" t="s">
        <v>149</v>
      </c>
      <c r="D12" s="311">
        <v>18617080</v>
      </c>
    </row>
    <row r="13" ht="17.25" customHeight="1" spans="1:4">
      <c r="A13" s="313" t="s">
        <v>143</v>
      </c>
      <c r="B13" s="314"/>
      <c r="C13" s="310" t="s">
        <v>150</v>
      </c>
      <c r="D13" s="311"/>
    </row>
    <row r="14" ht="17.25" customHeight="1" spans="1:4">
      <c r="A14" s="313" t="s">
        <v>145</v>
      </c>
      <c r="B14" s="314"/>
      <c r="C14" s="310" t="s">
        <v>151</v>
      </c>
      <c r="D14" s="311"/>
    </row>
    <row r="15" ht="17.25" customHeight="1" spans="1:4">
      <c r="A15" s="312"/>
      <c r="B15" s="314"/>
      <c r="C15" s="310" t="s">
        <v>152</v>
      </c>
      <c r="D15" s="311">
        <v>1138748</v>
      </c>
    </row>
    <row r="16" ht="17.25" customHeight="1" spans="1:4">
      <c r="A16" s="312"/>
      <c r="B16" s="299"/>
      <c r="C16" s="310" t="s">
        <v>153</v>
      </c>
      <c r="D16" s="311">
        <v>755000</v>
      </c>
    </row>
    <row r="17" ht="17.25" customHeight="1" spans="1:4">
      <c r="A17" s="312"/>
      <c r="B17" s="315"/>
      <c r="C17" s="310" t="s">
        <v>154</v>
      </c>
      <c r="D17" s="311"/>
    </row>
    <row r="18" ht="17.25" customHeight="1" spans="1:4">
      <c r="A18" s="313"/>
      <c r="B18" s="315"/>
      <c r="C18" s="310" t="s">
        <v>155</v>
      </c>
      <c r="D18" s="311"/>
    </row>
    <row r="19" ht="17.25" customHeight="1" spans="1:4">
      <c r="A19" s="313"/>
      <c r="B19" s="316"/>
      <c r="C19" s="310" t="s">
        <v>156</v>
      </c>
      <c r="D19" s="311"/>
    </row>
    <row r="20" ht="17.25" customHeight="1" spans="1:4">
      <c r="A20" s="317"/>
      <c r="B20" s="316"/>
      <c r="C20" s="310" t="s">
        <v>157</v>
      </c>
      <c r="D20" s="311"/>
    </row>
    <row r="21" ht="17.25" customHeight="1" spans="1:4">
      <c r="A21" s="317"/>
      <c r="B21" s="316"/>
      <c r="C21" s="310" t="s">
        <v>158</v>
      </c>
      <c r="D21" s="311"/>
    </row>
    <row r="22" ht="17.25" customHeight="1" spans="1:4">
      <c r="A22" s="317"/>
      <c r="B22" s="316"/>
      <c r="C22" s="310" t="s">
        <v>159</v>
      </c>
      <c r="D22" s="311"/>
    </row>
    <row r="23" ht="17.25" customHeight="1" spans="1:4">
      <c r="A23" s="317"/>
      <c r="B23" s="316"/>
      <c r="C23" s="310" t="s">
        <v>160</v>
      </c>
      <c r="D23" s="311"/>
    </row>
    <row r="24" ht="17.25" customHeight="1" spans="1:4">
      <c r="A24" s="317"/>
      <c r="B24" s="316"/>
      <c r="C24" s="310" t="s">
        <v>161</v>
      </c>
      <c r="D24" s="311"/>
    </row>
    <row r="25" ht="17.25" customHeight="1" spans="1:4">
      <c r="A25" s="317"/>
      <c r="B25" s="316"/>
      <c r="C25" s="310" t="s">
        <v>162</v>
      </c>
      <c r="D25" s="311"/>
    </row>
    <row r="26" ht="17.25" customHeight="1" spans="1:4">
      <c r="A26" s="317"/>
      <c r="B26" s="316"/>
      <c r="C26" s="310" t="s">
        <v>163</v>
      </c>
      <c r="D26" s="311">
        <v>758880</v>
      </c>
    </row>
    <row r="27" ht="17.25" customHeight="1" spans="1:4">
      <c r="A27" s="317"/>
      <c r="B27" s="316"/>
      <c r="C27" s="310" t="s">
        <v>164</v>
      </c>
      <c r="D27" s="311"/>
    </row>
    <row r="28" ht="17.25" customHeight="1" spans="1:4">
      <c r="A28" s="317"/>
      <c r="B28" s="316"/>
      <c r="C28" s="310" t="s">
        <v>165</v>
      </c>
      <c r="D28" s="311"/>
    </row>
    <row r="29" ht="17.25" customHeight="1" spans="1:4">
      <c r="A29" s="317"/>
      <c r="B29" s="316"/>
      <c r="C29" s="310" t="s">
        <v>166</v>
      </c>
      <c r="D29" s="311"/>
    </row>
    <row r="30" ht="17.25" customHeight="1" spans="1:4">
      <c r="A30" s="317"/>
      <c r="B30" s="316"/>
      <c r="C30" s="310" t="s">
        <v>167</v>
      </c>
      <c r="D30" s="311"/>
    </row>
    <row r="31" customHeight="1" spans="1:4">
      <c r="A31" s="318"/>
      <c r="B31" s="315"/>
      <c r="C31" s="310" t="s">
        <v>168</v>
      </c>
      <c r="D31" s="311"/>
    </row>
    <row r="32" customHeight="1" spans="1:4">
      <c r="A32" s="318"/>
      <c r="B32" s="315"/>
      <c r="C32" s="310" t="s">
        <v>169</v>
      </c>
      <c r="D32" s="311"/>
    </row>
    <row r="33" customHeight="1" spans="1:4">
      <c r="A33" s="318"/>
      <c r="B33" s="315"/>
      <c r="C33" s="310" t="s">
        <v>170</v>
      </c>
      <c r="D33" s="311"/>
    </row>
    <row r="34" customHeight="1" spans="1:4">
      <c r="A34" s="318"/>
      <c r="B34" s="315"/>
      <c r="C34" s="313" t="s">
        <v>171</v>
      </c>
      <c r="D34" s="319"/>
    </row>
    <row r="35" ht="17.25" customHeight="1" spans="1:4">
      <c r="A35" s="320" t="s">
        <v>172</v>
      </c>
      <c r="B35" s="315">
        <v>21269708</v>
      </c>
      <c r="C35" s="318" t="s">
        <v>73</v>
      </c>
      <c r="D35" s="315">
        <v>21269708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zoomScaleSheetLayoutView="60" topLeftCell="A4" workbookViewId="0">
      <selection activeCell="G23" sqref="G23"/>
    </sheetView>
  </sheetViews>
  <sheetFormatPr defaultColWidth="12.247619047619" defaultRowHeight="14.25" customHeight="1" outlineLevelCol="6"/>
  <cols>
    <col min="1" max="1" width="15.8571428571429" style="252" customWidth="1"/>
    <col min="2" max="2" width="38.5714285714286" style="252" customWidth="1"/>
    <col min="3" max="3" width="21.8571428571429" style="252" customWidth="1"/>
    <col min="4" max="4" width="17.8571428571429" style="252" customWidth="1"/>
    <col min="5" max="5" width="25.2857142857143" style="252" customWidth="1"/>
    <col min="6" max="6" width="24.8571428571429" style="252" customWidth="1"/>
    <col min="7" max="7" width="27.2857142857143" style="252" customWidth="1"/>
    <col min="8" max="16384" width="12.247619047619" style="252"/>
  </cols>
  <sheetData>
    <row r="1" s="252" customFormat="1" ht="12" customHeight="1" spans="1:7">
      <c r="A1" s="252" t="s">
        <v>173</v>
      </c>
      <c r="D1" s="265"/>
      <c r="F1" s="265"/>
      <c r="G1" s="265"/>
    </row>
    <row r="2" s="252" customFormat="1" ht="39" customHeight="1" spans="1:7">
      <c r="A2" s="283" t="s">
        <v>6</v>
      </c>
      <c r="B2" s="283"/>
      <c r="C2" s="283"/>
      <c r="D2" s="283"/>
      <c r="E2" s="283"/>
      <c r="F2" s="283"/>
      <c r="G2" s="283"/>
    </row>
    <row r="3" s="252" customFormat="1" ht="24" customHeight="1" spans="1:7">
      <c r="A3" s="254" t="str">
        <f>"单位名称："&amp;"安宁市第三幼儿园"</f>
        <v>单位名称：安宁市第三幼儿园</v>
      </c>
      <c r="B3" s="254"/>
      <c r="C3" s="254"/>
      <c r="D3" s="254"/>
      <c r="E3" s="254"/>
      <c r="F3" s="254"/>
      <c r="G3" s="285" t="s">
        <v>23</v>
      </c>
    </row>
    <row r="4" s="252" customFormat="1" ht="21.9" customHeight="1" spans="1:7">
      <c r="A4" s="255" t="s">
        <v>174</v>
      </c>
      <c r="B4" s="255"/>
      <c r="C4" s="255" t="s">
        <v>77</v>
      </c>
      <c r="D4" s="255" t="s">
        <v>97</v>
      </c>
      <c r="E4" s="255"/>
      <c r="F4" s="255"/>
      <c r="G4" s="255" t="s">
        <v>98</v>
      </c>
    </row>
    <row r="5" s="252" customFormat="1" ht="27.9" customHeight="1" spans="1:7">
      <c r="A5" s="255" t="s">
        <v>94</v>
      </c>
      <c r="B5" s="255" t="s">
        <v>95</v>
      </c>
      <c r="C5" s="255"/>
      <c r="D5" s="255" t="s">
        <v>79</v>
      </c>
      <c r="E5" s="255" t="s">
        <v>175</v>
      </c>
      <c r="F5" s="255" t="s">
        <v>176</v>
      </c>
      <c r="G5" s="255"/>
    </row>
    <row r="6" s="252" customFormat="1" ht="18.9" customHeight="1" spans="1:7">
      <c r="A6" s="255" t="s">
        <v>177</v>
      </c>
      <c r="B6" s="255" t="s">
        <v>178</v>
      </c>
      <c r="C6" s="255" t="s">
        <v>179</v>
      </c>
      <c r="D6" s="255" t="s">
        <v>180</v>
      </c>
      <c r="E6" s="255" t="s">
        <v>181</v>
      </c>
      <c r="F6" s="255" t="s">
        <v>182</v>
      </c>
      <c r="G6" s="255">
        <v>7</v>
      </c>
    </row>
    <row r="7" s="252" customFormat="1" ht="26.4" customHeight="1" spans="1:7">
      <c r="A7" s="301" t="s">
        <v>104</v>
      </c>
      <c r="B7" s="301" t="s">
        <v>105</v>
      </c>
      <c r="C7" s="302">
        <v>18617080</v>
      </c>
      <c r="D7" s="302">
        <v>16748680</v>
      </c>
      <c r="E7" s="302">
        <v>15404615</v>
      </c>
      <c r="F7" s="302">
        <v>1344065</v>
      </c>
      <c r="G7" s="302">
        <v>1868400</v>
      </c>
    </row>
    <row r="8" s="252" customFormat="1" ht="26.4" customHeight="1" outlineLevel="1" spans="1:7">
      <c r="A8" s="303" t="s">
        <v>106</v>
      </c>
      <c r="B8" s="303" t="s">
        <v>107</v>
      </c>
      <c r="C8" s="302">
        <v>18617080</v>
      </c>
      <c r="D8" s="302">
        <v>16748680</v>
      </c>
      <c r="E8" s="302">
        <v>15404615</v>
      </c>
      <c r="F8" s="302">
        <v>1344065</v>
      </c>
      <c r="G8" s="302">
        <v>1868400</v>
      </c>
    </row>
    <row r="9" s="252" customFormat="1" ht="26.4" customHeight="1" outlineLevel="2" spans="1:7">
      <c r="A9" s="304" t="s">
        <v>108</v>
      </c>
      <c r="B9" s="304" t="s">
        <v>109</v>
      </c>
      <c r="C9" s="302">
        <v>18617080</v>
      </c>
      <c r="D9" s="302">
        <v>16748680</v>
      </c>
      <c r="E9" s="302">
        <v>15404615</v>
      </c>
      <c r="F9" s="302">
        <v>1344065</v>
      </c>
      <c r="G9" s="302">
        <v>1868400</v>
      </c>
    </row>
    <row r="10" s="252" customFormat="1" ht="26.4" customHeight="1" spans="1:7">
      <c r="A10" s="301" t="s">
        <v>110</v>
      </c>
      <c r="B10" s="301" t="s">
        <v>111</v>
      </c>
      <c r="C10" s="302">
        <v>1138748</v>
      </c>
      <c r="D10" s="302">
        <v>1138748</v>
      </c>
      <c r="E10" s="302">
        <v>1131148</v>
      </c>
      <c r="F10" s="302">
        <v>7600</v>
      </c>
      <c r="G10" s="302"/>
    </row>
    <row r="11" s="252" customFormat="1" ht="26.4" customHeight="1" outlineLevel="1" spans="1:7">
      <c r="A11" s="303" t="s">
        <v>112</v>
      </c>
      <c r="B11" s="303" t="s">
        <v>113</v>
      </c>
      <c r="C11" s="302">
        <v>1138748</v>
      </c>
      <c r="D11" s="302">
        <v>1138748</v>
      </c>
      <c r="E11" s="302">
        <v>1131148</v>
      </c>
      <c r="F11" s="302">
        <v>7600</v>
      </c>
      <c r="G11" s="302"/>
    </row>
    <row r="12" s="252" customFormat="1" ht="26.4" customHeight="1" outlineLevel="2" spans="1:7">
      <c r="A12" s="304" t="s">
        <v>114</v>
      </c>
      <c r="B12" s="304" t="s">
        <v>115</v>
      </c>
      <c r="C12" s="302">
        <v>89200</v>
      </c>
      <c r="D12" s="302">
        <v>89200</v>
      </c>
      <c r="E12" s="302">
        <v>81600</v>
      </c>
      <c r="F12" s="302">
        <v>7600</v>
      </c>
      <c r="G12" s="302"/>
    </row>
    <row r="13" s="252" customFormat="1" ht="26.4" customHeight="1" outlineLevel="2" spans="1:7">
      <c r="A13" s="304" t="s">
        <v>116</v>
      </c>
      <c r="B13" s="304" t="s">
        <v>117</v>
      </c>
      <c r="C13" s="302">
        <v>841720</v>
      </c>
      <c r="D13" s="302">
        <v>841720</v>
      </c>
      <c r="E13" s="302">
        <v>841720</v>
      </c>
      <c r="F13" s="302"/>
      <c r="G13" s="302"/>
    </row>
    <row r="14" s="252" customFormat="1" ht="26.4" customHeight="1" outlineLevel="2" spans="1:7">
      <c r="A14" s="304" t="s">
        <v>118</v>
      </c>
      <c r="B14" s="304" t="s">
        <v>119</v>
      </c>
      <c r="C14" s="302">
        <v>207828</v>
      </c>
      <c r="D14" s="302">
        <v>207828</v>
      </c>
      <c r="E14" s="302">
        <v>207828</v>
      </c>
      <c r="F14" s="302"/>
      <c r="G14" s="302"/>
    </row>
    <row r="15" s="252" customFormat="1" ht="26.4" customHeight="1" spans="1:7">
      <c r="A15" s="301" t="s">
        <v>120</v>
      </c>
      <c r="B15" s="301" t="s">
        <v>121</v>
      </c>
      <c r="C15" s="302">
        <v>755000</v>
      </c>
      <c r="D15" s="302">
        <v>755000</v>
      </c>
      <c r="E15" s="302">
        <v>755000</v>
      </c>
      <c r="F15" s="302"/>
      <c r="G15" s="302"/>
    </row>
    <row r="16" s="252" customFormat="1" ht="26.4" customHeight="1" outlineLevel="1" spans="1:7">
      <c r="A16" s="303" t="s">
        <v>122</v>
      </c>
      <c r="B16" s="303" t="s">
        <v>123</v>
      </c>
      <c r="C16" s="302">
        <v>755000</v>
      </c>
      <c r="D16" s="302">
        <v>755000</v>
      </c>
      <c r="E16" s="302">
        <v>755000</v>
      </c>
      <c r="F16" s="302"/>
      <c r="G16" s="302"/>
    </row>
    <row r="17" s="252" customFormat="1" ht="26.4" customHeight="1" outlineLevel="2" spans="1:7">
      <c r="A17" s="304" t="s">
        <v>124</v>
      </c>
      <c r="B17" s="304" t="s">
        <v>125</v>
      </c>
      <c r="C17" s="302">
        <v>438720</v>
      </c>
      <c r="D17" s="302">
        <v>438720</v>
      </c>
      <c r="E17" s="302">
        <v>438720</v>
      </c>
      <c r="F17" s="302"/>
      <c r="G17" s="302"/>
    </row>
    <row r="18" s="252" customFormat="1" ht="26.4" customHeight="1" outlineLevel="2" spans="1:7">
      <c r="A18" s="304" t="s">
        <v>126</v>
      </c>
      <c r="B18" s="304" t="s">
        <v>127</v>
      </c>
      <c r="C18" s="302">
        <v>305280</v>
      </c>
      <c r="D18" s="302">
        <v>305280</v>
      </c>
      <c r="E18" s="302">
        <v>305280</v>
      </c>
      <c r="F18" s="302"/>
      <c r="G18" s="302"/>
    </row>
    <row r="19" s="252" customFormat="1" ht="26.4" customHeight="1" outlineLevel="2" spans="1:7">
      <c r="A19" s="304" t="s">
        <v>128</v>
      </c>
      <c r="B19" s="304" t="s">
        <v>129</v>
      </c>
      <c r="C19" s="302">
        <v>11000</v>
      </c>
      <c r="D19" s="302">
        <v>11000</v>
      </c>
      <c r="E19" s="302">
        <v>11000</v>
      </c>
      <c r="F19" s="302"/>
      <c r="G19" s="302"/>
    </row>
    <row r="20" s="252" customFormat="1" ht="26.4" customHeight="1" spans="1:7">
      <c r="A20" s="301" t="s">
        <v>130</v>
      </c>
      <c r="B20" s="301" t="s">
        <v>131</v>
      </c>
      <c r="C20" s="302">
        <v>758880</v>
      </c>
      <c r="D20" s="302">
        <v>758880</v>
      </c>
      <c r="E20" s="302">
        <v>758880</v>
      </c>
      <c r="F20" s="302"/>
      <c r="G20" s="302"/>
    </row>
    <row r="21" s="252" customFormat="1" ht="26.4" customHeight="1" outlineLevel="1" spans="1:7">
      <c r="A21" s="303" t="s">
        <v>132</v>
      </c>
      <c r="B21" s="303" t="s">
        <v>133</v>
      </c>
      <c r="C21" s="302">
        <v>758880</v>
      </c>
      <c r="D21" s="302">
        <v>758880</v>
      </c>
      <c r="E21" s="302">
        <v>758880</v>
      </c>
      <c r="F21" s="302"/>
      <c r="G21" s="302"/>
    </row>
    <row r="22" s="252" customFormat="1" ht="26.4" customHeight="1" outlineLevel="2" spans="1:7">
      <c r="A22" s="304" t="s">
        <v>134</v>
      </c>
      <c r="B22" s="304" t="s">
        <v>135</v>
      </c>
      <c r="C22" s="302">
        <v>758880</v>
      </c>
      <c r="D22" s="302">
        <v>758880</v>
      </c>
      <c r="E22" s="302">
        <v>758880</v>
      </c>
      <c r="F22" s="302"/>
      <c r="G22" s="302"/>
    </row>
    <row r="23" s="252" customFormat="1" ht="24.9" customHeight="1" spans="1:7">
      <c r="A23" s="255" t="s">
        <v>136</v>
      </c>
      <c r="B23" s="255"/>
      <c r="C23" s="302">
        <v>21269708</v>
      </c>
      <c r="D23" s="302">
        <v>19401308</v>
      </c>
      <c r="E23" s="302">
        <v>18049643</v>
      </c>
      <c r="F23" s="302">
        <v>1351665</v>
      </c>
      <c r="G23" s="302">
        <v>1868400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8" sqref="A8:E8"/>
    </sheetView>
  </sheetViews>
  <sheetFormatPr defaultColWidth="8.88571428571429" defaultRowHeight="14.25" outlineLevelRow="7" outlineLevelCol="5"/>
  <cols>
    <col min="1" max="2" width="27.4285714285714" style="287" customWidth="1"/>
    <col min="3" max="3" width="17.2857142857143" style="288" customWidth="1"/>
    <col min="4" max="5" width="26.2857142857143" style="289" customWidth="1"/>
    <col min="6" max="6" width="18.7142857142857" style="289" customWidth="1"/>
    <col min="7" max="7" width="9.13333333333333" style="76" customWidth="1"/>
    <col min="8" max="16384" width="9.13333333333333" style="76"/>
  </cols>
  <sheetData>
    <row r="1" ht="12" customHeight="1" spans="1:5">
      <c r="A1" s="290" t="s">
        <v>183</v>
      </c>
      <c r="B1" s="291"/>
      <c r="C1" s="122"/>
      <c r="D1" s="76"/>
      <c r="E1" s="76"/>
    </row>
    <row r="2" ht="25.5" customHeight="1" spans="1:6">
      <c r="A2" s="292" t="s">
        <v>7</v>
      </c>
      <c r="B2" s="292"/>
      <c r="C2" s="292"/>
      <c r="D2" s="292"/>
      <c r="E2" s="292"/>
      <c r="F2" s="292"/>
    </row>
    <row r="3" ht="15.75" customHeight="1" spans="1:6">
      <c r="A3" s="164" t="s">
        <v>22</v>
      </c>
      <c r="B3" s="291"/>
      <c r="C3" s="122"/>
      <c r="D3" s="76"/>
      <c r="E3" s="76"/>
      <c r="F3" s="293" t="s">
        <v>184</v>
      </c>
    </row>
    <row r="4" s="286" customFormat="1" ht="19.5" customHeight="1" spans="1:6">
      <c r="A4" s="294" t="s">
        <v>185</v>
      </c>
      <c r="B4" s="84" t="s">
        <v>186</v>
      </c>
      <c r="C4" s="85" t="s">
        <v>187</v>
      </c>
      <c r="D4" s="86"/>
      <c r="E4" s="166"/>
      <c r="F4" s="84" t="s">
        <v>188</v>
      </c>
    </row>
    <row r="5" s="286" customFormat="1" ht="19.5" customHeight="1" spans="1:6">
      <c r="A5" s="102"/>
      <c r="B5" s="88"/>
      <c r="C5" s="103" t="s">
        <v>79</v>
      </c>
      <c r="D5" s="103" t="s">
        <v>189</v>
      </c>
      <c r="E5" s="103" t="s">
        <v>190</v>
      </c>
      <c r="F5" s="88"/>
    </row>
    <row r="6" s="286" customFormat="1" ht="18.75" customHeight="1" spans="1:6">
      <c r="A6" s="295">
        <v>1</v>
      </c>
      <c r="B6" s="295">
        <v>2</v>
      </c>
      <c r="C6" s="296">
        <v>3</v>
      </c>
      <c r="D6" s="295">
        <v>4</v>
      </c>
      <c r="E6" s="295">
        <v>5</v>
      </c>
      <c r="F6" s="295">
        <v>6</v>
      </c>
    </row>
    <row r="7" ht="18.75" customHeight="1" spans="1:6">
      <c r="A7" s="297"/>
      <c r="B7" s="297"/>
      <c r="C7" s="298"/>
      <c r="D7" s="297"/>
      <c r="E7" s="297"/>
      <c r="F7" s="299"/>
    </row>
    <row r="8" ht="14" customHeight="1" spans="1:5">
      <c r="A8" s="300" t="s">
        <v>191</v>
      </c>
      <c r="B8" s="300"/>
      <c r="C8" s="300"/>
      <c r="D8" s="300"/>
      <c r="E8" s="300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1"/>
  <sheetViews>
    <sheetView zoomScaleSheetLayoutView="60" topLeftCell="A8" workbookViewId="0">
      <selection activeCell="H41" sqref="H41"/>
    </sheetView>
  </sheetViews>
  <sheetFormatPr defaultColWidth="14.8571428571429" defaultRowHeight="15" customHeight="1"/>
  <cols>
    <col min="1" max="1" width="18.2857142857143" style="252" customWidth="1"/>
    <col min="2" max="7" width="14.2857142857143" style="252" customWidth="1"/>
    <col min="8" max="8" width="15.4285714285714" style="252" customWidth="1"/>
    <col min="9" max="9" width="15.7142857142857" style="252" customWidth="1"/>
    <col min="10" max="12" width="14.2857142857143" style="252" customWidth="1"/>
    <col min="13" max="13" width="15.2857142857143" style="252" customWidth="1"/>
    <col min="14" max="14" width="11.5714285714286" style="252" customWidth="1"/>
    <col min="15" max="15" width="13.4285714285714" style="252" customWidth="1"/>
    <col min="16" max="18" width="14.2857142857143" style="252" customWidth="1"/>
    <col min="19" max="19" width="12.8571428571429" style="252" customWidth="1"/>
    <col min="20" max="20" width="9.57142857142857" style="252" customWidth="1"/>
    <col min="21" max="23" width="14.2857142857143" style="252" customWidth="1"/>
    <col min="24" max="24" width="10.4285714285714" style="252" customWidth="1"/>
    <col min="25" max="16384" width="14.2857142857143" style="252" customWidth="1"/>
  </cols>
  <sheetData>
    <row r="1" s="252" customFormat="1" customHeight="1" spans="1:24">
      <c r="A1" s="252" t="s">
        <v>192</v>
      </c>
      <c r="O1" s="265"/>
      <c r="P1" s="265"/>
      <c r="Q1" s="265"/>
      <c r="W1" s="265"/>
      <c r="X1" s="265"/>
    </row>
    <row r="2" s="252" customFormat="1" ht="21" customHeight="1" spans="1:24">
      <c r="A2" s="283" t="s">
        <v>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</row>
    <row r="3" s="252" customFormat="1" ht="20" customHeight="1" spans="1:24">
      <c r="A3" s="254" t="str">
        <f>"单位名称："&amp;"安宁市第三幼儿园"</f>
        <v>单位名称：安宁市第三幼儿园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85" t="s">
        <v>23</v>
      </c>
    </row>
    <row r="4" s="252" customFormat="1" customHeight="1" spans="1:24">
      <c r="A4" s="255" t="s">
        <v>193</v>
      </c>
      <c r="B4" s="255" t="s">
        <v>194</v>
      </c>
      <c r="C4" s="255" t="s">
        <v>195</v>
      </c>
      <c r="D4" s="255" t="s">
        <v>196</v>
      </c>
      <c r="E4" s="255" t="s">
        <v>197</v>
      </c>
      <c r="F4" s="255" t="s">
        <v>198</v>
      </c>
      <c r="G4" s="255" t="s">
        <v>199</v>
      </c>
      <c r="H4" s="255" t="s">
        <v>200</v>
      </c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</row>
    <row r="5" s="252" customFormat="1" customHeight="1" spans="1:24">
      <c r="A5" s="255"/>
      <c r="B5" s="255"/>
      <c r="C5" s="255"/>
      <c r="D5" s="255"/>
      <c r="E5" s="255"/>
      <c r="F5" s="255"/>
      <c r="G5" s="255"/>
      <c r="H5" s="255" t="s">
        <v>201</v>
      </c>
      <c r="I5" s="255" t="s">
        <v>202</v>
      </c>
      <c r="J5" s="255"/>
      <c r="K5" s="255"/>
      <c r="L5" s="255"/>
      <c r="M5" s="255"/>
      <c r="N5" s="255"/>
      <c r="O5" s="255" t="s">
        <v>203</v>
      </c>
      <c r="P5" s="255"/>
      <c r="Q5" s="255"/>
      <c r="R5" s="255" t="s">
        <v>83</v>
      </c>
      <c r="S5" s="255" t="s">
        <v>84</v>
      </c>
      <c r="T5" s="255"/>
      <c r="U5" s="255"/>
      <c r="V5" s="255"/>
      <c r="W5" s="255"/>
      <c r="X5" s="255"/>
    </row>
    <row r="6" s="252" customFormat="1" customHeight="1" spans="1:24">
      <c r="A6" s="255"/>
      <c r="B6" s="255"/>
      <c r="C6" s="255"/>
      <c r="D6" s="255"/>
      <c r="E6" s="255"/>
      <c r="F6" s="255"/>
      <c r="G6" s="255"/>
      <c r="H6" s="255"/>
      <c r="I6" s="255" t="s">
        <v>204</v>
      </c>
      <c r="J6" s="255"/>
      <c r="K6" s="255" t="s">
        <v>205</v>
      </c>
      <c r="L6" s="255" t="s">
        <v>206</v>
      </c>
      <c r="M6" s="255" t="s">
        <v>207</v>
      </c>
      <c r="N6" s="255" t="s">
        <v>208</v>
      </c>
      <c r="O6" s="255" t="s">
        <v>80</v>
      </c>
      <c r="P6" s="255" t="s">
        <v>81</v>
      </c>
      <c r="Q6" s="255" t="s">
        <v>82</v>
      </c>
      <c r="R6" s="255"/>
      <c r="S6" s="255" t="s">
        <v>79</v>
      </c>
      <c r="T6" s="255" t="s">
        <v>86</v>
      </c>
      <c r="U6" s="255" t="s">
        <v>87</v>
      </c>
      <c r="V6" s="255" t="s">
        <v>88</v>
      </c>
      <c r="W6" s="255" t="s">
        <v>89</v>
      </c>
      <c r="X6" s="255" t="s">
        <v>90</v>
      </c>
    </row>
    <row r="7" s="252" customFormat="1" customHeight="1" spans="1:24">
      <c r="A7" s="255"/>
      <c r="B7" s="255"/>
      <c r="C7" s="255"/>
      <c r="D7" s="255"/>
      <c r="E7" s="255"/>
      <c r="F7" s="255"/>
      <c r="G7" s="255"/>
      <c r="H7" s="255"/>
      <c r="I7" s="255" t="s">
        <v>79</v>
      </c>
      <c r="J7" s="255" t="s">
        <v>209</v>
      </c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</row>
    <row r="8" s="252" customFormat="1" customHeight="1" spans="1:24">
      <c r="A8" s="255" t="s">
        <v>177</v>
      </c>
      <c r="B8" s="255" t="s">
        <v>178</v>
      </c>
      <c r="C8" s="255" t="s">
        <v>179</v>
      </c>
      <c r="D8" s="255" t="s">
        <v>180</v>
      </c>
      <c r="E8" s="255" t="s">
        <v>181</v>
      </c>
      <c r="F8" s="255" t="s">
        <v>182</v>
      </c>
      <c r="G8" s="255" t="s">
        <v>210</v>
      </c>
      <c r="H8" s="255" t="s">
        <v>211</v>
      </c>
      <c r="I8" s="255" t="s">
        <v>212</v>
      </c>
      <c r="J8" s="255" t="s">
        <v>213</v>
      </c>
      <c r="K8" s="255" t="s">
        <v>214</v>
      </c>
      <c r="L8" s="255" t="s">
        <v>215</v>
      </c>
      <c r="M8" s="255" t="s">
        <v>216</v>
      </c>
      <c r="N8" s="255" t="s">
        <v>217</v>
      </c>
      <c r="O8" s="255">
        <v>15</v>
      </c>
      <c r="P8" s="255">
        <v>16</v>
      </c>
      <c r="Q8" s="255">
        <v>17</v>
      </c>
      <c r="R8" s="255" t="s">
        <v>218</v>
      </c>
      <c r="S8" s="255" t="s">
        <v>219</v>
      </c>
      <c r="T8" s="255" t="s">
        <v>220</v>
      </c>
      <c r="U8" s="255" t="s">
        <v>221</v>
      </c>
      <c r="V8" s="255" t="s">
        <v>222</v>
      </c>
      <c r="W8" s="255" t="s">
        <v>223</v>
      </c>
      <c r="X8" s="255" t="s">
        <v>224</v>
      </c>
    </row>
    <row r="9" s="252" customFormat="1" customHeight="1" spans="1:24">
      <c r="A9" s="268" t="s">
        <v>91</v>
      </c>
      <c r="B9" s="268" t="s">
        <v>225</v>
      </c>
      <c r="C9" s="268" t="s">
        <v>226</v>
      </c>
      <c r="D9" s="268" t="s">
        <v>108</v>
      </c>
      <c r="E9" s="268" t="s">
        <v>109</v>
      </c>
      <c r="F9" s="268" t="s">
        <v>227</v>
      </c>
      <c r="G9" s="268" t="s">
        <v>228</v>
      </c>
      <c r="H9" s="211">
        <v>2000436</v>
      </c>
      <c r="I9" s="211">
        <v>2000436</v>
      </c>
      <c r="J9" s="211"/>
      <c r="K9" s="211"/>
      <c r="L9" s="211"/>
      <c r="M9" s="211">
        <v>2000436</v>
      </c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</row>
    <row r="10" s="252" customFormat="1" customHeight="1" spans="1:24">
      <c r="A10" s="268" t="s">
        <v>91</v>
      </c>
      <c r="B10" s="268" t="s">
        <v>225</v>
      </c>
      <c r="C10" s="268" t="s">
        <v>226</v>
      </c>
      <c r="D10" s="268" t="s">
        <v>108</v>
      </c>
      <c r="E10" s="268" t="s">
        <v>109</v>
      </c>
      <c r="F10" s="268" t="s">
        <v>229</v>
      </c>
      <c r="G10" s="268" t="s">
        <v>230</v>
      </c>
      <c r="H10" s="211">
        <v>2856</v>
      </c>
      <c r="I10" s="211">
        <v>2856</v>
      </c>
      <c r="J10" s="284"/>
      <c r="K10" s="284"/>
      <c r="L10" s="284"/>
      <c r="M10" s="211">
        <v>2856</v>
      </c>
      <c r="N10" s="284"/>
      <c r="O10" s="284"/>
      <c r="P10" s="284"/>
      <c r="Q10" s="284"/>
      <c r="R10" s="211"/>
      <c r="S10" s="211"/>
      <c r="T10" s="211"/>
      <c r="U10" s="211"/>
      <c r="V10" s="211"/>
      <c r="W10" s="211"/>
      <c r="X10" s="211"/>
    </row>
    <row r="11" s="252" customFormat="1" customHeight="1" spans="1:24">
      <c r="A11" s="268" t="s">
        <v>91</v>
      </c>
      <c r="B11" s="268" t="s">
        <v>225</v>
      </c>
      <c r="C11" s="268" t="s">
        <v>226</v>
      </c>
      <c r="D11" s="268" t="s">
        <v>108</v>
      </c>
      <c r="E11" s="268" t="s">
        <v>109</v>
      </c>
      <c r="F11" s="268" t="s">
        <v>231</v>
      </c>
      <c r="G11" s="268" t="s">
        <v>232</v>
      </c>
      <c r="H11" s="211">
        <v>166703</v>
      </c>
      <c r="I11" s="211">
        <v>166703</v>
      </c>
      <c r="J11" s="284"/>
      <c r="K11" s="284"/>
      <c r="L11" s="284"/>
      <c r="M11" s="211">
        <v>166703</v>
      </c>
      <c r="N11" s="284"/>
      <c r="O11" s="284"/>
      <c r="P11" s="284"/>
      <c r="Q11" s="284"/>
      <c r="R11" s="211"/>
      <c r="S11" s="211"/>
      <c r="T11" s="211"/>
      <c r="U11" s="211"/>
      <c r="V11" s="211"/>
      <c r="W11" s="211"/>
      <c r="X11" s="211"/>
    </row>
    <row r="12" s="252" customFormat="1" customHeight="1" spans="1:24">
      <c r="A12" s="268" t="s">
        <v>91</v>
      </c>
      <c r="B12" s="268" t="s">
        <v>225</v>
      </c>
      <c r="C12" s="268" t="s">
        <v>226</v>
      </c>
      <c r="D12" s="268" t="s">
        <v>108</v>
      </c>
      <c r="E12" s="268" t="s">
        <v>109</v>
      </c>
      <c r="F12" s="268" t="s">
        <v>233</v>
      </c>
      <c r="G12" s="268" t="s">
        <v>234</v>
      </c>
      <c r="H12" s="211">
        <v>2530860</v>
      </c>
      <c r="I12" s="211">
        <v>2530860</v>
      </c>
      <c r="J12" s="284"/>
      <c r="K12" s="284"/>
      <c r="L12" s="284"/>
      <c r="M12" s="211">
        <v>2530860</v>
      </c>
      <c r="N12" s="284"/>
      <c r="O12" s="284"/>
      <c r="P12" s="284"/>
      <c r="Q12" s="284"/>
      <c r="R12" s="211"/>
      <c r="S12" s="211"/>
      <c r="T12" s="211"/>
      <c r="U12" s="211"/>
      <c r="V12" s="211"/>
      <c r="W12" s="211"/>
      <c r="X12" s="211"/>
    </row>
    <row r="13" s="252" customFormat="1" customHeight="1" spans="1:24">
      <c r="A13" s="268" t="s">
        <v>91</v>
      </c>
      <c r="B13" s="268" t="s">
        <v>235</v>
      </c>
      <c r="C13" s="268" t="s">
        <v>236</v>
      </c>
      <c r="D13" s="268" t="s">
        <v>108</v>
      </c>
      <c r="E13" s="268" t="s">
        <v>109</v>
      </c>
      <c r="F13" s="268" t="s">
        <v>229</v>
      </c>
      <c r="G13" s="268" t="s">
        <v>230</v>
      </c>
      <c r="H13" s="211">
        <v>84000</v>
      </c>
      <c r="I13" s="211">
        <v>84000</v>
      </c>
      <c r="J13" s="284"/>
      <c r="K13" s="284"/>
      <c r="L13" s="284"/>
      <c r="M13" s="211">
        <v>84000</v>
      </c>
      <c r="N13" s="284"/>
      <c r="O13" s="284"/>
      <c r="P13" s="284"/>
      <c r="Q13" s="284"/>
      <c r="R13" s="211"/>
      <c r="S13" s="211"/>
      <c r="T13" s="211"/>
      <c r="U13" s="211"/>
      <c r="V13" s="211"/>
      <c r="W13" s="211"/>
      <c r="X13" s="211"/>
    </row>
    <row r="14" s="252" customFormat="1" customHeight="1" spans="1:24">
      <c r="A14" s="268" t="s">
        <v>91</v>
      </c>
      <c r="B14" s="268" t="s">
        <v>237</v>
      </c>
      <c r="C14" s="268" t="s">
        <v>238</v>
      </c>
      <c r="D14" s="268" t="s">
        <v>108</v>
      </c>
      <c r="E14" s="268" t="s">
        <v>109</v>
      </c>
      <c r="F14" s="268" t="s">
        <v>239</v>
      </c>
      <c r="G14" s="268" t="s">
        <v>240</v>
      </c>
      <c r="H14" s="211">
        <v>31680</v>
      </c>
      <c r="I14" s="211">
        <v>31680</v>
      </c>
      <c r="J14" s="284"/>
      <c r="K14" s="284"/>
      <c r="L14" s="284"/>
      <c r="M14" s="211">
        <v>31680</v>
      </c>
      <c r="N14" s="284"/>
      <c r="O14" s="284"/>
      <c r="P14" s="284"/>
      <c r="Q14" s="284"/>
      <c r="R14" s="211"/>
      <c r="S14" s="211"/>
      <c r="T14" s="211"/>
      <c r="U14" s="211"/>
      <c r="V14" s="211"/>
      <c r="W14" s="211"/>
      <c r="X14" s="211"/>
    </row>
    <row r="15" s="252" customFormat="1" customHeight="1" spans="1:24">
      <c r="A15" s="268" t="s">
        <v>91</v>
      </c>
      <c r="B15" s="268" t="s">
        <v>237</v>
      </c>
      <c r="C15" s="268" t="s">
        <v>238</v>
      </c>
      <c r="D15" s="268" t="s">
        <v>116</v>
      </c>
      <c r="E15" s="268" t="s">
        <v>117</v>
      </c>
      <c r="F15" s="268" t="s">
        <v>241</v>
      </c>
      <c r="G15" s="268" t="s">
        <v>242</v>
      </c>
      <c r="H15" s="211">
        <v>841720</v>
      </c>
      <c r="I15" s="211">
        <v>841720</v>
      </c>
      <c r="J15" s="284"/>
      <c r="K15" s="284"/>
      <c r="L15" s="284"/>
      <c r="M15" s="211">
        <v>841720</v>
      </c>
      <c r="N15" s="284"/>
      <c r="O15" s="284"/>
      <c r="P15" s="284"/>
      <c r="Q15" s="284"/>
      <c r="R15" s="211"/>
      <c r="S15" s="211"/>
      <c r="T15" s="211"/>
      <c r="U15" s="211"/>
      <c r="V15" s="211"/>
      <c r="W15" s="211"/>
      <c r="X15" s="211"/>
    </row>
    <row r="16" s="252" customFormat="1" customHeight="1" spans="1:24">
      <c r="A16" s="268" t="s">
        <v>91</v>
      </c>
      <c r="B16" s="268" t="s">
        <v>237</v>
      </c>
      <c r="C16" s="268" t="s">
        <v>238</v>
      </c>
      <c r="D16" s="268" t="s">
        <v>118</v>
      </c>
      <c r="E16" s="268" t="s">
        <v>119</v>
      </c>
      <c r="F16" s="268" t="s">
        <v>243</v>
      </c>
      <c r="G16" s="268" t="s">
        <v>244</v>
      </c>
      <c r="H16" s="211">
        <v>207828</v>
      </c>
      <c r="I16" s="211">
        <v>207828</v>
      </c>
      <c r="J16" s="284"/>
      <c r="K16" s="284"/>
      <c r="L16" s="284"/>
      <c r="M16" s="211">
        <v>207828</v>
      </c>
      <c r="N16" s="284"/>
      <c r="O16" s="284"/>
      <c r="P16" s="284"/>
      <c r="Q16" s="284"/>
      <c r="R16" s="211"/>
      <c r="S16" s="211"/>
      <c r="T16" s="211"/>
      <c r="U16" s="211"/>
      <c r="V16" s="211"/>
      <c r="W16" s="211"/>
      <c r="X16" s="211"/>
    </row>
    <row r="17" s="252" customFormat="1" customHeight="1" spans="1:24">
      <c r="A17" s="268" t="s">
        <v>91</v>
      </c>
      <c r="B17" s="268" t="s">
        <v>237</v>
      </c>
      <c r="C17" s="268" t="s">
        <v>238</v>
      </c>
      <c r="D17" s="268" t="s">
        <v>124</v>
      </c>
      <c r="E17" s="268" t="s">
        <v>125</v>
      </c>
      <c r="F17" s="268" t="s">
        <v>245</v>
      </c>
      <c r="G17" s="268" t="s">
        <v>246</v>
      </c>
      <c r="H17" s="211">
        <v>438720</v>
      </c>
      <c r="I17" s="211">
        <v>438720</v>
      </c>
      <c r="J17" s="284"/>
      <c r="K17" s="284"/>
      <c r="L17" s="284"/>
      <c r="M17" s="211">
        <v>438720</v>
      </c>
      <c r="N17" s="284"/>
      <c r="O17" s="284"/>
      <c r="P17" s="284"/>
      <c r="Q17" s="284"/>
      <c r="R17" s="211"/>
      <c r="S17" s="211"/>
      <c r="T17" s="211"/>
      <c r="U17" s="211"/>
      <c r="V17" s="211"/>
      <c r="W17" s="211"/>
      <c r="X17" s="211"/>
    </row>
    <row r="18" s="252" customFormat="1" customHeight="1" spans="1:24">
      <c r="A18" s="268" t="s">
        <v>91</v>
      </c>
      <c r="B18" s="268" t="s">
        <v>237</v>
      </c>
      <c r="C18" s="268" t="s">
        <v>238</v>
      </c>
      <c r="D18" s="268" t="s">
        <v>126</v>
      </c>
      <c r="E18" s="268" t="s">
        <v>127</v>
      </c>
      <c r="F18" s="268" t="s">
        <v>247</v>
      </c>
      <c r="G18" s="268" t="s">
        <v>248</v>
      </c>
      <c r="H18" s="211">
        <v>305280</v>
      </c>
      <c r="I18" s="211">
        <v>305280</v>
      </c>
      <c r="J18" s="284"/>
      <c r="K18" s="284"/>
      <c r="L18" s="284"/>
      <c r="M18" s="211">
        <v>305280</v>
      </c>
      <c r="N18" s="284"/>
      <c r="O18" s="284"/>
      <c r="P18" s="284"/>
      <c r="Q18" s="284"/>
      <c r="R18" s="211"/>
      <c r="S18" s="211"/>
      <c r="T18" s="211"/>
      <c r="U18" s="211"/>
      <c r="V18" s="211"/>
      <c r="W18" s="211"/>
      <c r="X18" s="211"/>
    </row>
    <row r="19" s="252" customFormat="1" customHeight="1" spans="1:24">
      <c r="A19" s="268" t="s">
        <v>91</v>
      </c>
      <c r="B19" s="268" t="s">
        <v>237</v>
      </c>
      <c r="C19" s="268" t="s">
        <v>238</v>
      </c>
      <c r="D19" s="268" t="s">
        <v>128</v>
      </c>
      <c r="E19" s="268" t="s">
        <v>129</v>
      </c>
      <c r="F19" s="268" t="s">
        <v>239</v>
      </c>
      <c r="G19" s="268" t="s">
        <v>240</v>
      </c>
      <c r="H19" s="211">
        <v>11000</v>
      </c>
      <c r="I19" s="211">
        <v>11000</v>
      </c>
      <c r="J19" s="284"/>
      <c r="K19" s="284"/>
      <c r="L19" s="284"/>
      <c r="M19" s="211">
        <v>11000</v>
      </c>
      <c r="N19" s="284"/>
      <c r="O19" s="284"/>
      <c r="P19" s="284"/>
      <c r="Q19" s="284"/>
      <c r="R19" s="211"/>
      <c r="S19" s="211"/>
      <c r="T19" s="211"/>
      <c r="U19" s="211"/>
      <c r="V19" s="211"/>
      <c r="W19" s="211"/>
      <c r="X19" s="211"/>
    </row>
    <row r="20" s="252" customFormat="1" customHeight="1" spans="1:24">
      <c r="A20" s="268" t="s">
        <v>91</v>
      </c>
      <c r="B20" s="268" t="s">
        <v>249</v>
      </c>
      <c r="C20" s="268" t="s">
        <v>135</v>
      </c>
      <c r="D20" s="268" t="s">
        <v>134</v>
      </c>
      <c r="E20" s="268" t="s">
        <v>135</v>
      </c>
      <c r="F20" s="268" t="s">
        <v>250</v>
      </c>
      <c r="G20" s="268" t="s">
        <v>135</v>
      </c>
      <c r="H20" s="211">
        <v>758880</v>
      </c>
      <c r="I20" s="211">
        <v>758880</v>
      </c>
      <c r="J20" s="284"/>
      <c r="K20" s="284"/>
      <c r="L20" s="284"/>
      <c r="M20" s="211">
        <v>758880</v>
      </c>
      <c r="N20" s="284"/>
      <c r="O20" s="284"/>
      <c r="P20" s="284"/>
      <c r="Q20" s="284"/>
      <c r="R20" s="211"/>
      <c r="S20" s="211"/>
      <c r="T20" s="211"/>
      <c r="U20" s="211"/>
      <c r="V20" s="211"/>
      <c r="W20" s="211"/>
      <c r="X20" s="211"/>
    </row>
    <row r="21" s="252" customFormat="1" customHeight="1" spans="1:24">
      <c r="A21" s="268" t="s">
        <v>91</v>
      </c>
      <c r="B21" s="268" t="s">
        <v>251</v>
      </c>
      <c r="C21" s="268" t="s">
        <v>252</v>
      </c>
      <c r="D21" s="268" t="s">
        <v>114</v>
      </c>
      <c r="E21" s="268" t="s">
        <v>115</v>
      </c>
      <c r="F21" s="268" t="s">
        <v>253</v>
      </c>
      <c r="G21" s="268" t="s">
        <v>254</v>
      </c>
      <c r="H21" s="211">
        <v>81600</v>
      </c>
      <c r="I21" s="211">
        <v>81600</v>
      </c>
      <c r="J21" s="284"/>
      <c r="K21" s="284"/>
      <c r="L21" s="284"/>
      <c r="M21" s="211">
        <v>81600</v>
      </c>
      <c r="N21" s="284"/>
      <c r="O21" s="284"/>
      <c r="P21" s="284"/>
      <c r="Q21" s="284"/>
      <c r="R21" s="211"/>
      <c r="S21" s="211"/>
      <c r="T21" s="211"/>
      <c r="U21" s="211"/>
      <c r="V21" s="211"/>
      <c r="W21" s="211"/>
      <c r="X21" s="211"/>
    </row>
    <row r="22" s="252" customFormat="1" customHeight="1" spans="1:24">
      <c r="A22" s="268" t="s">
        <v>91</v>
      </c>
      <c r="B22" s="268" t="s">
        <v>255</v>
      </c>
      <c r="C22" s="268" t="s">
        <v>256</v>
      </c>
      <c r="D22" s="268" t="s">
        <v>108</v>
      </c>
      <c r="E22" s="268" t="s">
        <v>109</v>
      </c>
      <c r="F22" s="268" t="s">
        <v>257</v>
      </c>
      <c r="G22" s="268" t="s">
        <v>258</v>
      </c>
      <c r="H22" s="211">
        <v>105600</v>
      </c>
      <c r="I22" s="211">
        <v>105600</v>
      </c>
      <c r="J22" s="284"/>
      <c r="K22" s="284"/>
      <c r="L22" s="284"/>
      <c r="M22" s="211">
        <v>105600</v>
      </c>
      <c r="N22" s="284"/>
      <c r="O22" s="284"/>
      <c r="P22" s="284"/>
      <c r="Q22" s="284"/>
      <c r="R22" s="211"/>
      <c r="S22" s="211"/>
      <c r="T22" s="211"/>
      <c r="U22" s="211"/>
      <c r="V22" s="211"/>
      <c r="W22" s="211"/>
      <c r="X22" s="211"/>
    </row>
    <row r="23" s="252" customFormat="1" customHeight="1" spans="1:24">
      <c r="A23" s="268" t="s">
        <v>91</v>
      </c>
      <c r="B23" s="268" t="s">
        <v>255</v>
      </c>
      <c r="C23" s="268" t="s">
        <v>256</v>
      </c>
      <c r="D23" s="268" t="s">
        <v>108</v>
      </c>
      <c r="E23" s="268" t="s">
        <v>109</v>
      </c>
      <c r="F23" s="268" t="s">
        <v>259</v>
      </c>
      <c r="G23" s="268" t="s">
        <v>260</v>
      </c>
      <c r="H23" s="211">
        <v>44000</v>
      </c>
      <c r="I23" s="211">
        <v>44000</v>
      </c>
      <c r="J23" s="284"/>
      <c r="K23" s="284"/>
      <c r="L23" s="284"/>
      <c r="M23" s="211">
        <v>44000</v>
      </c>
      <c r="N23" s="284"/>
      <c r="O23" s="284"/>
      <c r="P23" s="284"/>
      <c r="Q23" s="284"/>
      <c r="R23" s="211"/>
      <c r="S23" s="211"/>
      <c r="T23" s="211"/>
      <c r="U23" s="211"/>
      <c r="V23" s="211"/>
      <c r="W23" s="211"/>
      <c r="X23" s="211"/>
    </row>
    <row r="24" s="252" customFormat="1" customHeight="1" spans="1:24">
      <c r="A24" s="268" t="s">
        <v>91</v>
      </c>
      <c r="B24" s="268" t="s">
        <v>255</v>
      </c>
      <c r="C24" s="268" t="s">
        <v>256</v>
      </c>
      <c r="D24" s="268" t="s">
        <v>114</v>
      </c>
      <c r="E24" s="268" t="s">
        <v>115</v>
      </c>
      <c r="F24" s="268" t="s">
        <v>257</v>
      </c>
      <c r="G24" s="268" t="s">
        <v>258</v>
      </c>
      <c r="H24" s="211">
        <v>1200</v>
      </c>
      <c r="I24" s="211">
        <v>1200</v>
      </c>
      <c r="J24" s="284"/>
      <c r="K24" s="284"/>
      <c r="L24" s="284"/>
      <c r="M24" s="211">
        <v>1200</v>
      </c>
      <c r="N24" s="284"/>
      <c r="O24" s="284"/>
      <c r="P24" s="284"/>
      <c r="Q24" s="284"/>
      <c r="R24" s="211"/>
      <c r="S24" s="211"/>
      <c r="T24" s="211"/>
      <c r="U24" s="211"/>
      <c r="V24" s="211"/>
      <c r="W24" s="211"/>
      <c r="X24" s="211"/>
    </row>
    <row r="25" s="252" customFormat="1" customHeight="1" spans="1:24">
      <c r="A25" s="268" t="s">
        <v>91</v>
      </c>
      <c r="B25" s="268" t="s">
        <v>255</v>
      </c>
      <c r="C25" s="268" t="s">
        <v>256</v>
      </c>
      <c r="D25" s="268" t="s">
        <v>114</v>
      </c>
      <c r="E25" s="268" t="s">
        <v>115</v>
      </c>
      <c r="F25" s="268" t="s">
        <v>259</v>
      </c>
      <c r="G25" s="268" t="s">
        <v>260</v>
      </c>
      <c r="H25" s="211">
        <v>6400</v>
      </c>
      <c r="I25" s="211">
        <v>6400</v>
      </c>
      <c r="J25" s="284"/>
      <c r="K25" s="284"/>
      <c r="L25" s="284"/>
      <c r="M25" s="211">
        <v>6400</v>
      </c>
      <c r="N25" s="284"/>
      <c r="O25" s="284"/>
      <c r="P25" s="284"/>
      <c r="Q25" s="284"/>
      <c r="R25" s="211"/>
      <c r="S25" s="211"/>
      <c r="T25" s="211"/>
      <c r="U25" s="211"/>
      <c r="V25" s="211"/>
      <c r="W25" s="211"/>
      <c r="X25" s="211"/>
    </row>
    <row r="26" s="252" customFormat="1" customHeight="1" spans="1:24">
      <c r="A26" s="268" t="s">
        <v>91</v>
      </c>
      <c r="B26" s="268" t="s">
        <v>261</v>
      </c>
      <c r="C26" s="268" t="s">
        <v>262</v>
      </c>
      <c r="D26" s="268" t="s">
        <v>108</v>
      </c>
      <c r="E26" s="268" t="s">
        <v>109</v>
      </c>
      <c r="F26" s="268" t="s">
        <v>263</v>
      </c>
      <c r="G26" s="268" t="s">
        <v>262</v>
      </c>
      <c r="H26" s="211">
        <v>15840</v>
      </c>
      <c r="I26" s="211">
        <v>15840</v>
      </c>
      <c r="J26" s="284"/>
      <c r="K26" s="284"/>
      <c r="L26" s="284"/>
      <c r="M26" s="211">
        <v>15840</v>
      </c>
      <c r="N26" s="284"/>
      <c r="O26" s="284"/>
      <c r="P26" s="284"/>
      <c r="Q26" s="284"/>
      <c r="R26" s="211"/>
      <c r="S26" s="211"/>
      <c r="T26" s="211"/>
      <c r="U26" s="211"/>
      <c r="V26" s="211"/>
      <c r="W26" s="211"/>
      <c r="X26" s="211"/>
    </row>
    <row r="27" s="252" customFormat="1" customHeight="1" spans="1:24">
      <c r="A27" s="268" t="s">
        <v>91</v>
      </c>
      <c r="B27" s="268" t="s">
        <v>264</v>
      </c>
      <c r="C27" s="268" t="s">
        <v>265</v>
      </c>
      <c r="D27" s="268" t="s">
        <v>108</v>
      </c>
      <c r="E27" s="268" t="s">
        <v>109</v>
      </c>
      <c r="F27" s="268" t="s">
        <v>233</v>
      </c>
      <c r="G27" s="268" t="s">
        <v>234</v>
      </c>
      <c r="H27" s="211">
        <v>1708080</v>
      </c>
      <c r="I27" s="211">
        <v>1708080</v>
      </c>
      <c r="J27" s="284"/>
      <c r="K27" s="284"/>
      <c r="L27" s="284"/>
      <c r="M27" s="211">
        <v>1708080</v>
      </c>
      <c r="N27" s="284"/>
      <c r="O27" s="284"/>
      <c r="P27" s="284"/>
      <c r="Q27" s="284"/>
      <c r="R27" s="211"/>
      <c r="S27" s="211"/>
      <c r="T27" s="211"/>
      <c r="U27" s="211"/>
      <c r="V27" s="211"/>
      <c r="W27" s="211"/>
      <c r="X27" s="211"/>
    </row>
    <row r="28" s="252" customFormat="1" customHeight="1" spans="1:24">
      <c r="A28" s="268" t="s">
        <v>91</v>
      </c>
      <c r="B28" s="268" t="s">
        <v>266</v>
      </c>
      <c r="C28" s="268" t="s">
        <v>267</v>
      </c>
      <c r="D28" s="268" t="s">
        <v>108</v>
      </c>
      <c r="E28" s="268" t="s">
        <v>109</v>
      </c>
      <c r="F28" s="268" t="s">
        <v>268</v>
      </c>
      <c r="G28" s="268" t="s">
        <v>269</v>
      </c>
      <c r="H28" s="211">
        <v>8880000</v>
      </c>
      <c r="I28" s="211">
        <v>8880000</v>
      </c>
      <c r="J28" s="284"/>
      <c r="K28" s="284"/>
      <c r="L28" s="284"/>
      <c r="M28" s="211">
        <v>8880000</v>
      </c>
      <c r="N28" s="284"/>
      <c r="O28" s="284"/>
      <c r="P28" s="284"/>
      <c r="Q28" s="284"/>
      <c r="R28" s="211"/>
      <c r="S28" s="211"/>
      <c r="T28" s="211"/>
      <c r="U28" s="211"/>
      <c r="V28" s="211"/>
      <c r="W28" s="211"/>
      <c r="X28" s="211"/>
    </row>
    <row r="29" s="252" customFormat="1" customHeight="1" spans="1:24">
      <c r="A29" s="268" t="s">
        <v>91</v>
      </c>
      <c r="B29" s="268" t="s">
        <v>270</v>
      </c>
      <c r="C29" s="268" t="s">
        <v>271</v>
      </c>
      <c r="D29" s="268" t="s">
        <v>108</v>
      </c>
      <c r="E29" s="268" t="s">
        <v>109</v>
      </c>
      <c r="F29" s="268" t="s">
        <v>272</v>
      </c>
      <c r="G29" s="268" t="s">
        <v>273</v>
      </c>
      <c r="H29" s="211">
        <v>415722</v>
      </c>
      <c r="I29" s="211">
        <v>415722</v>
      </c>
      <c r="J29" s="284"/>
      <c r="K29" s="284"/>
      <c r="L29" s="284"/>
      <c r="M29" s="211">
        <v>415722</v>
      </c>
      <c r="N29" s="284"/>
      <c r="O29" s="284"/>
      <c r="P29" s="284"/>
      <c r="Q29" s="284"/>
      <c r="R29" s="211"/>
      <c r="S29" s="211"/>
      <c r="T29" s="211"/>
      <c r="U29" s="211"/>
      <c r="V29" s="211"/>
      <c r="W29" s="211"/>
      <c r="X29" s="211"/>
    </row>
    <row r="30" s="252" customFormat="1" customHeight="1" spans="1:24">
      <c r="A30" s="268" t="s">
        <v>91</v>
      </c>
      <c r="B30" s="268" t="s">
        <v>270</v>
      </c>
      <c r="C30" s="268" t="s">
        <v>271</v>
      </c>
      <c r="D30" s="268" t="s">
        <v>108</v>
      </c>
      <c r="E30" s="268" t="s">
        <v>109</v>
      </c>
      <c r="F30" s="268" t="s">
        <v>274</v>
      </c>
      <c r="G30" s="268" t="s">
        <v>275</v>
      </c>
      <c r="H30" s="211">
        <v>87200</v>
      </c>
      <c r="I30" s="211">
        <v>87200</v>
      </c>
      <c r="J30" s="284"/>
      <c r="K30" s="284"/>
      <c r="L30" s="284"/>
      <c r="M30" s="211">
        <v>87200</v>
      </c>
      <c r="N30" s="284"/>
      <c r="O30" s="284"/>
      <c r="P30" s="284"/>
      <c r="Q30" s="284"/>
      <c r="R30" s="211"/>
      <c r="S30" s="211"/>
      <c r="T30" s="211"/>
      <c r="U30" s="211"/>
      <c r="V30" s="211"/>
      <c r="W30" s="211"/>
      <c r="X30" s="211"/>
    </row>
    <row r="31" s="252" customFormat="1" customHeight="1" spans="1:24">
      <c r="A31" s="268" t="s">
        <v>91</v>
      </c>
      <c r="B31" s="268" t="s">
        <v>270</v>
      </c>
      <c r="C31" s="268" t="s">
        <v>271</v>
      </c>
      <c r="D31" s="268" t="s">
        <v>108</v>
      </c>
      <c r="E31" s="268" t="s">
        <v>109</v>
      </c>
      <c r="F31" s="268" t="s">
        <v>276</v>
      </c>
      <c r="G31" s="268" t="s">
        <v>277</v>
      </c>
      <c r="H31" s="211">
        <v>162000</v>
      </c>
      <c r="I31" s="211">
        <v>162000</v>
      </c>
      <c r="J31" s="284"/>
      <c r="K31" s="284"/>
      <c r="L31" s="284"/>
      <c r="M31" s="211">
        <v>162000</v>
      </c>
      <c r="N31" s="284"/>
      <c r="O31" s="284"/>
      <c r="P31" s="284"/>
      <c r="Q31" s="284"/>
      <c r="R31" s="211"/>
      <c r="S31" s="211"/>
      <c r="T31" s="211"/>
      <c r="U31" s="211"/>
      <c r="V31" s="211"/>
      <c r="W31" s="211"/>
      <c r="X31" s="211"/>
    </row>
    <row r="32" s="252" customFormat="1" customHeight="1" spans="1:24">
      <c r="A32" s="268" t="s">
        <v>91</v>
      </c>
      <c r="B32" s="268" t="s">
        <v>270</v>
      </c>
      <c r="C32" s="268" t="s">
        <v>271</v>
      </c>
      <c r="D32" s="268" t="s">
        <v>108</v>
      </c>
      <c r="E32" s="268" t="s">
        <v>109</v>
      </c>
      <c r="F32" s="268" t="s">
        <v>278</v>
      </c>
      <c r="G32" s="268" t="s">
        <v>279</v>
      </c>
      <c r="H32" s="211">
        <v>4000</v>
      </c>
      <c r="I32" s="211">
        <v>4000</v>
      </c>
      <c r="J32" s="284"/>
      <c r="K32" s="284"/>
      <c r="L32" s="284"/>
      <c r="M32" s="211">
        <v>4000</v>
      </c>
      <c r="N32" s="284"/>
      <c r="O32" s="284"/>
      <c r="P32" s="284"/>
      <c r="Q32" s="284"/>
      <c r="R32" s="211"/>
      <c r="S32" s="211"/>
      <c r="T32" s="211"/>
      <c r="U32" s="211"/>
      <c r="V32" s="211"/>
      <c r="W32" s="211"/>
      <c r="X32" s="211"/>
    </row>
    <row r="33" s="252" customFormat="1" customHeight="1" spans="1:24">
      <c r="A33" s="268" t="s">
        <v>91</v>
      </c>
      <c r="B33" s="268" t="s">
        <v>270</v>
      </c>
      <c r="C33" s="268" t="s">
        <v>271</v>
      </c>
      <c r="D33" s="268" t="s">
        <v>108</v>
      </c>
      <c r="E33" s="268" t="s">
        <v>109</v>
      </c>
      <c r="F33" s="268" t="s">
        <v>280</v>
      </c>
      <c r="G33" s="268" t="s">
        <v>281</v>
      </c>
      <c r="H33" s="211">
        <v>105600</v>
      </c>
      <c r="I33" s="211">
        <v>105600</v>
      </c>
      <c r="J33" s="284"/>
      <c r="K33" s="284"/>
      <c r="L33" s="284"/>
      <c r="M33" s="211">
        <v>105600</v>
      </c>
      <c r="N33" s="284"/>
      <c r="O33" s="284"/>
      <c r="P33" s="284"/>
      <c r="Q33" s="284"/>
      <c r="R33" s="211"/>
      <c r="S33" s="211"/>
      <c r="T33" s="211"/>
      <c r="U33" s="211"/>
      <c r="V33" s="211"/>
      <c r="W33" s="211"/>
      <c r="X33" s="211"/>
    </row>
    <row r="34" s="252" customFormat="1" customHeight="1" spans="1:24">
      <c r="A34" s="268" t="s">
        <v>91</v>
      </c>
      <c r="B34" s="268" t="s">
        <v>270</v>
      </c>
      <c r="C34" s="268" t="s">
        <v>271</v>
      </c>
      <c r="D34" s="268" t="s">
        <v>108</v>
      </c>
      <c r="E34" s="268" t="s">
        <v>109</v>
      </c>
      <c r="F34" s="268" t="s">
        <v>282</v>
      </c>
      <c r="G34" s="268" t="s">
        <v>283</v>
      </c>
      <c r="H34" s="211">
        <v>24400</v>
      </c>
      <c r="I34" s="211">
        <v>24400</v>
      </c>
      <c r="J34" s="284"/>
      <c r="K34" s="284"/>
      <c r="L34" s="284"/>
      <c r="M34" s="211">
        <v>24400</v>
      </c>
      <c r="N34" s="284"/>
      <c r="O34" s="284"/>
      <c r="P34" s="284"/>
      <c r="Q34" s="284"/>
      <c r="R34" s="211"/>
      <c r="S34" s="211"/>
      <c r="T34" s="211"/>
      <c r="U34" s="211"/>
      <c r="V34" s="211"/>
      <c r="W34" s="211"/>
      <c r="X34" s="211"/>
    </row>
    <row r="35" s="252" customFormat="1" customHeight="1" spans="1:24">
      <c r="A35" s="268" t="s">
        <v>91</v>
      </c>
      <c r="B35" s="268" t="s">
        <v>270</v>
      </c>
      <c r="C35" s="268" t="s">
        <v>271</v>
      </c>
      <c r="D35" s="268" t="s">
        <v>108</v>
      </c>
      <c r="E35" s="268" t="s">
        <v>109</v>
      </c>
      <c r="F35" s="268" t="s">
        <v>284</v>
      </c>
      <c r="G35" s="268" t="s">
        <v>285</v>
      </c>
      <c r="H35" s="211">
        <v>131500</v>
      </c>
      <c r="I35" s="211">
        <v>131500</v>
      </c>
      <c r="J35" s="284"/>
      <c r="K35" s="284"/>
      <c r="L35" s="284"/>
      <c r="M35" s="211">
        <v>131500</v>
      </c>
      <c r="N35" s="284"/>
      <c r="O35" s="284"/>
      <c r="P35" s="284"/>
      <c r="Q35" s="284"/>
      <c r="R35" s="211"/>
      <c r="S35" s="211"/>
      <c r="T35" s="211"/>
      <c r="U35" s="211"/>
      <c r="V35" s="211"/>
      <c r="W35" s="211"/>
      <c r="X35" s="211"/>
    </row>
    <row r="36" s="252" customFormat="1" customHeight="1" spans="1:24">
      <c r="A36" s="268" t="s">
        <v>91</v>
      </c>
      <c r="B36" s="268" t="s">
        <v>270</v>
      </c>
      <c r="C36" s="268" t="s">
        <v>271</v>
      </c>
      <c r="D36" s="268" t="s">
        <v>108</v>
      </c>
      <c r="E36" s="268" t="s">
        <v>109</v>
      </c>
      <c r="F36" s="268" t="s">
        <v>286</v>
      </c>
      <c r="G36" s="268" t="s">
        <v>287</v>
      </c>
      <c r="H36" s="211">
        <v>117863</v>
      </c>
      <c r="I36" s="211">
        <v>117863</v>
      </c>
      <c r="J36" s="284"/>
      <c r="K36" s="284"/>
      <c r="L36" s="284"/>
      <c r="M36" s="211">
        <v>117863</v>
      </c>
      <c r="N36" s="284"/>
      <c r="O36" s="284"/>
      <c r="P36" s="284"/>
      <c r="Q36" s="284"/>
      <c r="R36" s="211"/>
      <c r="S36" s="211"/>
      <c r="T36" s="211"/>
      <c r="U36" s="211"/>
      <c r="V36" s="211"/>
      <c r="W36" s="211"/>
      <c r="X36" s="211"/>
    </row>
    <row r="37" s="252" customFormat="1" customHeight="1" spans="1:24">
      <c r="A37" s="268" t="s">
        <v>91</v>
      </c>
      <c r="B37" s="268" t="s">
        <v>270</v>
      </c>
      <c r="C37" s="268" t="s">
        <v>271</v>
      </c>
      <c r="D37" s="268" t="s">
        <v>108</v>
      </c>
      <c r="E37" s="268" t="s">
        <v>109</v>
      </c>
      <c r="F37" s="268" t="s">
        <v>288</v>
      </c>
      <c r="G37" s="268" t="s">
        <v>289</v>
      </c>
      <c r="H37" s="211">
        <v>57500</v>
      </c>
      <c r="I37" s="211">
        <v>57500</v>
      </c>
      <c r="J37" s="284"/>
      <c r="K37" s="284"/>
      <c r="L37" s="284"/>
      <c r="M37" s="211">
        <v>57500</v>
      </c>
      <c r="N37" s="284"/>
      <c r="O37" s="284"/>
      <c r="P37" s="284"/>
      <c r="Q37" s="284"/>
      <c r="R37" s="211"/>
      <c r="S37" s="211"/>
      <c r="T37" s="211"/>
      <c r="U37" s="211"/>
      <c r="V37" s="211"/>
      <c r="W37" s="211"/>
      <c r="X37" s="211"/>
    </row>
    <row r="38" s="252" customFormat="1" customHeight="1" spans="1:24">
      <c r="A38" s="268" t="s">
        <v>91</v>
      </c>
      <c r="B38" s="268" t="s">
        <v>270</v>
      </c>
      <c r="C38" s="268" t="s">
        <v>271</v>
      </c>
      <c r="D38" s="268" t="s">
        <v>108</v>
      </c>
      <c r="E38" s="268" t="s">
        <v>109</v>
      </c>
      <c r="F38" s="268" t="s">
        <v>290</v>
      </c>
      <c r="G38" s="268" t="s">
        <v>291</v>
      </c>
      <c r="H38" s="211">
        <v>23500</v>
      </c>
      <c r="I38" s="211">
        <v>23500</v>
      </c>
      <c r="J38" s="284"/>
      <c r="K38" s="284"/>
      <c r="L38" s="284"/>
      <c r="M38" s="211">
        <v>23500</v>
      </c>
      <c r="N38" s="284"/>
      <c r="O38" s="284"/>
      <c r="P38" s="284"/>
      <c r="Q38" s="284"/>
      <c r="R38" s="211"/>
      <c r="S38" s="211"/>
      <c r="T38" s="211"/>
      <c r="U38" s="211"/>
      <c r="V38" s="211"/>
      <c r="W38" s="211"/>
      <c r="X38" s="211"/>
    </row>
    <row r="39" s="252" customFormat="1" customHeight="1" spans="1:24">
      <c r="A39" s="268" t="s">
        <v>91</v>
      </c>
      <c r="B39" s="268" t="s">
        <v>270</v>
      </c>
      <c r="C39" s="268" t="s">
        <v>271</v>
      </c>
      <c r="D39" s="268" t="s">
        <v>108</v>
      </c>
      <c r="E39" s="268" t="s">
        <v>109</v>
      </c>
      <c r="F39" s="268" t="s">
        <v>292</v>
      </c>
      <c r="G39" s="268" t="s">
        <v>293</v>
      </c>
      <c r="H39" s="211">
        <v>22400</v>
      </c>
      <c r="I39" s="211">
        <v>22400</v>
      </c>
      <c r="J39" s="284"/>
      <c r="K39" s="284"/>
      <c r="L39" s="284"/>
      <c r="M39" s="211">
        <v>22400</v>
      </c>
      <c r="N39" s="284"/>
      <c r="O39" s="284"/>
      <c r="P39" s="284"/>
      <c r="Q39" s="284"/>
      <c r="R39" s="211"/>
      <c r="S39" s="211"/>
      <c r="T39" s="211"/>
      <c r="U39" s="211"/>
      <c r="V39" s="211"/>
      <c r="W39" s="211"/>
      <c r="X39" s="211"/>
    </row>
    <row r="40" s="252" customFormat="1" customHeight="1" spans="1:24">
      <c r="A40" s="268" t="s">
        <v>91</v>
      </c>
      <c r="B40" s="268" t="s">
        <v>270</v>
      </c>
      <c r="C40" s="268" t="s">
        <v>271</v>
      </c>
      <c r="D40" s="268" t="s">
        <v>108</v>
      </c>
      <c r="E40" s="268" t="s">
        <v>109</v>
      </c>
      <c r="F40" s="268" t="s">
        <v>294</v>
      </c>
      <c r="G40" s="268" t="s">
        <v>295</v>
      </c>
      <c r="H40" s="211">
        <v>26940</v>
      </c>
      <c r="I40" s="211">
        <v>26940</v>
      </c>
      <c r="J40" s="284"/>
      <c r="K40" s="284"/>
      <c r="L40" s="284"/>
      <c r="M40" s="211">
        <v>26940</v>
      </c>
      <c r="N40" s="284"/>
      <c r="O40" s="284"/>
      <c r="P40" s="284"/>
      <c r="Q40" s="284"/>
      <c r="R40" s="211"/>
      <c r="S40" s="211"/>
      <c r="T40" s="211"/>
      <c r="U40" s="211"/>
      <c r="V40" s="211"/>
      <c r="W40" s="211"/>
      <c r="X40" s="211"/>
    </row>
    <row r="41" s="252" customFormat="1" customHeight="1" spans="1:24">
      <c r="A41" s="255" t="s">
        <v>136</v>
      </c>
      <c r="B41" s="255"/>
      <c r="C41" s="255"/>
      <c r="D41" s="255"/>
      <c r="E41" s="255"/>
      <c r="F41" s="255"/>
      <c r="G41" s="255"/>
      <c r="H41" s="211">
        <v>19401308</v>
      </c>
      <c r="I41" s="211">
        <v>19401308</v>
      </c>
      <c r="J41" s="211"/>
      <c r="K41" s="211"/>
      <c r="L41" s="211"/>
      <c r="M41" s="211">
        <v>19401308</v>
      </c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</row>
  </sheetData>
  <mergeCells count="31">
    <mergeCell ref="W1:X1"/>
    <mergeCell ref="A2:X2"/>
    <mergeCell ref="A3:I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SheetLayoutView="60" workbookViewId="0">
      <selection activeCell="J15" sqref="J15"/>
    </sheetView>
  </sheetViews>
  <sheetFormatPr defaultColWidth="8.88571428571429" defaultRowHeight="14.25" customHeight="1"/>
  <cols>
    <col min="1" max="1" width="16.1428571428571" style="76" customWidth="1"/>
    <col min="2" max="2" width="17" style="76" customWidth="1"/>
    <col min="3" max="3" width="25.5714285714286" style="76" customWidth="1"/>
    <col min="4" max="4" width="15.2857142857143" style="76" customWidth="1"/>
    <col min="5" max="5" width="12.1428571428571" style="76" customWidth="1"/>
    <col min="6" max="6" width="10" style="76" customWidth="1"/>
    <col min="7" max="7" width="9.84761904761905" style="76" customWidth="1"/>
    <col min="8" max="8" width="10.1333333333333" style="76" customWidth="1"/>
    <col min="9" max="9" width="16" style="76" customWidth="1"/>
    <col min="10" max="10" width="15.4285714285714" style="76" customWidth="1"/>
    <col min="11" max="11" width="14.4285714285714" style="76" customWidth="1"/>
    <col min="12" max="12" width="10" style="76" customWidth="1"/>
    <col min="13" max="13" width="10.5714285714286" style="76" customWidth="1"/>
    <col min="14" max="14" width="10.2857142857143" style="76" customWidth="1"/>
    <col min="15" max="15" width="10.4285714285714" style="76" customWidth="1"/>
    <col min="16" max="17" width="11.1333333333333" style="76" customWidth="1"/>
    <col min="18" max="18" width="16" style="76" customWidth="1"/>
    <col min="19" max="19" width="10.2857142857143" style="76" customWidth="1"/>
    <col min="20" max="21" width="11.7142857142857" style="76" customWidth="1"/>
    <col min="22" max="22" width="9.42857142857143" style="76" customWidth="1"/>
    <col min="23" max="23" width="15" style="76" customWidth="1"/>
    <col min="24" max="24" width="9.13333333333333" style="76" customWidth="1"/>
    <col min="25" max="16384" width="9.13333333333333" style="76"/>
  </cols>
  <sheetData>
    <row r="1" ht="13.5" customHeight="1" spans="1:23">
      <c r="A1" s="76" t="s">
        <v>296</v>
      </c>
      <c r="E1" s="266"/>
      <c r="F1" s="266"/>
      <c r="G1" s="266"/>
      <c r="H1" s="266"/>
      <c r="I1" s="78"/>
      <c r="J1" s="78"/>
      <c r="K1" s="78"/>
      <c r="L1" s="78"/>
      <c r="M1" s="78"/>
      <c r="N1" s="78"/>
      <c r="O1" s="78"/>
      <c r="P1" s="78"/>
      <c r="Q1" s="78"/>
      <c r="W1" s="79"/>
    </row>
    <row r="2" ht="27.75" customHeight="1" spans="1:23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ht="13.5" customHeight="1" spans="1:23">
      <c r="A3" s="164" t="s">
        <v>22</v>
      </c>
      <c r="B3" s="164"/>
      <c r="C3" s="267"/>
      <c r="D3" s="267"/>
      <c r="E3" s="267"/>
      <c r="F3" s="267"/>
      <c r="G3" s="267"/>
      <c r="H3" s="267"/>
      <c r="I3" s="82"/>
      <c r="J3" s="82"/>
      <c r="K3" s="82"/>
      <c r="L3" s="82"/>
      <c r="M3" s="82"/>
      <c r="N3" s="82"/>
      <c r="O3" s="82"/>
      <c r="P3" s="82"/>
      <c r="Q3" s="82"/>
      <c r="W3" s="161" t="s">
        <v>184</v>
      </c>
    </row>
    <row r="4" ht="15.75" customHeight="1" spans="1:23">
      <c r="A4" s="124" t="s">
        <v>297</v>
      </c>
      <c r="B4" s="124" t="s">
        <v>194</v>
      </c>
      <c r="C4" s="124" t="s">
        <v>195</v>
      </c>
      <c r="D4" s="124" t="s">
        <v>298</v>
      </c>
      <c r="E4" s="124" t="s">
        <v>196</v>
      </c>
      <c r="F4" s="124" t="s">
        <v>197</v>
      </c>
      <c r="G4" s="124" t="s">
        <v>299</v>
      </c>
      <c r="H4" s="124" t="s">
        <v>300</v>
      </c>
      <c r="I4" s="124" t="s">
        <v>77</v>
      </c>
      <c r="J4" s="87" t="s">
        <v>301</v>
      </c>
      <c r="K4" s="87"/>
      <c r="L4" s="87"/>
      <c r="M4" s="87"/>
      <c r="N4" s="87" t="s">
        <v>203</v>
      </c>
      <c r="O4" s="87"/>
      <c r="P4" s="87"/>
      <c r="Q4" s="203" t="s">
        <v>83</v>
      </c>
      <c r="R4" s="87" t="s">
        <v>84</v>
      </c>
      <c r="S4" s="87"/>
      <c r="T4" s="87"/>
      <c r="U4" s="87"/>
      <c r="V4" s="87"/>
      <c r="W4" s="87"/>
    </row>
    <row r="5" ht="17.25" customHeight="1" spans="1:23">
      <c r="A5" s="124"/>
      <c r="B5" s="124"/>
      <c r="C5" s="124"/>
      <c r="D5" s="124"/>
      <c r="E5" s="124"/>
      <c r="F5" s="124"/>
      <c r="G5" s="124"/>
      <c r="H5" s="124"/>
      <c r="I5" s="124"/>
      <c r="J5" s="87" t="s">
        <v>80</v>
      </c>
      <c r="K5" s="87"/>
      <c r="L5" s="203" t="s">
        <v>81</v>
      </c>
      <c r="M5" s="203" t="s">
        <v>82</v>
      </c>
      <c r="N5" s="203" t="s">
        <v>80</v>
      </c>
      <c r="O5" s="203" t="s">
        <v>81</v>
      </c>
      <c r="P5" s="203" t="s">
        <v>82</v>
      </c>
      <c r="Q5" s="203"/>
      <c r="R5" s="203" t="s">
        <v>79</v>
      </c>
      <c r="S5" s="203" t="s">
        <v>86</v>
      </c>
      <c r="T5" s="203" t="s">
        <v>302</v>
      </c>
      <c r="U5" s="278" t="s">
        <v>88</v>
      </c>
      <c r="V5" s="203" t="s">
        <v>89</v>
      </c>
      <c r="W5" s="203" t="s">
        <v>90</v>
      </c>
    </row>
    <row r="6" ht="27" spans="1:23">
      <c r="A6" s="124"/>
      <c r="B6" s="124"/>
      <c r="C6" s="124"/>
      <c r="D6" s="124"/>
      <c r="E6" s="124"/>
      <c r="F6" s="124"/>
      <c r="G6" s="124"/>
      <c r="H6" s="124"/>
      <c r="I6" s="124"/>
      <c r="J6" s="274" t="s">
        <v>79</v>
      </c>
      <c r="K6" s="274" t="s">
        <v>303</v>
      </c>
      <c r="L6" s="203"/>
      <c r="M6" s="203"/>
      <c r="N6" s="203"/>
      <c r="O6" s="203"/>
      <c r="P6" s="203"/>
      <c r="Q6" s="203"/>
      <c r="R6" s="203"/>
      <c r="S6" s="203"/>
      <c r="T6" s="203"/>
      <c r="U6" s="278"/>
      <c r="V6" s="203"/>
      <c r="W6" s="203"/>
    </row>
    <row r="7" ht="30" customHeight="1" spans="1:23">
      <c r="A7" s="118">
        <v>1</v>
      </c>
      <c r="B7" s="118">
        <v>2</v>
      </c>
      <c r="C7" s="118">
        <v>3</v>
      </c>
      <c r="D7" s="118">
        <v>4</v>
      </c>
      <c r="E7" s="118">
        <v>5</v>
      </c>
      <c r="F7" s="118">
        <v>6</v>
      </c>
      <c r="G7" s="118">
        <v>7</v>
      </c>
      <c r="H7" s="118">
        <v>8</v>
      </c>
      <c r="I7" s="118">
        <v>9</v>
      </c>
      <c r="J7" s="118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17</v>
      </c>
      <c r="R7" s="118">
        <v>18</v>
      </c>
      <c r="S7" s="118">
        <v>19</v>
      </c>
      <c r="T7" s="118">
        <v>20</v>
      </c>
      <c r="U7" s="118">
        <v>21</v>
      </c>
      <c r="V7" s="118">
        <v>22</v>
      </c>
      <c r="W7" s="118">
        <v>23</v>
      </c>
    </row>
    <row r="8" ht="30" customHeight="1" spans="1:23">
      <c r="A8" s="268" t="s">
        <v>304</v>
      </c>
      <c r="B8" s="268" t="s">
        <v>305</v>
      </c>
      <c r="C8" s="269" t="s">
        <v>306</v>
      </c>
      <c r="D8" s="268" t="s">
        <v>91</v>
      </c>
      <c r="E8" s="268" t="s">
        <v>108</v>
      </c>
      <c r="F8" s="268" t="s">
        <v>109</v>
      </c>
      <c r="G8" s="268" t="s">
        <v>288</v>
      </c>
      <c r="H8" s="268" t="s">
        <v>289</v>
      </c>
      <c r="I8" s="211">
        <v>32881.32</v>
      </c>
      <c r="J8" s="275"/>
      <c r="K8" s="275"/>
      <c r="L8" s="275"/>
      <c r="M8" s="275"/>
      <c r="N8" s="275"/>
      <c r="O8" s="275"/>
      <c r="P8" s="275"/>
      <c r="Q8" s="275"/>
      <c r="R8" s="211">
        <v>32881.32</v>
      </c>
      <c r="S8" s="275"/>
      <c r="T8" s="275"/>
      <c r="U8" s="279"/>
      <c r="V8" s="118"/>
      <c r="W8" s="211">
        <v>32881.32</v>
      </c>
    </row>
    <row r="9" ht="30" customHeight="1" spans="1:23">
      <c r="A9" s="268" t="s">
        <v>307</v>
      </c>
      <c r="B9" s="268" t="s">
        <v>308</v>
      </c>
      <c r="C9" s="268" t="s">
        <v>309</v>
      </c>
      <c r="D9" s="268" t="s">
        <v>91</v>
      </c>
      <c r="E9" s="268" t="s">
        <v>108</v>
      </c>
      <c r="F9" s="268" t="s">
        <v>109</v>
      </c>
      <c r="G9" s="268" t="s">
        <v>310</v>
      </c>
      <c r="H9" s="268" t="s">
        <v>311</v>
      </c>
      <c r="I9" s="211">
        <v>33666</v>
      </c>
      <c r="J9" s="275"/>
      <c r="K9" s="275"/>
      <c r="L9" s="275"/>
      <c r="M9" s="275"/>
      <c r="N9" s="275"/>
      <c r="O9" s="275"/>
      <c r="P9" s="275"/>
      <c r="Q9" s="275"/>
      <c r="R9" s="211">
        <v>33666</v>
      </c>
      <c r="S9" s="275"/>
      <c r="T9" s="275"/>
      <c r="U9" s="211">
        <v>33666</v>
      </c>
      <c r="V9" s="118"/>
      <c r="W9" s="118"/>
    </row>
    <row r="10" ht="30" customHeight="1" spans="1:23">
      <c r="A10" s="268" t="s">
        <v>312</v>
      </c>
      <c r="B10" s="268" t="s">
        <v>313</v>
      </c>
      <c r="C10" s="268" t="s">
        <v>314</v>
      </c>
      <c r="D10" s="268" t="s">
        <v>91</v>
      </c>
      <c r="E10" s="268" t="s">
        <v>108</v>
      </c>
      <c r="F10" s="268" t="s">
        <v>109</v>
      </c>
      <c r="G10" s="268" t="s">
        <v>310</v>
      </c>
      <c r="H10" s="268" t="s">
        <v>311</v>
      </c>
      <c r="I10" s="211">
        <v>10000</v>
      </c>
      <c r="J10" s="211">
        <v>10000</v>
      </c>
      <c r="K10" s="211">
        <v>10000</v>
      </c>
      <c r="L10" s="275"/>
      <c r="M10" s="275"/>
      <c r="N10" s="275"/>
      <c r="O10" s="275"/>
      <c r="P10" s="275"/>
      <c r="Q10" s="275"/>
      <c r="R10" s="211"/>
      <c r="S10" s="275"/>
      <c r="T10" s="275"/>
      <c r="U10" s="279"/>
      <c r="V10" s="118"/>
      <c r="W10" s="118"/>
    </row>
    <row r="11" ht="30" customHeight="1" spans="1:23">
      <c r="A11" s="268" t="s">
        <v>304</v>
      </c>
      <c r="B11" s="268" t="s">
        <v>315</v>
      </c>
      <c r="C11" s="268" t="s">
        <v>316</v>
      </c>
      <c r="D11" s="268" t="s">
        <v>91</v>
      </c>
      <c r="E11" s="268" t="s">
        <v>108</v>
      </c>
      <c r="F11" s="268" t="s">
        <v>109</v>
      </c>
      <c r="G11" s="268" t="s">
        <v>272</v>
      </c>
      <c r="H11" s="268" t="s">
        <v>273</v>
      </c>
      <c r="I11" s="211">
        <v>50000</v>
      </c>
      <c r="J11" s="275"/>
      <c r="K11" s="275"/>
      <c r="L11" s="275"/>
      <c r="M11" s="275"/>
      <c r="N11" s="275"/>
      <c r="O11" s="275"/>
      <c r="P11" s="275"/>
      <c r="Q11" s="275"/>
      <c r="R11" s="211">
        <v>50000</v>
      </c>
      <c r="S11" s="275"/>
      <c r="T11" s="275"/>
      <c r="U11" s="279"/>
      <c r="V11" s="118"/>
      <c r="W11" s="211">
        <v>50000</v>
      </c>
    </row>
    <row r="12" ht="30" customHeight="1" spans="1:23">
      <c r="A12" s="268" t="s">
        <v>304</v>
      </c>
      <c r="B12" s="268" t="s">
        <v>315</v>
      </c>
      <c r="C12" s="268" t="s">
        <v>316</v>
      </c>
      <c r="D12" s="268" t="s">
        <v>91</v>
      </c>
      <c r="E12" s="268" t="s">
        <v>108</v>
      </c>
      <c r="F12" s="268" t="s">
        <v>109</v>
      </c>
      <c r="G12" s="268" t="s">
        <v>288</v>
      </c>
      <c r="H12" s="268" t="s">
        <v>289</v>
      </c>
      <c r="I12" s="211">
        <v>3768250</v>
      </c>
      <c r="J12" s="275"/>
      <c r="K12" s="275"/>
      <c r="L12" s="275"/>
      <c r="M12" s="275"/>
      <c r="N12" s="275"/>
      <c r="O12" s="275"/>
      <c r="P12" s="275"/>
      <c r="Q12" s="275"/>
      <c r="R12" s="211">
        <v>3768250</v>
      </c>
      <c r="S12" s="275"/>
      <c r="T12" s="275"/>
      <c r="U12" s="279"/>
      <c r="V12" s="118"/>
      <c r="W12" s="211">
        <v>3768250</v>
      </c>
    </row>
    <row r="13" ht="30" customHeight="1" spans="1:23">
      <c r="A13" s="268" t="s">
        <v>304</v>
      </c>
      <c r="B13" s="268" t="s">
        <v>317</v>
      </c>
      <c r="C13" s="268" t="s">
        <v>318</v>
      </c>
      <c r="D13" s="268" t="s">
        <v>91</v>
      </c>
      <c r="E13" s="268" t="s">
        <v>108</v>
      </c>
      <c r="F13" s="268" t="s">
        <v>109</v>
      </c>
      <c r="G13" s="268" t="s">
        <v>319</v>
      </c>
      <c r="H13" s="268" t="s">
        <v>320</v>
      </c>
      <c r="I13" s="211">
        <v>1776000</v>
      </c>
      <c r="J13" s="211">
        <v>1776000</v>
      </c>
      <c r="K13" s="211">
        <v>1776000</v>
      </c>
      <c r="L13" s="275"/>
      <c r="M13" s="275"/>
      <c r="N13" s="275"/>
      <c r="O13" s="275"/>
      <c r="P13" s="275"/>
      <c r="Q13" s="275"/>
      <c r="R13" s="211"/>
      <c r="S13" s="275"/>
      <c r="T13" s="275"/>
      <c r="U13" s="279"/>
      <c r="V13" s="118"/>
      <c r="W13" s="118"/>
    </row>
    <row r="14" ht="30" customHeight="1" spans="1:23">
      <c r="A14" s="268" t="s">
        <v>304</v>
      </c>
      <c r="B14" s="268" t="s">
        <v>321</v>
      </c>
      <c r="C14" s="268" t="s">
        <v>322</v>
      </c>
      <c r="D14" s="268" t="s">
        <v>91</v>
      </c>
      <c r="E14" s="268" t="s">
        <v>108</v>
      </c>
      <c r="F14" s="268" t="s">
        <v>109</v>
      </c>
      <c r="G14" s="268" t="s">
        <v>253</v>
      </c>
      <c r="H14" s="268" t="s">
        <v>254</v>
      </c>
      <c r="I14" s="211">
        <v>82400</v>
      </c>
      <c r="J14" s="211">
        <v>82400</v>
      </c>
      <c r="K14" s="211">
        <v>82400</v>
      </c>
      <c r="L14" s="276" t="s">
        <v>92</v>
      </c>
      <c r="M14" s="276" t="s">
        <v>92</v>
      </c>
      <c r="N14" s="276" t="s">
        <v>92</v>
      </c>
      <c r="O14" s="276"/>
      <c r="P14" s="276"/>
      <c r="Q14" s="276" t="s">
        <v>92</v>
      </c>
      <c r="R14" s="211"/>
      <c r="S14" s="276" t="s">
        <v>92</v>
      </c>
      <c r="T14" s="276" t="s">
        <v>92</v>
      </c>
      <c r="U14" s="280"/>
      <c r="V14" s="281" t="s">
        <v>92</v>
      </c>
      <c r="W14" s="281" t="s">
        <v>92</v>
      </c>
    </row>
    <row r="15" ht="18.75" customHeight="1" spans="1:23">
      <c r="A15" s="270" t="s">
        <v>136</v>
      </c>
      <c r="B15" s="271"/>
      <c r="C15" s="272"/>
      <c r="D15" s="272"/>
      <c r="E15" s="272"/>
      <c r="F15" s="272"/>
      <c r="G15" s="272"/>
      <c r="H15" s="273"/>
      <c r="I15" s="277">
        <f>SUM(I8:I14)</f>
        <v>5753197.32</v>
      </c>
      <c r="J15" s="277">
        <f>SUM(J10:J14)</f>
        <v>1868400</v>
      </c>
      <c r="K15" s="277">
        <f>SUM(K10:K14)</f>
        <v>1868400</v>
      </c>
      <c r="L15" s="277" t="s">
        <v>92</v>
      </c>
      <c r="M15" s="277" t="s">
        <v>92</v>
      </c>
      <c r="N15" s="277" t="s">
        <v>92</v>
      </c>
      <c r="O15" s="277"/>
      <c r="P15" s="277"/>
      <c r="Q15" s="277" t="s">
        <v>92</v>
      </c>
      <c r="R15" s="211">
        <v>3884797.32</v>
      </c>
      <c r="S15" s="277" t="s">
        <v>92</v>
      </c>
      <c r="T15" s="277" t="s">
        <v>92</v>
      </c>
      <c r="U15" s="211">
        <v>33666</v>
      </c>
      <c r="V15" s="282" t="s">
        <v>92</v>
      </c>
      <c r="W15" s="282">
        <f>SUM(W8:W14)</f>
        <v>3851131.32</v>
      </c>
    </row>
  </sheetData>
  <mergeCells count="28">
    <mergeCell ref="A2:W2"/>
    <mergeCell ref="A3:H3"/>
    <mergeCell ref="J4:M4"/>
    <mergeCell ref="N4:P4"/>
    <mergeCell ref="R4:W4"/>
    <mergeCell ref="J5:K5"/>
    <mergeCell ref="A15:H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2025-03-06T08:37:09Z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3BB4CBDF62D74A82AB9E70986E41EF63_12</vt:lpwstr>
  </property>
</Properties>
</file>