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<sst xmlns="http://schemas.openxmlformats.org/spreadsheetml/2006/main" count="1306" uniqueCount="524">
  <si>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</si>
  <si>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</si>
  <si>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</si>
  <si>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</si>
  <si>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</si>
  <si>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</si>
  <si>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</si>
  <si>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</si>
  <si>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</si>
  <si>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</si>
  <si>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</si>
  <si>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</si>
  <si>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</si>
  <si>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</si>
  <si>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</si>
  <si>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</si>
  <si>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</si>
  <si>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</si>
  <si>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</si>
  <si>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</si>
  <si>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</si>
  <si>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</si>
  <si>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单位名称：安宁市卫生健康局综合监督执法局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</si>
  <si>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</si>
  <si>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</si>
  <si>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</si>
  <si>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</si>
  <si>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</si>
  <si>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</si>
  <si>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</si>
  <si>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</si>
  <si>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</si>
  <si>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</si>
  <si>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</si>
  <si>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</si>
  <si>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</si>
  <si>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</si>
  <si>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</si>
  <si>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</si>
  <si>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</si>
  <si>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</si>
  <si>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</si>
  <si>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</si>
  <si>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</si>
  <si>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</si>
  <si>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</si>
  <si>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</si>
  <si>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</si>
  <si>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</si>
  <si>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</si>
  <si>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</si>
  <si>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</si>
  <si>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</si>
  <si>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</si>
  <si>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</si>
  <si>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</si>
  <si>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</si>
  <si>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</si>
  <si>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</si>
  <si>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</si>
  <si>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</si>
  <si>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</si>
  <si>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</si>
  <si>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</si>
  <si>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</si>
  <si>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</si>
  <si>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</si>
  <si>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</si>
  <si>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</si>
  <si>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</si>
  <si>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</si>
  <si>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</si>
  <si>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</si>
  <si>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</si>
  <si>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</si>
  <si>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</si>
  <si>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</si>
  <si>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</si>
  <si>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</si>
  <si>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</si>
  <si>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</si>
  <si>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</si>
  <si>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</si>
  <si>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</si>
  <si>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</si>
  <si>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</si>
  <si>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</si>
  <si>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</si>
  <si>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</si>
  <si>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</si>
  <si>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</si>
  <si>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安宁市卫生健康局综合监督执法局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</si>
  <si>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</si>
  <si>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</si>
  <si>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</si>
  <si>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</si>
  <si>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</si>
  <si>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</si>
  <si>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</si>
  <si>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</si>
  <si>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</si>
  <si>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</si>
  <si>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</si>
  <si>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</si>
  <si>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</si>
  <si>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</si>
  <si>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</si>
  <si>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</si>
  <si>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</si>
  <si>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</si>
  <si>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</si>
  <si>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</si>
  <si>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</si>
  <si>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</si>
  <si>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</si>
  <si>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</si>
  <si>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</si>
  <si>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</si>
  <si>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2100101</t>
  </si>
  <si>
    <t>行政运行</t>
  </si>
  <si>
    <t>21004</t>
  </si>
  <si>
    <t>公共卫生</t>
  </si>
  <si>
    <t>2100402</t>
  </si>
  <si>
    <t>卫生监督机构</t>
  </si>
  <si>
    <t>2100408</t>
  </si>
  <si>
    <t>基本公共卫生服务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</si>
  <si>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</si>
  <si>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</si>
  <si>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</si>
  <si>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</si>
  <si>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</si>
  <si>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</si>
  <si>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</si>
  <si>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</si>
  <si>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</si>
  <si>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</si>
  <si>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</si>
  <si>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</si>
  <si>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</si>
  <si>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</si>
  <si>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</si>
  <si>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</si>
  <si>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</si>
  <si>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</si>
  <si>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</si>
  <si>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</si>
  <si>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</si>
  <si>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</si>
  <si>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</si>
  <si>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</si>
  <si>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</si>
  <si>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</si>
  <si>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</si>
  <si>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</si>
  <si>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</si>
  <si>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</si>
  <si>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</si>
  <si>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</si>
  <si>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</si>
  <si>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</si>
  <si>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</si>
  <si>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</si>
  <si>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</si>
  <si>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</si>
  <si>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</si>
  <si>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</si>
  <si>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</si>
  <si>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</si>
  <si>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</si>
  <si>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</si>
  <si>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</si>
  <si>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</si>
  <si>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</si>
  <si>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</si>
  <si>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</si>
  <si>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</si>
  <si>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</si>
  <si>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</si>
  <si>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</si>
  <si>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</si>
  <si>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</si>
  <si>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</si>
  <si>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</si>
  <si>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</si>
  <si>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</si>
  <si>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</si>
  <si>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</si>
  <si>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</si>
  <si>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</si>
  <si>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</si>
  <si>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</si>
  <si>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</si>
  <si>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</si>
  <si>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</si>
  <si>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</si>
  <si>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</si>
  <si>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</si>
  <si>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</si>
  <si>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</si>
  <si>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</si>
  <si>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</si>
  <si>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</si>
  <si>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</si>
  <si>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</si>
  <si>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</si>
  <si>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</si>
  <si>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</si>
  <si>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安宁市卫生健康局</t>
  </si>
  <si>
    <t>530181210000000019171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</si>
  <si>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</si>
  <si>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</si>
  <si>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</si>
  <si>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</si>
  <si>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</si>
  <si>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</si>
  <si>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</si>
  <si>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530181210000000019173</t>
  </si>
  <si>
    <t>社会保障缴费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</si>
  <si>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</si>
  <si>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</si>
  <si>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</si>
  <si>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</si>
  <si>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</si>
  <si>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</si>
  <si>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</si>
  <si>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</si>
  <si>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</si>
  <si>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</si>
  <si>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530181210000000019174</t>
  </si>
  <si>
    <t>30113</t>
  </si>
  <si>
    <t>530181210000000019175</t>
  </si>
  <si>
    <t>对个人和家庭的补助</t>
  </si>
  <si>
    <t>30305</t>
  </si>
  <si>
    <t>生活补助</t>
  </si>
  <si>
    <t>530181210000000019176</t>
  </si>
  <si>
    <t>公务交通补贴</t>
  </si>
  <si>
    <t>30239</t>
  </si>
  <si>
    <t>其他交通费用</t>
  </si>
  <si>
    <t>530181210000000019177</t>
  </si>
  <si>
    <t>一般公用经费</t>
  </si>
  <si>
    <t>30229</t>
  </si>
  <si>
    <t>福利费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</si>
  <si>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</si>
  <si>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</si>
  <si>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</si>
  <si>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</si>
  <si>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</si>
  <si>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</si>
  <si>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</si>
  <si>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</si>
  <si>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</si>
  <si>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</si>
  <si>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530181221100000209372</t>
  </si>
  <si>
    <t>工会经费</t>
  </si>
  <si>
    <t>30228</t>
  </si>
  <si>
    <t>530181231100001572176</t>
  </si>
  <si>
    <t>编外人员经费支出</t>
  </si>
  <si>
    <t>30199</t>
  </si>
  <si>
    <t>其他工资福利支出</t>
  </si>
  <si>
    <t>530181231100001573197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</si>
  <si>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</si>
  <si>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</si>
  <si>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</si>
  <si>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</si>
  <si>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</si>
  <si>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</si>
  <si>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</si>
  <si>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</si>
  <si>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</si>
  <si>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</si>
  <si>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530181210000000018747</t>
  </si>
  <si>
    <t>卫生行政许可工本费和卫生监督监测经费</t>
  </si>
  <si>
    <t>30218</t>
  </si>
  <si>
    <t>专用材料费</t>
  </si>
  <si>
    <t>30217</t>
  </si>
  <si>
    <t>313 事业发展类</t>
  </si>
  <si>
    <t>530181221100000201671</t>
  </si>
  <si>
    <t>卫生监督员制服经费</t>
  </si>
  <si>
    <t>530181221100000201980</t>
  </si>
  <si>
    <t>现场执法终端机经费</t>
  </si>
  <si>
    <t>30213</t>
  </si>
  <si>
    <t>维修（护）费</t>
  </si>
  <si>
    <t>530181251100003904962</t>
  </si>
  <si>
    <t>2024年基本公共卫生服务项目中央结算补助资金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</si>
  <si>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</si>
  <si>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</si>
  <si>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</si>
  <si>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</si>
  <si>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</si>
  <si>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</si>
  <si>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</si>
  <si>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</si>
  <si>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</si>
  <si>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</si>
  <si>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加强卫生监督员制、着装管理，维护卫生监督队伍着装的统一性、严肃性，促进卫生监督队伍规范化建设。根据国家2年一换的标准，2025年进行制服更换。</t>
  </si>
  <si>
    <t>产出指标</t>
  </si>
  <si>
    <t>数量指标</t>
  </si>
  <si>
    <t>制作卫生监督员制服</t>
  </si>
  <si>
    <t>=</t>
  </si>
  <si>
    <t>20套</t>
  </si>
  <si>
    <t>套</t>
  </si>
  <si>
    <t>定量指标</t>
  </si>
  <si>
    <t>统一卫生监督员和协管员着装，树立卫生监督执法形象，确保执法顺利开展。</t>
  </si>
  <si>
    <t>质量指标</t>
  </si>
  <si>
    <t>每2年更换一次</t>
  </si>
  <si>
    <t>100</t>
  </si>
  <si>
    <t>%</t>
  </si>
  <si>
    <t>定性指标</t>
  </si>
  <si>
    <t>根据《卫生部办公厅关于进一步规范卫生监督制、着装管理的通知》文件精神，每两年进行一次更换。</t>
  </si>
  <si>
    <t>时效指标</t>
  </si>
  <si>
    <t>按期更换制作</t>
  </si>
  <si>
    <t>成本指标</t>
  </si>
  <si>
    <t>经济成本指标</t>
  </si>
  <si>
    <t>2500元/套</t>
  </si>
  <si>
    <t>元/户（套）</t>
  </si>
  <si>
    <t>制服单价2500元/套</t>
  </si>
  <si>
    <t>效益指标</t>
  </si>
  <si>
    <t>社会效益</t>
  </si>
  <si>
    <t>规范卫生执法人员着装，提高卫生执法人员形象</t>
  </si>
  <si>
    <t>100%穿制服执法</t>
  </si>
  <si>
    <t>可持续影响</t>
  </si>
  <si>
    <t>95</t>
  </si>
  <si>
    <t>提高卫生执法人员形象</t>
  </si>
  <si>
    <t>满意度指标</t>
  </si>
  <si>
    <t>服务对象满意度</t>
  </si>
  <si>
    <t>使用人员满意度度</t>
  </si>
  <si>
    <t>制服使用人员满意度</t>
  </si>
  <si>
    <t>规范各业务科室全体卫生监督执法人员使用现场执法手持机。</t>
  </si>
  <si>
    <t>现场执法终端机数量</t>
  </si>
  <si>
    <t>14</t>
  </si>
  <si>
    <t>台/套</t>
  </si>
  <si>
    <t>现场执法终端机14台</t>
  </si>
  <si>
    <t>现场执法终端机配套系统软件服务费3920元现场执法终端机网络流量费6720元</t>
  </si>
  <si>
    <t>元</t>
  </si>
  <si>
    <t>现场执法终端机配套系统软件服务费3920元（280元/套/年×14套），现场执法终端机网络流量费6720元（40元/台×14台×12月）</t>
  </si>
  <si>
    <t>对全市公共场所、医疗机构、学校、饮用水卫生等行业进行监督，降低违法违规行为</t>
  </si>
  <si>
    <t>监督执法率95%以上</t>
  </si>
  <si>
    <t>是/否</t>
  </si>
  <si>
    <t>及时对公共场所、医疗机构、生活饮用水学校卫生和职业卫生进行执法监督</t>
  </si>
  <si>
    <t>对相关行业卫生监督执法，创建群众满意的卫生环境，减少群众对公共卫生环境、医疗机构环境的投诉。</t>
  </si>
  <si>
    <t>群众满意度90%以上</t>
  </si>
  <si>
    <t>及时监督执法</t>
  </si>
  <si>
    <t>根据《公共场所卫生管理条例》、《医疗机构管理条例》、《生活饮用水管理条例》办理相关许可证；对公共场所、医疗机构卫生、生活饮用水、职业卫生、学校卫生、餐具集中消毒卫生等的监督，并定期或不定期的开展专项检查。</t>
  </si>
  <si>
    <t>卫生许可证500套</t>
  </si>
  <si>
    <t>500</t>
  </si>
  <si>
    <t>经营户是否亮证经营</t>
  </si>
  <si>
    <t>公共场所监管单位</t>
  </si>
  <si>
    <t>&gt;=</t>
  </si>
  <si>
    <t>1272</t>
  </si>
  <si>
    <t>户</t>
  </si>
  <si>
    <t>公共场所监管单位1272户</t>
  </si>
  <si>
    <t>医疗机构监管户数</t>
  </si>
  <si>
    <t>272</t>
  </si>
  <si>
    <t>医疗机构监管272户</t>
  </si>
  <si>
    <t>生活饮用水和学校卫生及餐具集中消毒卫生监管户数</t>
  </si>
  <si>
    <t>196</t>
  </si>
  <si>
    <t>生活饮用水和学校卫生及餐具集中消毒卫生监管196户</t>
  </si>
  <si>
    <t>对公共场所、医疗机构、生活饮用水、餐具消毒、学校卫生和职业卫生开展检查</t>
  </si>
  <si>
    <t>监督覆盖率100%</t>
  </si>
  <si>
    <t>对公共场所、医疗机构、生活饮用水、职业卫生、餐具消毒、学校卫生和职业卫生进行监督定期抽检</t>
  </si>
  <si>
    <t>根据目标责任书相关要求被监管单位需持证经营</t>
  </si>
  <si>
    <t>持证经营率100%</t>
  </si>
  <si>
    <t>全年开展定期、不定期检查</t>
  </si>
  <si>
    <t>长期开展</t>
  </si>
  <si>
    <t>根据相关条例对公共场所、医疗机构、职业卫生、生活饮用水和学校卫生进行抽检</t>
  </si>
  <si>
    <t>实施全市公共场所、医疗机构、学校、饮用水、职业卫生等行业监督</t>
  </si>
  <si>
    <t>降低违法违规行为，减少医疗机构非法行医行为</t>
  </si>
  <si>
    <t>及时办理相关许可证；根据相关通知及时对公共场所、医疗机构、生活饮用水和学校卫生进行抽检</t>
  </si>
  <si>
    <t>每年定期或者不定期的对卫生行业安全隐患进行监督检测</t>
  </si>
  <si>
    <t>对卫生行业安全监管达到100%</t>
  </si>
  <si>
    <t>定期或不定期检查许可证亮证情况；对公共场所、医疗机构、职业卫生、生活饮用水和学校卫生进行抽检</t>
  </si>
  <si>
    <t>创建群众满意的卫生环境，减少群众对公共卫生环境、医疗机构环境的投诉</t>
  </si>
  <si>
    <t>90</t>
  </si>
  <si>
    <t>对公共场所、医疗机构卫生、生活饮用水、职业卫生、学校卫生、餐具集中消毒卫生等的监督，并定期或不定期的开展专项检查。</t>
  </si>
  <si>
    <t>为保障全市城乡居民基本公共卫生服务项目工作顺利开展，拟拨付2024年下半年国家基本公卫项目中央补助资金1316.96万元至各卫生院（社卫中心）及安宁市卫生健康局综合监督执法局、市第一人民医院，用于开展国家基本公共卫生服务项目。</t>
  </si>
  <si>
    <t>常驻人口数</t>
  </si>
  <si>
    <t>48.4</t>
  </si>
  <si>
    <t>万人</t>
  </si>
  <si>
    <t>常驻人口数48.4万人</t>
  </si>
  <si>
    <t>提高基本公共卫生服务水平</t>
  </si>
  <si>
    <t>持续提高</t>
  </si>
  <si>
    <t>持续提高基本公共卫生服务水平</t>
  </si>
  <si>
    <t>市民满意度</t>
  </si>
  <si>
    <t>市民满意度达95%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</si>
  <si>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</si>
  <si>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</si>
  <si>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</si>
  <si>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</si>
  <si>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</si>
  <si>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</si>
  <si>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实施卫生监督规划，对各街道卫生工作进行监督和指导。负责卫生许可和执业许可的申请受理、初审、上报和许可证批准后的发放工作。开展卫生执法监督检查，定期上报卫生监督抽检结果。对突发事件、重大事故、重大案件进行调查，提出处理意见和执行处理决定。负责受理投诉、举报、法律执行和卫生监督工作督查，开展卫生法律法规知识的宣传教育和卫生监督员培训。</t>
  </si>
  <si>
    <t>根据三定方案归纳。</t>
  </si>
  <si>
    <t>总体绩效目标
（2025-2027年期间）</t>
  </si>
  <si>
    <t>1.保证机构正常运行。
2.加强公共场所、医疗机构卫生、生活饮用水、学校卫生、职业卫生、餐具集中消毒卫生等的监督，并定期或不定期的开展专项检查。
3.聘请卫生监督协管人员协助卫生监督员开展日常卫生行政许可、卫生监督监测工作。
4.加快卫生监督信息化建设，提高卫生监督执法效率，进一步促进我局卫生监督工作科学化、规范化和高效化。</t>
  </si>
  <si>
    <t>根据部门职责，中长期规划，各级党委，各级政府要求归纳。</t>
  </si>
  <si>
    <t>部门年度目标</t>
  </si>
  <si>
    <t>预算年度（2025年）
绩效目标</t>
  </si>
  <si>
    <t xml:space="preserve">1.根据《公共场所卫生管理条例》、《医疗机构管理条例》、《生活饮用水管理条例》、《中华人民共和国职业病防治法》办理相关许可证；加强2020年公共场所、医疗机构卫生、生活饮用水、职业卫生、学校卫生、餐具集中消毒卫生等的监督，并定期或不定期的开展专项检查。
2.加快卫生监督信息化建设，提高卫生监督执法效率，进一步促进我局卫生监督工作科学化、规范化和高效化。
3.聘请卫生监督协管人员协助开展日常卫生行政许可、卫生监督监测工作。
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</si>
  <si>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</si>
  <si>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</si>
  <si>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</si>
  <si>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</si>
  <si>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</si>
  <si>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</si>
  <si>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</si>
  <si>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</si>
  <si>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</si>
  <si>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</si>
  <si>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事业发展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</si>
  <si>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</si>
  <si>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</si>
  <si>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</si>
  <si>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</si>
  <si>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</si>
  <si>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本年度制作制服套数是否达到22套</t>
  </si>
  <si>
    <t>在职在编人数14人，外聘协管员8人</t>
  </si>
  <si>
    <t>卫生许可证办理</t>
  </si>
  <si>
    <t>办理许可证是否达到500套</t>
  </si>
  <si>
    <t>是否亮证经营</t>
  </si>
  <si>
    <t>根据《公共场所卫生管理条例》、《医疗机构管理条例》、《生活饮用水管理条例》办理相关许可证</t>
  </si>
  <si>
    <t>职业病防治开展检查次数</t>
  </si>
  <si>
    <t>次</t>
  </si>
  <si>
    <t>年度内是否完成2次职业病防治检查工作</t>
  </si>
  <si>
    <t>按要求开展专项执法</t>
  </si>
  <si>
    <t>根据昆财社[2022]170号相关要求开展</t>
  </si>
  <si>
    <t>监督检查覆盖率</t>
  </si>
  <si>
    <t>监督检查覆盖率未达到100%扣分</t>
  </si>
  <si>
    <t>制服每2年更换一次</t>
  </si>
  <si>
    <t>是否每两年更换一次</t>
  </si>
  <si>
    <t>加强卫生监督员制、着装管理，维护卫生监督队伍着装的统一性、严肃性，促进卫生监督队伍规范化建设。</t>
  </si>
  <si>
    <t>根据《卫生部办公厅关于进一步规范卫生监督制、着装管理的通知》文件精神，每两年进行一次更换</t>
  </si>
  <si>
    <t>持证经营率</t>
  </si>
  <si>
    <t>是否持证经营</t>
  </si>
  <si>
    <t>公共场所监管单位1137户；医疗机构监管225户；生活饮用水和学校卫生及餐具集中消毒卫生监管143户；职业卫生监管348户</t>
  </si>
  <si>
    <t>协管员制服着装率</t>
  </si>
  <si>
    <t>工作人员制服着装率是否达到100%</t>
  </si>
  <si>
    <t>根据《卫生部办公厅关于进一步规范卫生监督制、着装管理的通知》文件精神。</t>
  </si>
  <si>
    <t>职业病防治健康知识知晓率</t>
  </si>
  <si>
    <t>群众对职业病防治知识的知晓程度</t>
  </si>
  <si>
    <t>反映职业病防治主体的健康意识</t>
  </si>
  <si>
    <t>职业病防治数据上报及时率</t>
  </si>
  <si>
    <t>是否及时上报职业病防治数据</t>
  </si>
  <si>
    <t>在规定时间内实时填报、上传</t>
  </si>
  <si>
    <t>制作卫生监督员制服费用</t>
  </si>
  <si>
    <t>元/套</t>
  </si>
  <si>
    <t>更换制服所花费的费用</t>
  </si>
  <si>
    <t>根据制服采购合同价预算所需费用</t>
  </si>
  <si>
    <t>可持续影响指标</t>
  </si>
  <si>
    <t>卫生机构、学校、公共场所等卫生水平，维护群众身体水平</t>
  </si>
  <si>
    <t>进一步提高</t>
  </si>
  <si>
    <t>卫生机构、学校、公共场所等卫生水平，维护群众身体水平是否有所提高</t>
  </si>
  <si>
    <t>进一步提高卫生机构、学校、公共场所等卫生水平，维护群众身体水平</t>
  </si>
  <si>
    <t>做好基本公共卫生服务，在当年内服务辖区内48.4万人，使大家享受到基本公共卫生服务</t>
  </si>
  <si>
    <t>服务对象满意度指标</t>
  </si>
  <si>
    <t>群众满意度指标</t>
  </si>
  <si>
    <t>群众对公共卫生环境、医疗机构环境的投诉是否减少</t>
  </si>
  <si>
    <t>协管人员满意度</t>
  </si>
  <si>
    <t>协管人员对制服穿着要求是否满意</t>
  </si>
  <si>
    <t>协管人员满意度提高</t>
  </si>
  <si>
    <t>预算07表</t>
  </si>
  <si>
    <t>本年政府性基金预算支出</t>
  </si>
  <si>
    <t>4</t>
  </si>
  <si>
    <t>5</t>
  </si>
  <si>
    <t>我单位2025年无政府性基金预算支出，故此表无数据。</t>
  </si>
  <si>
    <t>预算08表</t>
  </si>
  <si>
    <t>本年国有资本经营预算</t>
  </si>
  <si>
    <t>2</t>
  </si>
  <si>
    <t>我单位2025年无国有资本经营预算支出，故此表无数据。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</si>
  <si>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</si>
  <si>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</si>
  <si>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</si>
  <si>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</si>
  <si>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</si>
  <si>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</si>
  <si>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</si>
  <si>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</si>
  <si>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</si>
  <si>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</si>
  <si>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</si>
  <si>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</si>
  <si>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我单位2025年无政府采购预算，故此表无数据。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</si>
  <si>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</si>
  <si>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</si>
  <si>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</si>
  <si>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</si>
  <si>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</si>
  <si>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</si>
  <si>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</si>
  <si>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我单位2025年无部门政府购买服务预算，故此表无数据。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</si>
  <si>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</si>
  <si>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</si>
  <si>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</si>
  <si>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</si>
  <si>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</si>
  <si>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</si>
  <si>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</si>
  <si>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</si>
  <si>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</si>
  <si>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</si>
  <si>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</si>
  <si>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</si>
  <si>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</si>
  <si>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</si>
  <si>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</si>
  <si>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</si>
  <si>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</si>
  <si>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</si>
  <si>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</si>
  <si>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</si>
  <si>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</si>
  <si>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</si>
  <si>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</si>
  <si>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我单位2025年无新增资产配置，故此表无数据。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</si>
  <si>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</si>
  <si>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</si>
  <si>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</si>
  <si>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</si>
  <si>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</si>
  <si>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</si>
  <si>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</si>
  <si>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</si>
  <si>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</si>
  <si>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</si>
  <si>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本级项目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</si>
</sst>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_(* #,##0.00_);_(* \(#,##0.00\);_(* &quot;-&quot;??_);_(@_)"/>
    <numFmt numFmtId="178" formatCode="#,##0.00;\-#,##0.00;;@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.00_ ;[Red]\-#,##0.00\ "/>
    <numFmt numFmtId="182" formatCode="_(* #,##0_);_(* \(#,##0\);_(* &quot;-&quot;_);_(@_)"/>
  </numFmts>
  <fonts count="55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indexed="8"/>
      <name val="Arial"/>
      <charset val="0"/>
    </font>
    <font>
      <sz val="9"/>
      <color rgb="FFFF0000"/>
      <name val="宋体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.25"/>
      <color rgb="FF000000"/>
      <name val="宋体"/>
      <charset val="134"/>
    </font>
    <font>
      <sz val="18"/>
      <name val="华文中宋"/>
      <charset val="134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9" fontId="0" fillId="0" borderId="0" applyFont="0" applyFill="0" applyBorder="0" applyAlignment="0" applyProtection="0"/>
    <xf numFmtId="0" fontId="1" fillId="13" borderId="0" applyNumberFormat="0" applyBorder="0" applyAlignment="0" applyProtection="0">
      <alignment vertical="center"/>
    </xf>
    <xf numFmtId="0" fontId="41" fillId="16" borderId="29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26" fillId="0" borderId="0"/>
    <xf numFmtId="182" fontId="0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0" fillId="25" borderId="33" applyNumberFormat="0" applyAlignment="0" applyProtection="0">
      <alignment vertical="center"/>
    </xf>
    <xf numFmtId="0" fontId="52" fillId="25" borderId="29" applyNumberFormat="0" applyAlignment="0" applyProtection="0">
      <alignment vertical="center"/>
    </xf>
    <xf numFmtId="0" fontId="39" fillId="14" borderId="28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26" fillId="0" borderId="0"/>
    <xf numFmtId="0" fontId="1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178" fontId="19" fillId="0" borderId="7">
      <alignment horizontal="right" vertical="center"/>
    </xf>
    <xf numFmtId="49" fontId="19" fillId="0" borderId="7">
      <alignment horizontal="left" vertical="center" wrapText="1"/>
    </xf>
  </cellStyleXfs>
  <cellXfs count="38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53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78" fontId="8" fillId="0" borderId="7" xfId="59" applyNumberFormat="1" applyFont="1" applyBorder="1">
      <alignment horizontal="right" vertical="center"/>
    </xf>
    <xf numFmtId="176" fontId="8" fillId="0" borderId="7" xfId="59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8" fontId="12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8" fontId="12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8" applyFill="1" applyAlignment="1">
      <alignment vertical="center"/>
    </xf>
    <xf numFmtId="0" fontId="14" fillId="0" borderId="0" xfId="58" applyNumberFormat="1" applyFont="1" applyFill="1" applyBorder="1" applyAlignment="1" applyProtection="1">
      <alignment horizontal="center" vertical="center"/>
    </xf>
    <xf numFmtId="0" fontId="15" fillId="0" borderId="0" xfId="58" applyNumberFormat="1" applyFont="1" applyFill="1" applyBorder="1" applyAlignment="1" applyProtection="1">
      <alignment horizontal="left" vertical="center"/>
    </xf>
    <xf numFmtId="0" fontId="16" fillId="0" borderId="0" xfId="58" applyNumberFormat="1" applyFont="1" applyFill="1" applyBorder="1" applyAlignment="1" applyProtection="1">
      <alignment horizontal="left" vertical="center"/>
    </xf>
    <xf numFmtId="0" fontId="17" fillId="0" borderId="9" xfId="45" applyFont="1" applyFill="1" applyBorder="1" applyAlignment="1">
      <alignment horizontal="center" vertical="center" wrapText="1"/>
    </xf>
    <xf numFmtId="0" fontId="17" fillId="0" borderId="10" xfId="45" applyFont="1" applyFill="1" applyBorder="1" applyAlignment="1">
      <alignment horizontal="center" vertical="center" wrapText="1"/>
    </xf>
    <xf numFmtId="0" fontId="17" fillId="0" borderId="11" xfId="45" applyFont="1" applyFill="1" applyBorder="1" applyAlignment="1">
      <alignment horizontal="center" vertical="center" wrapText="1"/>
    </xf>
    <xf numFmtId="0" fontId="17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45" applyFont="1" applyFill="1" applyBorder="1" applyAlignment="1">
      <alignment horizontal="center" vertical="center" wrapText="1"/>
    </xf>
    <xf numFmtId="0" fontId="13" fillId="0" borderId="8" xfId="58" applyFill="1" applyBorder="1" applyAlignment="1">
      <alignment vertical="center"/>
    </xf>
    <xf numFmtId="0" fontId="17" fillId="0" borderId="8" xfId="45" applyFont="1" applyFill="1" applyBorder="1" applyAlignment="1">
      <alignment vertical="center" wrapText="1"/>
    </xf>
    <xf numFmtId="0" fontId="17" fillId="0" borderId="8" xfId="45" applyFont="1" applyFill="1" applyBorder="1" applyAlignment="1">
      <alignment horizontal="left" vertical="center" wrapText="1" indent="1"/>
    </xf>
    <xf numFmtId="0" fontId="18" fillId="0" borderId="8" xfId="45" applyFont="1" applyFill="1" applyBorder="1" applyAlignment="1">
      <alignment horizontal="center" vertical="center" wrapText="1"/>
    </xf>
    <xf numFmtId="0" fontId="11" fillId="0" borderId="0" xfId="58" applyFont="1" applyFill="1" applyAlignment="1">
      <alignment horizontal="left" vertical="center"/>
    </xf>
    <xf numFmtId="0" fontId="18" fillId="0" borderId="0" xfId="58" applyNumberFormat="1" applyFont="1" applyFill="1" applyBorder="1" applyAlignment="1" applyProtection="1">
      <alignment horizontal="right" vertical="center"/>
    </xf>
    <xf numFmtId="0" fontId="17" fillId="0" borderId="13" xfId="45" applyFont="1" applyFill="1" applyBorder="1" applyAlignment="1">
      <alignment horizontal="center" vertical="center" wrapText="1"/>
    </xf>
    <xf numFmtId="0" fontId="13" fillId="0" borderId="0" xfId="53" applyFont="1" applyFill="1" applyBorder="1" applyAlignment="1" applyProtection="1">
      <alignment vertical="center"/>
    </xf>
    <xf numFmtId="0" fontId="19" fillId="0" borderId="0" xfId="53" applyFont="1" applyFill="1" applyBorder="1" applyAlignment="1" applyProtection="1">
      <alignment vertical="top"/>
      <protection locked="0"/>
    </xf>
    <xf numFmtId="0" fontId="20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  <protection locked="0"/>
    </xf>
    <xf numFmtId="0" fontId="19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1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1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20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1" fillId="0" borderId="14" xfId="53" applyFont="1" applyFill="1" applyBorder="1" applyAlignment="1" applyProtection="1">
      <alignment horizontal="center" vertical="center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vertical="center" readingOrder="1"/>
      <protection locked="0"/>
    </xf>
    <xf numFmtId="0" fontId="11" fillId="0" borderId="16" xfId="0" applyFont="1" applyFill="1" applyBorder="1" applyAlignment="1" applyProtection="1">
      <alignment vertical="center" readingOrder="1"/>
      <protection locked="0"/>
    </xf>
    <xf numFmtId="0" fontId="11" fillId="0" borderId="17" xfId="0" applyFont="1" applyFill="1" applyBorder="1" applyAlignment="1" applyProtection="1">
      <alignment vertical="center" readingOrder="1"/>
      <protection locked="0"/>
    </xf>
    <xf numFmtId="0" fontId="19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9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1" fillId="0" borderId="0" xfId="53" applyFont="1" applyFill="1" applyBorder="1" applyAlignment="1" applyProtection="1"/>
    <xf numFmtId="0" fontId="19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9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11" fillId="0" borderId="0" xfId="53" applyFont="1" applyFill="1" applyAlignment="1" applyProtection="1">
      <alignment horizontal="left" vertical="center"/>
      <protection locked="0"/>
    </xf>
    <xf numFmtId="0" fontId="6" fillId="0" borderId="0" xfId="53" applyFont="1" applyFill="1" applyBorder="1" applyAlignment="1" applyProtection="1">
      <alignment wrapText="1"/>
    </xf>
    <xf numFmtId="0" fontId="19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176" fontId="4" fillId="0" borderId="8" xfId="53" applyNumberFormat="1" applyFont="1" applyFill="1" applyBorder="1" applyAlignment="1" applyProtection="1">
      <alignment horizontal="right" vertical="center"/>
      <protection locked="0"/>
    </xf>
    <xf numFmtId="176" fontId="4" fillId="0" borderId="8" xfId="53" applyNumberFormat="1" applyFont="1" applyFill="1" applyBorder="1" applyAlignment="1" applyProtection="1">
      <alignment horizontal="right" vertical="center"/>
    </xf>
    <xf numFmtId="176" fontId="4" fillId="0" borderId="8" xfId="53" applyNumberFormat="1" applyFont="1" applyFill="1" applyBorder="1" applyAlignment="1" applyProtection="1">
      <alignment vertical="center"/>
      <protection locked="0"/>
    </xf>
    <xf numFmtId="176" fontId="13" fillId="0" borderId="8" xfId="53" applyNumberFormat="1" applyFont="1" applyFill="1" applyBorder="1" applyAlignment="1" applyProtection="1"/>
    <xf numFmtId="176" fontId="19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horizontal="left" vertical="center" wrapText="1"/>
    </xf>
    <xf numFmtId="0" fontId="22" fillId="0" borderId="22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right" vertical="center"/>
    </xf>
    <xf numFmtId="176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19" fillId="0" borderId="9" xfId="53" applyFont="1" applyFill="1" applyBorder="1" applyAlignment="1" applyProtection="1">
      <alignment vertical="top"/>
      <protection locked="0"/>
    </xf>
    <xf numFmtId="0" fontId="4" fillId="0" borderId="9" xfId="53" applyFont="1" applyFill="1" applyBorder="1" applyAlignment="1" applyProtection="1">
      <alignment horizontal="left" vertical="center" wrapText="1"/>
    </xf>
    <xf numFmtId="0" fontId="4" fillId="0" borderId="20" xfId="53" applyFont="1" applyFill="1" applyBorder="1" applyAlignment="1" applyProtection="1">
      <alignment horizontal="left" vertical="center" wrapText="1"/>
    </xf>
    <xf numFmtId="0" fontId="4" fillId="0" borderId="20" xfId="53" applyFont="1" applyFill="1" applyBorder="1" applyAlignment="1" applyProtection="1">
      <alignment horizontal="right" vertical="center"/>
    </xf>
    <xf numFmtId="176" fontId="4" fillId="0" borderId="22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1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1" fillId="0" borderId="24" xfId="53" applyFont="1" applyFill="1" applyBorder="1" applyAlignment="1" applyProtection="1">
      <alignment horizontal="center" vertical="center" wrapText="1"/>
      <protection locked="0"/>
    </xf>
    <xf numFmtId="49" fontId="13" fillId="0" borderId="0" xfId="53" applyNumberFormat="1" applyFont="1" applyFill="1" applyBorder="1" applyAlignment="1" applyProtection="1"/>
    <xf numFmtId="49" fontId="23" fillId="0" borderId="0" xfId="53" applyNumberFormat="1" applyFont="1" applyFill="1" applyBorder="1" applyAlignment="1" applyProtection="1"/>
    <xf numFmtId="0" fontId="23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8" xfId="53" applyNumberFormat="1" applyFont="1" applyFill="1" applyBorder="1" applyAlignment="1" applyProtection="1">
      <alignment horizontal="center" vertical="center"/>
    </xf>
    <xf numFmtId="49" fontId="5" fillId="0" borderId="4" xfId="53" applyNumberFormat="1" applyFont="1" applyFill="1" applyBorder="1" applyAlignment="1" applyProtection="1">
      <alignment horizontal="center" vertical="center"/>
    </xf>
    <xf numFmtId="181" fontId="4" fillId="0" borderId="8" xfId="53" applyNumberFormat="1" applyFont="1" applyFill="1" applyBorder="1" applyAlignment="1" applyProtection="1">
      <alignment horizontal="right" vertical="center"/>
    </xf>
    <xf numFmtId="181" fontId="4" fillId="0" borderId="4" xfId="53" applyNumberFormat="1" applyFont="1" applyFill="1" applyBorder="1" applyAlignment="1" applyProtection="1">
      <alignment horizontal="left" vertical="center" wrapText="1"/>
    </xf>
    <xf numFmtId="181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8" xfId="53" applyFont="1" applyFill="1" applyBorder="1" applyAlignment="1" applyProtection="1">
      <alignment horizontal="center" vertical="center"/>
    </xf>
    <xf numFmtId="49" fontId="11" fillId="0" borderId="0" xfId="53" applyNumberFormat="1" applyFont="1" applyFill="1" applyAlignment="1" applyProtection="1">
      <alignment horizontal="left" vertical="center"/>
    </xf>
    <xf numFmtId="49" fontId="19" fillId="0" borderId="0" xfId="53" applyNumberFormat="1" applyFont="1" applyFill="1" applyBorder="1" applyAlignment="1" applyProtection="1">
      <alignment horizontal="left" vertical="top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NumberFormat="1" applyFont="1" applyFill="1" applyBorder="1" applyAlignment="1" applyProtection="1">
      <alignment horizontal="center" vertical="center"/>
    </xf>
    <xf numFmtId="181" fontId="4" fillId="0" borderId="8" xfId="53" applyNumberFormat="1" applyFont="1" applyFill="1" applyBorder="1" applyAlignment="1" applyProtection="1">
      <alignment horizontal="left" vertical="center" wrapText="1"/>
    </xf>
    <xf numFmtId="49" fontId="11" fillId="0" borderId="0" xfId="53" applyNumberFormat="1" applyFont="1" applyFill="1" applyAlignment="1" applyProtection="1">
      <alignment horizontal="left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center" vertical="center" wrapText="1"/>
    </xf>
    <xf numFmtId="0" fontId="25" fillId="2" borderId="3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11" fillId="0" borderId="8" xfId="53" applyFont="1" applyFill="1" applyBorder="1" applyAlignment="1" applyProtection="1">
      <alignment horizontal="center" vertical="center" wrapText="1"/>
    </xf>
    <xf numFmtId="176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0" fontId="5" fillId="0" borderId="24" xfId="53" applyFont="1" applyFill="1" applyBorder="1" applyAlignment="1" applyProtection="1">
      <alignment wrapText="1"/>
    </xf>
    <xf numFmtId="0" fontId="5" fillId="0" borderId="3" xfId="53" applyFont="1" applyFill="1" applyBorder="1" applyAlignment="1" applyProtection="1">
      <alignment wrapText="1"/>
    </xf>
    <xf numFmtId="0" fontId="5" fillId="0" borderId="4" xfId="53" applyFont="1" applyFill="1" applyBorder="1" applyAlignment="1" applyProtection="1">
      <alignment wrapText="1"/>
    </xf>
    <xf numFmtId="0" fontId="25" fillId="0" borderId="14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5" fillId="0" borderId="13" xfId="53" applyFont="1" applyFill="1" applyBorder="1" applyAlignment="1" applyProtection="1">
      <alignment horizontal="center" vertical="center"/>
    </xf>
    <xf numFmtId="0" fontId="5" fillId="0" borderId="13" xfId="53" applyFont="1" applyFill="1" applyBorder="1" applyAlignment="1" applyProtection="1">
      <alignment horizontal="left" vertical="center"/>
    </xf>
    <xf numFmtId="0" fontId="5" fillId="0" borderId="10" xfId="53" applyFont="1" applyFill="1" applyBorder="1" applyAlignment="1" applyProtection="1">
      <alignment horizontal="left" vertical="center"/>
    </xf>
    <xf numFmtId="0" fontId="5" fillId="0" borderId="13" xfId="53" applyFont="1" applyFill="1" applyBorder="1" applyAlignment="1" applyProtection="1">
      <alignment horizontal="center" vertical="center" wrapText="1"/>
      <protection locked="0"/>
    </xf>
    <xf numFmtId="0" fontId="5" fillId="0" borderId="22" xfId="53" applyFont="1" applyFill="1" applyBorder="1" applyAlignment="1" applyProtection="1">
      <alignment horizontal="left" vertical="center" wrapText="1"/>
      <protection locked="0"/>
    </xf>
    <xf numFmtId="0" fontId="5" fillId="0" borderId="6" xfId="53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left" vertical="center" wrapText="1"/>
    </xf>
    <xf numFmtId="0" fontId="5" fillId="0" borderId="4" xfId="53" applyFont="1" applyFill="1" applyBorder="1" applyAlignment="1" applyProtection="1">
      <alignment horizontal="left" vertical="center" wrapText="1"/>
      <protection locked="0"/>
    </xf>
    <xf numFmtId="0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53" applyFont="1" applyFill="1" applyBorder="1" applyAlignment="1" applyProtection="1">
      <alignment horizontal="left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76" fontId="5" fillId="0" borderId="8" xfId="53" applyNumberFormat="1" applyFont="1" applyFill="1" applyBorder="1" applyAlignment="1" applyProtection="1">
      <alignment horizontal="right" vertical="center" wrapText="1"/>
    </xf>
    <xf numFmtId="176" fontId="5" fillId="0" borderId="6" xfId="53" applyNumberFormat="1" applyFont="1" applyFill="1" applyBorder="1" applyAlignment="1" applyProtection="1">
      <alignment vertical="center" wrapText="1"/>
    </xf>
    <xf numFmtId="176" fontId="5" fillId="0" borderId="7" xfId="53" applyNumberFormat="1" applyFont="1" applyFill="1" applyBorder="1" applyAlignment="1" applyProtection="1">
      <alignment vertical="center" wrapText="1"/>
    </xf>
    <xf numFmtId="0" fontId="25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0" xfId="53" applyFont="1" applyFill="1" applyBorder="1" applyAlignment="1" applyProtection="1">
      <alignment horizontal="left" vertical="center" wrapText="1"/>
    </xf>
    <xf numFmtId="0" fontId="5" fillId="0" borderId="13" xfId="53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horizontal="left" wrapText="1"/>
    </xf>
    <xf numFmtId="0" fontId="5" fillId="0" borderId="22" xfId="53" applyFont="1" applyFill="1" applyBorder="1" applyAlignment="1" applyProtection="1">
      <alignment horizontal="left"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49" fontId="6" fillId="0" borderId="7" xfId="60" applyFont="1">
      <alignment horizontal="lef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6" xfId="53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</xf>
    <xf numFmtId="0" fontId="4" fillId="0" borderId="5" xfId="53" applyFont="1" applyFill="1" applyBorder="1" applyAlignment="1" applyProtection="1">
      <alignment horizontal="center" vertical="center" wrapText="1"/>
    </xf>
    <xf numFmtId="49" fontId="6" fillId="0" borderId="1" xfId="60" applyFont="1" applyBorder="1">
      <alignment horizontal="left" vertical="center" wrapText="1"/>
    </xf>
    <xf numFmtId="0" fontId="4" fillId="0" borderId="8" xfId="53" applyFont="1" applyFill="1" applyBorder="1" applyAlignment="1" applyProtection="1">
      <alignment horizontal="center" vertical="center" wrapText="1"/>
      <protection locked="0"/>
    </xf>
    <xf numFmtId="49" fontId="6" fillId="0" borderId="8" xfId="60" applyFont="1" applyBorder="1">
      <alignment horizontal="left" vertical="center" wrapText="1"/>
    </xf>
    <xf numFmtId="0" fontId="4" fillId="0" borderId="8" xfId="53" applyFont="1" applyFill="1" applyBorder="1" applyAlignment="1" applyProtection="1">
      <alignment horizontal="left" vertical="center" wrapText="1"/>
      <protection locked="0"/>
    </xf>
    <xf numFmtId="0" fontId="13" fillId="0" borderId="8" xfId="53" applyFont="1" applyFill="1" applyBorder="1" applyAlignment="1" applyProtection="1">
      <alignment vertical="center"/>
    </xf>
    <xf numFmtId="49" fontId="26" fillId="0" borderId="25" xfId="41" applyNumberFormat="1" applyFont="1" applyFill="1" applyBorder="1" applyAlignme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49" fontId="27" fillId="0" borderId="7" xfId="60" applyFont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19" fillId="0" borderId="3" xfId="53" applyFont="1" applyFill="1" applyBorder="1" applyAlignment="1" applyProtection="1">
      <alignment horizontal="left" vertical="center"/>
    </xf>
    <xf numFmtId="0" fontId="19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176" fontId="6" fillId="0" borderId="12" xfId="53" applyNumberFormat="1" applyFont="1" applyFill="1" applyBorder="1" applyAlignment="1" applyProtection="1">
      <alignment horizontal="center" vertical="center"/>
    </xf>
    <xf numFmtId="178" fontId="6" fillId="0" borderId="7" xfId="59" applyFont="1">
      <alignment horizontal="right" vertical="center"/>
    </xf>
    <xf numFmtId="0" fontId="6" fillId="0" borderId="12" xfId="53" applyFont="1" applyFill="1" applyBorder="1" applyAlignment="1" applyProtection="1">
      <alignment horizontal="center" vertical="center"/>
    </xf>
    <xf numFmtId="176" fontId="13" fillId="0" borderId="7" xfId="53" applyNumberFormat="1" applyFont="1" applyFill="1" applyBorder="1" applyAlignment="1" applyProtection="1">
      <alignment horizontal="center" vertical="center" wrapText="1"/>
      <protection locked="0"/>
    </xf>
    <xf numFmtId="176" fontId="13" fillId="0" borderId="7" xfId="53" applyNumberFormat="1" applyFont="1" applyFill="1" applyBorder="1" applyAlignment="1" applyProtection="1">
      <alignment horizontal="right" vertical="center" wrapText="1"/>
      <protection locked="0"/>
    </xf>
    <xf numFmtId="176" fontId="19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1" fillId="0" borderId="10" xfId="53" applyFont="1" applyFill="1" applyBorder="1" applyAlignment="1" applyProtection="1">
      <alignment horizontal="center" vertical="center" wrapText="1"/>
    </xf>
    <xf numFmtId="0" fontId="6" fillId="0" borderId="26" xfId="53" applyFont="1" applyFill="1" applyBorder="1" applyAlignment="1" applyProtection="1">
      <alignment horizontal="center" vertical="center"/>
    </xf>
    <xf numFmtId="176" fontId="19" fillId="0" borderId="2" xfId="53" applyNumberFormat="1" applyFont="1" applyFill="1" applyBorder="1" applyAlignment="1" applyProtection="1">
      <alignment horizontal="right" vertical="center" wrapText="1"/>
      <protection locked="0"/>
    </xf>
    <xf numFmtId="176" fontId="19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11" fillId="0" borderId="9" xfId="53" applyFont="1" applyFill="1" applyBorder="1" applyAlignment="1" applyProtection="1">
      <alignment horizontal="center" vertical="center" wrapText="1"/>
    </xf>
    <xf numFmtId="0" fontId="11" fillId="0" borderId="12" xfId="53" applyFont="1" applyFill="1" applyBorder="1" applyAlignment="1" applyProtection="1">
      <alignment horizontal="center" vertical="center" wrapText="1"/>
    </xf>
    <xf numFmtId="176" fontId="5" fillId="0" borderId="8" xfId="53" applyNumberFormat="1" applyFont="1" applyFill="1" applyBorder="1" applyAlignment="1" applyProtection="1">
      <alignment horizontal="center" vertical="center"/>
    </xf>
    <xf numFmtId="178" fontId="27" fillId="0" borderId="7" xfId="59" applyFont="1">
      <alignment horizontal="right" vertical="center"/>
    </xf>
    <xf numFmtId="176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/>
    </xf>
    <xf numFmtId="0" fontId="26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wrapText="1"/>
    </xf>
    <xf numFmtId="0" fontId="26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11" fillId="0" borderId="1" xfId="53" applyFont="1" applyFill="1" applyBorder="1" applyAlignment="1" applyProtection="1">
      <alignment horizontal="center" vertical="center" wrapText="1"/>
    </xf>
    <xf numFmtId="0" fontId="26" fillId="0" borderId="7" xfId="53" applyFont="1" applyFill="1" applyBorder="1" applyAlignment="1" applyProtection="1">
      <alignment horizontal="center" vertical="center" wrapText="1"/>
    </xf>
    <xf numFmtId="0" fontId="26" fillId="0" borderId="2" xfId="53" applyFont="1" applyFill="1" applyBorder="1" applyAlignment="1" applyProtection="1">
      <alignment horizontal="center" vertical="center" wrapText="1"/>
    </xf>
    <xf numFmtId="176" fontId="29" fillId="0" borderId="7" xfId="53" applyNumberFormat="1" applyFont="1" applyFill="1" applyBorder="1" applyAlignment="1" applyProtection="1">
      <alignment horizontal="right" vertical="center"/>
    </xf>
    <xf numFmtId="176" fontId="26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left" vertical="center" wrapText="1"/>
    </xf>
    <xf numFmtId="49" fontId="27" fillId="0" borderId="7" xfId="0" applyNumberFormat="1" applyFont="1" applyFill="1" applyBorder="1" applyAlignment="1" applyProtection="1">
      <alignment horizontal="left" vertical="center" wrapText="1" indent="1"/>
    </xf>
    <xf numFmtId="49" fontId="27" fillId="0" borderId="7" xfId="0" applyNumberFormat="1" applyFont="1" applyFill="1" applyBorder="1" applyAlignment="1" applyProtection="1">
      <alignment horizontal="left" vertical="center" wrapText="1" indent="2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30" fillId="0" borderId="0" xfId="53" applyNumberFormat="1" applyFont="1" applyFill="1" applyBorder="1" applyAlignment="1" applyProtection="1"/>
    <xf numFmtId="0" fontId="30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1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176" fontId="4" fillId="0" borderId="7" xfId="53" applyNumberFormat="1" applyFont="1" applyFill="1" applyBorder="1" applyAlignment="1" applyProtection="1">
      <alignment horizontal="right" vertical="center"/>
    </xf>
    <xf numFmtId="0" fontId="4" fillId="0" borderId="7" xfId="53" applyFont="1" applyFill="1" applyBorder="1" applyAlignment="1" applyProtection="1">
      <alignment horizontal="left" vertical="center"/>
    </xf>
    <xf numFmtId="176" fontId="4" fillId="0" borderId="7" xfId="53" applyNumberFormat="1" applyFont="1" applyFill="1" applyBorder="1" applyAlignment="1" applyProtection="1">
      <alignment horizontal="right" vertical="center"/>
      <protection locked="0"/>
    </xf>
    <xf numFmtId="176" fontId="32" fillId="0" borderId="7" xfId="53" applyNumberFormat="1" applyFont="1" applyFill="1" applyBorder="1" applyAlignment="1" applyProtection="1">
      <alignment horizontal="right" vertical="center"/>
    </xf>
    <xf numFmtId="176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0" fontId="32" fillId="0" borderId="7" xfId="53" applyFont="1" applyFill="1" applyBorder="1" applyAlignment="1" applyProtection="1">
      <alignment horizontal="center" vertical="center"/>
    </xf>
    <xf numFmtId="0" fontId="32" fillId="0" borderId="7" xfId="53" applyFont="1" applyFill="1" applyBorder="1" applyAlignment="1" applyProtection="1">
      <alignment horizontal="right" vertical="center"/>
    </xf>
    <xf numFmtId="0" fontId="32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76" fontId="5" fillId="0" borderId="2" xfId="53" applyNumberFormat="1" applyFont="1" applyFill="1" applyBorder="1" applyAlignment="1" applyProtection="1">
      <alignment horizontal="center" vertical="center"/>
    </xf>
    <xf numFmtId="176" fontId="5" fillId="0" borderId="10" xfId="53" applyNumberFormat="1" applyFont="1" applyFill="1" applyBorder="1" applyAlignment="1" applyProtection="1">
      <alignment horizontal="right" vertical="center"/>
    </xf>
    <xf numFmtId="178" fontId="27" fillId="0" borderId="7" xfId="0" applyNumberFormat="1" applyFont="1" applyFill="1" applyBorder="1" applyAlignment="1" applyProtection="1">
      <alignment horizontal="right" vertical="center"/>
    </xf>
    <xf numFmtId="49" fontId="27" fillId="0" borderId="7" xfId="60" applyFont="1" applyAlignment="1">
      <alignment horizontal="left" vertical="center" wrapText="1" indent="1"/>
    </xf>
    <xf numFmtId="49" fontId="27" fillId="0" borderId="7" xfId="60" applyFont="1" applyAlignment="1">
      <alignment horizontal="left" vertical="center" wrapText="1" indent="2"/>
    </xf>
    <xf numFmtId="0" fontId="13" fillId="0" borderId="4" xfId="53" applyFont="1" applyFill="1" applyBorder="1" applyAlignment="1" applyProtection="1">
      <alignment horizontal="center" vertical="center" wrapText="1"/>
    </xf>
    <xf numFmtId="176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20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2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0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76" fontId="19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13" fillId="0" borderId="7" xfId="53" applyFont="1" applyFill="1" applyBorder="1" applyAlignment="1" applyProtection="1"/>
    <xf numFmtId="176" fontId="13" fillId="0" borderId="7" xfId="53" applyNumberFormat="1" applyFont="1" applyFill="1" applyBorder="1" applyAlignment="1" applyProtection="1"/>
    <xf numFmtId="0" fontId="13" fillId="0" borderId="6" xfId="53" applyFont="1" applyFill="1" applyBorder="1" applyAlignment="1" applyProtection="1"/>
    <xf numFmtId="176" fontId="13" fillId="0" borderId="18" xfId="53" applyNumberFormat="1" applyFont="1" applyFill="1" applyBorder="1" applyAlignment="1" applyProtection="1"/>
    <xf numFmtId="0" fontId="32" fillId="0" borderId="6" xfId="53" applyFont="1" applyFill="1" applyBorder="1" applyAlignment="1" applyProtection="1">
      <alignment horizontal="center" vertical="center"/>
    </xf>
    <xf numFmtId="176" fontId="32" fillId="0" borderId="18" xfId="53" applyNumberFormat="1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>
      <alignment horizontal="right" vertical="center"/>
    </xf>
    <xf numFmtId="0" fontId="32" fillId="0" borderId="6" xfId="53" applyFont="1" applyFill="1" applyBorder="1" applyAlignment="1" applyProtection="1">
      <alignment horizontal="center" vertical="center"/>
      <protection locked="0"/>
    </xf>
    <xf numFmtId="176" fontId="32" fillId="0" borderId="7" xfId="53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justify"/>
    </xf>
    <xf numFmtId="0" fontId="36" fillId="0" borderId="8" xfId="0" applyFont="1" applyBorder="1" applyAlignment="1">
      <alignment horizontal="left"/>
    </xf>
    <xf numFmtId="0" fontId="36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MoneyStyle" xfId="59"/>
    <cellStyle name="TextStyle" xfId="60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1:D21"/>
  <sheetViews>
    <sheetView tabSelected="1" workbookViewId="0">
      <selection activeCell="C22" sqref="C22"/>
    </sheetView>
  </sheetViews>
  <sheetFormatPr defaultColWidth="9.14285714285714" defaultRowHeight="20" customHeight="1" outlineLevelCol="3"/>
  <cols>
    <col min="1" max="1" width="13.5714285714286" style="77" customWidth="1"/>
    <col min="2" max="2" width="9.14285714285714" style="375"/>
    <col min="3" max="3" width="88.7142857142857" style="77" customWidth="1"/>
    <col min="4" max="16384" width="9.14285714285714" style="77"/>
  </cols>
  <sheetData>
    <row r="1" s="374" customFormat="1" ht="48" customHeight="1" spans="2:3">
      <c r="B1" s="376"/>
      <c r="C1" s="376"/>
    </row>
    <row r="2" s="77" customFormat="1" ht="27" customHeight="1" spans="2:3">
      <c r="B2" s="377" t="s">
        <v>0</v>
      </c>
      <c r="C2" s="377" t="s">
        <v>1</v>
      </c>
    </row>
    <row r="3" s="77" customFormat="1" customHeight="1" spans="2:3">
      <c r="B3" s="378">
        <v>1</v>
      </c>
      <c r="C3" s="379" t="s">
        <v>2</v>
      </c>
    </row>
    <row r="4" s="77" customFormat="1" customHeight="1" spans="2:3">
      <c r="B4" s="378">
        <v>2</v>
      </c>
      <c r="C4" s="379" t="s">
        <v>3</v>
      </c>
    </row>
    <row r="5" s="77" customFormat="1" customHeight="1" spans="2:3">
      <c r="B5" s="378">
        <v>3</v>
      </c>
      <c r="C5" s="379" t="s">
        <v>4</v>
      </c>
    </row>
    <row r="6" s="77" customFormat="1" customHeight="1" spans="2:3">
      <c r="B6" s="378">
        <v>4</v>
      </c>
      <c r="C6" s="379" t="s">
        <v>5</v>
      </c>
    </row>
    <row r="7" s="77" customFormat="1" customHeight="1" spans="2:3">
      <c r="B7" s="378">
        <v>5</v>
      </c>
      <c r="C7" s="380" t="s">
        <v>6</v>
      </c>
    </row>
    <row r="8" s="77" customFormat="1" customHeight="1" spans="2:3">
      <c r="B8" s="378">
        <v>6</v>
      </c>
      <c r="C8" s="380" t="s">
        <v>7</v>
      </c>
    </row>
    <row r="9" s="77" customFormat="1" customHeight="1" spans="2:3">
      <c r="B9" s="378">
        <v>7</v>
      </c>
      <c r="C9" s="380" t="s">
        <v>8</v>
      </c>
    </row>
    <row r="10" s="77" customFormat="1" customHeight="1" spans="2:3">
      <c r="B10" s="378">
        <v>8</v>
      </c>
      <c r="C10" s="380" t="s">
        <v>9</v>
      </c>
    </row>
    <row r="11" s="77" customFormat="1" customHeight="1" spans="2:3">
      <c r="B11" s="378">
        <v>9</v>
      </c>
      <c r="C11" s="381" t="s">
        <v>10</v>
      </c>
    </row>
    <row r="12" s="77" customFormat="1" customHeight="1" spans="2:3">
      <c r="B12" s="378">
        <v>10</v>
      </c>
      <c r="C12" s="381" t="s">
        <v>11</v>
      </c>
    </row>
    <row r="13" s="77" customFormat="1" customHeight="1" spans="2:3">
      <c r="B13" s="378">
        <v>11</v>
      </c>
      <c r="C13" s="379" t="s">
        <v>12</v>
      </c>
    </row>
    <row r="14" s="77" customFormat="1" customHeight="1" spans="2:3">
      <c r="B14" s="378">
        <v>12</v>
      </c>
      <c r="C14" s="379" t="s">
        <v>13</v>
      </c>
    </row>
    <row r="15" s="77" customFormat="1" customHeight="1" spans="2:4">
      <c r="B15" s="378">
        <v>13</v>
      </c>
      <c r="C15" s="379" t="s">
        <v>14</v>
      </c>
      <c r="D15" s="382"/>
    </row>
    <row r="16" s="77" customFormat="1" customHeight="1" spans="2:3">
      <c r="B16" s="378">
        <v>14</v>
      </c>
      <c r="C16" s="380" t="s">
        <v>15</v>
      </c>
    </row>
    <row r="17" s="77" customFormat="1" customHeight="1" spans="2:3">
      <c r="B17" s="378">
        <v>15</v>
      </c>
      <c r="C17" s="380" t="s">
        <v>16</v>
      </c>
    </row>
    <row r="18" s="77" customFormat="1" customHeight="1" spans="2:3">
      <c r="B18" s="378">
        <v>16</v>
      </c>
      <c r="C18" s="380" t="s">
        <v>17</v>
      </c>
    </row>
    <row r="19" s="77" customFormat="1" customHeight="1" spans="2:3">
      <c r="B19" s="378">
        <v>17</v>
      </c>
      <c r="C19" s="379" t="s">
        <v>18</v>
      </c>
    </row>
    <row r="20" s="77" customFormat="1" customHeight="1" spans="2:3">
      <c r="B20" s="378">
        <v>18</v>
      </c>
      <c r="C20" s="379" t="s">
        <v>19</v>
      </c>
    </row>
    <row r="21" s="77" customFormat="1" customHeight="1" spans="2:3">
      <c r="B21" s="378">
        <v>19</v>
      </c>
      <c r="C21" s="379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37"/>
  <sheetViews>
    <sheetView zoomScaleSheetLayoutView="60" topLeftCell="A10" workbookViewId="0">
      <selection activeCell="D13" sqref="D13:D28"/>
    </sheetView>
  </sheetViews>
  <sheetFormatPr defaultColWidth="8" defaultRowHeight="12" outlineLevelCol="3"/>
  <cols>
    <col min="1" max="1" width="39.5714285714286" style="76" customWidth="1"/>
    <col min="2" max="2" width="43.1333333333333" style="76" customWidth="1"/>
    <col min="3" max="3" width="40.4285714285714" style="76" customWidth="1"/>
    <col min="4" max="4" width="46.1333333333333" style="76" customWidth="1"/>
    <col min="5" max="5" width="8" style="60" customWidth="1"/>
    <col min="6" max="16384" width="8" style="60"/>
  </cols>
  <sheetData>
    <row r="1" ht="17" customHeight="1" spans="1:4">
      <c r="A1" s="356" t="s">
        <v>21</v>
      </c>
      <c r="B1" s="78"/>
      <c r="C1" s="78"/>
      <c r="D1" s="156"/>
    </row>
    <row r="2" ht="36" customHeight="1" spans="1:4">
      <c r="A2" s="61" t="s">
        <v>2</v>
      </c>
      <c r="B2" s="357"/>
      <c r="C2" s="357"/>
      <c r="D2" s="357"/>
    </row>
    <row r="3" ht="21" customHeight="1" spans="1:4">
      <c r="A3" s="81" t="s">
        <v>22</v>
      </c>
      <c r="B3" s="308"/>
      <c r="C3" s="308"/>
      <c r="D3" s="154" t="s">
        <v>23</v>
      </c>
    </row>
    <row r="4" ht="19.5" customHeight="1" spans="1:4">
      <c r="A4" s="85" t="s">
        <v>24</v>
      </c>
      <c r="B4" s="166"/>
      <c r="C4" s="85" t="s">
        <v>25</v>
      </c>
      <c r="D4" s="166"/>
    </row>
    <row r="5" ht="19.5" customHeight="1" spans="1:4">
      <c r="A5" s="84" t="s">
        <v>26</v>
      </c>
      <c r="B5" s="84" t="s">
        <v>27</v>
      </c>
      <c r="C5" s="84" t="s">
        <v>28</v>
      </c>
      <c r="D5" s="84" t="s">
        <v>27</v>
      </c>
    </row>
    <row r="6" ht="19.5" customHeight="1" spans="1:4">
      <c r="A6" s="88"/>
      <c r="B6" s="88"/>
      <c r="C6" s="88"/>
      <c r="D6" s="88"/>
    </row>
    <row r="7" ht="20.25" customHeight="1" spans="1:4">
      <c r="A7" s="315" t="s">
        <v>29</v>
      </c>
      <c r="B7" s="273">
        <v>3519419</v>
      </c>
      <c r="C7" s="315" t="s">
        <v>30</v>
      </c>
      <c r="D7" s="358"/>
    </row>
    <row r="8" ht="20.25" customHeight="1" spans="1:4">
      <c r="A8" s="315" t="s">
        <v>31</v>
      </c>
      <c r="B8" s="314"/>
      <c r="C8" s="315" t="s">
        <v>32</v>
      </c>
      <c r="D8" s="358"/>
    </row>
    <row r="9" ht="20.25" customHeight="1" spans="1:4">
      <c r="A9" s="315" t="s">
        <v>33</v>
      </c>
      <c r="B9" s="314"/>
      <c r="C9" s="315" t="s">
        <v>34</v>
      </c>
      <c r="D9" s="358"/>
    </row>
    <row r="10" ht="20.25" customHeight="1" spans="1:4">
      <c r="A10" s="315" t="s">
        <v>35</v>
      </c>
      <c r="B10" s="314"/>
      <c r="C10" s="315" t="s">
        <v>36</v>
      </c>
      <c r="D10" s="358"/>
    </row>
    <row r="11" ht="20.25" customHeight="1" spans="1:4">
      <c r="A11" s="315" t="s">
        <v>37</v>
      </c>
      <c r="B11" s="359"/>
      <c r="C11" s="315" t="s">
        <v>38</v>
      </c>
      <c r="D11" s="358"/>
    </row>
    <row r="12" ht="20.25" customHeight="1" spans="1:4">
      <c r="A12" s="315" t="s">
        <v>39</v>
      </c>
      <c r="B12" s="313"/>
      <c r="C12" s="315" t="s">
        <v>40</v>
      </c>
      <c r="D12" s="358"/>
    </row>
    <row r="13" ht="20.25" customHeight="1" spans="1:4">
      <c r="A13" s="315" t="s">
        <v>41</v>
      </c>
      <c r="B13" s="313"/>
      <c r="C13" s="315" t="s">
        <v>42</v>
      </c>
      <c r="D13" s="358"/>
    </row>
    <row r="14" ht="20.25" customHeight="1" spans="1:4">
      <c r="A14" s="315" t="s">
        <v>43</v>
      </c>
      <c r="B14" s="313"/>
      <c r="C14" s="315" t="s">
        <v>44</v>
      </c>
      <c r="D14" s="273">
        <v>582128</v>
      </c>
    </row>
    <row r="15" ht="20.25" customHeight="1" spans="1:4">
      <c r="A15" s="360" t="s">
        <v>45</v>
      </c>
      <c r="B15" s="361"/>
      <c r="C15" s="315" t="s">
        <v>46</v>
      </c>
      <c r="D15" s="273">
        <v>3954159</v>
      </c>
    </row>
    <row r="16" ht="20.25" customHeight="1" spans="1:4">
      <c r="A16" s="360" t="s">
        <v>47</v>
      </c>
      <c r="B16" s="362"/>
      <c r="C16" s="315" t="s">
        <v>48</v>
      </c>
      <c r="D16" s="273"/>
    </row>
    <row r="17" ht="20.25" customHeight="1" spans="1:4">
      <c r="A17" s="360"/>
      <c r="B17" s="363"/>
      <c r="C17" s="315" t="s">
        <v>49</v>
      </c>
      <c r="D17" s="273"/>
    </row>
    <row r="18" ht="20.25" customHeight="1" spans="1:4">
      <c r="A18" s="362"/>
      <c r="B18" s="363"/>
      <c r="C18" s="315" t="s">
        <v>50</v>
      </c>
      <c r="D18" s="273"/>
    </row>
    <row r="19" ht="20.25" customHeight="1" spans="1:4">
      <c r="A19" s="362"/>
      <c r="B19" s="363"/>
      <c r="C19" s="315" t="s">
        <v>51</v>
      </c>
      <c r="D19" s="273"/>
    </row>
    <row r="20" ht="20.25" customHeight="1" spans="1:4">
      <c r="A20" s="362"/>
      <c r="B20" s="363"/>
      <c r="C20" s="315" t="s">
        <v>52</v>
      </c>
      <c r="D20" s="273"/>
    </row>
    <row r="21" ht="20.25" customHeight="1" spans="1:4">
      <c r="A21" s="362"/>
      <c r="B21" s="363"/>
      <c r="C21" s="315" t="s">
        <v>53</v>
      </c>
      <c r="D21" s="273"/>
    </row>
    <row r="22" ht="20.25" customHeight="1" spans="1:4">
      <c r="A22" s="362"/>
      <c r="B22" s="363"/>
      <c r="C22" s="315" t="s">
        <v>54</v>
      </c>
      <c r="D22" s="273"/>
    </row>
    <row r="23" ht="20.25" customHeight="1" spans="1:4">
      <c r="A23" s="362"/>
      <c r="B23" s="363"/>
      <c r="C23" s="315" t="s">
        <v>55</v>
      </c>
      <c r="D23" s="273"/>
    </row>
    <row r="24" ht="20.25" customHeight="1" spans="1:4">
      <c r="A24" s="362"/>
      <c r="B24" s="363"/>
      <c r="C24" s="315" t="s">
        <v>56</v>
      </c>
      <c r="D24" s="273"/>
    </row>
    <row r="25" ht="20.25" customHeight="1" spans="1:4">
      <c r="A25" s="362"/>
      <c r="B25" s="363"/>
      <c r="C25" s="315" t="s">
        <v>57</v>
      </c>
      <c r="D25" s="273">
        <v>211632</v>
      </c>
    </row>
    <row r="26" ht="20.25" customHeight="1" spans="1:4">
      <c r="A26" s="362"/>
      <c r="B26" s="363"/>
      <c r="C26" s="315" t="s">
        <v>58</v>
      </c>
      <c r="D26" s="358"/>
    </row>
    <row r="27" ht="20.25" customHeight="1" spans="1:4">
      <c r="A27" s="362"/>
      <c r="B27" s="363"/>
      <c r="C27" s="315" t="s">
        <v>59</v>
      </c>
      <c r="D27" s="358"/>
    </row>
    <row r="28" ht="20.25" customHeight="1" spans="1:4">
      <c r="A28" s="362"/>
      <c r="B28" s="363"/>
      <c r="C28" s="315" t="s">
        <v>60</v>
      </c>
      <c r="D28" s="358"/>
    </row>
    <row r="29" ht="20.25" customHeight="1" spans="1:4">
      <c r="A29" s="362"/>
      <c r="B29" s="363"/>
      <c r="C29" s="315" t="s">
        <v>61</v>
      </c>
      <c r="D29" s="358"/>
    </row>
    <row r="30" ht="20.25" customHeight="1" spans="1:4">
      <c r="A30" s="364"/>
      <c r="B30" s="365"/>
      <c r="C30" s="315" t="s">
        <v>62</v>
      </c>
      <c r="D30" s="358"/>
    </row>
    <row r="31" ht="20.25" customHeight="1" spans="1:4">
      <c r="A31" s="364"/>
      <c r="B31" s="365"/>
      <c r="C31" s="315" t="s">
        <v>63</v>
      </c>
      <c r="D31" s="358"/>
    </row>
    <row r="32" ht="20.25" customHeight="1" spans="1:4">
      <c r="A32" s="364"/>
      <c r="B32" s="365"/>
      <c r="C32" s="315" t="s">
        <v>64</v>
      </c>
      <c r="D32" s="358"/>
    </row>
    <row r="33" ht="20.25" customHeight="1" spans="1:4">
      <c r="A33" s="366" t="s">
        <v>65</v>
      </c>
      <c r="B33" s="367">
        <f>B7+B8+B9+B10+B11</f>
        <v>3519419</v>
      </c>
      <c r="C33" s="320" t="s">
        <v>66</v>
      </c>
      <c r="D33" s="317">
        <f>SUM(D7:D29)</f>
        <v>4747919</v>
      </c>
    </row>
    <row r="34" ht="20.25" customHeight="1" spans="1:4">
      <c r="A34" s="360" t="s">
        <v>67</v>
      </c>
      <c r="B34" s="273">
        <v>1228500</v>
      </c>
      <c r="C34" s="315" t="s">
        <v>68</v>
      </c>
      <c r="D34" s="314"/>
    </row>
    <row r="35" s="1" customFormat="1" ht="25.4" customHeight="1" spans="1:4">
      <c r="A35" s="368" t="s">
        <v>69</v>
      </c>
      <c r="B35" s="273">
        <v>1228500</v>
      </c>
      <c r="C35" s="369" t="s">
        <v>69</v>
      </c>
      <c r="D35" s="370"/>
    </row>
    <row r="36" s="1" customFormat="1" ht="25.4" customHeight="1" spans="1:4">
      <c r="A36" s="368" t="s">
        <v>70</v>
      </c>
      <c r="B36" s="371"/>
      <c r="C36" s="369" t="s">
        <v>71</v>
      </c>
      <c r="D36" s="370"/>
    </row>
    <row r="37" ht="20.25" customHeight="1" spans="1:4">
      <c r="A37" s="372" t="s">
        <v>72</v>
      </c>
      <c r="B37" s="373">
        <f>B33+B34</f>
        <v>4747919</v>
      </c>
      <c r="C37" s="320" t="s">
        <v>73</v>
      </c>
      <c r="D37" s="373">
        <f>D33+D34</f>
        <v>4747919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S10"/>
  <sheetViews>
    <sheetView zoomScaleSheetLayoutView="60" workbookViewId="0">
      <selection activeCell="D9" sqref="D9"/>
    </sheetView>
  </sheetViews>
  <sheetFormatPr defaultColWidth="8" defaultRowHeight="14.25" customHeight="1"/>
  <cols>
    <col min="1" max="1" width="21.1333333333333" style="76" customWidth="1"/>
    <col min="2" max="2" width="31.2857142857143" style="76" customWidth="1"/>
    <col min="3" max="3" width="16.1428571428571" style="76" customWidth="1"/>
    <col min="4" max="4" width="17.1428571428571" style="76" customWidth="1"/>
    <col min="5" max="5" width="18.4285714285714" style="76" customWidth="1"/>
    <col min="6" max="6" width="14" style="76" customWidth="1"/>
    <col min="7" max="8" width="12.5714285714286" style="76" customWidth="1"/>
    <col min="9" max="9" width="8.84761904761905" style="76" customWidth="1"/>
    <col min="10" max="14" width="12.5714285714286" style="76" customWidth="1"/>
    <col min="15" max="15" width="17.1428571428571" style="60" customWidth="1"/>
    <col min="16" max="16" width="19.8571428571429" style="60" customWidth="1"/>
    <col min="17" max="17" width="17.2857142857143" style="60" customWidth="1"/>
    <col min="18" max="18" width="18.1428571428571" style="60" customWidth="1"/>
    <col min="19" max="19" width="17.5714285714286" style="76" customWidth="1"/>
    <col min="20" max="20" width="8" style="60" customWidth="1"/>
    <col min="21" max="16384" width="8" style="60"/>
  </cols>
  <sheetData>
    <row r="1" ht="12" customHeight="1" spans="1:18">
      <c r="A1" s="332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45"/>
      <c r="P1" s="345"/>
      <c r="Q1" s="345"/>
      <c r="R1" s="345"/>
    </row>
    <row r="2" ht="36" customHeight="1" spans="1:19">
      <c r="A2" s="333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2"/>
    </row>
    <row r="3" ht="20.25" customHeight="1" spans="1:19">
      <c r="A3" s="81" t="s">
        <v>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346"/>
      <c r="P3" s="346"/>
      <c r="Q3" s="346"/>
      <c r="R3" s="346"/>
      <c r="S3" s="351" t="s">
        <v>23</v>
      </c>
    </row>
    <row r="4" ht="18.75" customHeight="1" spans="1:19">
      <c r="A4" s="334" t="s">
        <v>75</v>
      </c>
      <c r="B4" s="335" t="s">
        <v>76</v>
      </c>
      <c r="C4" s="335" t="s">
        <v>77</v>
      </c>
      <c r="D4" s="250" t="s">
        <v>78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47" t="s">
        <v>67</v>
      </c>
      <c r="P4" s="347"/>
      <c r="Q4" s="347"/>
      <c r="R4" s="347"/>
      <c r="S4" s="352"/>
    </row>
    <row r="5" ht="18.75" customHeight="1" spans="1:19">
      <c r="A5" s="337"/>
      <c r="B5" s="338"/>
      <c r="C5" s="338"/>
      <c r="D5" s="339" t="s">
        <v>79</v>
      </c>
      <c r="E5" s="339" t="s">
        <v>80</v>
      </c>
      <c r="F5" s="339" t="s">
        <v>81</v>
      </c>
      <c r="G5" s="339" t="s">
        <v>82</v>
      </c>
      <c r="H5" s="339" t="s">
        <v>83</v>
      </c>
      <c r="I5" s="348" t="s">
        <v>84</v>
      </c>
      <c r="J5" s="336"/>
      <c r="K5" s="336"/>
      <c r="L5" s="336"/>
      <c r="M5" s="336"/>
      <c r="N5" s="336"/>
      <c r="O5" s="347" t="s">
        <v>79</v>
      </c>
      <c r="P5" s="347" t="s">
        <v>80</v>
      </c>
      <c r="Q5" s="347" t="s">
        <v>81</v>
      </c>
      <c r="R5" s="353" t="s">
        <v>82</v>
      </c>
      <c r="S5" s="347" t="s">
        <v>85</v>
      </c>
    </row>
    <row r="6" ht="33.75" customHeight="1" spans="1:19">
      <c r="A6" s="340"/>
      <c r="B6" s="341"/>
      <c r="C6" s="341"/>
      <c r="D6" s="340"/>
      <c r="E6" s="340"/>
      <c r="F6" s="340"/>
      <c r="G6" s="340"/>
      <c r="H6" s="340"/>
      <c r="I6" s="341" t="s">
        <v>79</v>
      </c>
      <c r="J6" s="341" t="s">
        <v>86</v>
      </c>
      <c r="K6" s="341" t="s">
        <v>87</v>
      </c>
      <c r="L6" s="341" t="s">
        <v>88</v>
      </c>
      <c r="M6" s="341" t="s">
        <v>89</v>
      </c>
      <c r="N6" s="349" t="s">
        <v>90</v>
      </c>
      <c r="O6" s="347"/>
      <c r="P6" s="347"/>
      <c r="Q6" s="347"/>
      <c r="R6" s="353"/>
      <c r="S6" s="347"/>
    </row>
    <row r="7" ht="16.5" customHeight="1" spans="1:19">
      <c r="A7" s="342">
        <v>1</v>
      </c>
      <c r="B7" s="342">
        <v>2</v>
      </c>
      <c r="C7" s="342">
        <v>3</v>
      </c>
      <c r="D7" s="342">
        <v>4</v>
      </c>
      <c r="E7" s="342">
        <v>5</v>
      </c>
      <c r="F7" s="342">
        <v>6</v>
      </c>
      <c r="G7" s="342">
        <v>7</v>
      </c>
      <c r="H7" s="342">
        <v>8</v>
      </c>
      <c r="I7" s="342">
        <v>9</v>
      </c>
      <c r="J7" s="342">
        <v>10</v>
      </c>
      <c r="K7" s="342">
        <v>11</v>
      </c>
      <c r="L7" s="342">
        <v>12</v>
      </c>
      <c r="M7" s="342">
        <v>13</v>
      </c>
      <c r="N7" s="342">
        <v>14</v>
      </c>
      <c r="O7" s="342">
        <v>15</v>
      </c>
      <c r="P7" s="342">
        <v>16</v>
      </c>
      <c r="Q7" s="342">
        <v>17</v>
      </c>
      <c r="R7" s="342">
        <v>18</v>
      </c>
      <c r="S7" s="120">
        <v>19</v>
      </c>
    </row>
    <row r="8" ht="32" customHeight="1" spans="1:19">
      <c r="A8" s="70">
        <v>131005</v>
      </c>
      <c r="B8" s="73" t="s">
        <v>91</v>
      </c>
      <c r="C8" s="273">
        <f>D8+O8</f>
        <v>4747919</v>
      </c>
      <c r="D8" s="273">
        <f>E8</f>
        <v>3519419</v>
      </c>
      <c r="E8" s="273">
        <v>3519419</v>
      </c>
      <c r="F8" s="101" t="s">
        <v>92</v>
      </c>
      <c r="G8" s="101" t="s">
        <v>92</v>
      </c>
      <c r="H8" s="101" t="s">
        <v>92</v>
      </c>
      <c r="I8" s="101" t="s">
        <v>92</v>
      </c>
      <c r="J8" s="101" t="s">
        <v>92</v>
      </c>
      <c r="K8" s="101" t="s">
        <v>92</v>
      </c>
      <c r="L8" s="101" t="s">
        <v>92</v>
      </c>
      <c r="M8" s="101" t="s">
        <v>92</v>
      </c>
      <c r="N8" s="350" t="s">
        <v>92</v>
      </c>
      <c r="O8" s="273">
        <f>P8</f>
        <v>1228500</v>
      </c>
      <c r="P8" s="273">
        <v>1228500</v>
      </c>
      <c r="Q8" s="354"/>
      <c r="R8" s="355"/>
      <c r="S8" s="120"/>
    </row>
    <row r="9" ht="32" customHeight="1" spans="1:19">
      <c r="A9" s="343" t="s">
        <v>77</v>
      </c>
      <c r="B9" s="344"/>
      <c r="C9" s="273">
        <f>C8</f>
        <v>4747919</v>
      </c>
      <c r="D9" s="273">
        <f>D8</f>
        <v>3519419</v>
      </c>
      <c r="E9" s="273">
        <f>E8</f>
        <v>3519419</v>
      </c>
      <c r="F9" s="101" t="s">
        <v>92</v>
      </c>
      <c r="G9" s="101" t="s">
        <v>92</v>
      </c>
      <c r="H9" s="101" t="s">
        <v>92</v>
      </c>
      <c r="I9" s="101" t="s">
        <v>92</v>
      </c>
      <c r="J9" s="101" t="s">
        <v>92</v>
      </c>
      <c r="K9" s="101" t="s">
        <v>92</v>
      </c>
      <c r="L9" s="101" t="s">
        <v>92</v>
      </c>
      <c r="M9" s="101" t="s">
        <v>92</v>
      </c>
      <c r="N9" s="350" t="s">
        <v>92</v>
      </c>
      <c r="O9" s="273">
        <f>O8</f>
        <v>1228500</v>
      </c>
      <c r="P9" s="273">
        <f>P8</f>
        <v>1228500</v>
      </c>
      <c r="Q9" s="354"/>
      <c r="R9" s="355"/>
      <c r="S9" s="354"/>
    </row>
    <row r="10" customHeight="1" spans="19:19">
      <c r="S10" s="7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26"/>
  <sheetViews>
    <sheetView zoomScaleSheetLayoutView="60" topLeftCell="A7" workbookViewId="0">
      <selection activeCell="F25" sqref="F25"/>
    </sheetView>
  </sheetViews>
  <sheetFormatPr defaultColWidth="8.88571428571429" defaultRowHeight="14.25" customHeight="1"/>
  <cols>
    <col min="1" max="1" width="14.2857142857143" style="76" customWidth="1"/>
    <col min="2" max="2" width="43.8571428571429" style="76" customWidth="1"/>
    <col min="3" max="3" width="20" style="76" customWidth="1"/>
    <col min="4" max="4" width="22.5714285714286" style="76" customWidth="1"/>
    <col min="5" max="5" width="23" style="76" customWidth="1"/>
    <col min="6" max="6" width="22.2857142857143" style="76" customWidth="1"/>
    <col min="7" max="8" width="18.847619047619" style="76" customWidth="1"/>
    <col min="9" max="9" width="15.5714285714286" style="76" customWidth="1"/>
    <col min="10" max="10" width="14.1333333333333" style="76" customWidth="1"/>
    <col min="11" max="15" width="18.847619047619" style="76" customWidth="1"/>
    <col min="16" max="16" width="9.13333333333333" style="76" customWidth="1"/>
    <col min="17" max="16384" width="9.13333333333333" style="76"/>
  </cols>
  <sheetData>
    <row r="1" ht="15.75" customHeight="1" spans="1:14">
      <c r="A1" s="289" t="s">
        <v>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28.5" customHeight="1" spans="1:1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26" customHeight="1" spans="1:15">
      <c r="A3" s="323" t="s">
        <v>22</v>
      </c>
      <c r="B3" s="3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82"/>
      <c r="N3" s="82"/>
      <c r="O3" s="161" t="s">
        <v>23</v>
      </c>
    </row>
    <row r="4" ht="17.25" customHeight="1" spans="1:15">
      <c r="A4" s="90" t="s">
        <v>94</v>
      </c>
      <c r="B4" s="90" t="s">
        <v>95</v>
      </c>
      <c r="C4" s="91" t="s">
        <v>77</v>
      </c>
      <c r="D4" s="111" t="s">
        <v>80</v>
      </c>
      <c r="E4" s="111"/>
      <c r="F4" s="111"/>
      <c r="G4" s="111" t="s">
        <v>81</v>
      </c>
      <c r="H4" s="111" t="s">
        <v>82</v>
      </c>
      <c r="I4" s="111" t="s">
        <v>96</v>
      </c>
      <c r="J4" s="111" t="s">
        <v>84</v>
      </c>
      <c r="K4" s="111"/>
      <c r="L4" s="111"/>
      <c r="M4" s="111"/>
      <c r="N4" s="111"/>
      <c r="O4" s="111"/>
    </row>
    <row r="5" ht="27" spans="1:15">
      <c r="A5" s="104"/>
      <c r="B5" s="104"/>
      <c r="C5" s="204"/>
      <c r="D5" s="111" t="s">
        <v>79</v>
      </c>
      <c r="E5" s="111" t="s">
        <v>97</v>
      </c>
      <c r="F5" s="111" t="s">
        <v>98</v>
      </c>
      <c r="G5" s="111"/>
      <c r="H5" s="111"/>
      <c r="I5" s="111"/>
      <c r="J5" s="111" t="s">
        <v>79</v>
      </c>
      <c r="K5" s="111" t="s">
        <v>99</v>
      </c>
      <c r="L5" s="111" t="s">
        <v>100</v>
      </c>
      <c r="M5" s="111" t="s">
        <v>101</v>
      </c>
      <c r="N5" s="111" t="s">
        <v>102</v>
      </c>
      <c r="O5" s="111" t="s">
        <v>103</v>
      </c>
    </row>
    <row r="6" ht="23" customHeight="1" spans="1:15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  <c r="G6" s="105">
        <v>7</v>
      </c>
      <c r="H6" s="105">
        <v>8</v>
      </c>
      <c r="I6" s="105">
        <v>9</v>
      </c>
      <c r="J6" s="105">
        <v>10</v>
      </c>
      <c r="K6" s="105">
        <v>11</v>
      </c>
      <c r="L6" s="105">
        <v>12</v>
      </c>
      <c r="M6" s="105">
        <v>13</v>
      </c>
      <c r="N6" s="105">
        <v>14</v>
      </c>
      <c r="O6" s="105">
        <v>15</v>
      </c>
    </row>
    <row r="7" ht="23" customHeight="1" spans="1:15">
      <c r="A7" s="248" t="s">
        <v>104</v>
      </c>
      <c r="B7" s="248" t="s">
        <v>105</v>
      </c>
      <c r="C7" s="325">
        <f>D7</f>
        <v>582128</v>
      </c>
      <c r="D7" s="326">
        <f>E7+F7</f>
        <v>582128</v>
      </c>
      <c r="E7" s="327">
        <v>582128</v>
      </c>
      <c r="F7" s="327"/>
      <c r="G7" s="87"/>
      <c r="H7" s="87"/>
      <c r="I7" s="87"/>
      <c r="J7" s="87"/>
      <c r="K7" s="87"/>
      <c r="L7" s="87"/>
      <c r="M7" s="87"/>
      <c r="N7" s="87"/>
      <c r="O7" s="87"/>
    </row>
    <row r="8" ht="23" customHeight="1" spans="1:15">
      <c r="A8" s="328" t="s">
        <v>106</v>
      </c>
      <c r="B8" s="328" t="s">
        <v>107</v>
      </c>
      <c r="C8" s="325">
        <f t="shared" ref="C8:C25" si="0">D8</f>
        <v>582128</v>
      </c>
      <c r="D8" s="326">
        <f t="shared" ref="D8:D25" si="1">E8+F8</f>
        <v>582128</v>
      </c>
      <c r="E8" s="327">
        <v>582128</v>
      </c>
      <c r="F8" s="327"/>
      <c r="G8" s="87"/>
      <c r="H8" s="87"/>
      <c r="I8" s="87"/>
      <c r="J8" s="87"/>
      <c r="K8" s="87"/>
      <c r="L8" s="87"/>
      <c r="M8" s="87"/>
      <c r="N8" s="87"/>
      <c r="O8" s="87"/>
    </row>
    <row r="9" ht="23" customHeight="1" spans="1:15">
      <c r="A9" s="329" t="s">
        <v>108</v>
      </c>
      <c r="B9" s="329" t="s">
        <v>109</v>
      </c>
      <c r="C9" s="325">
        <f t="shared" si="0"/>
        <v>135500</v>
      </c>
      <c r="D9" s="326">
        <f t="shared" si="1"/>
        <v>135500</v>
      </c>
      <c r="E9" s="327">
        <v>135500</v>
      </c>
      <c r="F9" s="327"/>
      <c r="G9" s="87"/>
      <c r="H9" s="87"/>
      <c r="I9" s="87"/>
      <c r="J9" s="87"/>
      <c r="K9" s="87"/>
      <c r="L9" s="87"/>
      <c r="M9" s="87"/>
      <c r="N9" s="87"/>
      <c r="O9" s="87"/>
    </row>
    <row r="10" ht="23" customHeight="1" spans="1:15">
      <c r="A10" s="329" t="s">
        <v>110</v>
      </c>
      <c r="B10" s="329" t="s">
        <v>111</v>
      </c>
      <c r="C10" s="325">
        <f t="shared" si="0"/>
        <v>238800</v>
      </c>
      <c r="D10" s="326">
        <f t="shared" si="1"/>
        <v>238800</v>
      </c>
      <c r="E10" s="327">
        <v>238800</v>
      </c>
      <c r="F10" s="327"/>
      <c r="G10" s="87"/>
      <c r="H10" s="87"/>
      <c r="I10" s="87"/>
      <c r="J10" s="87"/>
      <c r="K10" s="87"/>
      <c r="L10" s="87"/>
      <c r="M10" s="87"/>
      <c r="N10" s="87"/>
      <c r="O10" s="87"/>
    </row>
    <row r="11" ht="23" customHeight="1" spans="1:15">
      <c r="A11" s="329" t="s">
        <v>112</v>
      </c>
      <c r="B11" s="329" t="s">
        <v>113</v>
      </c>
      <c r="C11" s="325">
        <f t="shared" si="0"/>
        <v>207828</v>
      </c>
      <c r="D11" s="326">
        <f t="shared" si="1"/>
        <v>207828</v>
      </c>
      <c r="E11" s="327">
        <v>207828</v>
      </c>
      <c r="F11" s="327"/>
      <c r="G11" s="87"/>
      <c r="H11" s="87"/>
      <c r="I11" s="87"/>
      <c r="J11" s="87"/>
      <c r="K11" s="87"/>
      <c r="L11" s="87"/>
      <c r="M11" s="87"/>
      <c r="N11" s="87"/>
      <c r="O11" s="87"/>
    </row>
    <row r="12" ht="23" customHeight="1" spans="1:15">
      <c r="A12" s="248" t="s">
        <v>114</v>
      </c>
      <c r="B12" s="248" t="s">
        <v>115</v>
      </c>
      <c r="C12" s="325">
        <f t="shared" si="0"/>
        <v>3954159</v>
      </c>
      <c r="D12" s="326">
        <f t="shared" si="1"/>
        <v>3954159</v>
      </c>
      <c r="E12" s="327">
        <v>2665659</v>
      </c>
      <c r="F12" s="327">
        <v>1288500</v>
      </c>
      <c r="G12" s="87"/>
      <c r="H12" s="87"/>
      <c r="I12" s="87"/>
      <c r="J12" s="87"/>
      <c r="K12" s="87"/>
      <c r="L12" s="87"/>
      <c r="M12" s="87"/>
      <c r="N12" s="87"/>
      <c r="O12" s="87"/>
    </row>
    <row r="13" ht="23" customHeight="1" spans="1:15">
      <c r="A13" s="328" t="s">
        <v>116</v>
      </c>
      <c r="B13" s="328" t="s">
        <v>117</v>
      </c>
      <c r="C13" s="325">
        <f t="shared" si="0"/>
        <v>2017819</v>
      </c>
      <c r="D13" s="326">
        <f t="shared" si="1"/>
        <v>2017819</v>
      </c>
      <c r="E13" s="327">
        <v>2017819</v>
      </c>
      <c r="F13" s="327"/>
      <c r="G13" s="87"/>
      <c r="H13" s="87"/>
      <c r="I13" s="87"/>
      <c r="J13" s="87"/>
      <c r="K13" s="87"/>
      <c r="L13" s="87"/>
      <c r="M13" s="87"/>
      <c r="N13" s="87"/>
      <c r="O13" s="87"/>
    </row>
    <row r="14" ht="23" customHeight="1" spans="1:15">
      <c r="A14" s="329" t="s">
        <v>118</v>
      </c>
      <c r="B14" s="329" t="s">
        <v>119</v>
      </c>
      <c r="C14" s="325">
        <f t="shared" si="0"/>
        <v>2017819</v>
      </c>
      <c r="D14" s="326">
        <f t="shared" si="1"/>
        <v>2017819</v>
      </c>
      <c r="E14" s="327">
        <v>2017819</v>
      </c>
      <c r="F14" s="327"/>
      <c r="G14" s="87"/>
      <c r="H14" s="87"/>
      <c r="I14" s="87"/>
      <c r="J14" s="87"/>
      <c r="K14" s="87"/>
      <c r="L14" s="87"/>
      <c r="M14" s="87"/>
      <c r="N14" s="87"/>
      <c r="O14" s="87"/>
    </row>
    <row r="15" ht="23" customHeight="1" spans="1:15">
      <c r="A15" s="328" t="s">
        <v>120</v>
      </c>
      <c r="B15" s="328" t="s">
        <v>121</v>
      </c>
      <c r="C15" s="325">
        <f t="shared" si="0"/>
        <v>1715700</v>
      </c>
      <c r="D15" s="326">
        <f t="shared" si="1"/>
        <v>1715700</v>
      </c>
      <c r="E15" s="327">
        <v>427200</v>
      </c>
      <c r="F15" s="327">
        <v>1288500</v>
      </c>
      <c r="G15" s="87"/>
      <c r="H15" s="87"/>
      <c r="I15" s="87"/>
      <c r="J15" s="87"/>
      <c r="K15" s="87"/>
      <c r="L15" s="87"/>
      <c r="M15" s="87"/>
      <c r="N15" s="87"/>
      <c r="O15" s="87"/>
    </row>
    <row r="16" ht="23" customHeight="1" spans="1:15">
      <c r="A16" s="329" t="s">
        <v>122</v>
      </c>
      <c r="B16" s="329" t="s">
        <v>123</v>
      </c>
      <c r="C16" s="325">
        <f t="shared" si="0"/>
        <v>487200</v>
      </c>
      <c r="D16" s="326">
        <f t="shared" si="1"/>
        <v>487200</v>
      </c>
      <c r="E16" s="327">
        <v>427200</v>
      </c>
      <c r="F16" s="327">
        <v>60000</v>
      </c>
      <c r="G16" s="87"/>
      <c r="H16" s="87"/>
      <c r="I16" s="87"/>
      <c r="J16" s="87"/>
      <c r="K16" s="87"/>
      <c r="L16" s="87"/>
      <c r="M16" s="87"/>
      <c r="N16" s="87"/>
      <c r="O16" s="87"/>
    </row>
    <row r="17" ht="23" customHeight="1" spans="1:15">
      <c r="A17" s="329" t="s">
        <v>124</v>
      </c>
      <c r="B17" s="329" t="s">
        <v>125</v>
      </c>
      <c r="C17" s="325">
        <f t="shared" si="0"/>
        <v>1228500</v>
      </c>
      <c r="D17" s="326">
        <f t="shared" si="1"/>
        <v>1228500</v>
      </c>
      <c r="E17" s="327"/>
      <c r="F17" s="327">
        <v>1228500</v>
      </c>
      <c r="G17" s="87"/>
      <c r="H17" s="87"/>
      <c r="I17" s="87"/>
      <c r="J17" s="87"/>
      <c r="K17" s="87"/>
      <c r="L17" s="87"/>
      <c r="M17" s="87"/>
      <c r="N17" s="87"/>
      <c r="O17" s="87"/>
    </row>
    <row r="18" ht="23" customHeight="1" spans="1:15">
      <c r="A18" s="328" t="s">
        <v>126</v>
      </c>
      <c r="B18" s="328" t="s">
        <v>127</v>
      </c>
      <c r="C18" s="325">
        <f t="shared" si="0"/>
        <v>220640</v>
      </c>
      <c r="D18" s="326">
        <f t="shared" si="1"/>
        <v>220640</v>
      </c>
      <c r="E18" s="327">
        <v>220640</v>
      </c>
      <c r="F18" s="327"/>
      <c r="G18" s="87"/>
      <c r="H18" s="87"/>
      <c r="I18" s="87"/>
      <c r="J18" s="87"/>
      <c r="K18" s="87"/>
      <c r="L18" s="87"/>
      <c r="M18" s="87"/>
      <c r="N18" s="87"/>
      <c r="O18" s="87"/>
    </row>
    <row r="19" ht="23" customHeight="1" spans="1:15">
      <c r="A19" s="329" t="s">
        <v>128</v>
      </c>
      <c r="B19" s="329" t="s">
        <v>129</v>
      </c>
      <c r="C19" s="325">
        <f t="shared" si="0"/>
        <v>121840</v>
      </c>
      <c r="D19" s="326">
        <f t="shared" si="1"/>
        <v>121840</v>
      </c>
      <c r="E19" s="327">
        <v>121840</v>
      </c>
      <c r="F19" s="327"/>
      <c r="G19" s="87"/>
      <c r="H19" s="87"/>
      <c r="I19" s="87"/>
      <c r="J19" s="87"/>
      <c r="K19" s="87"/>
      <c r="L19" s="87"/>
      <c r="M19" s="87"/>
      <c r="N19" s="87"/>
      <c r="O19" s="87"/>
    </row>
    <row r="20" ht="23" customHeight="1" spans="1:15">
      <c r="A20" s="329" t="s">
        <v>130</v>
      </c>
      <c r="B20" s="329" t="s">
        <v>131</v>
      </c>
      <c r="C20" s="325">
        <f t="shared" si="0"/>
        <v>95800</v>
      </c>
      <c r="D20" s="326">
        <f t="shared" si="1"/>
        <v>95800</v>
      </c>
      <c r="E20" s="327">
        <v>95800</v>
      </c>
      <c r="F20" s="327"/>
      <c r="G20" s="87"/>
      <c r="H20" s="87"/>
      <c r="I20" s="87"/>
      <c r="J20" s="87"/>
      <c r="K20" s="87"/>
      <c r="L20" s="87"/>
      <c r="M20" s="87"/>
      <c r="N20" s="87"/>
      <c r="O20" s="87"/>
    </row>
    <row r="21" ht="23" customHeight="1" spans="1:15">
      <c r="A21" s="329" t="s">
        <v>132</v>
      </c>
      <c r="B21" s="329" t="s">
        <v>133</v>
      </c>
      <c r="C21" s="325">
        <f t="shared" si="0"/>
        <v>3000</v>
      </c>
      <c r="D21" s="326">
        <f t="shared" si="1"/>
        <v>3000</v>
      </c>
      <c r="E21" s="327">
        <v>3000</v>
      </c>
      <c r="F21" s="327"/>
      <c r="G21" s="87"/>
      <c r="H21" s="87"/>
      <c r="I21" s="87"/>
      <c r="J21" s="87"/>
      <c r="K21" s="87"/>
      <c r="L21" s="87"/>
      <c r="M21" s="87"/>
      <c r="N21" s="87"/>
      <c r="O21" s="87"/>
    </row>
    <row r="22" ht="23" customHeight="1" spans="1:15">
      <c r="A22" s="248" t="s">
        <v>134</v>
      </c>
      <c r="B22" s="248" t="s">
        <v>135</v>
      </c>
      <c r="C22" s="325">
        <f t="shared" si="0"/>
        <v>211632</v>
      </c>
      <c r="D22" s="326">
        <f t="shared" si="1"/>
        <v>211632</v>
      </c>
      <c r="E22" s="327">
        <v>211632</v>
      </c>
      <c r="F22" s="327"/>
      <c r="G22" s="87"/>
      <c r="H22" s="87"/>
      <c r="I22" s="87"/>
      <c r="J22" s="87"/>
      <c r="K22" s="87"/>
      <c r="L22" s="87"/>
      <c r="M22" s="87"/>
      <c r="N22" s="87"/>
      <c r="O22" s="87"/>
    </row>
    <row r="23" ht="23" customHeight="1" spans="1:15">
      <c r="A23" s="328" t="s">
        <v>136</v>
      </c>
      <c r="B23" s="328" t="s">
        <v>137</v>
      </c>
      <c r="C23" s="325">
        <f t="shared" si="0"/>
        <v>211632</v>
      </c>
      <c r="D23" s="326">
        <f t="shared" si="1"/>
        <v>211632</v>
      </c>
      <c r="E23" s="327">
        <v>211632</v>
      </c>
      <c r="F23" s="327"/>
      <c r="G23" s="87"/>
      <c r="H23" s="87"/>
      <c r="I23" s="87"/>
      <c r="J23" s="87"/>
      <c r="K23" s="87"/>
      <c r="L23" s="87"/>
      <c r="M23" s="87"/>
      <c r="N23" s="87"/>
      <c r="O23" s="87"/>
    </row>
    <row r="24" ht="26" customHeight="1" spans="1:15">
      <c r="A24" s="329" t="s">
        <v>138</v>
      </c>
      <c r="B24" s="329" t="s">
        <v>139</v>
      </c>
      <c r="C24" s="325">
        <f t="shared" si="0"/>
        <v>211632</v>
      </c>
      <c r="D24" s="326">
        <f t="shared" si="1"/>
        <v>211632</v>
      </c>
      <c r="E24" s="327">
        <v>211632</v>
      </c>
      <c r="F24" s="327"/>
      <c r="G24" s="87"/>
      <c r="H24" s="87"/>
      <c r="I24" s="87"/>
      <c r="J24" s="87"/>
      <c r="K24" s="87"/>
      <c r="L24" s="87"/>
      <c r="M24" s="87"/>
      <c r="N24" s="87"/>
      <c r="O24" s="87"/>
    </row>
    <row r="25" ht="29" customHeight="1" spans="1:15">
      <c r="A25" s="249" t="s">
        <v>140</v>
      </c>
      <c r="B25" s="330" t="s">
        <v>140</v>
      </c>
      <c r="C25" s="325">
        <f t="shared" si="0"/>
        <v>4747919</v>
      </c>
      <c r="D25" s="327">
        <f t="shared" si="1"/>
        <v>4747919</v>
      </c>
      <c r="E25" s="327">
        <v>3459419</v>
      </c>
      <c r="F25" s="327">
        <v>1288500</v>
      </c>
      <c r="G25" s="331"/>
      <c r="H25" s="331"/>
      <c r="I25" s="331" t="s">
        <v>92</v>
      </c>
      <c r="J25" s="331"/>
      <c r="K25" s="331" t="s">
        <v>92</v>
      </c>
      <c r="L25" s="331" t="s">
        <v>92</v>
      </c>
      <c r="M25" s="331" t="s">
        <v>92</v>
      </c>
      <c r="N25" s="331" t="s">
        <v>92</v>
      </c>
      <c r="O25" s="331" t="s">
        <v>92</v>
      </c>
    </row>
    <row r="26" customHeight="1" spans="4:8">
      <c r="D26" s="305"/>
      <c r="H26" s="305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D35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C21" sqref="C21"/>
    </sheetView>
  </sheetViews>
  <sheetFormatPr defaultColWidth="8.88571428571429" defaultRowHeight="14.25" customHeight="1" outlineLevelCol="3"/>
  <cols>
    <col min="1" max="1" width="49.2857142857143" style="59" customWidth="1"/>
    <col min="2" max="2" width="38.847619047619" style="59" customWidth="1"/>
    <col min="3" max="3" width="48.5714285714286" style="59" customWidth="1"/>
    <col min="4" max="4" width="36.4285714285714" style="59" customWidth="1"/>
    <col min="5" max="5" width="9.13333333333333" style="60" customWidth="1"/>
    <col min="6" max="16384" width="9.13333333333333" style="60"/>
  </cols>
  <sheetData>
    <row r="1" customHeight="1" spans="1:4">
      <c r="A1" s="306" t="s">
        <v>141</v>
      </c>
      <c r="B1" s="306"/>
      <c r="C1" s="306"/>
      <c r="D1" s="154"/>
    </row>
    <row r="2" ht="31.5" customHeight="1" spans="1:4">
      <c r="A2" s="61" t="s">
        <v>5</v>
      </c>
      <c r="B2" s="307"/>
      <c r="C2" s="307"/>
      <c r="D2" s="307"/>
    </row>
    <row r="3" ht="17.25" customHeight="1" spans="1:4">
      <c r="A3" s="164" t="s">
        <v>22</v>
      </c>
      <c r="B3" s="308"/>
      <c r="C3" s="308"/>
      <c r="D3" s="156" t="s">
        <v>23</v>
      </c>
    </row>
    <row r="4" ht="19.5" customHeight="1" spans="1:4">
      <c r="A4" s="85" t="s">
        <v>24</v>
      </c>
      <c r="B4" s="166"/>
      <c r="C4" s="85" t="s">
        <v>25</v>
      </c>
      <c r="D4" s="166"/>
    </row>
    <row r="5" ht="21.75" customHeight="1" spans="1:4">
      <c r="A5" s="84" t="s">
        <v>26</v>
      </c>
      <c r="B5" s="309" t="s">
        <v>27</v>
      </c>
      <c r="C5" s="84" t="s">
        <v>142</v>
      </c>
      <c r="D5" s="309" t="s">
        <v>27</v>
      </c>
    </row>
    <row r="6" ht="17.25" customHeight="1" spans="1:4">
      <c r="A6" s="88"/>
      <c r="B6" s="104"/>
      <c r="C6" s="88"/>
      <c r="D6" s="104"/>
    </row>
    <row r="7" ht="17.25" customHeight="1" spans="1:4">
      <c r="A7" s="310" t="s">
        <v>143</v>
      </c>
      <c r="B7" s="273">
        <v>3519419</v>
      </c>
      <c r="C7" s="311" t="s">
        <v>144</v>
      </c>
      <c r="D7" s="273">
        <v>4747919</v>
      </c>
    </row>
    <row r="8" ht="17.25" customHeight="1" spans="1:4">
      <c r="A8" s="312" t="s">
        <v>145</v>
      </c>
      <c r="B8" s="273">
        <v>3519419</v>
      </c>
      <c r="C8" s="311" t="s">
        <v>146</v>
      </c>
      <c r="D8" s="313"/>
    </row>
    <row r="9" ht="17.25" customHeight="1" spans="1:4">
      <c r="A9" s="312" t="s">
        <v>147</v>
      </c>
      <c r="B9" s="314"/>
      <c r="C9" s="311" t="s">
        <v>148</v>
      </c>
      <c r="D9" s="313"/>
    </row>
    <row r="10" ht="17.25" customHeight="1" spans="1:4">
      <c r="A10" s="312" t="s">
        <v>149</v>
      </c>
      <c r="B10" s="314"/>
      <c r="C10" s="311" t="s">
        <v>150</v>
      </c>
      <c r="D10" s="313"/>
    </row>
    <row r="11" ht="17.25" customHeight="1" spans="1:4">
      <c r="A11" s="312" t="s">
        <v>151</v>
      </c>
      <c r="B11" s="273">
        <v>1228500</v>
      </c>
      <c r="C11" s="311" t="s">
        <v>152</v>
      </c>
      <c r="D11" s="313"/>
    </row>
    <row r="12" ht="17.25" customHeight="1" spans="1:4">
      <c r="A12" s="312" t="s">
        <v>145</v>
      </c>
      <c r="B12" s="273">
        <v>1228500</v>
      </c>
      <c r="C12" s="311" t="s">
        <v>153</v>
      </c>
      <c r="D12" s="313"/>
    </row>
    <row r="13" ht="17.25" customHeight="1" spans="1:4">
      <c r="A13" s="315" t="s">
        <v>147</v>
      </c>
      <c r="B13" s="316"/>
      <c r="C13" s="311" t="s">
        <v>154</v>
      </c>
      <c r="D13" s="313"/>
    </row>
    <row r="14" ht="17.25" customHeight="1" spans="1:4">
      <c r="A14" s="315" t="s">
        <v>149</v>
      </c>
      <c r="B14" s="316"/>
      <c r="C14" s="311" t="s">
        <v>155</v>
      </c>
      <c r="D14" s="313"/>
    </row>
    <row r="15" ht="17.25" customHeight="1" spans="1:4">
      <c r="A15" s="312"/>
      <c r="B15" s="316"/>
      <c r="C15" s="311" t="s">
        <v>156</v>
      </c>
      <c r="D15" s="273">
        <v>582128</v>
      </c>
    </row>
    <row r="16" ht="17.25" customHeight="1" spans="1:4">
      <c r="A16" s="312"/>
      <c r="B16" s="314"/>
      <c r="C16" s="311" t="s">
        <v>157</v>
      </c>
      <c r="D16" s="273">
        <v>3954159</v>
      </c>
    </row>
    <row r="17" ht="17.25" customHeight="1" spans="1:4">
      <c r="A17" s="312"/>
      <c r="B17" s="317"/>
      <c r="C17" s="311" t="s">
        <v>158</v>
      </c>
      <c r="D17" s="273"/>
    </row>
    <row r="18" ht="17.25" customHeight="1" spans="1:4">
      <c r="A18" s="315"/>
      <c r="B18" s="317"/>
      <c r="C18" s="311" t="s">
        <v>159</v>
      </c>
      <c r="D18" s="273"/>
    </row>
    <row r="19" ht="17.25" customHeight="1" spans="1:4">
      <c r="A19" s="315"/>
      <c r="B19" s="318"/>
      <c r="C19" s="311" t="s">
        <v>160</v>
      </c>
      <c r="D19" s="273"/>
    </row>
    <row r="20" ht="17.25" customHeight="1" spans="1:4">
      <c r="A20" s="319"/>
      <c r="B20" s="318"/>
      <c r="C20" s="311" t="s">
        <v>161</v>
      </c>
      <c r="D20" s="273"/>
    </row>
    <row r="21" ht="17.25" customHeight="1" spans="1:4">
      <c r="A21" s="319"/>
      <c r="B21" s="318"/>
      <c r="C21" s="311" t="s">
        <v>162</v>
      </c>
      <c r="D21" s="273"/>
    </row>
    <row r="22" ht="17.25" customHeight="1" spans="1:4">
      <c r="A22" s="319"/>
      <c r="B22" s="318"/>
      <c r="C22" s="311" t="s">
        <v>163</v>
      </c>
      <c r="D22" s="273"/>
    </row>
    <row r="23" ht="17.25" customHeight="1" spans="1:4">
      <c r="A23" s="319"/>
      <c r="B23" s="318"/>
      <c r="C23" s="311" t="s">
        <v>164</v>
      </c>
      <c r="D23" s="273"/>
    </row>
    <row r="24" ht="17.25" customHeight="1" spans="1:4">
      <c r="A24" s="319"/>
      <c r="B24" s="318"/>
      <c r="C24" s="311" t="s">
        <v>165</v>
      </c>
      <c r="D24" s="273"/>
    </row>
    <row r="25" ht="17.25" customHeight="1" spans="1:4">
      <c r="A25" s="319"/>
      <c r="B25" s="318"/>
      <c r="C25" s="311" t="s">
        <v>166</v>
      </c>
      <c r="D25" s="273"/>
    </row>
    <row r="26" ht="17.25" customHeight="1" spans="1:4">
      <c r="A26" s="319"/>
      <c r="B26" s="318"/>
      <c r="C26" s="311" t="s">
        <v>167</v>
      </c>
      <c r="D26" s="273">
        <v>211632</v>
      </c>
    </row>
    <row r="27" ht="17.25" customHeight="1" spans="1:4">
      <c r="A27" s="319"/>
      <c r="B27" s="318"/>
      <c r="C27" s="311" t="s">
        <v>168</v>
      </c>
      <c r="D27" s="313"/>
    </row>
    <row r="28" ht="17.25" customHeight="1" spans="1:4">
      <c r="A28" s="319"/>
      <c r="B28" s="318"/>
      <c r="C28" s="311" t="s">
        <v>169</v>
      </c>
      <c r="D28" s="313"/>
    </row>
    <row r="29" ht="17.25" customHeight="1" spans="1:4">
      <c r="A29" s="319"/>
      <c r="B29" s="318"/>
      <c r="C29" s="311" t="s">
        <v>170</v>
      </c>
      <c r="D29" s="313"/>
    </row>
    <row r="30" ht="17.25" customHeight="1" spans="1:4">
      <c r="A30" s="319"/>
      <c r="B30" s="318"/>
      <c r="C30" s="311" t="s">
        <v>171</v>
      </c>
      <c r="D30" s="313"/>
    </row>
    <row r="31" customHeight="1" spans="1:4">
      <c r="A31" s="320"/>
      <c r="B31" s="317"/>
      <c r="C31" s="311" t="s">
        <v>172</v>
      </c>
      <c r="D31" s="313"/>
    </row>
    <row r="32" customHeight="1" spans="1:4">
      <c r="A32" s="320"/>
      <c r="B32" s="317"/>
      <c r="C32" s="311" t="s">
        <v>173</v>
      </c>
      <c r="D32" s="313"/>
    </row>
    <row r="33" customHeight="1" spans="1:4">
      <c r="A33" s="320"/>
      <c r="B33" s="317"/>
      <c r="C33" s="311" t="s">
        <v>174</v>
      </c>
      <c r="D33" s="313"/>
    </row>
    <row r="34" customHeight="1" spans="1:4">
      <c r="A34" s="320"/>
      <c r="B34" s="317"/>
      <c r="C34" s="315" t="s">
        <v>175</v>
      </c>
      <c r="D34" s="321"/>
    </row>
    <row r="35" ht="17.25" customHeight="1" spans="1:4">
      <c r="A35" s="322" t="s">
        <v>176</v>
      </c>
      <c r="B35" s="273">
        <v>4747919</v>
      </c>
      <c r="C35" s="320" t="s">
        <v>73</v>
      </c>
      <c r="D35" s="273">
        <v>4747919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G26"/>
  <sheetViews>
    <sheetView zoomScaleSheetLayoutView="60" topLeftCell="A10" workbookViewId="0">
      <selection activeCell="G25" sqref="G25"/>
    </sheetView>
  </sheetViews>
  <sheetFormatPr defaultColWidth="8.88571428571429" defaultRowHeight="14.25" customHeight="1" outlineLevelCol="6"/>
  <cols>
    <col min="1" max="1" width="20.1333333333333" style="158" customWidth="1"/>
    <col min="2" max="2" width="44" style="158" customWidth="1"/>
    <col min="3" max="3" width="24.2857142857143" style="76" customWidth="1"/>
    <col min="4" max="4" width="22.1428571428571" style="76" customWidth="1"/>
    <col min="5" max="7" width="24.2857142857143" style="76" customWidth="1"/>
    <col min="8" max="8" width="9.13333333333333" style="76" customWidth="1"/>
    <col min="9" max="16384" width="9.13333333333333" style="76"/>
  </cols>
  <sheetData>
    <row r="1" ht="12" customHeight="1" spans="1:6">
      <c r="A1" s="289" t="s">
        <v>177</v>
      </c>
      <c r="D1" s="290"/>
      <c r="F1" s="79"/>
    </row>
    <row r="2" ht="39" customHeight="1" spans="1:7">
      <c r="A2" s="163" t="s">
        <v>6</v>
      </c>
      <c r="B2" s="163"/>
      <c r="C2" s="163"/>
      <c r="D2" s="163"/>
      <c r="E2" s="163"/>
      <c r="F2" s="163"/>
      <c r="G2" s="163"/>
    </row>
    <row r="3" ht="18" customHeight="1" spans="1:7">
      <c r="A3" s="164" t="s">
        <v>22</v>
      </c>
      <c r="F3" s="161"/>
      <c r="G3" s="161" t="s">
        <v>23</v>
      </c>
    </row>
    <row r="4" ht="20.25" customHeight="1" spans="1:7">
      <c r="A4" s="291" t="s">
        <v>178</v>
      </c>
      <c r="B4" s="292"/>
      <c r="C4" s="87" t="s">
        <v>77</v>
      </c>
      <c r="D4" s="87" t="s">
        <v>97</v>
      </c>
      <c r="E4" s="87"/>
      <c r="F4" s="87"/>
      <c r="G4" s="293" t="s">
        <v>98</v>
      </c>
    </row>
    <row r="5" ht="27" customHeight="1" spans="1:7">
      <c r="A5" s="294" t="s">
        <v>94</v>
      </c>
      <c r="B5" s="295" t="s">
        <v>95</v>
      </c>
      <c r="C5" s="87"/>
      <c r="D5" s="87" t="s">
        <v>79</v>
      </c>
      <c r="E5" s="87" t="s">
        <v>179</v>
      </c>
      <c r="F5" s="87" t="s">
        <v>180</v>
      </c>
      <c r="G5" s="296"/>
    </row>
    <row r="6" ht="30" customHeight="1" spans="1:7">
      <c r="A6" s="297">
        <v>1</v>
      </c>
      <c r="B6" s="297">
        <v>2</v>
      </c>
      <c r="C6" s="298">
        <v>3</v>
      </c>
      <c r="D6" s="298">
        <v>4</v>
      </c>
      <c r="E6" s="298">
        <v>5</v>
      </c>
      <c r="F6" s="298">
        <v>6</v>
      </c>
      <c r="G6" s="297">
        <v>7</v>
      </c>
    </row>
    <row r="7" ht="27" customHeight="1" spans="1:7">
      <c r="A7" s="299" t="s">
        <v>104</v>
      </c>
      <c r="B7" s="299" t="s">
        <v>105</v>
      </c>
      <c r="C7" s="273">
        <v>582128</v>
      </c>
      <c r="D7" s="273">
        <v>582128</v>
      </c>
      <c r="E7" s="273">
        <v>572628</v>
      </c>
      <c r="F7" s="273">
        <v>9500</v>
      </c>
      <c r="G7" s="273"/>
    </row>
    <row r="8" ht="27" customHeight="1" spans="1:7">
      <c r="A8" s="300" t="s">
        <v>106</v>
      </c>
      <c r="B8" s="300" t="s">
        <v>107</v>
      </c>
      <c r="C8" s="273">
        <v>582128</v>
      </c>
      <c r="D8" s="273">
        <v>582128</v>
      </c>
      <c r="E8" s="273">
        <v>572628</v>
      </c>
      <c r="F8" s="273">
        <v>9500</v>
      </c>
      <c r="G8" s="273"/>
    </row>
    <row r="9" ht="27" customHeight="1" spans="1:7">
      <c r="A9" s="301" t="s">
        <v>108</v>
      </c>
      <c r="B9" s="301" t="s">
        <v>109</v>
      </c>
      <c r="C9" s="273">
        <v>135500</v>
      </c>
      <c r="D9" s="273">
        <v>135500</v>
      </c>
      <c r="E9" s="273">
        <v>126000</v>
      </c>
      <c r="F9" s="273">
        <v>9500</v>
      </c>
      <c r="G9" s="273"/>
    </row>
    <row r="10" ht="27" customHeight="1" spans="1:7">
      <c r="A10" s="301" t="s">
        <v>110</v>
      </c>
      <c r="B10" s="301" t="s">
        <v>111</v>
      </c>
      <c r="C10" s="273">
        <v>238800</v>
      </c>
      <c r="D10" s="273">
        <v>238800</v>
      </c>
      <c r="E10" s="273">
        <v>238800</v>
      </c>
      <c r="F10" s="273"/>
      <c r="G10" s="273"/>
    </row>
    <row r="11" ht="27" customHeight="1" spans="1:7">
      <c r="A11" s="301" t="s">
        <v>112</v>
      </c>
      <c r="B11" s="301" t="s">
        <v>113</v>
      </c>
      <c r="C11" s="273">
        <v>207828</v>
      </c>
      <c r="D11" s="273">
        <v>207828</v>
      </c>
      <c r="E11" s="273">
        <v>207828</v>
      </c>
      <c r="F11" s="273"/>
      <c r="G11" s="273"/>
    </row>
    <row r="12" ht="27" customHeight="1" spans="1:7">
      <c r="A12" s="299" t="s">
        <v>114</v>
      </c>
      <c r="B12" s="299" t="s">
        <v>115</v>
      </c>
      <c r="C12" s="273">
        <v>3954159</v>
      </c>
      <c r="D12" s="273">
        <v>2665659</v>
      </c>
      <c r="E12" s="273">
        <v>2438699</v>
      </c>
      <c r="F12" s="273">
        <v>226960</v>
      </c>
      <c r="G12" s="273">
        <v>1288500</v>
      </c>
    </row>
    <row r="13" ht="27" customHeight="1" spans="1:7">
      <c r="A13" s="300" t="s">
        <v>116</v>
      </c>
      <c r="B13" s="300" t="s">
        <v>117</v>
      </c>
      <c r="C13" s="273">
        <v>2017819</v>
      </c>
      <c r="D13" s="273">
        <v>2017819</v>
      </c>
      <c r="E13" s="273">
        <v>1790859</v>
      </c>
      <c r="F13" s="273">
        <v>226960</v>
      </c>
      <c r="G13" s="273"/>
    </row>
    <row r="14" ht="27" customHeight="1" spans="1:7">
      <c r="A14" s="301" t="s">
        <v>118</v>
      </c>
      <c r="B14" s="301" t="s">
        <v>119</v>
      </c>
      <c r="C14" s="273">
        <v>2017819</v>
      </c>
      <c r="D14" s="273">
        <v>2017819</v>
      </c>
      <c r="E14" s="273">
        <v>1790859</v>
      </c>
      <c r="F14" s="273">
        <v>226960</v>
      </c>
      <c r="G14" s="273"/>
    </row>
    <row r="15" ht="27" customHeight="1" spans="1:7">
      <c r="A15" s="300" t="s">
        <v>120</v>
      </c>
      <c r="B15" s="300" t="s">
        <v>121</v>
      </c>
      <c r="C15" s="273">
        <v>1715700</v>
      </c>
      <c r="D15" s="273">
        <v>427200</v>
      </c>
      <c r="E15" s="273">
        <v>427200</v>
      </c>
      <c r="F15" s="273"/>
      <c r="G15" s="273">
        <v>1288500</v>
      </c>
    </row>
    <row r="16" ht="27" customHeight="1" spans="1:7">
      <c r="A16" s="301" t="s">
        <v>122</v>
      </c>
      <c r="B16" s="301" t="s">
        <v>123</v>
      </c>
      <c r="C16" s="273">
        <v>487200</v>
      </c>
      <c r="D16" s="273">
        <v>427200</v>
      </c>
      <c r="E16" s="273">
        <v>427200</v>
      </c>
      <c r="F16" s="273"/>
      <c r="G16" s="273">
        <v>60000</v>
      </c>
    </row>
    <row r="17" ht="27" customHeight="1" spans="1:7">
      <c r="A17" s="301" t="s">
        <v>124</v>
      </c>
      <c r="B17" s="301" t="s">
        <v>125</v>
      </c>
      <c r="C17" s="273">
        <v>1228500</v>
      </c>
      <c r="D17" s="273"/>
      <c r="E17" s="273"/>
      <c r="F17" s="273"/>
      <c r="G17" s="273">
        <v>1228500</v>
      </c>
    </row>
    <row r="18" ht="27" customHeight="1" spans="1:7">
      <c r="A18" s="300" t="s">
        <v>126</v>
      </c>
      <c r="B18" s="300" t="s">
        <v>127</v>
      </c>
      <c r="C18" s="273">
        <v>220640</v>
      </c>
      <c r="D18" s="273">
        <v>220640</v>
      </c>
      <c r="E18" s="273">
        <v>220640</v>
      </c>
      <c r="F18" s="273"/>
      <c r="G18" s="273"/>
    </row>
    <row r="19" ht="27" customHeight="1" spans="1:7">
      <c r="A19" s="301" t="s">
        <v>128</v>
      </c>
      <c r="B19" s="301" t="s">
        <v>129</v>
      </c>
      <c r="C19" s="273">
        <v>121840</v>
      </c>
      <c r="D19" s="273">
        <v>121840</v>
      </c>
      <c r="E19" s="273">
        <v>121840</v>
      </c>
      <c r="F19" s="273"/>
      <c r="G19" s="273"/>
    </row>
    <row r="20" ht="27" customHeight="1" spans="1:7">
      <c r="A20" s="301" t="s">
        <v>130</v>
      </c>
      <c r="B20" s="301" t="s">
        <v>131</v>
      </c>
      <c r="C20" s="273">
        <v>95800</v>
      </c>
      <c r="D20" s="273">
        <v>95800</v>
      </c>
      <c r="E20" s="273">
        <v>95800</v>
      </c>
      <c r="F20" s="273"/>
      <c r="G20" s="273"/>
    </row>
    <row r="21" ht="27" customHeight="1" spans="1:7">
      <c r="A21" s="301" t="s">
        <v>132</v>
      </c>
      <c r="B21" s="301" t="s">
        <v>133</v>
      </c>
      <c r="C21" s="273">
        <v>3000</v>
      </c>
      <c r="D21" s="273">
        <v>3000</v>
      </c>
      <c r="E21" s="273">
        <v>3000</v>
      </c>
      <c r="F21" s="273"/>
      <c r="G21" s="273"/>
    </row>
    <row r="22" ht="27" customHeight="1" spans="1:7">
      <c r="A22" s="299" t="s">
        <v>134</v>
      </c>
      <c r="B22" s="299" t="s">
        <v>135</v>
      </c>
      <c r="C22" s="273">
        <v>211632</v>
      </c>
      <c r="D22" s="273">
        <v>211632</v>
      </c>
      <c r="E22" s="273">
        <v>211632</v>
      </c>
      <c r="F22" s="273"/>
      <c r="G22" s="273"/>
    </row>
    <row r="23" ht="27" customHeight="1" spans="1:7">
      <c r="A23" s="300" t="s">
        <v>136</v>
      </c>
      <c r="B23" s="300" t="s">
        <v>137</v>
      </c>
      <c r="C23" s="273">
        <v>211632</v>
      </c>
      <c r="D23" s="273">
        <v>211632</v>
      </c>
      <c r="E23" s="273">
        <v>211632</v>
      </c>
      <c r="F23" s="273"/>
      <c r="G23" s="273"/>
    </row>
    <row r="24" ht="27" customHeight="1" spans="1:7">
      <c r="A24" s="301" t="s">
        <v>138</v>
      </c>
      <c r="B24" s="301" t="s">
        <v>139</v>
      </c>
      <c r="C24" s="273">
        <v>211632</v>
      </c>
      <c r="D24" s="273">
        <v>211632</v>
      </c>
      <c r="E24" s="273">
        <v>211632</v>
      </c>
      <c r="F24" s="273"/>
      <c r="G24" s="297"/>
    </row>
    <row r="25" ht="24" customHeight="1" spans="1:7">
      <c r="A25" s="302" t="s">
        <v>140</v>
      </c>
      <c r="B25" s="303" t="s">
        <v>140</v>
      </c>
      <c r="C25" s="273">
        <v>4747919</v>
      </c>
      <c r="D25" s="273">
        <v>3459419</v>
      </c>
      <c r="E25" s="273">
        <v>3222959</v>
      </c>
      <c r="F25" s="273">
        <v>236460</v>
      </c>
      <c r="G25" s="273">
        <v>1288500</v>
      </c>
    </row>
    <row r="26" customHeight="1" spans="2:4">
      <c r="B26" s="304"/>
      <c r="C26" s="305"/>
      <c r="D26" s="305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F7"/>
  <sheetViews>
    <sheetView zoomScaleSheetLayoutView="60" workbookViewId="0">
      <selection activeCell="D27" sqref="D27"/>
    </sheetView>
  </sheetViews>
  <sheetFormatPr defaultColWidth="8.88571428571429" defaultRowHeight="14.25" outlineLevelRow="6" outlineLevelCol="5"/>
  <cols>
    <col min="1" max="2" width="27.4285714285714" style="277" customWidth="1"/>
    <col min="3" max="3" width="17.2857142857143" style="278" customWidth="1"/>
    <col min="4" max="5" width="26.2857142857143" style="279" customWidth="1"/>
    <col min="6" max="6" width="18.7142857142857" style="279" customWidth="1"/>
    <col min="7" max="7" width="9.13333333333333" style="76" customWidth="1"/>
    <col min="8" max="16384" width="9.13333333333333" style="76"/>
  </cols>
  <sheetData>
    <row r="1" ht="12" customHeight="1" spans="1:5">
      <c r="A1" s="280" t="s">
        <v>181</v>
      </c>
      <c r="B1" s="281"/>
      <c r="C1" s="124"/>
      <c r="D1" s="76"/>
      <c r="E1" s="76"/>
    </row>
    <row r="2" ht="25.5" customHeight="1" spans="1:6">
      <c r="A2" s="282" t="s">
        <v>7</v>
      </c>
      <c r="B2" s="282"/>
      <c r="C2" s="282"/>
      <c r="D2" s="282"/>
      <c r="E2" s="282"/>
      <c r="F2" s="282"/>
    </row>
    <row r="3" ht="15.75" customHeight="1" spans="1:6">
      <c r="A3" s="164" t="s">
        <v>22</v>
      </c>
      <c r="B3" s="281"/>
      <c r="C3" s="124"/>
      <c r="D3" s="76"/>
      <c r="E3" s="76"/>
      <c r="F3" s="283" t="s">
        <v>182</v>
      </c>
    </row>
    <row r="4" s="276" customFormat="1" ht="19.5" customHeight="1" spans="1:6">
      <c r="A4" s="284" t="s">
        <v>183</v>
      </c>
      <c r="B4" s="84" t="s">
        <v>184</v>
      </c>
      <c r="C4" s="85" t="s">
        <v>185</v>
      </c>
      <c r="D4" s="86"/>
      <c r="E4" s="166"/>
      <c r="F4" s="84" t="s">
        <v>186</v>
      </c>
    </row>
    <row r="5" s="276" customFormat="1" ht="19.5" customHeight="1" spans="1:6">
      <c r="A5" s="104"/>
      <c r="B5" s="88"/>
      <c r="C5" s="105" t="s">
        <v>79</v>
      </c>
      <c r="D5" s="105" t="s">
        <v>187</v>
      </c>
      <c r="E5" s="105" t="s">
        <v>188</v>
      </c>
      <c r="F5" s="88"/>
    </row>
    <row r="6" s="276" customFormat="1" ht="18.75" customHeight="1" spans="1:6">
      <c r="A6" s="285">
        <v>1</v>
      </c>
      <c r="B6" s="285">
        <v>2</v>
      </c>
      <c r="C6" s="286">
        <v>3</v>
      </c>
      <c r="D6" s="285">
        <v>4</v>
      </c>
      <c r="E6" s="285">
        <v>5</v>
      </c>
      <c r="F6" s="285">
        <v>6</v>
      </c>
    </row>
    <row r="7" ht="18.75" customHeight="1" spans="1:6">
      <c r="A7" s="287">
        <v>5000</v>
      </c>
      <c r="B7" s="287">
        <v>0</v>
      </c>
      <c r="C7" s="288">
        <v>0</v>
      </c>
      <c r="D7" s="287">
        <v>0</v>
      </c>
      <c r="E7" s="287">
        <v>0</v>
      </c>
      <c r="F7" s="287">
        <v>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X33"/>
  <sheetViews>
    <sheetView zoomScaleSheetLayoutView="60" topLeftCell="D19" workbookViewId="0">
      <selection activeCell="I33" sqref="I33"/>
    </sheetView>
  </sheetViews>
  <sheetFormatPr defaultColWidth="8.88571428571429" defaultRowHeight="14.25" customHeight="1"/>
  <cols>
    <col min="1" max="1" width="26" style="76" customWidth="1"/>
    <col min="2" max="2" width="38.2857142857143" style="158" customWidth="1"/>
    <col min="3" max="3" width="28.4285714285714" style="158" customWidth="1"/>
    <col min="4" max="4" width="24.8571428571429" style="158" customWidth="1"/>
    <col min="5" max="5" width="15.1333333333333" style="158"/>
    <col min="6" max="6" width="38.7142857142857" style="158" customWidth="1"/>
    <col min="7" max="7" width="14.2857142857143" style="158" customWidth="1"/>
    <col min="8" max="8" width="34.1428571428571" style="158" customWidth="1"/>
    <col min="9" max="9" width="22.2857142857143" style="124" customWidth="1"/>
    <col min="10" max="10" width="21" style="124" customWidth="1"/>
    <col min="11" max="11" width="16.5714285714286" style="124" customWidth="1"/>
    <col min="12" max="12" width="16.8571428571429" style="124" customWidth="1"/>
    <col min="13" max="13" width="22.7142857142857" style="124" customWidth="1"/>
    <col min="14" max="24" width="12.1333333333333" style="124" customWidth="1"/>
    <col min="25" max="25" width="9.13333333333333" style="76" customWidth="1"/>
    <col min="26" max="16384" width="9.13333333333333" style="76"/>
  </cols>
  <sheetData>
    <row r="1" ht="12" customHeight="1" spans="1:1">
      <c r="A1" s="264" t="s">
        <v>189</v>
      </c>
    </row>
    <row r="2" ht="39" customHeight="1" spans="1:24">
      <c r="A2" s="265" t="s">
        <v>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</row>
    <row r="3" ht="18" customHeight="1" spans="1:24">
      <c r="A3" s="266" t="s">
        <v>22</v>
      </c>
      <c r="B3" s="266"/>
      <c r="C3" s="266"/>
      <c r="D3" s="266"/>
      <c r="E3" s="266"/>
      <c r="F3" s="266"/>
      <c r="G3" s="266"/>
      <c r="H3" s="266"/>
      <c r="I3" s="266"/>
      <c r="J3" s="266"/>
      <c r="K3" s="76"/>
      <c r="L3" s="76"/>
      <c r="M3" s="76"/>
      <c r="N3" s="76"/>
      <c r="O3" s="76"/>
      <c r="P3" s="76"/>
      <c r="Q3" s="76"/>
      <c r="X3" s="275" t="s">
        <v>23</v>
      </c>
    </row>
    <row r="4" ht="13.5" spans="1:24">
      <c r="A4" s="176" t="s">
        <v>190</v>
      </c>
      <c r="B4" s="176" t="s">
        <v>191</v>
      </c>
      <c r="C4" s="176" t="s">
        <v>192</v>
      </c>
      <c r="D4" s="176" t="s">
        <v>193</v>
      </c>
      <c r="E4" s="176" t="s">
        <v>194</v>
      </c>
      <c r="F4" s="176" t="s">
        <v>195</v>
      </c>
      <c r="G4" s="176" t="s">
        <v>196</v>
      </c>
      <c r="H4" s="176" t="s">
        <v>197</v>
      </c>
      <c r="I4" s="111" t="s">
        <v>198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ht="13.5" spans="1:24">
      <c r="A5" s="176"/>
      <c r="B5" s="176"/>
      <c r="C5" s="176"/>
      <c r="D5" s="176"/>
      <c r="E5" s="176"/>
      <c r="F5" s="176"/>
      <c r="G5" s="176"/>
      <c r="H5" s="176"/>
      <c r="I5" s="111" t="s">
        <v>199</v>
      </c>
      <c r="J5" s="111" t="s">
        <v>200</v>
      </c>
      <c r="K5" s="111"/>
      <c r="L5" s="111"/>
      <c r="M5" s="111"/>
      <c r="N5" s="111"/>
      <c r="O5" s="87" t="s">
        <v>201</v>
      </c>
      <c r="P5" s="87"/>
      <c r="Q5" s="87"/>
      <c r="R5" s="111" t="s">
        <v>83</v>
      </c>
      <c r="S5" s="111" t="s">
        <v>84</v>
      </c>
      <c r="T5" s="111"/>
      <c r="U5" s="111"/>
      <c r="V5" s="111"/>
      <c r="W5" s="111"/>
      <c r="X5" s="111"/>
    </row>
    <row r="6" ht="13.5" customHeight="1" spans="1:24">
      <c r="A6" s="176"/>
      <c r="B6" s="176"/>
      <c r="C6" s="176"/>
      <c r="D6" s="176"/>
      <c r="E6" s="176"/>
      <c r="F6" s="176"/>
      <c r="G6" s="176"/>
      <c r="H6" s="176"/>
      <c r="I6" s="111"/>
      <c r="J6" s="112" t="s">
        <v>202</v>
      </c>
      <c r="K6" s="111" t="s">
        <v>203</v>
      </c>
      <c r="L6" s="111" t="s">
        <v>204</v>
      </c>
      <c r="M6" s="111" t="s">
        <v>205</v>
      </c>
      <c r="N6" s="111" t="s">
        <v>206</v>
      </c>
      <c r="O6" s="270" t="s">
        <v>80</v>
      </c>
      <c r="P6" s="270" t="s">
        <v>81</v>
      </c>
      <c r="Q6" s="270" t="s">
        <v>82</v>
      </c>
      <c r="R6" s="111"/>
      <c r="S6" s="111" t="s">
        <v>79</v>
      </c>
      <c r="T6" s="111" t="s">
        <v>86</v>
      </c>
      <c r="U6" s="111" t="s">
        <v>87</v>
      </c>
      <c r="V6" s="111" t="s">
        <v>88</v>
      </c>
      <c r="W6" s="111" t="s">
        <v>89</v>
      </c>
      <c r="X6" s="111" t="s">
        <v>90</v>
      </c>
    </row>
    <row r="7" ht="12.75" spans="1:24">
      <c r="A7" s="176"/>
      <c r="B7" s="176"/>
      <c r="C7" s="176"/>
      <c r="D7" s="176"/>
      <c r="E7" s="176"/>
      <c r="F7" s="176"/>
      <c r="G7" s="176"/>
      <c r="H7" s="176"/>
      <c r="I7" s="111"/>
      <c r="J7" s="115"/>
      <c r="K7" s="111"/>
      <c r="L7" s="111"/>
      <c r="M7" s="111"/>
      <c r="N7" s="111"/>
      <c r="O7" s="271"/>
      <c r="P7" s="271"/>
      <c r="Q7" s="271"/>
      <c r="R7" s="111"/>
      <c r="S7" s="111"/>
      <c r="T7" s="111"/>
      <c r="U7" s="111"/>
      <c r="V7" s="111"/>
      <c r="W7" s="111"/>
      <c r="X7" s="111"/>
    </row>
    <row r="8" ht="13.5" customHeight="1" spans="1:24">
      <c r="A8" s="177">
        <v>1</v>
      </c>
      <c r="B8" s="177">
        <v>2</v>
      </c>
      <c r="C8" s="177">
        <v>3</v>
      </c>
      <c r="D8" s="177">
        <v>4</v>
      </c>
      <c r="E8" s="177">
        <v>5</v>
      </c>
      <c r="F8" s="177">
        <v>6</v>
      </c>
      <c r="G8" s="177">
        <v>7</v>
      </c>
      <c r="H8" s="177">
        <v>8</v>
      </c>
      <c r="I8" s="177">
        <v>9</v>
      </c>
      <c r="J8" s="177">
        <v>10</v>
      </c>
      <c r="K8" s="177">
        <v>11</v>
      </c>
      <c r="L8" s="177">
        <v>12</v>
      </c>
      <c r="M8" s="177">
        <v>13</v>
      </c>
      <c r="N8" s="177">
        <v>14</v>
      </c>
      <c r="O8" s="177">
        <v>15</v>
      </c>
      <c r="P8" s="177">
        <v>16</v>
      </c>
      <c r="Q8" s="177">
        <v>17</v>
      </c>
      <c r="R8" s="177">
        <v>18</v>
      </c>
      <c r="S8" s="177">
        <v>19</v>
      </c>
      <c r="T8" s="177">
        <v>20</v>
      </c>
      <c r="U8" s="177">
        <v>21</v>
      </c>
      <c r="V8" s="177">
        <v>22</v>
      </c>
      <c r="W8" s="177">
        <v>23</v>
      </c>
      <c r="X8" s="177">
        <v>24</v>
      </c>
    </row>
    <row r="9" ht="23" customHeight="1" spans="1:24">
      <c r="A9" s="177" t="s">
        <v>207</v>
      </c>
      <c r="B9" s="248" t="s">
        <v>91</v>
      </c>
      <c r="C9" s="248" t="s">
        <v>208</v>
      </c>
      <c r="D9" s="248" t="s">
        <v>209</v>
      </c>
      <c r="E9" s="248" t="s">
        <v>118</v>
      </c>
      <c r="F9" s="248" t="s">
        <v>119</v>
      </c>
      <c r="G9" s="248" t="s">
        <v>210</v>
      </c>
      <c r="H9" s="248" t="s">
        <v>211</v>
      </c>
      <c r="I9" s="272">
        <f>J9</f>
        <v>507348</v>
      </c>
      <c r="J9" s="272">
        <f>M9</f>
        <v>507348</v>
      </c>
      <c r="K9" s="177"/>
      <c r="L9" s="177"/>
      <c r="M9" s="273">
        <v>507348</v>
      </c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</row>
    <row r="10" ht="23" customHeight="1" spans="1:24">
      <c r="A10" s="177" t="s">
        <v>207</v>
      </c>
      <c r="B10" s="248" t="s">
        <v>91</v>
      </c>
      <c r="C10" s="248" t="s">
        <v>208</v>
      </c>
      <c r="D10" s="248" t="s">
        <v>209</v>
      </c>
      <c r="E10" s="248" t="s">
        <v>118</v>
      </c>
      <c r="F10" s="248" t="s">
        <v>119</v>
      </c>
      <c r="G10" s="248" t="s">
        <v>212</v>
      </c>
      <c r="H10" s="248" t="s">
        <v>213</v>
      </c>
      <c r="I10" s="272">
        <f t="shared" ref="I10:I33" si="0">J10</f>
        <v>746712</v>
      </c>
      <c r="J10" s="272">
        <f t="shared" ref="J10:J33" si="1">M10</f>
        <v>746712</v>
      </c>
      <c r="K10" s="177"/>
      <c r="L10" s="177"/>
      <c r="M10" s="273">
        <v>746712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</row>
    <row r="11" ht="23" customHeight="1" spans="1:24">
      <c r="A11" s="177" t="s">
        <v>207</v>
      </c>
      <c r="B11" s="248" t="s">
        <v>91</v>
      </c>
      <c r="C11" s="248" t="s">
        <v>208</v>
      </c>
      <c r="D11" s="248" t="s">
        <v>209</v>
      </c>
      <c r="E11" s="248" t="s">
        <v>118</v>
      </c>
      <c r="F11" s="248" t="s">
        <v>119</v>
      </c>
      <c r="G11" s="248" t="s">
        <v>214</v>
      </c>
      <c r="H11" s="248" t="s">
        <v>215</v>
      </c>
      <c r="I11" s="272">
        <f t="shared" si="0"/>
        <v>42279</v>
      </c>
      <c r="J11" s="272">
        <f t="shared" si="1"/>
        <v>42279</v>
      </c>
      <c r="K11" s="177"/>
      <c r="L11" s="177"/>
      <c r="M11" s="273">
        <v>42279</v>
      </c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ht="23" customHeight="1" spans="1:24">
      <c r="A12" s="177" t="s">
        <v>207</v>
      </c>
      <c r="B12" s="248" t="s">
        <v>91</v>
      </c>
      <c r="C12" s="248" t="s">
        <v>216</v>
      </c>
      <c r="D12" s="248" t="s">
        <v>217</v>
      </c>
      <c r="E12" s="248" t="s">
        <v>110</v>
      </c>
      <c r="F12" s="248" t="s">
        <v>111</v>
      </c>
      <c r="G12" s="248" t="s">
        <v>218</v>
      </c>
      <c r="H12" s="248" t="s">
        <v>219</v>
      </c>
      <c r="I12" s="272">
        <f t="shared" si="0"/>
        <v>238800</v>
      </c>
      <c r="J12" s="272">
        <f t="shared" si="1"/>
        <v>238800</v>
      </c>
      <c r="K12" s="177"/>
      <c r="L12" s="177"/>
      <c r="M12" s="273">
        <v>238800</v>
      </c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ht="23" customHeight="1" spans="1:24">
      <c r="A13" s="177" t="s">
        <v>207</v>
      </c>
      <c r="B13" s="248" t="s">
        <v>91</v>
      </c>
      <c r="C13" s="248" t="s">
        <v>216</v>
      </c>
      <c r="D13" s="248" t="s">
        <v>217</v>
      </c>
      <c r="E13" s="248" t="s">
        <v>112</v>
      </c>
      <c r="F13" s="248" t="s">
        <v>113</v>
      </c>
      <c r="G13" s="248" t="s">
        <v>220</v>
      </c>
      <c r="H13" s="248" t="s">
        <v>221</v>
      </c>
      <c r="I13" s="272">
        <f t="shared" si="0"/>
        <v>207828</v>
      </c>
      <c r="J13" s="272">
        <f t="shared" si="1"/>
        <v>207828</v>
      </c>
      <c r="K13" s="177"/>
      <c r="L13" s="177"/>
      <c r="M13" s="273">
        <v>207828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  <row r="14" ht="23" customHeight="1" spans="1:24">
      <c r="A14" s="177" t="s">
        <v>207</v>
      </c>
      <c r="B14" s="248" t="s">
        <v>91</v>
      </c>
      <c r="C14" s="248" t="s">
        <v>216</v>
      </c>
      <c r="D14" s="248" t="s">
        <v>217</v>
      </c>
      <c r="E14" s="248" t="s">
        <v>118</v>
      </c>
      <c r="F14" s="248" t="s">
        <v>119</v>
      </c>
      <c r="G14" s="248" t="s">
        <v>222</v>
      </c>
      <c r="H14" s="248" t="s">
        <v>223</v>
      </c>
      <c r="I14" s="272">
        <f t="shared" si="0"/>
        <v>3600</v>
      </c>
      <c r="J14" s="272">
        <f t="shared" si="1"/>
        <v>3600</v>
      </c>
      <c r="K14" s="177"/>
      <c r="L14" s="177"/>
      <c r="M14" s="273">
        <v>3600</v>
      </c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</row>
    <row r="15" ht="23" customHeight="1" spans="1:24">
      <c r="A15" s="177" t="s">
        <v>207</v>
      </c>
      <c r="B15" s="248" t="s">
        <v>91</v>
      </c>
      <c r="C15" s="248" t="s">
        <v>216</v>
      </c>
      <c r="D15" s="248" t="s">
        <v>217</v>
      </c>
      <c r="E15" s="248" t="s">
        <v>128</v>
      </c>
      <c r="F15" s="248" t="s">
        <v>129</v>
      </c>
      <c r="G15" s="248" t="s">
        <v>224</v>
      </c>
      <c r="H15" s="248" t="s">
        <v>225</v>
      </c>
      <c r="I15" s="272">
        <f t="shared" si="0"/>
        <v>121840</v>
      </c>
      <c r="J15" s="272">
        <f t="shared" si="1"/>
        <v>121840</v>
      </c>
      <c r="K15" s="177"/>
      <c r="L15" s="177"/>
      <c r="M15" s="273">
        <v>121840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</row>
    <row r="16" ht="23" customHeight="1" spans="1:24">
      <c r="A16" s="177" t="s">
        <v>207</v>
      </c>
      <c r="B16" s="248" t="s">
        <v>91</v>
      </c>
      <c r="C16" s="248" t="s">
        <v>216</v>
      </c>
      <c r="D16" s="248" t="s">
        <v>217</v>
      </c>
      <c r="E16" s="248" t="s">
        <v>130</v>
      </c>
      <c r="F16" s="248" t="s">
        <v>131</v>
      </c>
      <c r="G16" s="248" t="s">
        <v>226</v>
      </c>
      <c r="H16" s="248" t="s">
        <v>227</v>
      </c>
      <c r="I16" s="272">
        <f t="shared" si="0"/>
        <v>95800</v>
      </c>
      <c r="J16" s="272">
        <f t="shared" si="1"/>
        <v>95800</v>
      </c>
      <c r="K16" s="177"/>
      <c r="L16" s="177"/>
      <c r="M16" s="273">
        <v>95800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</row>
    <row r="17" ht="23" customHeight="1" spans="1:24">
      <c r="A17" s="177" t="s">
        <v>207</v>
      </c>
      <c r="B17" s="248" t="s">
        <v>91</v>
      </c>
      <c r="C17" s="248" t="s">
        <v>216</v>
      </c>
      <c r="D17" s="248" t="s">
        <v>217</v>
      </c>
      <c r="E17" s="248" t="s">
        <v>132</v>
      </c>
      <c r="F17" s="248" t="s">
        <v>133</v>
      </c>
      <c r="G17" s="248" t="s">
        <v>222</v>
      </c>
      <c r="H17" s="248" t="s">
        <v>223</v>
      </c>
      <c r="I17" s="272">
        <f t="shared" si="0"/>
        <v>3000</v>
      </c>
      <c r="J17" s="272">
        <f t="shared" si="1"/>
        <v>3000</v>
      </c>
      <c r="K17" s="177"/>
      <c r="L17" s="177"/>
      <c r="M17" s="273">
        <v>3000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</row>
    <row r="18" ht="23" customHeight="1" spans="1:24">
      <c r="A18" s="177" t="s">
        <v>207</v>
      </c>
      <c r="B18" s="248" t="s">
        <v>91</v>
      </c>
      <c r="C18" s="248" t="s">
        <v>228</v>
      </c>
      <c r="D18" s="248" t="s">
        <v>139</v>
      </c>
      <c r="E18" s="248" t="s">
        <v>138</v>
      </c>
      <c r="F18" s="248" t="s">
        <v>139</v>
      </c>
      <c r="G18" s="248" t="s">
        <v>229</v>
      </c>
      <c r="H18" s="248" t="s">
        <v>139</v>
      </c>
      <c r="I18" s="272">
        <f t="shared" si="0"/>
        <v>211632</v>
      </c>
      <c r="J18" s="272">
        <f t="shared" si="1"/>
        <v>211632</v>
      </c>
      <c r="K18" s="177"/>
      <c r="L18" s="177"/>
      <c r="M18" s="273">
        <v>211632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</row>
    <row r="19" ht="23" customHeight="1" spans="1:24">
      <c r="A19" s="177" t="s">
        <v>207</v>
      </c>
      <c r="B19" s="248" t="s">
        <v>91</v>
      </c>
      <c r="C19" s="248" t="s">
        <v>230</v>
      </c>
      <c r="D19" s="248" t="s">
        <v>231</v>
      </c>
      <c r="E19" s="248" t="s">
        <v>108</v>
      </c>
      <c r="F19" s="248" t="s">
        <v>109</v>
      </c>
      <c r="G19" s="248" t="s">
        <v>232</v>
      </c>
      <c r="H19" s="248" t="s">
        <v>233</v>
      </c>
      <c r="I19" s="272">
        <f t="shared" si="0"/>
        <v>126000</v>
      </c>
      <c r="J19" s="272">
        <f t="shared" si="1"/>
        <v>126000</v>
      </c>
      <c r="K19" s="177"/>
      <c r="L19" s="177"/>
      <c r="M19" s="273">
        <v>126000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</row>
    <row r="20" ht="23" customHeight="1" spans="1:24">
      <c r="A20" s="177" t="s">
        <v>207</v>
      </c>
      <c r="B20" s="248" t="s">
        <v>91</v>
      </c>
      <c r="C20" s="248" t="s">
        <v>234</v>
      </c>
      <c r="D20" s="248" t="s">
        <v>235</v>
      </c>
      <c r="E20" s="248" t="s">
        <v>118</v>
      </c>
      <c r="F20" s="248" t="s">
        <v>119</v>
      </c>
      <c r="G20" s="248" t="s">
        <v>236</v>
      </c>
      <c r="H20" s="248" t="s">
        <v>237</v>
      </c>
      <c r="I20" s="272">
        <f t="shared" si="0"/>
        <v>102000</v>
      </c>
      <c r="J20" s="272">
        <f t="shared" si="1"/>
        <v>102000</v>
      </c>
      <c r="K20" s="177"/>
      <c r="L20" s="177"/>
      <c r="M20" s="273">
        <v>102000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</row>
    <row r="21" ht="23" customHeight="1" spans="1:24">
      <c r="A21" s="177" t="s">
        <v>207</v>
      </c>
      <c r="B21" s="248" t="s">
        <v>91</v>
      </c>
      <c r="C21" s="248" t="s">
        <v>238</v>
      </c>
      <c r="D21" s="248" t="s">
        <v>239</v>
      </c>
      <c r="E21" s="248" t="s">
        <v>108</v>
      </c>
      <c r="F21" s="248" t="s">
        <v>109</v>
      </c>
      <c r="G21" s="248" t="s">
        <v>240</v>
      </c>
      <c r="H21" s="248" t="s">
        <v>241</v>
      </c>
      <c r="I21" s="272">
        <f t="shared" si="0"/>
        <v>1500</v>
      </c>
      <c r="J21" s="272">
        <f t="shared" si="1"/>
        <v>1500</v>
      </c>
      <c r="K21" s="177"/>
      <c r="L21" s="177"/>
      <c r="M21" s="273">
        <v>1500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</row>
    <row r="22" ht="23" customHeight="1" spans="1:24">
      <c r="A22" s="177" t="s">
        <v>207</v>
      </c>
      <c r="B22" s="248" t="s">
        <v>91</v>
      </c>
      <c r="C22" s="248" t="s">
        <v>238</v>
      </c>
      <c r="D22" s="248" t="s">
        <v>239</v>
      </c>
      <c r="E22" s="248" t="s">
        <v>108</v>
      </c>
      <c r="F22" s="248" t="s">
        <v>109</v>
      </c>
      <c r="G22" s="248" t="s">
        <v>242</v>
      </c>
      <c r="H22" s="248" t="s">
        <v>243</v>
      </c>
      <c r="I22" s="272">
        <f t="shared" si="0"/>
        <v>8000</v>
      </c>
      <c r="J22" s="272">
        <f t="shared" si="1"/>
        <v>8000</v>
      </c>
      <c r="K22" s="177"/>
      <c r="L22" s="177"/>
      <c r="M22" s="273">
        <v>8000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</row>
    <row r="23" ht="23" customHeight="1" spans="1:24">
      <c r="A23" s="177" t="s">
        <v>207</v>
      </c>
      <c r="B23" s="248" t="s">
        <v>91</v>
      </c>
      <c r="C23" s="248" t="s">
        <v>238</v>
      </c>
      <c r="D23" s="248" t="s">
        <v>239</v>
      </c>
      <c r="E23" s="248" t="s">
        <v>118</v>
      </c>
      <c r="F23" s="248" t="s">
        <v>119</v>
      </c>
      <c r="G23" s="248" t="s">
        <v>244</v>
      </c>
      <c r="H23" s="248" t="s">
        <v>245</v>
      </c>
      <c r="I23" s="272">
        <f t="shared" si="0"/>
        <v>36000</v>
      </c>
      <c r="J23" s="272">
        <f t="shared" si="1"/>
        <v>36000</v>
      </c>
      <c r="K23" s="177"/>
      <c r="L23" s="177"/>
      <c r="M23" s="273">
        <v>36000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</row>
    <row r="24" ht="23" customHeight="1" spans="1:24">
      <c r="A24" s="177" t="s">
        <v>207</v>
      </c>
      <c r="B24" s="248" t="s">
        <v>91</v>
      </c>
      <c r="C24" s="248" t="s">
        <v>238</v>
      </c>
      <c r="D24" s="248" t="s">
        <v>239</v>
      </c>
      <c r="E24" s="248" t="s">
        <v>118</v>
      </c>
      <c r="F24" s="248" t="s">
        <v>119</v>
      </c>
      <c r="G24" s="248" t="s">
        <v>246</v>
      </c>
      <c r="H24" s="248" t="s">
        <v>247</v>
      </c>
      <c r="I24" s="272">
        <f t="shared" si="0"/>
        <v>2400</v>
      </c>
      <c r="J24" s="272">
        <f t="shared" si="1"/>
        <v>2400</v>
      </c>
      <c r="K24" s="177"/>
      <c r="L24" s="177"/>
      <c r="M24" s="273">
        <v>2400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ht="23" customHeight="1" spans="1:24">
      <c r="A25" s="177" t="s">
        <v>207</v>
      </c>
      <c r="B25" s="248" t="s">
        <v>91</v>
      </c>
      <c r="C25" s="248" t="s">
        <v>238</v>
      </c>
      <c r="D25" s="248" t="s">
        <v>239</v>
      </c>
      <c r="E25" s="248" t="s">
        <v>118</v>
      </c>
      <c r="F25" s="248" t="s">
        <v>119</v>
      </c>
      <c r="G25" s="248" t="s">
        <v>248</v>
      </c>
      <c r="H25" s="248" t="s">
        <v>249</v>
      </c>
      <c r="I25" s="272">
        <f t="shared" si="0"/>
        <v>24000</v>
      </c>
      <c r="J25" s="272">
        <f t="shared" si="1"/>
        <v>24000</v>
      </c>
      <c r="K25" s="177"/>
      <c r="L25" s="177"/>
      <c r="M25" s="273">
        <v>24000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ht="23" customHeight="1" spans="1:24">
      <c r="A26" s="177" t="s">
        <v>207</v>
      </c>
      <c r="B26" s="248" t="s">
        <v>91</v>
      </c>
      <c r="C26" s="248" t="s">
        <v>238</v>
      </c>
      <c r="D26" s="248" t="s">
        <v>239</v>
      </c>
      <c r="E26" s="248" t="s">
        <v>118</v>
      </c>
      <c r="F26" s="248" t="s">
        <v>119</v>
      </c>
      <c r="G26" s="248" t="s">
        <v>250</v>
      </c>
      <c r="H26" s="248" t="s">
        <v>251</v>
      </c>
      <c r="I26" s="272">
        <f t="shared" si="0"/>
        <v>3240</v>
      </c>
      <c r="J26" s="272">
        <f t="shared" si="1"/>
        <v>3240</v>
      </c>
      <c r="K26" s="177"/>
      <c r="L26" s="177"/>
      <c r="M26" s="273">
        <v>3240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ht="23" customHeight="1" spans="1:24">
      <c r="A27" s="177" t="s">
        <v>207</v>
      </c>
      <c r="B27" s="248" t="s">
        <v>91</v>
      </c>
      <c r="C27" s="248" t="s">
        <v>238</v>
      </c>
      <c r="D27" s="248" t="s">
        <v>239</v>
      </c>
      <c r="E27" s="248" t="s">
        <v>118</v>
      </c>
      <c r="F27" s="248" t="s">
        <v>119</v>
      </c>
      <c r="G27" s="248" t="s">
        <v>240</v>
      </c>
      <c r="H27" s="248" t="s">
        <v>241</v>
      </c>
      <c r="I27" s="272">
        <f t="shared" si="0"/>
        <v>28800</v>
      </c>
      <c r="J27" s="272">
        <f t="shared" si="1"/>
        <v>28800</v>
      </c>
      <c r="K27" s="177"/>
      <c r="L27" s="177"/>
      <c r="M27" s="273">
        <v>28800</v>
      </c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</row>
    <row r="28" ht="23" customHeight="1" spans="1:24">
      <c r="A28" s="177" t="s">
        <v>207</v>
      </c>
      <c r="B28" s="248" t="s">
        <v>91</v>
      </c>
      <c r="C28" s="248" t="s">
        <v>238</v>
      </c>
      <c r="D28" s="248" t="s">
        <v>239</v>
      </c>
      <c r="E28" s="248" t="s">
        <v>118</v>
      </c>
      <c r="F28" s="248" t="s">
        <v>119</v>
      </c>
      <c r="G28" s="248" t="s">
        <v>236</v>
      </c>
      <c r="H28" s="248" t="s">
        <v>237</v>
      </c>
      <c r="I28" s="272">
        <f t="shared" si="0"/>
        <v>10200</v>
      </c>
      <c r="J28" s="272">
        <f t="shared" si="1"/>
        <v>10200</v>
      </c>
      <c r="K28" s="177"/>
      <c r="L28" s="177"/>
      <c r="M28" s="273">
        <v>10200</v>
      </c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</row>
    <row r="29" ht="23" customHeight="1" spans="1:24">
      <c r="A29" s="177" t="s">
        <v>207</v>
      </c>
      <c r="B29" s="248" t="s">
        <v>91</v>
      </c>
      <c r="C29" s="248" t="s">
        <v>238</v>
      </c>
      <c r="D29" s="248" t="s">
        <v>239</v>
      </c>
      <c r="E29" s="248" t="s">
        <v>118</v>
      </c>
      <c r="F29" s="248" t="s">
        <v>119</v>
      </c>
      <c r="G29" s="248" t="s">
        <v>242</v>
      </c>
      <c r="H29" s="248" t="s">
        <v>243</v>
      </c>
      <c r="I29" s="272">
        <f t="shared" si="0"/>
        <v>16000</v>
      </c>
      <c r="J29" s="272">
        <f t="shared" si="1"/>
        <v>16000</v>
      </c>
      <c r="K29" s="177"/>
      <c r="L29" s="177"/>
      <c r="M29" s="273">
        <v>16000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  <row r="30" ht="23" customHeight="1" spans="1:24">
      <c r="A30" s="177" t="s">
        <v>207</v>
      </c>
      <c r="B30" s="248" t="s">
        <v>91</v>
      </c>
      <c r="C30" s="248" t="s">
        <v>252</v>
      </c>
      <c r="D30" s="248" t="s">
        <v>253</v>
      </c>
      <c r="E30" s="248" t="s">
        <v>118</v>
      </c>
      <c r="F30" s="248" t="s">
        <v>119</v>
      </c>
      <c r="G30" s="248" t="s">
        <v>254</v>
      </c>
      <c r="H30" s="248" t="s">
        <v>253</v>
      </c>
      <c r="I30" s="272">
        <f t="shared" si="0"/>
        <v>4320</v>
      </c>
      <c r="J30" s="272">
        <f t="shared" si="1"/>
        <v>4320</v>
      </c>
      <c r="K30" s="177"/>
      <c r="L30" s="177"/>
      <c r="M30" s="273">
        <v>4320</v>
      </c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</row>
    <row r="31" ht="23" customHeight="1" spans="1:24">
      <c r="A31" s="177" t="s">
        <v>207</v>
      </c>
      <c r="B31" s="248" t="s">
        <v>91</v>
      </c>
      <c r="C31" s="248" t="s">
        <v>255</v>
      </c>
      <c r="D31" s="248" t="s">
        <v>256</v>
      </c>
      <c r="E31" s="248" t="s">
        <v>122</v>
      </c>
      <c r="F31" s="248" t="s">
        <v>123</v>
      </c>
      <c r="G31" s="248" t="s">
        <v>257</v>
      </c>
      <c r="H31" s="248" t="s">
        <v>258</v>
      </c>
      <c r="I31" s="272">
        <f t="shared" si="0"/>
        <v>427200</v>
      </c>
      <c r="J31" s="272">
        <f t="shared" si="1"/>
        <v>427200</v>
      </c>
      <c r="K31" s="177"/>
      <c r="L31" s="177"/>
      <c r="M31" s="273">
        <v>427200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</row>
    <row r="32" ht="23" customHeight="1" spans="1:24">
      <c r="A32" s="177" t="s">
        <v>207</v>
      </c>
      <c r="B32" s="248" t="s">
        <v>91</v>
      </c>
      <c r="C32" s="248" t="s">
        <v>259</v>
      </c>
      <c r="D32" s="248" t="s">
        <v>260</v>
      </c>
      <c r="E32" s="248" t="s">
        <v>118</v>
      </c>
      <c r="F32" s="248" t="s">
        <v>119</v>
      </c>
      <c r="G32" s="248" t="s">
        <v>214</v>
      </c>
      <c r="H32" s="248" t="s">
        <v>215</v>
      </c>
      <c r="I32" s="272">
        <f t="shared" si="0"/>
        <v>490920</v>
      </c>
      <c r="J32" s="272">
        <f t="shared" si="1"/>
        <v>490920</v>
      </c>
      <c r="K32" s="177"/>
      <c r="L32" s="177"/>
      <c r="M32" s="273">
        <v>490920</v>
      </c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</row>
    <row r="33" ht="27" customHeight="1" spans="1:24">
      <c r="A33" s="267" t="s">
        <v>140</v>
      </c>
      <c r="B33" s="268"/>
      <c r="C33" s="268"/>
      <c r="D33" s="268"/>
      <c r="E33" s="268"/>
      <c r="F33" s="268"/>
      <c r="G33" s="268"/>
      <c r="H33" s="269"/>
      <c r="I33" s="272">
        <f t="shared" si="0"/>
        <v>3459419</v>
      </c>
      <c r="J33" s="272">
        <f t="shared" si="1"/>
        <v>3459419</v>
      </c>
      <c r="K33" s="274"/>
      <c r="L33" s="274"/>
      <c r="M33" s="273">
        <v>3459419</v>
      </c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W14"/>
  <sheetViews>
    <sheetView zoomScaleSheetLayoutView="60" topLeftCell="B1" workbookViewId="0">
      <selection activeCell="C13" sqref="C13"/>
    </sheetView>
  </sheetViews>
  <sheetFormatPr defaultColWidth="8.88571428571429" defaultRowHeight="14.25" customHeight="1"/>
  <cols>
    <col min="1" max="1" width="20.7142857142857" style="76" customWidth="1"/>
    <col min="2" max="2" width="28.2857142857143" style="76" customWidth="1"/>
    <col min="3" max="3" width="51.2857142857143" style="76" customWidth="1"/>
    <col min="4" max="4" width="37.2857142857143" style="76" customWidth="1"/>
    <col min="5" max="5" width="12.4285714285714" style="76" customWidth="1"/>
    <col min="6" max="6" width="21.2857142857143" style="76" customWidth="1"/>
    <col min="7" max="7" width="9.84761904761905" style="76" customWidth="1"/>
    <col min="8" max="8" width="18.7142857142857" style="76" customWidth="1"/>
    <col min="9" max="9" width="20.4285714285714" style="76" customWidth="1"/>
    <col min="10" max="10" width="14" style="76" customWidth="1"/>
    <col min="11" max="11" width="19" style="76" customWidth="1"/>
    <col min="12" max="12" width="19.2857142857143" style="76" customWidth="1"/>
    <col min="13" max="13" width="19.1428571428571" style="76" customWidth="1"/>
    <col min="14" max="14" width="16.8571428571429" style="76" customWidth="1"/>
    <col min="15" max="15" width="10.4285714285714" style="76" customWidth="1"/>
    <col min="16" max="17" width="11.1333333333333" style="76" customWidth="1"/>
    <col min="18" max="18" width="9.13333333333333" style="76" customWidth="1"/>
    <col min="19" max="19" width="10.2857142857143" style="76" customWidth="1"/>
    <col min="20" max="22" width="11.7142857142857" style="76" customWidth="1"/>
    <col min="23" max="23" width="10.2857142857143" style="76" customWidth="1"/>
    <col min="24" max="24" width="9.13333333333333" style="76" customWidth="1"/>
    <col min="25" max="16384" width="9.13333333333333" style="76"/>
  </cols>
  <sheetData>
    <row r="1" ht="13.5" customHeight="1" spans="1:23">
      <c r="A1" s="76" t="s">
        <v>261</v>
      </c>
      <c r="E1" s="246"/>
      <c r="F1" s="246"/>
      <c r="G1" s="246"/>
      <c r="H1" s="246"/>
      <c r="I1" s="78"/>
      <c r="J1" s="78"/>
      <c r="K1" s="78"/>
      <c r="L1" s="78"/>
      <c r="M1" s="78"/>
      <c r="N1" s="78"/>
      <c r="O1" s="78"/>
      <c r="P1" s="78"/>
      <c r="Q1" s="78"/>
      <c r="W1" s="79"/>
    </row>
    <row r="2" ht="27.75" customHeight="1" spans="1:23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ht="24" customHeight="1" spans="1:23">
      <c r="A3" s="164" t="s">
        <v>22</v>
      </c>
      <c r="B3" s="164"/>
      <c r="C3" s="247"/>
      <c r="D3" s="247"/>
      <c r="E3" s="247"/>
      <c r="F3" s="247"/>
      <c r="G3" s="247"/>
      <c r="H3" s="247"/>
      <c r="I3" s="82"/>
      <c r="J3" s="82"/>
      <c r="K3" s="82"/>
      <c r="L3" s="82"/>
      <c r="M3" s="82"/>
      <c r="N3" s="82"/>
      <c r="O3" s="82"/>
      <c r="P3" s="82"/>
      <c r="Q3" s="82"/>
      <c r="W3" s="161" t="s">
        <v>182</v>
      </c>
    </row>
    <row r="4" ht="15.75" customHeight="1" spans="1:23">
      <c r="A4" s="126" t="s">
        <v>262</v>
      </c>
      <c r="B4" s="126" t="s">
        <v>192</v>
      </c>
      <c r="C4" s="126" t="s">
        <v>193</v>
      </c>
      <c r="D4" s="126" t="s">
        <v>263</v>
      </c>
      <c r="E4" s="126" t="s">
        <v>194</v>
      </c>
      <c r="F4" s="126" t="s">
        <v>195</v>
      </c>
      <c r="G4" s="126" t="s">
        <v>264</v>
      </c>
      <c r="H4" s="126" t="s">
        <v>265</v>
      </c>
      <c r="I4" s="126" t="s">
        <v>77</v>
      </c>
      <c r="J4" s="87" t="s">
        <v>266</v>
      </c>
      <c r="K4" s="87"/>
      <c r="L4" s="87"/>
      <c r="M4" s="87"/>
      <c r="N4" s="87" t="s">
        <v>201</v>
      </c>
      <c r="O4" s="87"/>
      <c r="P4" s="87"/>
      <c r="Q4" s="193" t="s">
        <v>83</v>
      </c>
      <c r="R4" s="87" t="s">
        <v>84</v>
      </c>
      <c r="S4" s="87"/>
      <c r="T4" s="87"/>
      <c r="U4" s="87"/>
      <c r="V4" s="87"/>
      <c r="W4" s="87"/>
    </row>
    <row r="5" ht="17.25" customHeight="1" spans="1:23">
      <c r="A5" s="126"/>
      <c r="B5" s="126"/>
      <c r="C5" s="126"/>
      <c r="D5" s="126"/>
      <c r="E5" s="126"/>
      <c r="F5" s="126"/>
      <c r="G5" s="126"/>
      <c r="H5" s="126"/>
      <c r="I5" s="126"/>
      <c r="J5" s="87" t="s">
        <v>80</v>
      </c>
      <c r="K5" s="87"/>
      <c r="L5" s="193" t="s">
        <v>81</v>
      </c>
      <c r="M5" s="193" t="s">
        <v>82</v>
      </c>
      <c r="N5" s="193" t="s">
        <v>80</v>
      </c>
      <c r="O5" s="193" t="s">
        <v>81</v>
      </c>
      <c r="P5" s="193" t="s">
        <v>82</v>
      </c>
      <c r="Q5" s="193"/>
      <c r="R5" s="193" t="s">
        <v>79</v>
      </c>
      <c r="S5" s="193" t="s">
        <v>86</v>
      </c>
      <c r="T5" s="193" t="s">
        <v>267</v>
      </c>
      <c r="U5" s="260" t="s">
        <v>88</v>
      </c>
      <c r="V5" s="193" t="s">
        <v>89</v>
      </c>
      <c r="W5" s="193" t="s">
        <v>90</v>
      </c>
    </row>
    <row r="6" ht="13.5" spans="1:23">
      <c r="A6" s="126"/>
      <c r="B6" s="126"/>
      <c r="C6" s="126"/>
      <c r="D6" s="126"/>
      <c r="E6" s="126"/>
      <c r="F6" s="126"/>
      <c r="G6" s="126"/>
      <c r="H6" s="126"/>
      <c r="I6" s="126"/>
      <c r="J6" s="253" t="s">
        <v>79</v>
      </c>
      <c r="K6" s="253" t="s">
        <v>268</v>
      </c>
      <c r="L6" s="193"/>
      <c r="M6" s="193"/>
      <c r="N6" s="193"/>
      <c r="O6" s="193"/>
      <c r="P6" s="193"/>
      <c r="Q6" s="193"/>
      <c r="R6" s="193"/>
      <c r="S6" s="193"/>
      <c r="T6" s="193"/>
      <c r="U6" s="260"/>
      <c r="V6" s="193"/>
      <c r="W6" s="193"/>
    </row>
    <row r="7" ht="15" customHeight="1" spans="1:23">
      <c r="A7" s="1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  <c r="R7" s="120">
        <v>18</v>
      </c>
      <c r="S7" s="120">
        <v>19</v>
      </c>
      <c r="T7" s="120">
        <v>20</v>
      </c>
      <c r="U7" s="120">
        <v>21</v>
      </c>
      <c r="V7" s="120">
        <v>22</v>
      </c>
      <c r="W7" s="120">
        <v>23</v>
      </c>
    </row>
    <row r="8" ht="34" customHeight="1" spans="1:23">
      <c r="A8" s="248" t="s">
        <v>269</v>
      </c>
      <c r="B8" s="248" t="s">
        <v>270</v>
      </c>
      <c r="C8" s="248" t="s">
        <v>271</v>
      </c>
      <c r="D8" s="248" t="s">
        <v>91</v>
      </c>
      <c r="E8" s="248" t="s">
        <v>122</v>
      </c>
      <c r="F8" s="248" t="s">
        <v>123</v>
      </c>
      <c r="G8" s="248" t="s">
        <v>272</v>
      </c>
      <c r="H8" s="248" t="s">
        <v>273</v>
      </c>
      <c r="I8" s="254">
        <f t="shared" ref="I8:I13" si="0">J8+N8</f>
        <v>5000</v>
      </c>
      <c r="J8" s="254">
        <f>K8</f>
        <v>5000</v>
      </c>
      <c r="K8" s="255">
        <v>5000</v>
      </c>
      <c r="L8" s="256"/>
      <c r="M8" s="256"/>
      <c r="N8" s="256"/>
      <c r="O8" s="256"/>
      <c r="P8" s="256"/>
      <c r="Q8" s="256"/>
      <c r="R8" s="256"/>
      <c r="S8" s="256"/>
      <c r="T8" s="256"/>
      <c r="U8" s="261"/>
      <c r="V8" s="120"/>
      <c r="W8" s="120"/>
    </row>
    <row r="9" ht="34" customHeight="1" spans="1:23">
      <c r="A9" s="248" t="s">
        <v>269</v>
      </c>
      <c r="B9" s="248" t="s">
        <v>270</v>
      </c>
      <c r="C9" s="248" t="s">
        <v>271</v>
      </c>
      <c r="D9" s="248" t="s">
        <v>91</v>
      </c>
      <c r="E9" s="248" t="s">
        <v>122</v>
      </c>
      <c r="F9" s="248" t="s">
        <v>123</v>
      </c>
      <c r="G9" s="248" t="s">
        <v>274</v>
      </c>
      <c r="H9" s="248" t="s">
        <v>186</v>
      </c>
      <c r="I9" s="254">
        <f t="shared" si="0"/>
        <v>5000</v>
      </c>
      <c r="J9" s="254">
        <f>K9</f>
        <v>5000</v>
      </c>
      <c r="K9" s="255">
        <v>5000</v>
      </c>
      <c r="L9" s="256"/>
      <c r="M9" s="256"/>
      <c r="N9" s="256"/>
      <c r="O9" s="256"/>
      <c r="P9" s="256"/>
      <c r="Q9" s="256"/>
      <c r="R9" s="256"/>
      <c r="S9" s="256"/>
      <c r="T9" s="256"/>
      <c r="U9" s="261"/>
      <c r="V9" s="120"/>
      <c r="W9" s="120"/>
    </row>
    <row r="10" ht="34" customHeight="1" spans="1:23">
      <c r="A10" s="248" t="s">
        <v>269</v>
      </c>
      <c r="B10" s="248" t="s">
        <v>270</v>
      </c>
      <c r="C10" s="248" t="s">
        <v>271</v>
      </c>
      <c r="D10" s="248" t="s">
        <v>91</v>
      </c>
      <c r="E10" s="248" t="s">
        <v>122</v>
      </c>
      <c r="F10" s="248" t="s">
        <v>123</v>
      </c>
      <c r="G10" s="248" t="s">
        <v>248</v>
      </c>
      <c r="H10" s="248" t="s">
        <v>249</v>
      </c>
      <c r="I10" s="254">
        <f t="shared" si="0"/>
        <v>31920</v>
      </c>
      <c r="J10" s="254">
        <f>K10</f>
        <v>31920</v>
      </c>
      <c r="K10" s="255">
        <v>31920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61"/>
      <c r="V10" s="120"/>
      <c r="W10" s="120"/>
    </row>
    <row r="11" ht="34" customHeight="1" spans="1:23">
      <c r="A11" s="248" t="s">
        <v>275</v>
      </c>
      <c r="B11" s="248" t="s">
        <v>276</v>
      </c>
      <c r="C11" s="248" t="s">
        <v>277</v>
      </c>
      <c r="D11" s="248" t="s">
        <v>91</v>
      </c>
      <c r="E11" s="248" t="s">
        <v>122</v>
      </c>
      <c r="F11" s="248" t="s">
        <v>123</v>
      </c>
      <c r="G11" s="248" t="s">
        <v>272</v>
      </c>
      <c r="H11" s="248" t="s">
        <v>273</v>
      </c>
      <c r="I11" s="254">
        <f t="shared" si="0"/>
        <v>10000</v>
      </c>
      <c r="J11" s="254">
        <f>K11</f>
        <v>10000</v>
      </c>
      <c r="K11" s="255">
        <v>10000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61"/>
      <c r="V11" s="120"/>
      <c r="W11" s="120"/>
    </row>
    <row r="12" ht="34" customHeight="1" spans="1:23">
      <c r="A12" s="248" t="s">
        <v>275</v>
      </c>
      <c r="B12" s="248" t="s">
        <v>278</v>
      </c>
      <c r="C12" s="248" t="s">
        <v>279</v>
      </c>
      <c r="D12" s="248" t="s">
        <v>91</v>
      </c>
      <c r="E12" s="248" t="s">
        <v>122</v>
      </c>
      <c r="F12" s="248" t="s">
        <v>123</v>
      </c>
      <c r="G12" s="248" t="s">
        <v>280</v>
      </c>
      <c r="H12" s="248" t="s">
        <v>281</v>
      </c>
      <c r="I12" s="254">
        <f t="shared" si="0"/>
        <v>8080</v>
      </c>
      <c r="J12" s="254">
        <f>K12</f>
        <v>8080</v>
      </c>
      <c r="K12" s="255">
        <v>8080</v>
      </c>
      <c r="L12" s="256"/>
      <c r="M12" s="256"/>
      <c r="N12" s="256"/>
      <c r="O12" s="256"/>
      <c r="P12" s="256"/>
      <c r="Q12" s="256"/>
      <c r="R12" s="256"/>
      <c r="S12" s="256"/>
      <c r="T12" s="256"/>
      <c r="U12" s="261"/>
      <c r="V12" s="120"/>
      <c r="W12" s="120"/>
    </row>
    <row r="13" ht="34" customHeight="1" spans="1:23">
      <c r="A13" s="248" t="s">
        <v>269</v>
      </c>
      <c r="B13" s="248" t="s">
        <v>282</v>
      </c>
      <c r="C13" s="248" t="s">
        <v>283</v>
      </c>
      <c r="D13" s="248" t="s">
        <v>91</v>
      </c>
      <c r="E13" s="248" t="s">
        <v>124</v>
      </c>
      <c r="F13" s="248" t="s">
        <v>125</v>
      </c>
      <c r="G13" s="248" t="s">
        <v>244</v>
      </c>
      <c r="H13" s="248" t="s">
        <v>245</v>
      </c>
      <c r="I13" s="254">
        <f t="shared" si="0"/>
        <v>1228500</v>
      </c>
      <c r="J13" s="254"/>
      <c r="K13" s="256"/>
      <c r="L13" s="256"/>
      <c r="M13" s="256"/>
      <c r="N13" s="255">
        <v>1228500</v>
      </c>
      <c r="O13" s="256"/>
      <c r="P13" s="256"/>
      <c r="Q13" s="256"/>
      <c r="R13" s="256"/>
      <c r="S13" s="256"/>
      <c r="T13" s="256"/>
      <c r="U13" s="261"/>
      <c r="V13" s="120"/>
      <c r="W13" s="120"/>
    </row>
    <row r="14" ht="30" customHeight="1" spans="1:23">
      <c r="A14" s="249" t="s">
        <v>140</v>
      </c>
      <c r="B14" s="250"/>
      <c r="C14" s="251"/>
      <c r="D14" s="251"/>
      <c r="E14" s="251"/>
      <c r="F14" s="251"/>
      <c r="G14" s="251"/>
      <c r="H14" s="252"/>
      <c r="I14" s="257">
        <f>SUM(I8:I13)</f>
        <v>1288500</v>
      </c>
      <c r="J14" s="258">
        <f>SUM(J8:J13)</f>
        <v>60000</v>
      </c>
      <c r="K14" s="258">
        <f>SUM(K8:K13)</f>
        <v>60000</v>
      </c>
      <c r="L14" s="258" t="s">
        <v>92</v>
      </c>
      <c r="M14" s="258" t="s">
        <v>92</v>
      </c>
      <c r="N14" s="255">
        <f>N13</f>
        <v>1228500</v>
      </c>
      <c r="O14" s="259"/>
      <c r="P14" s="259"/>
      <c r="Q14" s="259" t="s">
        <v>92</v>
      </c>
      <c r="R14" s="259" t="s">
        <v>92</v>
      </c>
      <c r="S14" s="259" t="s">
        <v>92</v>
      </c>
      <c r="T14" s="259" t="s">
        <v>92</v>
      </c>
      <c r="U14" s="262"/>
      <c r="V14" s="263" t="s">
        <v>92</v>
      </c>
      <c r="W14" s="263" t="s">
        <v>92</v>
      </c>
    </row>
  </sheetData>
  <mergeCells count="28">
    <mergeCell ref="A2:W2"/>
    <mergeCell ref="A3:H3"/>
    <mergeCell ref="J4:M4"/>
    <mergeCell ref="N4:P4"/>
    <mergeCell ref="R4:W4"/>
    <mergeCell ref="J5:K5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29"/>
  <sheetViews>
    <sheetView zoomScaleSheetLayoutView="60" topLeftCell="A22" workbookViewId="0">
      <selection activeCell="I28" sqref="I28:I29"/>
    </sheetView>
  </sheetViews>
  <sheetFormatPr defaultColWidth="8.88571428571429" defaultRowHeight="12"/>
  <cols>
    <col min="1" max="1" width="43.2857142857143" style="59" customWidth="1"/>
    <col min="2" max="2" width="29" style="59" customWidth="1"/>
    <col min="3" max="4" width="23.5714285714286" style="59" customWidth="1"/>
    <col min="5" max="5" width="38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6.4285714285714" style="60" customWidth="1"/>
    <col min="10" max="10" width="42.1428571428571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284</v>
      </c>
      <c r="J1" s="74"/>
    </row>
    <row r="2" ht="28.5" customHeight="1" spans="1:10">
      <c r="A2" s="61" t="s">
        <v>10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193</v>
      </c>
      <c r="B4" s="65" t="s">
        <v>285</v>
      </c>
      <c r="C4" s="65" t="s">
        <v>286</v>
      </c>
      <c r="D4" s="65" t="s">
        <v>287</v>
      </c>
      <c r="E4" s="65" t="s">
        <v>288</v>
      </c>
      <c r="F4" s="66" t="s">
        <v>289</v>
      </c>
      <c r="G4" s="65" t="s">
        <v>290</v>
      </c>
      <c r="H4" s="66" t="s">
        <v>291</v>
      </c>
      <c r="I4" s="66" t="s">
        <v>292</v>
      </c>
      <c r="J4" s="65" t="s">
        <v>293</v>
      </c>
    </row>
    <row r="5" ht="31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234" t="s">
        <v>277</v>
      </c>
      <c r="B6" s="234" t="s">
        <v>294</v>
      </c>
      <c r="C6" s="235" t="s">
        <v>295</v>
      </c>
      <c r="D6" s="235" t="s">
        <v>296</v>
      </c>
      <c r="E6" s="235" t="s">
        <v>297</v>
      </c>
      <c r="F6" s="235" t="s">
        <v>298</v>
      </c>
      <c r="G6" s="235" t="s">
        <v>299</v>
      </c>
      <c r="H6" s="235" t="s">
        <v>300</v>
      </c>
      <c r="I6" s="235" t="s">
        <v>301</v>
      </c>
      <c r="J6" s="235" t="s">
        <v>302</v>
      </c>
    </row>
    <row r="7" ht="42" customHeight="1" spans="1:10">
      <c r="A7" s="236"/>
      <c r="B7" s="236"/>
      <c r="C7" s="235" t="s">
        <v>295</v>
      </c>
      <c r="D7" s="235" t="s">
        <v>303</v>
      </c>
      <c r="E7" s="235" t="s">
        <v>304</v>
      </c>
      <c r="F7" s="235" t="s">
        <v>298</v>
      </c>
      <c r="G7" s="235" t="s">
        <v>305</v>
      </c>
      <c r="H7" s="235" t="s">
        <v>306</v>
      </c>
      <c r="I7" s="235" t="s">
        <v>307</v>
      </c>
      <c r="J7" s="235" t="s">
        <v>308</v>
      </c>
    </row>
    <row r="8" ht="42" customHeight="1" spans="1:10">
      <c r="A8" s="236"/>
      <c r="B8" s="236"/>
      <c r="C8" s="235" t="s">
        <v>295</v>
      </c>
      <c r="D8" s="235" t="s">
        <v>309</v>
      </c>
      <c r="E8" s="235" t="s">
        <v>310</v>
      </c>
      <c r="F8" s="235" t="s">
        <v>298</v>
      </c>
      <c r="G8" s="235" t="s">
        <v>305</v>
      </c>
      <c r="H8" s="235" t="s">
        <v>306</v>
      </c>
      <c r="I8" s="235" t="s">
        <v>307</v>
      </c>
      <c r="J8" s="235" t="s">
        <v>308</v>
      </c>
    </row>
    <row r="9" ht="42" customHeight="1" spans="1:10">
      <c r="A9" s="236"/>
      <c r="B9" s="236"/>
      <c r="C9" s="235" t="s">
        <v>295</v>
      </c>
      <c r="D9" s="235" t="s">
        <v>311</v>
      </c>
      <c r="E9" s="235" t="s">
        <v>312</v>
      </c>
      <c r="F9" s="235" t="s">
        <v>298</v>
      </c>
      <c r="G9" s="235" t="s">
        <v>313</v>
      </c>
      <c r="H9" s="235" t="s">
        <v>314</v>
      </c>
      <c r="I9" s="235" t="s">
        <v>301</v>
      </c>
      <c r="J9" s="235" t="s">
        <v>315</v>
      </c>
    </row>
    <row r="10" ht="42" customHeight="1" spans="1:10">
      <c r="A10" s="236"/>
      <c r="B10" s="236"/>
      <c r="C10" s="235" t="s">
        <v>316</v>
      </c>
      <c r="D10" s="235" t="s">
        <v>317</v>
      </c>
      <c r="E10" s="235" t="s">
        <v>318</v>
      </c>
      <c r="F10" s="235" t="s">
        <v>298</v>
      </c>
      <c r="G10" s="235" t="s">
        <v>305</v>
      </c>
      <c r="H10" s="235" t="s">
        <v>306</v>
      </c>
      <c r="I10" s="235" t="s">
        <v>307</v>
      </c>
      <c r="J10" s="235" t="s">
        <v>319</v>
      </c>
    </row>
    <row r="11" ht="42" customHeight="1" spans="1:10">
      <c r="A11" s="236"/>
      <c r="B11" s="236"/>
      <c r="C11" s="235" t="s">
        <v>316</v>
      </c>
      <c r="D11" s="235" t="s">
        <v>320</v>
      </c>
      <c r="E11" s="235" t="s">
        <v>318</v>
      </c>
      <c r="F11" s="235" t="s">
        <v>298</v>
      </c>
      <c r="G11" s="235" t="s">
        <v>321</v>
      </c>
      <c r="H11" s="235" t="s">
        <v>306</v>
      </c>
      <c r="I11" s="235" t="s">
        <v>307</v>
      </c>
      <c r="J11" s="235" t="s">
        <v>322</v>
      </c>
    </row>
    <row r="12" ht="42" customHeight="1" spans="1:10">
      <c r="A12" s="237"/>
      <c r="B12" s="237"/>
      <c r="C12" s="235" t="s">
        <v>323</v>
      </c>
      <c r="D12" s="235" t="s">
        <v>324</v>
      </c>
      <c r="E12" s="235" t="s">
        <v>325</v>
      </c>
      <c r="F12" s="235" t="s">
        <v>298</v>
      </c>
      <c r="G12" s="235" t="s">
        <v>321</v>
      </c>
      <c r="H12" s="235" t="s">
        <v>306</v>
      </c>
      <c r="I12" s="235" t="s">
        <v>307</v>
      </c>
      <c r="J12" s="235" t="s">
        <v>326</v>
      </c>
    </row>
    <row r="13" ht="42" customHeight="1" spans="1:10">
      <c r="A13" s="238" t="s">
        <v>279</v>
      </c>
      <c r="B13" s="238" t="s">
        <v>327</v>
      </c>
      <c r="C13" s="235" t="s">
        <v>295</v>
      </c>
      <c r="D13" s="235" t="s">
        <v>296</v>
      </c>
      <c r="E13" s="235" t="s">
        <v>328</v>
      </c>
      <c r="F13" s="235" t="s">
        <v>298</v>
      </c>
      <c r="G13" s="235" t="s">
        <v>329</v>
      </c>
      <c r="H13" s="235" t="s">
        <v>330</v>
      </c>
      <c r="I13" s="235" t="s">
        <v>301</v>
      </c>
      <c r="J13" s="235" t="s">
        <v>331</v>
      </c>
    </row>
    <row r="14" ht="49" customHeight="1" spans="1:10">
      <c r="A14" s="239"/>
      <c r="B14" s="239"/>
      <c r="C14" s="235" t="s">
        <v>295</v>
      </c>
      <c r="D14" s="235" t="s">
        <v>311</v>
      </c>
      <c r="E14" s="235" t="s">
        <v>312</v>
      </c>
      <c r="F14" s="235" t="s">
        <v>298</v>
      </c>
      <c r="G14" s="235" t="s">
        <v>332</v>
      </c>
      <c r="H14" s="235" t="s">
        <v>333</v>
      </c>
      <c r="I14" s="235" t="s">
        <v>301</v>
      </c>
      <c r="J14" s="235" t="s">
        <v>334</v>
      </c>
    </row>
    <row r="15" ht="42" customHeight="1" spans="1:10">
      <c r="A15" s="239"/>
      <c r="B15" s="239"/>
      <c r="C15" s="235" t="s">
        <v>316</v>
      </c>
      <c r="D15" s="235" t="s">
        <v>317</v>
      </c>
      <c r="E15" s="235" t="s">
        <v>335</v>
      </c>
      <c r="F15" s="235" t="s">
        <v>298</v>
      </c>
      <c r="G15" s="235" t="s">
        <v>336</v>
      </c>
      <c r="H15" s="235" t="s">
        <v>337</v>
      </c>
      <c r="I15" s="235" t="s">
        <v>307</v>
      </c>
      <c r="J15" s="235" t="s">
        <v>338</v>
      </c>
    </row>
    <row r="16" ht="42" customHeight="1" spans="1:10">
      <c r="A16" s="239"/>
      <c r="B16" s="239"/>
      <c r="C16" s="240" t="s">
        <v>323</v>
      </c>
      <c r="D16" s="240" t="s">
        <v>324</v>
      </c>
      <c r="E16" s="240" t="s">
        <v>339</v>
      </c>
      <c r="F16" s="240" t="s">
        <v>298</v>
      </c>
      <c r="G16" s="240" t="s">
        <v>340</v>
      </c>
      <c r="H16" s="240" t="s">
        <v>337</v>
      </c>
      <c r="I16" s="240" t="s">
        <v>307</v>
      </c>
      <c r="J16" s="240" t="s">
        <v>341</v>
      </c>
    </row>
    <row r="17" ht="42" customHeight="1" spans="1:10">
      <c r="A17" s="241" t="s">
        <v>271</v>
      </c>
      <c r="B17" s="241" t="s">
        <v>342</v>
      </c>
      <c r="C17" s="242" t="s">
        <v>295</v>
      </c>
      <c r="D17" s="242" t="s">
        <v>296</v>
      </c>
      <c r="E17" s="242" t="s">
        <v>343</v>
      </c>
      <c r="F17" s="242" t="s">
        <v>298</v>
      </c>
      <c r="G17" s="242" t="s">
        <v>344</v>
      </c>
      <c r="H17" s="242" t="s">
        <v>300</v>
      </c>
      <c r="I17" s="242" t="s">
        <v>301</v>
      </c>
      <c r="J17" s="242" t="s">
        <v>345</v>
      </c>
    </row>
    <row r="18" ht="42" customHeight="1" spans="1:10">
      <c r="A18" s="241"/>
      <c r="B18" s="241"/>
      <c r="C18" s="242" t="s">
        <v>295</v>
      </c>
      <c r="D18" s="242" t="s">
        <v>296</v>
      </c>
      <c r="E18" s="242" t="s">
        <v>346</v>
      </c>
      <c r="F18" s="242" t="s">
        <v>347</v>
      </c>
      <c r="G18" s="242" t="s">
        <v>348</v>
      </c>
      <c r="H18" s="242" t="s">
        <v>349</v>
      </c>
      <c r="I18" s="242" t="s">
        <v>301</v>
      </c>
      <c r="J18" s="242" t="s">
        <v>350</v>
      </c>
    </row>
    <row r="19" ht="42" customHeight="1" spans="1:10">
      <c r="A19" s="241"/>
      <c r="B19" s="241"/>
      <c r="C19" s="242" t="s">
        <v>295</v>
      </c>
      <c r="D19" s="242" t="s">
        <v>296</v>
      </c>
      <c r="E19" s="242" t="s">
        <v>351</v>
      </c>
      <c r="F19" s="242" t="s">
        <v>347</v>
      </c>
      <c r="G19" s="242" t="s">
        <v>352</v>
      </c>
      <c r="H19" s="242" t="s">
        <v>349</v>
      </c>
      <c r="I19" s="242" t="s">
        <v>301</v>
      </c>
      <c r="J19" s="242" t="s">
        <v>353</v>
      </c>
    </row>
    <row r="20" ht="42" customHeight="1" spans="1:10">
      <c r="A20" s="241"/>
      <c r="B20" s="241"/>
      <c r="C20" s="242" t="s">
        <v>295</v>
      </c>
      <c r="D20" s="242" t="s">
        <v>296</v>
      </c>
      <c r="E20" s="242" t="s">
        <v>354</v>
      </c>
      <c r="F20" s="242" t="s">
        <v>347</v>
      </c>
      <c r="G20" s="242" t="s">
        <v>355</v>
      </c>
      <c r="H20" s="242" t="s">
        <v>349</v>
      </c>
      <c r="I20" s="242" t="s">
        <v>301</v>
      </c>
      <c r="J20" s="242" t="s">
        <v>356</v>
      </c>
    </row>
    <row r="21" ht="42" customHeight="1" spans="1:10">
      <c r="A21" s="241"/>
      <c r="B21" s="241"/>
      <c r="C21" s="242" t="s">
        <v>295</v>
      </c>
      <c r="D21" s="242" t="s">
        <v>303</v>
      </c>
      <c r="E21" s="242" t="s">
        <v>357</v>
      </c>
      <c r="F21" s="242" t="s">
        <v>298</v>
      </c>
      <c r="G21" s="242" t="s">
        <v>358</v>
      </c>
      <c r="H21" s="242" t="s">
        <v>337</v>
      </c>
      <c r="I21" s="242" t="s">
        <v>307</v>
      </c>
      <c r="J21" s="242" t="s">
        <v>359</v>
      </c>
    </row>
    <row r="22" ht="42" customHeight="1" spans="1:10">
      <c r="A22" s="241"/>
      <c r="B22" s="241"/>
      <c r="C22" s="242" t="s">
        <v>295</v>
      </c>
      <c r="D22" s="242" t="s">
        <v>303</v>
      </c>
      <c r="E22" s="242" t="s">
        <v>360</v>
      </c>
      <c r="F22" s="242" t="s">
        <v>298</v>
      </c>
      <c r="G22" s="242" t="s">
        <v>361</v>
      </c>
      <c r="H22" s="242" t="s">
        <v>337</v>
      </c>
      <c r="I22" s="242" t="s">
        <v>307</v>
      </c>
      <c r="J22" s="242" t="s">
        <v>345</v>
      </c>
    </row>
    <row r="23" ht="42" customHeight="1" spans="1:10">
      <c r="A23" s="241"/>
      <c r="B23" s="241"/>
      <c r="C23" s="242" t="s">
        <v>295</v>
      </c>
      <c r="D23" s="242" t="s">
        <v>309</v>
      </c>
      <c r="E23" s="242" t="s">
        <v>362</v>
      </c>
      <c r="F23" s="242" t="s">
        <v>298</v>
      </c>
      <c r="G23" s="242" t="s">
        <v>363</v>
      </c>
      <c r="H23" s="242" t="s">
        <v>337</v>
      </c>
      <c r="I23" s="242" t="s">
        <v>307</v>
      </c>
      <c r="J23" s="242" t="s">
        <v>364</v>
      </c>
    </row>
    <row r="24" ht="42" customHeight="1" spans="1:10">
      <c r="A24" s="241"/>
      <c r="B24" s="241"/>
      <c r="C24" s="242" t="s">
        <v>316</v>
      </c>
      <c r="D24" s="242" t="s">
        <v>317</v>
      </c>
      <c r="E24" s="242" t="s">
        <v>365</v>
      </c>
      <c r="F24" s="242" t="s">
        <v>298</v>
      </c>
      <c r="G24" s="242" t="s">
        <v>366</v>
      </c>
      <c r="H24" s="242" t="s">
        <v>337</v>
      </c>
      <c r="I24" s="242" t="s">
        <v>307</v>
      </c>
      <c r="J24" s="242" t="s">
        <v>367</v>
      </c>
    </row>
    <row r="25" ht="42" customHeight="1" spans="1:10">
      <c r="A25" s="241"/>
      <c r="B25" s="241"/>
      <c r="C25" s="242" t="s">
        <v>316</v>
      </c>
      <c r="D25" s="242" t="s">
        <v>320</v>
      </c>
      <c r="E25" s="242" t="s">
        <v>368</v>
      </c>
      <c r="F25" s="242" t="s">
        <v>298</v>
      </c>
      <c r="G25" s="242" t="s">
        <v>369</v>
      </c>
      <c r="H25" s="242" t="s">
        <v>337</v>
      </c>
      <c r="I25" s="242" t="s">
        <v>307</v>
      </c>
      <c r="J25" s="242" t="s">
        <v>370</v>
      </c>
    </row>
    <row r="26" ht="42.75" customHeight="1" spans="1:10">
      <c r="A26" s="243"/>
      <c r="B26" s="243"/>
      <c r="C26" s="242" t="s">
        <v>323</v>
      </c>
      <c r="D26" s="242" t="s">
        <v>324</v>
      </c>
      <c r="E26" s="242" t="s">
        <v>371</v>
      </c>
      <c r="F26" s="242" t="s">
        <v>298</v>
      </c>
      <c r="G26" s="242" t="s">
        <v>372</v>
      </c>
      <c r="H26" s="242" t="s">
        <v>306</v>
      </c>
      <c r="I26" s="242" t="s">
        <v>307</v>
      </c>
      <c r="J26" s="242" t="s">
        <v>373</v>
      </c>
    </row>
    <row r="27" ht="37" customHeight="1" spans="1:10">
      <c r="A27" s="173" t="s">
        <v>283</v>
      </c>
      <c r="B27" s="241" t="s">
        <v>374</v>
      </c>
      <c r="C27" s="242" t="s">
        <v>295</v>
      </c>
      <c r="D27" s="244" t="s">
        <v>296</v>
      </c>
      <c r="E27" s="242" t="s">
        <v>375</v>
      </c>
      <c r="F27" s="242" t="s">
        <v>347</v>
      </c>
      <c r="G27" s="242" t="s">
        <v>376</v>
      </c>
      <c r="H27" s="242" t="s">
        <v>377</v>
      </c>
      <c r="I27" s="242" t="s">
        <v>301</v>
      </c>
      <c r="J27" s="242" t="s">
        <v>378</v>
      </c>
    </row>
    <row r="28" ht="37" customHeight="1" spans="1:10">
      <c r="A28" s="173"/>
      <c r="B28" s="241"/>
      <c r="C28" s="244" t="s">
        <v>316</v>
      </c>
      <c r="D28" s="244" t="s">
        <v>320</v>
      </c>
      <c r="E28" s="242" t="s">
        <v>379</v>
      </c>
      <c r="F28" s="242" t="s">
        <v>347</v>
      </c>
      <c r="G28" s="242" t="s">
        <v>380</v>
      </c>
      <c r="H28" s="242" t="s">
        <v>337</v>
      </c>
      <c r="I28" s="242" t="s">
        <v>307</v>
      </c>
      <c r="J28" s="242" t="s">
        <v>381</v>
      </c>
    </row>
    <row r="29" ht="42" customHeight="1" spans="1:10">
      <c r="A29" s="173"/>
      <c r="B29" s="241"/>
      <c r="C29" s="244" t="s">
        <v>323</v>
      </c>
      <c r="D29" s="244" t="s">
        <v>324</v>
      </c>
      <c r="E29" s="242" t="s">
        <v>382</v>
      </c>
      <c r="F29" s="245" t="s">
        <v>347</v>
      </c>
      <c r="G29" s="245" t="s">
        <v>321</v>
      </c>
      <c r="H29" s="245" t="s">
        <v>306</v>
      </c>
      <c r="I29" s="242" t="s">
        <v>307</v>
      </c>
      <c r="J29" s="242" t="s">
        <v>383</v>
      </c>
    </row>
  </sheetData>
  <mergeCells count="10">
    <mergeCell ref="A2:J2"/>
    <mergeCell ref="A3:H3"/>
    <mergeCell ref="A6:A12"/>
    <mergeCell ref="A13:A16"/>
    <mergeCell ref="A17:A26"/>
    <mergeCell ref="A27:A29"/>
    <mergeCell ref="B6:B12"/>
    <mergeCell ref="B13:B16"/>
    <mergeCell ref="B17:B26"/>
    <mergeCell ref="B27:B29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32"/>
  <sheetViews>
    <sheetView topLeftCell="A13" workbookViewId="0">
      <selection activeCell="F9" sqref="F9:G10"/>
    </sheetView>
  </sheetViews>
  <sheetFormatPr defaultColWidth="8.57142857142857" defaultRowHeight="14.25" customHeight="1"/>
  <cols>
    <col min="1" max="1" width="16.4285714285714" style="125" customWidth="1"/>
    <col min="2" max="2" width="23.2857142857143" style="125" customWidth="1"/>
    <col min="3" max="3" width="29.4285714285714" style="125" customWidth="1"/>
    <col min="4" max="10" width="20.1428571428571" style="125" customWidth="1"/>
    <col min="11" max="11" width="27.2857142857143" style="125" customWidth="1"/>
    <col min="12" max="12" width="20.1428571428571" style="125" customWidth="1"/>
    <col min="13" max="13" width="24" style="125" customWidth="1"/>
    <col min="14" max="14" width="20.1428571428571" style="125" customWidth="1"/>
    <col min="15" max="16384" width="8.57142857142857" style="82" customWidth="1"/>
  </cols>
  <sheetData>
    <row r="1" s="82" customFormat="1" customHeight="1" spans="1:14">
      <c r="A1" s="180" t="s">
        <v>384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16"/>
      <c r="N1" s="125"/>
    </row>
    <row r="2" s="82" customFormat="1" ht="44" customHeight="1" spans="1:14">
      <c r="A2" s="163" t="s">
        <v>385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25"/>
    </row>
    <row r="3" s="82" customFormat="1" ht="30" customHeight="1" spans="1:14">
      <c r="A3" s="182" t="s">
        <v>386</v>
      </c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217"/>
      <c r="N3" s="125"/>
    </row>
    <row r="4" s="82" customFormat="1" ht="32.25" customHeight="1" spans="1:14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182" t="s">
        <v>387</v>
      </c>
      <c r="N4" s="125"/>
    </row>
    <row r="5" s="82" customFormat="1" ht="99.75" customHeight="1" spans="1:14">
      <c r="A5" s="90" t="s">
        <v>388</v>
      </c>
      <c r="B5" s="185" t="s">
        <v>389</v>
      </c>
      <c r="C5" s="186" t="s">
        <v>390</v>
      </c>
      <c r="D5" s="187"/>
      <c r="E5" s="187"/>
      <c r="F5" s="187"/>
      <c r="G5" s="187"/>
      <c r="H5" s="187"/>
      <c r="I5" s="218"/>
      <c r="J5" s="218"/>
      <c r="K5" s="218"/>
      <c r="L5" s="219"/>
      <c r="M5" s="220" t="s">
        <v>391</v>
      </c>
      <c r="N5" s="125"/>
    </row>
    <row r="6" s="82" customFormat="1" ht="99.75" customHeight="1" spans="1:14">
      <c r="A6" s="188"/>
      <c r="B6" s="165" t="s">
        <v>392</v>
      </c>
      <c r="C6" s="189" t="s">
        <v>393</v>
      </c>
      <c r="D6" s="190"/>
      <c r="E6" s="190"/>
      <c r="F6" s="190"/>
      <c r="G6" s="190"/>
      <c r="H6" s="190"/>
      <c r="I6" s="221"/>
      <c r="J6" s="221"/>
      <c r="K6" s="221"/>
      <c r="L6" s="222"/>
      <c r="M6" s="223" t="s">
        <v>394</v>
      </c>
      <c r="N6" s="125"/>
    </row>
    <row r="7" s="82" customFormat="1" ht="75" customHeight="1" spans="1:14">
      <c r="A7" s="176" t="s">
        <v>395</v>
      </c>
      <c r="B7" s="111" t="s">
        <v>396</v>
      </c>
      <c r="C7" s="191" t="s">
        <v>397</v>
      </c>
      <c r="D7" s="191"/>
      <c r="E7" s="191"/>
      <c r="F7" s="191"/>
      <c r="G7" s="191"/>
      <c r="H7" s="191"/>
      <c r="I7" s="191"/>
      <c r="J7" s="191"/>
      <c r="K7" s="191"/>
      <c r="L7" s="191"/>
      <c r="M7" s="224" t="s">
        <v>398</v>
      </c>
      <c r="N7" s="125"/>
    </row>
    <row r="8" s="82" customFormat="1" ht="32.25" customHeight="1" spans="1:14">
      <c r="A8" s="192" t="s">
        <v>399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25"/>
    </row>
    <row r="9" s="82" customFormat="1" ht="32.25" customHeight="1" spans="1:14">
      <c r="A9" s="176" t="s">
        <v>400</v>
      </c>
      <c r="B9" s="176"/>
      <c r="C9" s="111" t="s">
        <v>401</v>
      </c>
      <c r="D9" s="111"/>
      <c r="E9" s="111"/>
      <c r="F9" s="111" t="s">
        <v>402</v>
      </c>
      <c r="G9" s="111"/>
      <c r="H9" s="111" t="s">
        <v>403</v>
      </c>
      <c r="I9" s="111"/>
      <c r="J9" s="111"/>
      <c r="K9" s="111" t="s">
        <v>404</v>
      </c>
      <c r="L9" s="111"/>
      <c r="M9" s="111"/>
      <c r="N9" s="125"/>
    </row>
    <row r="10" s="82" customFormat="1" ht="32.25" customHeight="1" spans="1:14">
      <c r="A10" s="176"/>
      <c r="B10" s="176"/>
      <c r="C10" s="111"/>
      <c r="D10" s="111"/>
      <c r="E10" s="111"/>
      <c r="F10" s="111"/>
      <c r="G10" s="111"/>
      <c r="H10" s="176" t="s">
        <v>405</v>
      </c>
      <c r="I10" s="111" t="s">
        <v>406</v>
      </c>
      <c r="J10" s="111" t="s">
        <v>407</v>
      </c>
      <c r="K10" s="111" t="s">
        <v>405</v>
      </c>
      <c r="L10" s="176" t="s">
        <v>406</v>
      </c>
      <c r="M10" s="176" t="s">
        <v>407</v>
      </c>
      <c r="N10" s="125"/>
    </row>
    <row r="11" s="82" customFormat="1" ht="27" customHeight="1" spans="1:14">
      <c r="A11" s="193" t="s">
        <v>77</v>
      </c>
      <c r="B11" s="193"/>
      <c r="C11" s="193"/>
      <c r="D11" s="193"/>
      <c r="E11" s="193"/>
      <c r="F11" s="193"/>
      <c r="G11" s="193"/>
      <c r="H11" s="194">
        <v>60000</v>
      </c>
      <c r="I11" s="225">
        <v>60000</v>
      </c>
      <c r="J11" s="225">
        <v>0</v>
      </c>
      <c r="K11" s="225">
        <f>L11+M11</f>
        <v>1228500</v>
      </c>
      <c r="L11" s="194">
        <v>1228500</v>
      </c>
      <c r="M11" s="194">
        <v>0</v>
      </c>
      <c r="N11" s="125"/>
    </row>
    <row r="12" s="82" customFormat="1" ht="50" customHeight="1" spans="1:14">
      <c r="A12" s="195" t="s">
        <v>408</v>
      </c>
      <c r="B12" s="196"/>
      <c r="C12" s="195" t="s">
        <v>294</v>
      </c>
      <c r="D12" s="197"/>
      <c r="E12" s="196"/>
      <c r="F12" s="195" t="s">
        <v>277</v>
      </c>
      <c r="G12" s="196"/>
      <c r="H12" s="194">
        <f>I12+J12</f>
        <v>10000</v>
      </c>
      <c r="I12" s="226">
        <v>10000</v>
      </c>
      <c r="J12" s="226">
        <v>0</v>
      </c>
      <c r="K12" s="225">
        <f>L12+M12</f>
        <v>0</v>
      </c>
      <c r="L12" s="226">
        <v>0</v>
      </c>
      <c r="M12" s="226">
        <v>0</v>
      </c>
      <c r="N12" s="125"/>
    </row>
    <row r="13" s="82" customFormat="1" ht="34.5" customHeight="1" spans="1:14">
      <c r="A13" s="195" t="s">
        <v>408</v>
      </c>
      <c r="B13" s="196"/>
      <c r="C13" s="186" t="s">
        <v>327</v>
      </c>
      <c r="D13" s="198"/>
      <c r="E13" s="199"/>
      <c r="F13" s="186" t="s">
        <v>279</v>
      </c>
      <c r="G13" s="199"/>
      <c r="H13" s="194">
        <f>I13+J13</f>
        <v>8080</v>
      </c>
      <c r="I13" s="227">
        <v>8080</v>
      </c>
      <c r="J13" s="227">
        <v>0</v>
      </c>
      <c r="K13" s="225">
        <f>L13+M13</f>
        <v>0</v>
      </c>
      <c r="L13" s="227">
        <v>0</v>
      </c>
      <c r="M13" s="227">
        <v>0</v>
      </c>
      <c r="N13" s="125"/>
    </row>
    <row r="14" s="82" customFormat="1" ht="66" customHeight="1" spans="1:14">
      <c r="A14" s="195" t="s">
        <v>408</v>
      </c>
      <c r="B14" s="196"/>
      <c r="C14" s="186" t="s">
        <v>342</v>
      </c>
      <c r="D14" s="198"/>
      <c r="E14" s="199"/>
      <c r="F14" s="186" t="s">
        <v>271</v>
      </c>
      <c r="G14" s="199"/>
      <c r="H14" s="194">
        <f>I14+J14</f>
        <v>41920</v>
      </c>
      <c r="I14" s="227">
        <v>41920</v>
      </c>
      <c r="J14" s="227">
        <v>0</v>
      </c>
      <c r="K14" s="225">
        <f>L14+M14</f>
        <v>0</v>
      </c>
      <c r="L14" s="227">
        <v>0</v>
      </c>
      <c r="M14" s="227">
        <v>0</v>
      </c>
      <c r="N14" s="125"/>
    </row>
    <row r="15" s="82" customFormat="1" ht="66" customHeight="1" spans="1:14">
      <c r="A15" s="195" t="s">
        <v>408</v>
      </c>
      <c r="B15" s="196"/>
      <c r="C15" s="186" t="s">
        <v>374</v>
      </c>
      <c r="D15" s="198"/>
      <c r="E15" s="199"/>
      <c r="F15" s="186" t="s">
        <v>283</v>
      </c>
      <c r="G15" s="199"/>
      <c r="H15" s="194">
        <f>I15+J15</f>
        <v>0</v>
      </c>
      <c r="I15" s="227">
        <v>0</v>
      </c>
      <c r="J15" s="227">
        <v>0</v>
      </c>
      <c r="K15" s="225">
        <f>L15+M15</f>
        <v>1228500</v>
      </c>
      <c r="L15" s="227">
        <v>1228500</v>
      </c>
      <c r="M15" s="227">
        <v>0</v>
      </c>
      <c r="N15" s="125"/>
    </row>
    <row r="16" s="82" customFormat="1" ht="32.25" customHeight="1" spans="1:14">
      <c r="A16" s="200" t="s">
        <v>409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28"/>
      <c r="N16" s="125"/>
    </row>
    <row r="17" s="82" customFormat="1" ht="32.25" customHeight="1" spans="1:14">
      <c r="A17" s="67" t="s">
        <v>410</v>
      </c>
      <c r="B17" s="68"/>
      <c r="C17" s="68"/>
      <c r="D17" s="68"/>
      <c r="E17" s="68"/>
      <c r="F17" s="68"/>
      <c r="G17" s="69"/>
      <c r="H17" s="202" t="s">
        <v>411</v>
      </c>
      <c r="I17" s="110"/>
      <c r="J17" s="91" t="s">
        <v>293</v>
      </c>
      <c r="K17" s="110"/>
      <c r="L17" s="202" t="s">
        <v>412</v>
      </c>
      <c r="M17" s="229"/>
      <c r="N17" s="125"/>
    </row>
    <row r="18" s="82" customFormat="1" ht="36" customHeight="1" spans="1:14">
      <c r="A18" s="203" t="s">
        <v>286</v>
      </c>
      <c r="B18" s="203" t="s">
        <v>413</v>
      </c>
      <c r="C18" s="203" t="s">
        <v>288</v>
      </c>
      <c r="D18" s="203" t="s">
        <v>289</v>
      </c>
      <c r="E18" s="203" t="s">
        <v>290</v>
      </c>
      <c r="F18" s="203" t="s">
        <v>291</v>
      </c>
      <c r="G18" s="203" t="s">
        <v>292</v>
      </c>
      <c r="H18" s="204"/>
      <c r="I18" s="137"/>
      <c r="J18" s="204"/>
      <c r="K18" s="137"/>
      <c r="L18" s="204"/>
      <c r="M18" s="137"/>
      <c r="N18" s="125"/>
    </row>
    <row r="19" s="82" customFormat="1" ht="32.25" customHeight="1" spans="1:14">
      <c r="A19" s="205" t="s">
        <v>295</v>
      </c>
      <c r="B19" s="206" t="s">
        <v>296</v>
      </c>
      <c r="C19" s="207" t="s">
        <v>297</v>
      </c>
      <c r="D19" s="87" t="s">
        <v>298</v>
      </c>
      <c r="E19" s="87">
        <v>22</v>
      </c>
      <c r="F19" s="87" t="s">
        <v>300</v>
      </c>
      <c r="G19" s="87" t="s">
        <v>301</v>
      </c>
      <c r="H19" s="208" t="s">
        <v>414</v>
      </c>
      <c r="I19" s="207"/>
      <c r="J19" s="230" t="s">
        <v>302</v>
      </c>
      <c r="K19" s="231"/>
      <c r="L19" s="208" t="s">
        <v>415</v>
      </c>
      <c r="M19" s="207"/>
      <c r="N19" s="125"/>
    </row>
    <row r="20" s="82" customFormat="1" ht="48" customHeight="1" spans="1:14">
      <c r="A20" s="205" t="s">
        <v>295</v>
      </c>
      <c r="B20" s="209" t="s">
        <v>296</v>
      </c>
      <c r="C20" s="210" t="s">
        <v>416</v>
      </c>
      <c r="D20" s="211" t="s">
        <v>298</v>
      </c>
      <c r="E20" s="211">
        <v>500</v>
      </c>
      <c r="F20" s="211" t="s">
        <v>300</v>
      </c>
      <c r="G20" s="211" t="s">
        <v>301</v>
      </c>
      <c r="H20" s="212" t="s">
        <v>417</v>
      </c>
      <c r="I20" s="232"/>
      <c r="J20" s="212" t="s">
        <v>418</v>
      </c>
      <c r="K20" s="232"/>
      <c r="L20" s="212" t="s">
        <v>419</v>
      </c>
      <c r="M20" s="232"/>
      <c r="N20" s="125"/>
    </row>
    <row r="21" s="82" customFormat="1" ht="32.25" customHeight="1" spans="1:14">
      <c r="A21" s="205" t="s">
        <v>295</v>
      </c>
      <c r="B21" s="209" t="s">
        <v>296</v>
      </c>
      <c r="C21" s="210" t="s">
        <v>420</v>
      </c>
      <c r="D21" s="211" t="s">
        <v>298</v>
      </c>
      <c r="E21" s="211">
        <v>2</v>
      </c>
      <c r="F21" s="211" t="s">
        <v>421</v>
      </c>
      <c r="G21" s="211" t="s">
        <v>301</v>
      </c>
      <c r="H21" s="212" t="s">
        <v>422</v>
      </c>
      <c r="I21" s="233"/>
      <c r="J21" s="212" t="s">
        <v>423</v>
      </c>
      <c r="K21" s="233"/>
      <c r="L21" s="212" t="s">
        <v>424</v>
      </c>
      <c r="M21" s="233"/>
      <c r="N21" s="125"/>
    </row>
    <row r="22" s="82" customFormat="1" ht="53" customHeight="1" spans="1:14">
      <c r="A22" s="205" t="s">
        <v>295</v>
      </c>
      <c r="B22" s="209" t="s">
        <v>303</v>
      </c>
      <c r="C22" s="213" t="s">
        <v>425</v>
      </c>
      <c r="D22" s="205" t="s">
        <v>298</v>
      </c>
      <c r="E22" s="205">
        <v>100</v>
      </c>
      <c r="F22" s="205" t="s">
        <v>306</v>
      </c>
      <c r="G22" s="205" t="s">
        <v>301</v>
      </c>
      <c r="H22" s="212" t="s">
        <v>426</v>
      </c>
      <c r="I22" s="233"/>
      <c r="J22" s="212" t="s">
        <v>359</v>
      </c>
      <c r="K22" s="233"/>
      <c r="L22" s="212" t="s">
        <v>364</v>
      </c>
      <c r="M22" s="233"/>
      <c r="N22" s="125"/>
    </row>
    <row r="23" s="82" customFormat="1" ht="53" customHeight="1" spans="1:14">
      <c r="A23" s="205" t="s">
        <v>295</v>
      </c>
      <c r="B23" s="209" t="s">
        <v>303</v>
      </c>
      <c r="C23" s="213" t="s">
        <v>427</v>
      </c>
      <c r="D23" s="205" t="s">
        <v>298</v>
      </c>
      <c r="E23" s="214">
        <v>100</v>
      </c>
      <c r="F23" s="205" t="s">
        <v>306</v>
      </c>
      <c r="G23" s="205" t="s">
        <v>301</v>
      </c>
      <c r="H23" s="212" t="s">
        <v>428</v>
      </c>
      <c r="I23" s="232"/>
      <c r="J23" s="212" t="s">
        <v>429</v>
      </c>
      <c r="K23" s="232"/>
      <c r="L23" s="212" t="s">
        <v>430</v>
      </c>
      <c r="M23" s="232"/>
      <c r="N23" s="125"/>
    </row>
    <row r="24" s="82" customFormat="1" ht="53" customHeight="1" spans="1:14">
      <c r="A24" s="205" t="s">
        <v>295</v>
      </c>
      <c r="B24" s="209" t="s">
        <v>303</v>
      </c>
      <c r="C24" s="213" t="s">
        <v>431</v>
      </c>
      <c r="D24" s="205" t="s">
        <v>298</v>
      </c>
      <c r="E24" s="205">
        <v>100</v>
      </c>
      <c r="F24" s="205" t="s">
        <v>306</v>
      </c>
      <c r="G24" s="205" t="s">
        <v>301</v>
      </c>
      <c r="H24" s="212" t="s">
        <v>432</v>
      </c>
      <c r="I24" s="232"/>
      <c r="J24" s="212" t="s">
        <v>433</v>
      </c>
      <c r="K24" s="232"/>
      <c r="L24" s="212" t="s">
        <v>433</v>
      </c>
      <c r="M24" s="232"/>
      <c r="N24" s="125"/>
    </row>
    <row r="25" s="82" customFormat="1" ht="32.25" customHeight="1" spans="1:14">
      <c r="A25" s="205" t="s">
        <v>295</v>
      </c>
      <c r="B25" s="209" t="s">
        <v>303</v>
      </c>
      <c r="C25" s="215" t="s">
        <v>434</v>
      </c>
      <c r="D25" s="205" t="s">
        <v>298</v>
      </c>
      <c r="E25" s="214">
        <v>100</v>
      </c>
      <c r="F25" s="205" t="s">
        <v>306</v>
      </c>
      <c r="G25" s="205" t="s">
        <v>301</v>
      </c>
      <c r="H25" s="212" t="s">
        <v>435</v>
      </c>
      <c r="I25" s="232"/>
      <c r="J25" s="212" t="s">
        <v>318</v>
      </c>
      <c r="K25" s="232"/>
      <c r="L25" s="212" t="s">
        <v>436</v>
      </c>
      <c r="M25" s="232"/>
      <c r="N25" s="125"/>
    </row>
    <row r="26" s="82" customFormat="1" ht="32.25" customHeight="1" spans="1:14">
      <c r="A26" s="205" t="s">
        <v>295</v>
      </c>
      <c r="B26" s="209" t="s">
        <v>303</v>
      </c>
      <c r="C26" s="215" t="s">
        <v>437</v>
      </c>
      <c r="D26" s="205" t="s">
        <v>298</v>
      </c>
      <c r="E26" s="214">
        <v>100</v>
      </c>
      <c r="F26" s="205" t="s">
        <v>306</v>
      </c>
      <c r="G26" s="205" t="s">
        <v>301</v>
      </c>
      <c r="H26" s="212" t="s">
        <v>438</v>
      </c>
      <c r="I26" s="232"/>
      <c r="J26" s="212" t="s">
        <v>439</v>
      </c>
      <c r="K26" s="232"/>
      <c r="L26" s="212" t="s">
        <v>424</v>
      </c>
      <c r="M26" s="232"/>
      <c r="N26" s="125"/>
    </row>
    <row r="27" s="82" customFormat="1" ht="32.25" customHeight="1" spans="1:14">
      <c r="A27" s="205" t="s">
        <v>295</v>
      </c>
      <c r="B27" s="209" t="s">
        <v>303</v>
      </c>
      <c r="C27" s="215" t="s">
        <v>440</v>
      </c>
      <c r="D27" s="205" t="s">
        <v>298</v>
      </c>
      <c r="E27" s="214">
        <v>100</v>
      </c>
      <c r="F27" s="205" t="s">
        <v>306</v>
      </c>
      <c r="G27" s="205" t="s">
        <v>301</v>
      </c>
      <c r="H27" s="212" t="s">
        <v>441</v>
      </c>
      <c r="I27" s="232"/>
      <c r="J27" s="212" t="s">
        <v>442</v>
      </c>
      <c r="K27" s="232"/>
      <c r="L27" s="212" t="s">
        <v>442</v>
      </c>
      <c r="M27" s="232"/>
      <c r="N27" s="125"/>
    </row>
    <row r="28" s="82" customFormat="1" ht="32.25" customHeight="1" spans="1:14">
      <c r="A28" s="205" t="s">
        <v>295</v>
      </c>
      <c r="B28" s="209" t="s">
        <v>309</v>
      </c>
      <c r="C28" s="215" t="s">
        <v>362</v>
      </c>
      <c r="D28" s="205" t="s">
        <v>298</v>
      </c>
      <c r="E28" s="214">
        <v>100</v>
      </c>
      <c r="F28" s="205" t="s">
        <v>306</v>
      </c>
      <c r="G28" s="205" t="s">
        <v>301</v>
      </c>
      <c r="H28" s="212" t="s">
        <v>362</v>
      </c>
      <c r="I28" s="232"/>
      <c r="J28" s="212" t="s">
        <v>364</v>
      </c>
      <c r="K28" s="232"/>
      <c r="L28" s="212" t="s">
        <v>364</v>
      </c>
      <c r="M28" s="232"/>
      <c r="N28" s="125"/>
    </row>
    <row r="29" s="82" customFormat="1" ht="48" customHeight="1" spans="1:14">
      <c r="A29" s="205" t="s">
        <v>295</v>
      </c>
      <c r="B29" s="209" t="s">
        <v>311</v>
      </c>
      <c r="C29" s="215" t="s">
        <v>443</v>
      </c>
      <c r="D29" s="205" t="s">
        <v>298</v>
      </c>
      <c r="E29" s="214">
        <v>2500</v>
      </c>
      <c r="F29" s="205" t="s">
        <v>444</v>
      </c>
      <c r="G29" s="205" t="s">
        <v>301</v>
      </c>
      <c r="H29" s="212" t="s">
        <v>445</v>
      </c>
      <c r="I29" s="232"/>
      <c r="J29" s="212" t="s">
        <v>430</v>
      </c>
      <c r="K29" s="232"/>
      <c r="L29" s="212" t="s">
        <v>446</v>
      </c>
      <c r="M29" s="232"/>
      <c r="N29" s="125"/>
    </row>
    <row r="30" s="82" customFormat="1" ht="32.25" customHeight="1" spans="1:14">
      <c r="A30" s="205" t="s">
        <v>316</v>
      </c>
      <c r="B30" s="209" t="s">
        <v>447</v>
      </c>
      <c r="C30" s="215" t="s">
        <v>448</v>
      </c>
      <c r="D30" s="205" t="s">
        <v>298</v>
      </c>
      <c r="E30" s="214" t="s">
        <v>449</v>
      </c>
      <c r="F30" s="205" t="s">
        <v>337</v>
      </c>
      <c r="G30" s="205" t="s">
        <v>307</v>
      </c>
      <c r="H30" s="212" t="s">
        <v>450</v>
      </c>
      <c r="I30" s="232"/>
      <c r="J30" s="212" t="s">
        <v>451</v>
      </c>
      <c r="K30" s="232"/>
      <c r="L30" s="212" t="s">
        <v>452</v>
      </c>
      <c r="M30" s="232"/>
      <c r="N30" s="125"/>
    </row>
    <row r="31" s="82" customFormat="1" ht="32.25" customHeight="1" spans="1:14">
      <c r="A31" s="205" t="s">
        <v>323</v>
      </c>
      <c r="B31" s="209" t="s">
        <v>453</v>
      </c>
      <c r="C31" s="215" t="s">
        <v>454</v>
      </c>
      <c r="D31" s="205" t="s">
        <v>347</v>
      </c>
      <c r="E31" s="214">
        <v>95</v>
      </c>
      <c r="F31" s="205" t="s">
        <v>306</v>
      </c>
      <c r="G31" s="205" t="s">
        <v>307</v>
      </c>
      <c r="H31" s="212" t="s">
        <v>455</v>
      </c>
      <c r="I31" s="232"/>
      <c r="J31" s="212" t="s">
        <v>371</v>
      </c>
      <c r="K31" s="232"/>
      <c r="L31" s="212" t="s">
        <v>371</v>
      </c>
      <c r="M31" s="232"/>
      <c r="N31" s="125"/>
    </row>
    <row r="32" s="82" customFormat="1" ht="32.25" customHeight="1" spans="1:14">
      <c r="A32" s="205" t="s">
        <v>323</v>
      </c>
      <c r="B32" s="209" t="s">
        <v>453</v>
      </c>
      <c r="C32" s="215" t="s">
        <v>456</v>
      </c>
      <c r="D32" s="205" t="s">
        <v>347</v>
      </c>
      <c r="E32" s="214">
        <v>95</v>
      </c>
      <c r="F32" s="205" t="s">
        <v>306</v>
      </c>
      <c r="G32" s="205" t="s">
        <v>307</v>
      </c>
      <c r="H32" s="212" t="s">
        <v>457</v>
      </c>
      <c r="I32" s="232"/>
      <c r="J32" s="212" t="s">
        <v>458</v>
      </c>
      <c r="K32" s="232"/>
      <c r="L32" s="212" t="s">
        <v>458</v>
      </c>
      <c r="M32" s="232"/>
      <c r="N32" s="125"/>
    </row>
  </sheetData>
  <mergeCells count="73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M16"/>
    <mergeCell ref="A17:G17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A5:A6"/>
    <mergeCell ref="A9:B10"/>
    <mergeCell ref="C9:E10"/>
    <mergeCell ref="F9:G10"/>
    <mergeCell ref="H17:I18"/>
    <mergeCell ref="J17:K18"/>
    <mergeCell ref="L17:M18"/>
  </mergeCells>
  <pageMargins left="0.75" right="0.75" top="1" bottom="1" header="0.5" footer="0.5"/>
  <headerFooter/>
  <ignoredErrors>
    <ignoredError sqref="H12:H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F9"/>
  <sheetViews>
    <sheetView zoomScaleSheetLayoutView="60" workbookViewId="0">
      <selection activeCell="F26" sqref="F26"/>
    </sheetView>
  </sheetViews>
  <sheetFormatPr defaultColWidth="8.88571428571429" defaultRowHeight="14.25" customHeight="1" outlineLevelCol="5"/>
  <cols>
    <col min="1" max="2" width="21.1333333333333" style="158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ht="17" customHeight="1" spans="1:6">
      <c r="A1" s="175" t="s">
        <v>459</v>
      </c>
      <c r="B1" s="159">
        <v>0</v>
      </c>
      <c r="C1" s="160">
        <v>1</v>
      </c>
      <c r="D1" s="161"/>
      <c r="E1" s="161"/>
      <c r="F1" s="161"/>
    </row>
    <row r="2" ht="26.25" customHeight="1" spans="1:6">
      <c r="A2" s="162" t="s">
        <v>12</v>
      </c>
      <c r="B2" s="162"/>
      <c r="C2" s="163"/>
      <c r="D2" s="163"/>
      <c r="E2" s="163"/>
      <c r="F2" s="163"/>
    </row>
    <row r="3" ht="29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ht="19.5" customHeight="1" spans="1:6">
      <c r="A4" s="87" t="s">
        <v>191</v>
      </c>
      <c r="B4" s="176" t="s">
        <v>94</v>
      </c>
      <c r="C4" s="87" t="s">
        <v>95</v>
      </c>
      <c r="D4" s="87" t="s">
        <v>460</v>
      </c>
      <c r="E4" s="87"/>
      <c r="F4" s="87"/>
    </row>
    <row r="5" ht="18.75" customHeight="1" spans="1:6">
      <c r="A5" s="87"/>
      <c r="B5" s="176"/>
      <c r="C5" s="87"/>
      <c r="D5" s="87" t="s">
        <v>77</v>
      </c>
      <c r="E5" s="87" t="s">
        <v>97</v>
      </c>
      <c r="F5" s="87" t="s">
        <v>98</v>
      </c>
    </row>
    <row r="6" ht="18.75" customHeight="1" spans="1:6">
      <c r="A6" s="168">
        <v>1</v>
      </c>
      <c r="B6" s="177">
        <v>2</v>
      </c>
      <c r="C6" s="87">
        <v>3</v>
      </c>
      <c r="D6" s="168" t="s">
        <v>461</v>
      </c>
      <c r="E6" s="168" t="s">
        <v>462</v>
      </c>
      <c r="F6" s="87">
        <v>6</v>
      </c>
    </row>
    <row r="7" ht="18.75" customHeight="1" spans="1:6">
      <c r="A7" s="119" t="s">
        <v>92</v>
      </c>
      <c r="B7" s="119" t="s">
        <v>92</v>
      </c>
      <c r="C7" s="119" t="s">
        <v>92</v>
      </c>
      <c r="D7" s="170" t="s">
        <v>92</v>
      </c>
      <c r="E7" s="178" t="s">
        <v>92</v>
      </c>
      <c r="F7" s="178" t="s">
        <v>92</v>
      </c>
    </row>
    <row r="8" ht="18.75" customHeight="1" spans="1:6">
      <c r="A8" s="173" t="s">
        <v>140</v>
      </c>
      <c r="B8" s="173"/>
      <c r="C8" s="173" t="s">
        <v>140</v>
      </c>
      <c r="D8" s="170" t="s">
        <v>92</v>
      </c>
      <c r="E8" s="178" t="s">
        <v>92</v>
      </c>
      <c r="F8" s="178" t="s">
        <v>92</v>
      </c>
    </row>
    <row r="9" ht="39" customHeight="1" spans="1:4">
      <c r="A9" s="179" t="s">
        <v>463</v>
      </c>
      <c r="B9" s="179"/>
      <c r="C9" s="179"/>
      <c r="D9" s="179"/>
    </row>
  </sheetData>
  <mergeCells count="8">
    <mergeCell ref="A2:F2"/>
    <mergeCell ref="A3:D3"/>
    <mergeCell ref="D4:F4"/>
    <mergeCell ref="A8:C8"/>
    <mergeCell ref="A9:D9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F9"/>
  <sheetViews>
    <sheetView workbookViewId="0">
      <selection activeCell="E20" sqref="E20"/>
    </sheetView>
  </sheetViews>
  <sheetFormatPr defaultColWidth="8.88571428571429" defaultRowHeight="14.25" customHeight="1" outlineLevelCol="5"/>
  <cols>
    <col min="1" max="2" width="21.1333333333333" style="158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s="76" customFormat="1" ht="12" customHeight="1" spans="1:6">
      <c r="A1" s="158" t="s">
        <v>464</v>
      </c>
      <c r="B1" s="159">
        <v>0</v>
      </c>
      <c r="C1" s="160">
        <v>1</v>
      </c>
      <c r="D1" s="161"/>
      <c r="E1" s="161"/>
      <c r="F1" s="161"/>
    </row>
    <row r="2" s="76" customFormat="1" ht="26.25" customHeight="1" spans="1:6">
      <c r="A2" s="162" t="s">
        <v>13</v>
      </c>
      <c r="B2" s="162"/>
      <c r="C2" s="163"/>
      <c r="D2" s="163"/>
      <c r="E2" s="163"/>
      <c r="F2" s="163"/>
    </row>
    <row r="3" s="76" customFormat="1" ht="24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s="76" customFormat="1" ht="19.5" customHeight="1" spans="1:6">
      <c r="A4" s="84" t="s">
        <v>191</v>
      </c>
      <c r="B4" s="165" t="s">
        <v>94</v>
      </c>
      <c r="C4" s="84" t="s">
        <v>95</v>
      </c>
      <c r="D4" s="85" t="s">
        <v>465</v>
      </c>
      <c r="E4" s="86"/>
      <c r="F4" s="166"/>
    </row>
    <row r="5" s="76" customFormat="1" ht="18.75" customHeight="1" spans="1:6">
      <c r="A5" s="89"/>
      <c r="B5" s="167"/>
      <c r="C5" s="89"/>
      <c r="D5" s="84" t="s">
        <v>77</v>
      </c>
      <c r="E5" s="85" t="s">
        <v>97</v>
      </c>
      <c r="F5" s="84" t="s">
        <v>98</v>
      </c>
    </row>
    <row r="6" s="76" customFormat="1" ht="18.75" customHeight="1" spans="1:6">
      <c r="A6" s="168">
        <v>1</v>
      </c>
      <c r="B6" s="168" t="s">
        <v>466</v>
      </c>
      <c r="C6" s="87">
        <v>3</v>
      </c>
      <c r="D6" s="168" t="s">
        <v>461</v>
      </c>
      <c r="E6" s="169" t="s">
        <v>462</v>
      </c>
      <c r="F6" s="105">
        <v>6</v>
      </c>
    </row>
    <row r="7" s="76" customFormat="1" ht="18.75" customHeight="1" spans="1:6">
      <c r="A7" s="119" t="s">
        <v>92</v>
      </c>
      <c r="B7" s="119" t="s">
        <v>92</v>
      </c>
      <c r="C7" s="119" t="s">
        <v>92</v>
      </c>
      <c r="D7" s="170" t="s">
        <v>92</v>
      </c>
      <c r="E7" s="171" t="s">
        <v>92</v>
      </c>
      <c r="F7" s="172" t="s">
        <v>92</v>
      </c>
    </row>
    <row r="8" s="76" customFormat="1" ht="18.75" customHeight="1" spans="1:6">
      <c r="A8" s="173" t="s">
        <v>140</v>
      </c>
      <c r="B8" s="173"/>
      <c r="C8" s="173"/>
      <c r="D8" s="170" t="s">
        <v>92</v>
      </c>
      <c r="E8" s="171" t="s">
        <v>92</v>
      </c>
      <c r="F8" s="172" t="s">
        <v>92</v>
      </c>
    </row>
    <row r="9" ht="54" customHeight="1" spans="1:4">
      <c r="A9" s="174" t="s">
        <v>467</v>
      </c>
      <c r="B9" s="174"/>
      <c r="C9" s="174"/>
      <c r="D9" s="174"/>
    </row>
  </sheetData>
  <mergeCells count="8">
    <mergeCell ref="A2:F2"/>
    <mergeCell ref="A3:D3"/>
    <mergeCell ref="D4:F4"/>
    <mergeCell ref="A8:C8"/>
    <mergeCell ref="A9:D9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S12"/>
  <sheetViews>
    <sheetView zoomScaleSheetLayoutView="60" workbookViewId="0">
      <selection activeCell="E11" sqref="E11"/>
    </sheetView>
  </sheetViews>
  <sheetFormatPr defaultColWidth="8.88571428571429" defaultRowHeight="14.25" customHeight="1"/>
  <cols>
    <col min="1" max="1" width="14.1428571428571" style="60" customWidth="1"/>
    <col min="2" max="2" width="17.7142857142857" style="60" customWidth="1"/>
    <col min="3" max="3" width="20.7142857142857" style="76" customWidth="1"/>
    <col min="4" max="4" width="21.7142857142857" style="76" customWidth="1"/>
    <col min="5" max="5" width="35.2857142857143" style="76" customWidth="1"/>
    <col min="6" max="6" width="7.71428571428571" style="76" customWidth="1"/>
    <col min="7" max="8" width="10.2857142857143" style="76" customWidth="1"/>
    <col min="9" max="9" width="12" style="76" customWidth="1"/>
    <col min="10" max="12" width="10" style="76" customWidth="1"/>
    <col min="13" max="13" width="9.13333333333333" style="60" customWidth="1"/>
    <col min="14" max="15" width="9.13333333333333" style="76" customWidth="1"/>
    <col min="16" max="17" width="12.7142857142857" style="76" customWidth="1"/>
    <col min="18" max="18" width="9.13333333333333" style="60" customWidth="1"/>
    <col min="19" max="19" width="10.4285714285714" style="76" customWidth="1"/>
    <col min="20" max="20" width="9.13333333333333" style="60" customWidth="1"/>
    <col min="21" max="16384" width="9.13333333333333" style="60"/>
  </cols>
  <sheetData>
    <row r="1" ht="13.5" customHeight="1" spans="1:19">
      <c r="A1" s="78" t="s">
        <v>468</v>
      </c>
      <c r="D1" s="78"/>
      <c r="E1" s="78"/>
      <c r="F1" s="78"/>
      <c r="G1" s="78"/>
      <c r="H1" s="78"/>
      <c r="I1" s="78"/>
      <c r="J1" s="78"/>
      <c r="K1" s="78"/>
      <c r="L1" s="78"/>
      <c r="R1" s="74"/>
      <c r="S1" s="154"/>
    </row>
    <row r="2" ht="27.75" customHeight="1" spans="1:19">
      <c r="A2" s="108" t="s">
        <v>14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ht="18.75" customHeight="1" spans="1:19">
      <c r="A3" s="109" t="s">
        <v>22</v>
      </c>
      <c r="B3" s="109"/>
      <c r="C3" s="109"/>
      <c r="D3" s="109"/>
      <c r="E3" s="109"/>
      <c r="F3" s="109"/>
      <c r="G3" s="109"/>
      <c r="H3" s="109"/>
      <c r="I3" s="82"/>
      <c r="J3" s="82"/>
      <c r="K3" s="82"/>
      <c r="L3" s="82"/>
      <c r="R3" s="155"/>
      <c r="S3" s="156" t="s">
        <v>182</v>
      </c>
    </row>
    <row r="4" ht="15.75" customHeight="1" spans="1:19">
      <c r="A4" s="110" t="s">
        <v>190</v>
      </c>
      <c r="B4" s="110" t="s">
        <v>191</v>
      </c>
      <c r="C4" s="110" t="s">
        <v>469</v>
      </c>
      <c r="D4" s="110" t="s">
        <v>470</v>
      </c>
      <c r="E4" s="110" t="s">
        <v>471</v>
      </c>
      <c r="F4" s="110" t="s">
        <v>472</v>
      </c>
      <c r="G4" s="110" t="s">
        <v>473</v>
      </c>
      <c r="H4" s="110" t="s">
        <v>474</v>
      </c>
      <c r="I4" s="68" t="s">
        <v>198</v>
      </c>
      <c r="J4" s="148"/>
      <c r="K4" s="148"/>
      <c r="L4" s="68"/>
      <c r="M4" s="149"/>
      <c r="N4" s="68"/>
      <c r="O4" s="68"/>
      <c r="P4" s="68"/>
      <c r="Q4" s="68"/>
      <c r="R4" s="149"/>
      <c r="S4" s="69"/>
    </row>
    <row r="5" ht="17.25" customHeight="1" spans="1:19">
      <c r="A5" s="113"/>
      <c r="B5" s="113"/>
      <c r="C5" s="113"/>
      <c r="D5" s="113"/>
      <c r="E5" s="113"/>
      <c r="F5" s="113"/>
      <c r="G5" s="113"/>
      <c r="H5" s="113"/>
      <c r="I5" s="150" t="s">
        <v>77</v>
      </c>
      <c r="J5" s="111" t="s">
        <v>80</v>
      </c>
      <c r="K5" s="111" t="s">
        <v>475</v>
      </c>
      <c r="L5" s="113" t="s">
        <v>476</v>
      </c>
      <c r="M5" s="151" t="s">
        <v>477</v>
      </c>
      <c r="N5" s="152" t="s">
        <v>478</v>
      </c>
      <c r="O5" s="152"/>
      <c r="P5" s="152"/>
      <c r="Q5" s="152"/>
      <c r="R5" s="157"/>
      <c r="S5" s="137"/>
    </row>
    <row r="6" ht="54" customHeight="1" spans="1:19">
      <c r="A6" s="113"/>
      <c r="B6" s="113"/>
      <c r="C6" s="113"/>
      <c r="D6" s="137"/>
      <c r="E6" s="137"/>
      <c r="F6" s="137"/>
      <c r="G6" s="137"/>
      <c r="H6" s="137"/>
      <c r="I6" s="152"/>
      <c r="J6" s="111"/>
      <c r="K6" s="111"/>
      <c r="L6" s="137"/>
      <c r="M6" s="153"/>
      <c r="N6" s="137" t="s">
        <v>79</v>
      </c>
      <c r="O6" s="137" t="s">
        <v>86</v>
      </c>
      <c r="P6" s="137" t="s">
        <v>267</v>
      </c>
      <c r="Q6" s="137" t="s">
        <v>88</v>
      </c>
      <c r="R6" s="153" t="s">
        <v>89</v>
      </c>
      <c r="S6" s="137" t="s">
        <v>90</v>
      </c>
    </row>
    <row r="7" ht="15" customHeight="1" spans="1:19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ht="21" customHeight="1" spans="1:19">
      <c r="A8" s="116"/>
      <c r="B8" s="116"/>
      <c r="C8" s="119" t="s">
        <v>92</v>
      </c>
      <c r="D8" s="138"/>
      <c r="E8" s="139"/>
      <c r="F8" s="138"/>
      <c r="G8" s="140"/>
      <c r="H8" s="141" t="s">
        <v>92</v>
      </c>
      <c r="I8" s="141" t="s">
        <v>92</v>
      </c>
      <c r="J8" s="141" t="s">
        <v>92</v>
      </c>
      <c r="K8" s="141" t="s">
        <v>92</v>
      </c>
      <c r="L8" s="141" t="s">
        <v>92</v>
      </c>
      <c r="M8" s="141" t="s">
        <v>92</v>
      </c>
      <c r="N8" s="141" t="s">
        <v>92</v>
      </c>
      <c r="O8" s="141" t="s">
        <v>92</v>
      </c>
      <c r="P8" s="141" t="s">
        <v>92</v>
      </c>
      <c r="Q8" s="141"/>
      <c r="R8" s="141" t="s">
        <v>92</v>
      </c>
      <c r="S8" s="141" t="s">
        <v>92</v>
      </c>
    </row>
    <row r="9" ht="21" customHeight="1" spans="1:19">
      <c r="A9" s="142"/>
      <c r="B9" s="142"/>
      <c r="C9" s="143" t="s">
        <v>92</v>
      </c>
      <c r="D9" s="144" t="s">
        <v>92</v>
      </c>
      <c r="E9" s="144" t="s">
        <v>92</v>
      </c>
      <c r="F9" s="144" t="s">
        <v>92</v>
      </c>
      <c r="G9" s="145" t="s">
        <v>92</v>
      </c>
      <c r="H9" s="146" t="s">
        <v>92</v>
      </c>
      <c r="I9" s="146" t="s">
        <v>92</v>
      </c>
      <c r="J9" s="146" t="s">
        <v>92</v>
      </c>
      <c r="K9" s="146" t="s">
        <v>92</v>
      </c>
      <c r="L9" s="146" t="s">
        <v>92</v>
      </c>
      <c r="M9" s="141" t="s">
        <v>92</v>
      </c>
      <c r="N9" s="146" t="s">
        <v>92</v>
      </c>
      <c r="O9" s="146" t="s">
        <v>92</v>
      </c>
      <c r="P9" s="146" t="s">
        <v>92</v>
      </c>
      <c r="Q9" s="146"/>
      <c r="R9" s="141" t="s">
        <v>92</v>
      </c>
      <c r="S9" s="146" t="s">
        <v>92</v>
      </c>
    </row>
    <row r="10" ht="21" customHeight="1" spans="1:19">
      <c r="A10" s="147" t="s">
        <v>140</v>
      </c>
      <c r="B10" s="147"/>
      <c r="C10" s="147"/>
      <c r="D10" s="147"/>
      <c r="E10" s="147"/>
      <c r="F10" s="147"/>
      <c r="G10" s="147"/>
      <c r="H10" s="141" t="s">
        <v>92</v>
      </c>
      <c r="I10" s="141" t="s">
        <v>92</v>
      </c>
      <c r="J10" s="141" t="s">
        <v>92</v>
      </c>
      <c r="K10" s="141" t="s">
        <v>92</v>
      </c>
      <c r="L10" s="141" t="s">
        <v>92</v>
      </c>
      <c r="M10" s="141" t="s">
        <v>92</v>
      </c>
      <c r="N10" s="141" t="s">
        <v>92</v>
      </c>
      <c r="O10" s="141" t="s">
        <v>92</v>
      </c>
      <c r="P10" s="141" t="s">
        <v>92</v>
      </c>
      <c r="Q10" s="141"/>
      <c r="R10" s="141" t="s">
        <v>92</v>
      </c>
      <c r="S10" s="141" t="s">
        <v>92</v>
      </c>
    </row>
    <row r="11" ht="24" customHeight="1" spans="1:1">
      <c r="A11" s="60" t="s">
        <v>479</v>
      </c>
    </row>
    <row r="12" ht="38" customHeight="1" spans="1:4">
      <c r="A12" s="121" t="s">
        <v>480</v>
      </c>
      <c r="B12" s="121"/>
      <c r="C12" s="121"/>
      <c r="D12" s="121"/>
    </row>
  </sheetData>
  <mergeCells count="19">
    <mergeCell ref="A2:S2"/>
    <mergeCell ref="A3:H3"/>
    <mergeCell ref="I4:S4"/>
    <mergeCell ref="N5:S5"/>
    <mergeCell ref="A10:G10"/>
    <mergeCell ref="A12:D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T12"/>
  <sheetViews>
    <sheetView zoomScaleSheetLayoutView="60" workbookViewId="0">
      <selection activeCell="H13" sqref="H13"/>
    </sheetView>
  </sheetViews>
  <sheetFormatPr defaultColWidth="8.71428571428571" defaultRowHeight="14.25" customHeight="1"/>
  <cols>
    <col min="1" max="1" width="14.1428571428571" style="60" customWidth="1"/>
    <col min="2" max="2" width="17.7142857142857" style="60" customWidth="1"/>
    <col min="3" max="9" width="9.13333333333333" style="107" customWidth="1"/>
    <col min="10" max="10" width="12" style="76" customWidth="1"/>
    <col min="11" max="13" width="10" style="76" customWidth="1"/>
    <col min="14" max="14" width="9.13333333333333" style="60" customWidth="1"/>
    <col min="15" max="16" width="9.13333333333333" style="76" customWidth="1"/>
    <col min="17" max="18" width="12.7142857142857" style="76" customWidth="1"/>
    <col min="19" max="19" width="9.13333333333333" style="60" customWidth="1"/>
    <col min="20" max="20" width="10.4285714285714" style="76" customWidth="1"/>
    <col min="21" max="21" width="9.13333333333333" style="60" customWidth="1"/>
    <col min="22" max="249" width="9.13333333333333" style="60"/>
    <col min="250" max="258" width="8.71428571428571" style="60"/>
  </cols>
  <sheetData>
    <row r="1" ht="13.5" customHeight="1" spans="1:20">
      <c r="A1" s="78" t="s">
        <v>481</v>
      </c>
      <c r="D1" s="78"/>
      <c r="E1" s="78"/>
      <c r="F1" s="78"/>
      <c r="G1" s="78"/>
      <c r="H1" s="78"/>
      <c r="I1" s="78"/>
      <c r="J1" s="122"/>
      <c r="K1" s="122"/>
      <c r="L1" s="122"/>
      <c r="M1" s="122"/>
      <c r="N1" s="123"/>
      <c r="O1" s="124"/>
      <c r="P1" s="124"/>
      <c r="Q1" s="124"/>
      <c r="R1" s="124"/>
      <c r="S1" s="133"/>
      <c r="T1" s="134"/>
    </row>
    <row r="2" ht="27.75" customHeight="1" spans="1:20">
      <c r="A2" s="108" t="s">
        <v>15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ht="26.1" customHeight="1" spans="1:20">
      <c r="A3" s="109" t="s">
        <v>22</v>
      </c>
      <c r="B3" s="109"/>
      <c r="C3" s="109"/>
      <c r="D3" s="109"/>
      <c r="E3" s="109"/>
      <c r="F3" s="82"/>
      <c r="G3" s="82"/>
      <c r="H3" s="82"/>
      <c r="I3" s="82"/>
      <c r="J3" s="125"/>
      <c r="K3" s="125"/>
      <c r="L3" s="125"/>
      <c r="M3" s="125"/>
      <c r="N3" s="123"/>
      <c r="O3" s="124"/>
      <c r="P3" s="124"/>
      <c r="Q3" s="124"/>
      <c r="R3" s="124"/>
      <c r="S3" s="135"/>
      <c r="T3" s="136" t="s">
        <v>182</v>
      </c>
    </row>
    <row r="4" ht="15.75" customHeight="1" spans="1:20">
      <c r="A4" s="110" t="s">
        <v>190</v>
      </c>
      <c r="B4" s="110" t="s">
        <v>191</v>
      </c>
      <c r="C4" s="111" t="s">
        <v>469</v>
      </c>
      <c r="D4" s="111" t="s">
        <v>482</v>
      </c>
      <c r="E4" s="111" t="s">
        <v>483</v>
      </c>
      <c r="F4" s="112" t="s">
        <v>484</v>
      </c>
      <c r="G4" s="111" t="s">
        <v>485</v>
      </c>
      <c r="H4" s="111" t="s">
        <v>486</v>
      </c>
      <c r="I4" s="111" t="s">
        <v>487</v>
      </c>
      <c r="J4" s="111" t="s">
        <v>198</v>
      </c>
      <c r="K4" s="111"/>
      <c r="L4" s="111"/>
      <c r="M4" s="111"/>
      <c r="N4" s="126"/>
      <c r="O4" s="111"/>
      <c r="P4" s="111"/>
      <c r="Q4" s="111"/>
      <c r="R4" s="111"/>
      <c r="S4" s="126"/>
      <c r="T4" s="111"/>
    </row>
    <row r="5" ht="17.25" customHeight="1" spans="1:20">
      <c r="A5" s="113"/>
      <c r="B5" s="113"/>
      <c r="C5" s="111"/>
      <c r="D5" s="111"/>
      <c r="E5" s="111"/>
      <c r="F5" s="114"/>
      <c r="G5" s="111"/>
      <c r="H5" s="111"/>
      <c r="I5" s="111"/>
      <c r="J5" s="111" t="s">
        <v>77</v>
      </c>
      <c r="K5" s="111" t="s">
        <v>80</v>
      </c>
      <c r="L5" s="111" t="s">
        <v>475</v>
      </c>
      <c r="M5" s="111" t="s">
        <v>476</v>
      </c>
      <c r="N5" s="127" t="s">
        <v>477</v>
      </c>
      <c r="O5" s="111" t="s">
        <v>478</v>
      </c>
      <c r="P5" s="111"/>
      <c r="Q5" s="111"/>
      <c r="R5" s="111"/>
      <c r="S5" s="127"/>
      <c r="T5" s="111"/>
    </row>
    <row r="6" ht="54" customHeight="1" spans="1:20">
      <c r="A6" s="113"/>
      <c r="B6" s="113"/>
      <c r="C6" s="111"/>
      <c r="D6" s="111"/>
      <c r="E6" s="111"/>
      <c r="F6" s="115"/>
      <c r="G6" s="111"/>
      <c r="H6" s="111"/>
      <c r="I6" s="111"/>
      <c r="J6" s="111"/>
      <c r="K6" s="111"/>
      <c r="L6" s="111"/>
      <c r="M6" s="111"/>
      <c r="N6" s="126"/>
      <c r="O6" s="111" t="s">
        <v>79</v>
      </c>
      <c r="P6" s="111" t="s">
        <v>86</v>
      </c>
      <c r="Q6" s="111" t="s">
        <v>267</v>
      </c>
      <c r="R6" s="111" t="s">
        <v>88</v>
      </c>
      <c r="S6" s="126" t="s">
        <v>89</v>
      </c>
      <c r="T6" s="111" t="s">
        <v>90</v>
      </c>
    </row>
    <row r="7" ht="15" customHeight="1" spans="1:20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</row>
    <row r="8" ht="22.5" customHeight="1" spans="1:20">
      <c r="A8" s="116"/>
      <c r="B8" s="116"/>
      <c r="C8" s="87"/>
      <c r="D8" s="87"/>
      <c r="E8" s="87"/>
      <c r="F8" s="87"/>
      <c r="G8" s="87"/>
      <c r="H8" s="87"/>
      <c r="I8" s="87"/>
      <c r="J8" s="128" t="s">
        <v>92</v>
      </c>
      <c r="K8" s="128" t="s">
        <v>92</v>
      </c>
      <c r="L8" s="128" t="s">
        <v>92</v>
      </c>
      <c r="M8" s="128" t="s">
        <v>92</v>
      </c>
      <c r="N8" s="128" t="s">
        <v>92</v>
      </c>
      <c r="O8" s="128" t="s">
        <v>92</v>
      </c>
      <c r="P8" s="128" t="s">
        <v>92</v>
      </c>
      <c r="Q8" s="128" t="s">
        <v>92</v>
      </c>
      <c r="R8" s="128"/>
      <c r="S8" s="128" t="s">
        <v>92</v>
      </c>
      <c r="T8" s="128" t="s">
        <v>92</v>
      </c>
    </row>
    <row r="9" ht="22.5" customHeight="1" spans="1:20">
      <c r="A9" s="116"/>
      <c r="B9" s="116"/>
      <c r="C9" s="117"/>
      <c r="D9" s="118"/>
      <c r="E9" s="118"/>
      <c r="F9" s="118"/>
      <c r="G9" s="118"/>
      <c r="H9" s="118"/>
      <c r="I9" s="118"/>
      <c r="J9" s="129" t="s">
        <v>92</v>
      </c>
      <c r="K9" s="129" t="s">
        <v>92</v>
      </c>
      <c r="L9" s="129" t="s">
        <v>92</v>
      </c>
      <c r="M9" s="129" t="s">
        <v>92</v>
      </c>
      <c r="N9" s="128" t="s">
        <v>92</v>
      </c>
      <c r="O9" s="129" t="s">
        <v>92</v>
      </c>
      <c r="P9" s="129" t="s">
        <v>92</v>
      </c>
      <c r="Q9" s="129" t="s">
        <v>92</v>
      </c>
      <c r="R9" s="129"/>
      <c r="S9" s="128" t="s">
        <v>92</v>
      </c>
      <c r="T9" s="129" t="s">
        <v>92</v>
      </c>
    </row>
    <row r="10" ht="22.5" customHeight="1" spans="1:20">
      <c r="A10" s="111"/>
      <c r="B10" s="111"/>
      <c r="C10" s="117"/>
      <c r="D10" s="119"/>
      <c r="E10" s="119"/>
      <c r="F10" s="119"/>
      <c r="G10" s="119"/>
      <c r="H10" s="119"/>
      <c r="I10" s="119"/>
      <c r="J10" s="130" t="s">
        <v>92</v>
      </c>
      <c r="K10" s="130" t="s">
        <v>92</v>
      </c>
      <c r="L10" s="130" t="s">
        <v>92</v>
      </c>
      <c r="M10" s="130" t="s">
        <v>92</v>
      </c>
      <c r="N10" s="130" t="s">
        <v>92</v>
      </c>
      <c r="O10" s="130" t="s">
        <v>92</v>
      </c>
      <c r="P10" s="130" t="s">
        <v>92</v>
      </c>
      <c r="Q10" s="130" t="s">
        <v>92</v>
      </c>
      <c r="R10" s="130"/>
      <c r="S10" s="130" t="s">
        <v>92</v>
      </c>
      <c r="T10" s="130" t="s">
        <v>92</v>
      </c>
    </row>
    <row r="11" ht="22.5" customHeight="1" spans="1:20">
      <c r="A11" s="120" t="s">
        <v>140</v>
      </c>
      <c r="B11" s="120"/>
      <c r="C11" s="120"/>
      <c r="D11" s="120"/>
      <c r="E11" s="120"/>
      <c r="F11" s="120"/>
      <c r="G11" s="120"/>
      <c r="H11" s="120"/>
      <c r="I11" s="120"/>
      <c r="J11" s="131"/>
      <c r="K11" s="131"/>
      <c r="L11" s="131"/>
      <c r="M11" s="131"/>
      <c r="N11" s="132"/>
      <c r="O11" s="131"/>
      <c r="P11" s="131"/>
      <c r="Q11" s="131"/>
      <c r="R11" s="131"/>
      <c r="S11" s="132"/>
      <c r="T11" s="131"/>
    </row>
    <row r="12" ht="31" customHeight="1" spans="1:6">
      <c r="A12" s="121" t="s">
        <v>488</v>
      </c>
      <c r="B12" s="121"/>
      <c r="C12" s="121"/>
      <c r="D12" s="121"/>
      <c r="E12" s="121"/>
      <c r="F12" s="121"/>
    </row>
  </sheetData>
  <mergeCells count="20">
    <mergeCell ref="A2:T2"/>
    <mergeCell ref="A3:E3"/>
    <mergeCell ref="J4:T4"/>
    <mergeCell ref="O5:T5"/>
    <mergeCell ref="A11:I11"/>
    <mergeCell ref="A12:F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IM8"/>
  <sheetViews>
    <sheetView zoomScaleSheetLayoutView="60" workbookViewId="0">
      <selection activeCell="C15" sqref="C15"/>
    </sheetView>
  </sheetViews>
  <sheetFormatPr defaultColWidth="8.88571428571429" defaultRowHeight="14.25" customHeight="1" outlineLevelRow="7"/>
  <cols>
    <col min="1" max="1" width="50" style="76" customWidth="1"/>
    <col min="2" max="2" width="17.2857142857143" style="76" customWidth="1"/>
    <col min="3" max="4" width="13.4285714285714" style="76" customWidth="1"/>
    <col min="5" max="12" width="10.2857142857143" style="76" customWidth="1"/>
    <col min="13" max="13" width="13.1428571428571" style="76" customWidth="1"/>
    <col min="14" max="14" width="9.13333333333333" style="60" customWidth="1"/>
    <col min="15" max="246" width="9.13333333333333" style="60"/>
    <col min="247" max="247" width="9.13333333333333" style="77"/>
    <col min="248" max="256" width="8.88571428571429" style="77"/>
  </cols>
  <sheetData>
    <row r="1" s="60" customFormat="1" ht="13.5" customHeight="1" spans="1:13">
      <c r="A1" s="78" t="s">
        <v>489</v>
      </c>
      <c r="B1" s="78"/>
      <c r="C1" s="78"/>
      <c r="D1" s="79"/>
      <c r="E1" s="76"/>
      <c r="F1" s="76"/>
      <c r="G1" s="76"/>
      <c r="H1" s="76"/>
      <c r="I1" s="76"/>
      <c r="J1" s="76"/>
      <c r="K1" s="76"/>
      <c r="L1" s="76"/>
      <c r="M1" s="76"/>
    </row>
    <row r="2" s="60" customFormat="1" ht="35" customHeight="1" spans="1:13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="75" customFormat="1" ht="24" customHeight="1" spans="1:13">
      <c r="A3" s="81" t="s">
        <v>22</v>
      </c>
      <c r="B3" s="82"/>
      <c r="C3" s="82"/>
      <c r="D3" s="82"/>
      <c r="E3" s="83"/>
      <c r="F3" s="83"/>
      <c r="G3" s="83"/>
      <c r="H3" s="83"/>
      <c r="I3" s="83"/>
      <c r="J3" s="102"/>
      <c r="K3" s="102"/>
      <c r="L3" s="102"/>
      <c r="M3" s="103" t="s">
        <v>182</v>
      </c>
    </row>
    <row r="4" s="60" customFormat="1" ht="19.5" customHeight="1" spans="1:13">
      <c r="A4" s="84" t="s">
        <v>490</v>
      </c>
      <c r="B4" s="85" t="s">
        <v>198</v>
      </c>
      <c r="C4" s="86"/>
      <c r="D4" s="86"/>
      <c r="E4" s="87" t="s">
        <v>491</v>
      </c>
      <c r="F4" s="87"/>
      <c r="G4" s="87"/>
      <c r="H4" s="87"/>
      <c r="I4" s="87"/>
      <c r="J4" s="87"/>
      <c r="K4" s="87"/>
      <c r="L4" s="87"/>
      <c r="M4" s="87"/>
    </row>
    <row r="5" s="60" customFormat="1" ht="40.5" customHeight="1" spans="1:13">
      <c r="A5" s="88"/>
      <c r="B5" s="89" t="s">
        <v>77</v>
      </c>
      <c r="C5" s="90" t="s">
        <v>80</v>
      </c>
      <c r="D5" s="91" t="s">
        <v>492</v>
      </c>
      <c r="E5" s="88" t="s">
        <v>493</v>
      </c>
      <c r="F5" s="88" t="s">
        <v>494</v>
      </c>
      <c r="G5" s="88" t="s">
        <v>495</v>
      </c>
      <c r="H5" s="88" t="s">
        <v>496</v>
      </c>
      <c r="I5" s="104" t="s">
        <v>497</v>
      </c>
      <c r="J5" s="88" t="s">
        <v>498</v>
      </c>
      <c r="K5" s="88" t="s">
        <v>499</v>
      </c>
      <c r="L5" s="88" t="s">
        <v>500</v>
      </c>
      <c r="M5" s="88" t="s">
        <v>501</v>
      </c>
    </row>
    <row r="6" s="60" customFormat="1" ht="19.5" customHeight="1" spans="1:13">
      <c r="A6" s="84">
        <v>1</v>
      </c>
      <c r="B6" s="84">
        <v>2</v>
      </c>
      <c r="C6" s="84">
        <v>3</v>
      </c>
      <c r="D6" s="92">
        <v>4</v>
      </c>
      <c r="E6" s="84">
        <v>5</v>
      </c>
      <c r="F6" s="84">
        <v>6</v>
      </c>
      <c r="G6" s="84">
        <v>7</v>
      </c>
      <c r="H6" s="93">
        <v>8</v>
      </c>
      <c r="I6" s="105">
        <v>9</v>
      </c>
      <c r="J6" s="105">
        <v>10</v>
      </c>
      <c r="K6" s="105">
        <v>11</v>
      </c>
      <c r="L6" s="93">
        <v>12</v>
      </c>
      <c r="M6" s="105">
        <v>13</v>
      </c>
    </row>
    <row r="7" s="60" customFormat="1" ht="35" customHeight="1" spans="1:247">
      <c r="A7" s="94" t="s">
        <v>502</v>
      </c>
      <c r="B7" s="95"/>
      <c r="C7" s="95"/>
      <c r="D7" s="95"/>
      <c r="E7" s="95"/>
      <c r="F7" s="95"/>
      <c r="G7" s="96"/>
      <c r="H7" s="97" t="s">
        <v>92</v>
      </c>
      <c r="I7" s="97" t="s">
        <v>92</v>
      </c>
      <c r="J7" s="97" t="s">
        <v>92</v>
      </c>
      <c r="K7" s="97" t="s">
        <v>92</v>
      </c>
      <c r="L7" s="97" t="s">
        <v>92</v>
      </c>
      <c r="M7" s="97" t="s">
        <v>92</v>
      </c>
      <c r="IM7" s="106"/>
    </row>
    <row r="8" s="60" customFormat="1" ht="25" customHeight="1" spans="1:13">
      <c r="A8" s="98" t="s">
        <v>92</v>
      </c>
      <c r="B8" s="99" t="s">
        <v>92</v>
      </c>
      <c r="C8" s="99" t="s">
        <v>92</v>
      </c>
      <c r="D8" s="100" t="s">
        <v>92</v>
      </c>
      <c r="E8" s="99" t="s">
        <v>92</v>
      </c>
      <c r="F8" s="99" t="s">
        <v>92</v>
      </c>
      <c r="G8" s="99" t="s">
        <v>92</v>
      </c>
      <c r="H8" s="101" t="s">
        <v>92</v>
      </c>
      <c r="I8" s="101" t="s">
        <v>92</v>
      </c>
      <c r="J8" s="101" t="s">
        <v>92</v>
      </c>
      <c r="K8" s="101" t="s">
        <v>92</v>
      </c>
      <c r="L8" s="101" t="s">
        <v>92</v>
      </c>
      <c r="M8" s="101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J7"/>
  <sheetViews>
    <sheetView zoomScaleSheetLayoutView="60" workbookViewId="0">
      <selection activeCell="E24" sqref="E24"/>
    </sheetView>
  </sheetViews>
  <sheetFormatPr defaultColWidth="8.88571428571429" defaultRowHeight="12" outlineLevelRow="6"/>
  <cols>
    <col min="1" max="1" width="34.2857142857143" style="59" customWidth="1"/>
    <col min="2" max="2" width="29" style="59" customWidth="1"/>
    <col min="3" max="5" width="23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18.847619047619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503</v>
      </c>
      <c r="J1" s="74"/>
    </row>
    <row r="2" ht="28.5" customHeight="1" spans="1:10">
      <c r="A2" s="61" t="s">
        <v>17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490</v>
      </c>
      <c r="B4" s="65" t="s">
        <v>285</v>
      </c>
      <c r="C4" s="65" t="s">
        <v>286</v>
      </c>
      <c r="D4" s="65" t="s">
        <v>287</v>
      </c>
      <c r="E4" s="65" t="s">
        <v>288</v>
      </c>
      <c r="F4" s="66" t="s">
        <v>289</v>
      </c>
      <c r="G4" s="65" t="s">
        <v>290</v>
      </c>
      <c r="H4" s="66" t="s">
        <v>291</v>
      </c>
      <c r="I4" s="66" t="s">
        <v>292</v>
      </c>
      <c r="J4" s="65" t="s">
        <v>293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67" t="s">
        <v>502</v>
      </c>
      <c r="B6" s="68"/>
      <c r="C6" s="68"/>
      <c r="D6" s="69"/>
      <c r="E6" s="70"/>
      <c r="F6" s="71"/>
      <c r="G6" s="70"/>
      <c r="H6" s="71"/>
      <c r="I6" s="71"/>
      <c r="J6" s="70"/>
    </row>
    <row r="7" ht="42.75" customHeight="1" spans="1:10">
      <c r="A7" s="72" t="s">
        <v>92</v>
      </c>
      <c r="B7" s="72" t="s">
        <v>92</v>
      </c>
      <c r="C7" s="72" t="s">
        <v>92</v>
      </c>
      <c r="D7" s="72" t="s">
        <v>92</v>
      </c>
      <c r="E7" s="73" t="s">
        <v>92</v>
      </c>
      <c r="F7" s="72" t="s">
        <v>92</v>
      </c>
      <c r="G7" s="73" t="s">
        <v>92</v>
      </c>
      <c r="H7" s="72" t="s">
        <v>92</v>
      </c>
      <c r="I7" s="72" t="s">
        <v>92</v>
      </c>
      <c r="J7" s="73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I10"/>
  <sheetViews>
    <sheetView zoomScaleSheetLayoutView="60" workbookViewId="0">
      <selection activeCell="B22" sqref="B22"/>
    </sheetView>
  </sheetViews>
  <sheetFormatPr defaultColWidth="8.88571428571429" defaultRowHeight="12"/>
  <cols>
    <col min="1" max="1" width="12" style="42" customWidth="1"/>
    <col min="2" max="2" width="29" style="42"/>
    <col min="3" max="3" width="18.7142857142857" style="42" customWidth="1"/>
    <col min="4" max="4" width="24.847619047619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504</v>
      </c>
      <c r="I1" s="57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27" customHeight="1" spans="1:3">
      <c r="A3" s="44" t="s">
        <v>22</v>
      </c>
      <c r="C3" s="45"/>
    </row>
    <row r="4" ht="18" customHeight="1" spans="1:9">
      <c r="A4" s="46" t="s">
        <v>190</v>
      </c>
      <c r="B4" s="46" t="s">
        <v>191</v>
      </c>
      <c r="C4" s="46" t="s">
        <v>505</v>
      </c>
      <c r="D4" s="46" t="s">
        <v>506</v>
      </c>
      <c r="E4" s="46" t="s">
        <v>507</v>
      </c>
      <c r="F4" s="46" t="s">
        <v>508</v>
      </c>
      <c r="G4" s="47" t="s">
        <v>509</v>
      </c>
      <c r="H4" s="48"/>
      <c r="I4" s="58"/>
    </row>
    <row r="5" ht="18" customHeight="1" spans="1:9">
      <c r="A5" s="49"/>
      <c r="B5" s="49"/>
      <c r="C5" s="49"/>
      <c r="D5" s="49"/>
      <c r="E5" s="49"/>
      <c r="F5" s="49"/>
      <c r="G5" s="50" t="s">
        <v>473</v>
      </c>
      <c r="H5" s="50" t="s">
        <v>510</v>
      </c>
      <c r="I5" s="50" t="s">
        <v>511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33" customHeight="1" spans="1:9">
      <c r="A7" s="52"/>
      <c r="B7" s="53"/>
      <c r="C7" s="53"/>
      <c r="D7" s="53"/>
      <c r="E7" s="53"/>
      <c r="F7" s="53"/>
      <c r="G7" s="51"/>
      <c r="H7" s="51"/>
      <c r="I7" s="51"/>
    </row>
    <row r="8" ht="24" customHeight="1" spans="1:9">
      <c r="A8" s="52"/>
      <c r="B8" s="54"/>
      <c r="C8" s="54"/>
      <c r="D8" s="54"/>
      <c r="E8" s="54"/>
      <c r="F8" s="54"/>
      <c r="G8" s="51"/>
      <c r="H8" s="51"/>
      <c r="I8" s="51"/>
    </row>
    <row r="9" ht="24" customHeight="1" spans="1:9">
      <c r="A9" s="55" t="s">
        <v>77</v>
      </c>
      <c r="B9" s="55"/>
      <c r="C9" s="55"/>
      <c r="D9" s="55"/>
      <c r="E9" s="55"/>
      <c r="F9" s="55"/>
      <c r="G9" s="51"/>
      <c r="H9" s="51"/>
      <c r="I9" s="51"/>
    </row>
    <row r="10" ht="38" customHeight="1" spans="1:4">
      <c r="A10" s="56" t="s">
        <v>512</v>
      </c>
      <c r="B10" s="56"/>
      <c r="C10" s="56"/>
      <c r="D10" s="56"/>
    </row>
  </sheetData>
  <mergeCells count="10">
    <mergeCell ref="B2:I2"/>
    <mergeCell ref="G4:I4"/>
    <mergeCell ref="A9:F9"/>
    <mergeCell ref="A10:D10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K10"/>
  <sheetViews>
    <sheetView workbookViewId="0">
      <selection activeCell="A3" sqref="A3:G3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9" t="s">
        <v>513</v>
      </c>
      <c r="D1" s="30"/>
      <c r="E1" s="30"/>
      <c r="F1" s="30"/>
      <c r="G1" s="30"/>
      <c r="K1" s="40"/>
    </row>
    <row r="2" s="1" customFormat="1" ht="27.75" customHeight="1" spans="1:11">
      <c r="A2" s="31" t="s">
        <v>514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1" customFormat="1" ht="23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182</v>
      </c>
    </row>
    <row r="4" s="1" customFormat="1" ht="21.75" customHeight="1" spans="1:11">
      <c r="A4" s="9" t="s">
        <v>262</v>
      </c>
      <c r="B4" s="9" t="s">
        <v>193</v>
      </c>
      <c r="C4" s="9" t="s">
        <v>263</v>
      </c>
      <c r="D4" s="10" t="s">
        <v>194</v>
      </c>
      <c r="E4" s="10" t="s">
        <v>195</v>
      </c>
      <c r="F4" s="10" t="s">
        <v>264</v>
      </c>
      <c r="G4" s="10" t="s">
        <v>265</v>
      </c>
      <c r="H4" s="16" t="s">
        <v>77</v>
      </c>
      <c r="I4" s="11" t="s">
        <v>515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2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3" t="s">
        <v>516</v>
      </c>
      <c r="B8" s="34"/>
      <c r="C8" s="35"/>
      <c r="D8" s="35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24" customHeight="1" spans="1:11">
      <c r="A10" s="38" t="s">
        <v>140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G12"/>
  <sheetViews>
    <sheetView workbookViewId="0">
      <selection activeCell="E12" sqref="E12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8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517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518</v>
      </c>
      <c r="B2" s="4"/>
      <c r="C2" s="4"/>
      <c r="D2" s="4"/>
      <c r="E2" s="4"/>
      <c r="F2" s="4"/>
      <c r="G2" s="4"/>
    </row>
    <row r="3" s="1" customFormat="1" ht="28" customHeight="1" spans="1:7">
      <c r="A3" s="5" t="s">
        <v>22</v>
      </c>
      <c r="B3" s="6"/>
      <c r="C3" s="6"/>
      <c r="D3" s="6"/>
      <c r="E3" s="7"/>
      <c r="F3" s="7"/>
      <c r="G3" s="8" t="s">
        <v>182</v>
      </c>
    </row>
    <row r="4" s="1" customFormat="1" ht="21.75" customHeight="1" spans="1:7">
      <c r="A4" s="9" t="s">
        <v>263</v>
      </c>
      <c r="B4" s="9" t="s">
        <v>262</v>
      </c>
      <c r="C4" s="9" t="s">
        <v>193</v>
      </c>
      <c r="D4" s="10" t="s">
        <v>519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520</v>
      </c>
      <c r="F5" s="10" t="s">
        <v>521</v>
      </c>
      <c r="G5" s="10" t="s">
        <v>522</v>
      </c>
    </row>
    <row r="6" s="1" customFormat="1" ht="27" customHeight="1" spans="1:7">
      <c r="A6" s="17"/>
      <c r="B6" s="17"/>
      <c r="C6" s="17"/>
      <c r="D6" s="18"/>
      <c r="E6" s="19"/>
      <c r="F6" s="18"/>
      <c r="G6" s="18"/>
    </row>
    <row r="7" s="1" customFormat="1" ht="30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275</v>
      </c>
      <c r="C8" s="22" t="s">
        <v>279</v>
      </c>
      <c r="D8" s="23" t="s">
        <v>523</v>
      </c>
      <c r="E8" s="24">
        <v>8080</v>
      </c>
      <c r="F8" s="24">
        <v>8080</v>
      </c>
      <c r="G8" s="24">
        <v>8080</v>
      </c>
    </row>
    <row r="9" s="1" customFormat="1" ht="29.9" customHeight="1" spans="1:7">
      <c r="A9" s="21" t="s">
        <v>91</v>
      </c>
      <c r="B9" s="22" t="s">
        <v>275</v>
      </c>
      <c r="C9" s="22" t="s">
        <v>277</v>
      </c>
      <c r="D9" s="23" t="s">
        <v>523</v>
      </c>
      <c r="E9" s="24">
        <v>10000</v>
      </c>
      <c r="F9" s="24">
        <v>10000</v>
      </c>
      <c r="G9" s="24">
        <v>10000</v>
      </c>
    </row>
    <row r="10" s="1" customFormat="1" ht="29.9" customHeight="1" spans="1:7">
      <c r="A10" s="21" t="s">
        <v>91</v>
      </c>
      <c r="B10" s="22" t="s">
        <v>269</v>
      </c>
      <c r="C10" s="22" t="s">
        <v>271</v>
      </c>
      <c r="D10" s="23" t="s">
        <v>523</v>
      </c>
      <c r="E10" s="24">
        <v>41920</v>
      </c>
      <c r="F10" s="24">
        <v>41920</v>
      </c>
      <c r="G10" s="24">
        <v>41920</v>
      </c>
    </row>
    <row r="11" s="1" customFormat="1" ht="39" customHeight="1" spans="1:7">
      <c r="A11" s="21" t="s">
        <v>91</v>
      </c>
      <c r="B11" s="23" t="s">
        <v>269</v>
      </c>
      <c r="C11" s="23" t="s">
        <v>283</v>
      </c>
      <c r="D11" s="23" t="s">
        <v>523</v>
      </c>
      <c r="E11" s="24">
        <v>1228500</v>
      </c>
      <c r="F11" s="25">
        <v>0</v>
      </c>
      <c r="G11" s="25">
        <v>0</v>
      </c>
    </row>
    <row r="12" s="1" customFormat="1" ht="47" customHeight="1" spans="1:7">
      <c r="A12" s="26" t="s">
        <v>77</v>
      </c>
      <c r="B12" s="27"/>
      <c r="C12" s="27"/>
      <c r="D12" s="28"/>
      <c r="E12" s="24">
        <f>SUM(E8:E11)</f>
        <v>1288500</v>
      </c>
      <c r="F12" s="24">
        <f>SUM(F8:F11)</f>
        <v>60000</v>
      </c>
      <c r="G12" s="24">
        <f>SUM(G8:G11)</f>
        <v>60000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2025-03-04T05:41:14Z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E808E138FB1C48EDB0983380E1788674_12</vt:lpwstr>
  </property>
</Properties>
</file>