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<sst xmlns="http://schemas.openxmlformats.org/spreadsheetml/2006/main" count="1393" uniqueCount="530">
  <si>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</si>
  <si>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</si>
  <si>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</si>
  <si>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</si>
  <si>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</si>
  <si>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</si>
  <si>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</si>
  <si>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</si>
  <si>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</si>
  <si>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</si>
  <si>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</si>
  <si>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</si>
  <si>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</si>
  <si>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</si>
  <si>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</si>
  <si>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</si>
  <si>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</si>
  <si>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</si>
  <si>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</si>
  <si>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</si>
  <si>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</si>
  <si>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</si>
  <si>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单位名称：安宁市县街中心卫生院</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</si>
  <si>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</si>
  <si>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</si>
  <si>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</si>
  <si>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</si>
  <si>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</si>
  <si>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</si>
  <si>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</si>
  <si>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</si>
  <si>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</si>
  <si>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</si>
  <si>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</si>
  <si>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</si>
  <si>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</si>
  <si>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</si>
  <si>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</si>
  <si>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</si>
  <si>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</si>
  <si>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</si>
  <si>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</si>
  <si>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</si>
  <si>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</si>
  <si>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</si>
  <si>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</si>
  <si>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</si>
  <si>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</si>
  <si>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</si>
  <si>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</si>
  <si>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</si>
  <si>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</si>
  <si>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</si>
  <si>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</si>
  <si>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</si>
  <si>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</si>
  <si>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</si>
  <si>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</si>
  <si>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</si>
  <si>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</si>
  <si>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</si>
  <si>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</si>
  <si>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</si>
  <si>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</si>
  <si>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</si>
  <si>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</si>
  <si>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</si>
  <si>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</si>
  <si>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</si>
  <si>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</si>
  <si>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</si>
  <si>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</si>
  <si>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</si>
  <si>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</si>
  <si>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</si>
  <si>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</si>
  <si>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</si>
  <si>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</si>
  <si>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</si>
  <si>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</si>
  <si>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</si>
  <si>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</si>
  <si>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</si>
  <si>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</si>
  <si>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</si>
  <si>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</si>
  <si>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</si>
  <si>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</si>
  <si>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</si>
  <si>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</si>
  <si>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</si>
  <si>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安宁市县街中心卫生院</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</si>
  <si>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</si>
  <si>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</si>
  <si>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</si>
  <si>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</si>
  <si>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</si>
  <si>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</si>
  <si>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</si>
  <si>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</si>
  <si>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</si>
  <si>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</si>
  <si>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</si>
  <si>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</si>
  <si>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</si>
  <si>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</si>
  <si>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</si>
  <si>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</si>
  <si>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</si>
  <si>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</si>
  <si>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</si>
  <si>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</si>
  <si>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</si>
  <si>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</si>
  <si>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</si>
  <si>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</si>
  <si>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</si>
  <si>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</si>
  <si>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</si>
  <si>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</si>
  <si>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</si>
  <si>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</si>
  <si>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</si>
  <si>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</si>
  <si>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</si>
  <si>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</si>
  <si>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</si>
  <si>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</si>
  <si>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</si>
  <si>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</si>
  <si>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</si>
  <si>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</si>
  <si>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</si>
  <si>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</si>
  <si>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</si>
  <si>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</si>
  <si>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</si>
  <si>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</si>
  <si>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</si>
  <si>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</si>
  <si>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</si>
  <si>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</si>
  <si>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</si>
  <si>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</si>
  <si>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</si>
  <si>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</si>
  <si>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</si>
  <si>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</si>
  <si>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</si>
  <si>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</si>
  <si>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</si>
  <si>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</si>
  <si>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</si>
  <si>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</si>
  <si>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</si>
  <si>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</si>
  <si>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</si>
  <si>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</si>
  <si>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</si>
  <si>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</si>
  <si>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</si>
  <si>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</si>
  <si>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</si>
  <si>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</si>
  <si>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</si>
  <si>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</si>
  <si>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</si>
  <si>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</si>
  <si>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</si>
  <si>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</si>
  <si>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</si>
  <si>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</si>
  <si>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</si>
  <si>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</si>
  <si>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</si>
  <si>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</si>
  <si>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</si>
  <si>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</si>
  <si>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</si>
  <si>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</si>
  <si>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</si>
  <si>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</si>
  <si>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</si>
  <si>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</si>
  <si>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</si>
  <si>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</si>
  <si>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</si>
  <si>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</si>
  <si>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</si>
  <si>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</si>
  <si>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</si>
  <si>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</si>
  <si>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</si>
  <si>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</si>
  <si>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</si>
  <si>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</si>
  <si>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</si>
  <si>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</si>
  <si>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</si>
  <si>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</si>
  <si>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</si>
  <si>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</si>
  <si>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</si>
  <si>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</si>
  <si>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</si>
  <si>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</si>
  <si>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</si>
  <si>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</si>
  <si>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530181241100002227904</t>
  </si>
  <si>
    <t>事业人员支出工资</t>
  </si>
  <si>
    <t>30101</t>
  </si>
  <si>
    <t>基本工资</t>
  </si>
  <si>
    <t>30102</t>
  </si>
  <si>
    <t>津贴补贴</t>
  </si>
  <si>
    <t>30107</t>
  </si>
  <si>
    <t>绩效工资</t>
  </si>
  <si>
    <t>530181241100002227921</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</si>
  <si>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</si>
  <si>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</si>
  <si>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</si>
  <si>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</si>
  <si>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</si>
  <si>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</si>
  <si>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</si>
  <si>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</si>
  <si>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</si>
  <si>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</si>
  <si>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</si>
  <si>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530181241100002227924</t>
  </si>
  <si>
    <t>30113</t>
  </si>
  <si>
    <t>530181241100002227927</t>
  </si>
  <si>
    <t>对个人和家庭的补助</t>
  </si>
  <si>
    <t>30305</t>
  </si>
  <si>
    <t>生活补助</t>
  </si>
  <si>
    <t>530181241100002499051</t>
  </si>
  <si>
    <t>2024年工资福利经费</t>
  </si>
  <si>
    <t>530181241100002499080</t>
  </si>
  <si>
    <t>2024年编外人员社会保障经费</t>
  </si>
  <si>
    <t>530181251100003844807</t>
  </si>
  <si>
    <t>2025年编内人员经费</t>
  </si>
  <si>
    <t>530181251100003851134</t>
  </si>
  <si>
    <t>2025年编外人员经费</t>
  </si>
  <si>
    <t>30199</t>
  </si>
  <si>
    <t>其他工资福利支出</t>
  </si>
  <si>
    <t>预算05-1表</t>
  </si>
  <si>
    <t>项目分类</t>
  </si>
  <si>
    <t>项目单位</t>
  </si>
  <si>
    <t>经济科目编码</t>
  </si>
  <si>
    <t>经济科目名称</t>
  </si>
  <si>
    <t>本年拨款</t>
  </si>
  <si>
    <t>事业单位
经营收入</t>
  </si>
  <si>
    <t>其中：本次下达</t>
  </si>
  <si>
    <t>313 事业发展类</t>
  </si>
  <si>
    <t>530181241100002486063</t>
  </si>
  <si>
    <t>2024年卫生院自有资金</t>
  </si>
  <si>
    <t>30205</t>
  </si>
  <si>
    <t>水费</t>
  </si>
  <si>
    <t>31003</t>
  </si>
  <si>
    <t>专用设备购置</t>
  </si>
  <si>
    <t>30228</t>
  </si>
  <si>
    <t>工会经费</t>
  </si>
  <si>
    <t>30226</t>
  </si>
  <si>
    <t>劳务费</t>
  </si>
  <si>
    <t>30227</t>
  </si>
  <si>
    <t>委托业务费</t>
  </si>
  <si>
    <t>30216</t>
  </si>
  <si>
    <t>培训费</t>
  </si>
  <si>
    <t>30218</t>
  </si>
  <si>
    <t>专用材料费</t>
  </si>
  <si>
    <t>30204</t>
  </si>
  <si>
    <t>手续费</t>
  </si>
  <si>
    <t>30207</t>
  </si>
  <si>
    <t>邮电费</t>
  </si>
  <si>
    <t>30213</t>
  </si>
  <si>
    <t>维修（护）费</t>
  </si>
  <si>
    <t>30239</t>
  </si>
  <si>
    <t>其他交通费用</t>
  </si>
  <si>
    <t>30299</t>
  </si>
  <si>
    <t>其他商品和服务支出</t>
  </si>
  <si>
    <t>30206</t>
  </si>
  <si>
    <t>电费</t>
  </si>
  <si>
    <t>312 民生类</t>
  </si>
  <si>
    <t>530181251100003627151</t>
  </si>
  <si>
    <t>遗属生活困难补助资金</t>
  </si>
  <si>
    <t>30304</t>
  </si>
  <si>
    <t>抚恤金</t>
  </si>
  <si>
    <t>530181251100003844805</t>
  </si>
  <si>
    <t>2025年公用经费</t>
  </si>
  <si>
    <t>30214</t>
  </si>
  <si>
    <t>租赁费</t>
  </si>
  <si>
    <t>30211</t>
  </si>
  <si>
    <t>差旅费</t>
  </si>
  <si>
    <t>30202</t>
  </si>
  <si>
    <t>印刷费</t>
  </si>
  <si>
    <t>30229</t>
  </si>
  <si>
    <t>福利费</t>
  </si>
  <si>
    <t>31007</t>
  </si>
  <si>
    <t>信息网络及软件购置更新</t>
  </si>
  <si>
    <t>31099</t>
  </si>
  <si>
    <t>其他资本性支出</t>
  </si>
  <si>
    <t>31006</t>
  </si>
  <si>
    <t>大型修缮</t>
  </si>
  <si>
    <t>31002</t>
  </si>
  <si>
    <t>办公设备购置</t>
  </si>
  <si>
    <t>30201</t>
  </si>
  <si>
    <t>办公费</t>
  </si>
  <si>
    <t>530181251100003846940</t>
  </si>
  <si>
    <t>安宁市院前医疗急救服务体系建设补助资金</t>
  </si>
  <si>
    <t>311 专项业务类</t>
  </si>
  <si>
    <t>530181251100003933276</t>
  </si>
  <si>
    <t>2024年基本药物制度中央补助资金</t>
  </si>
  <si>
    <t>预算05-2表</t>
  </si>
  <si>
    <t>项目年度绩效目标</t>
  </si>
  <si>
    <t>一级指标</t>
  </si>
  <si>
    <t>二级指标</t>
  </si>
  <si>
    <t>三级指标</t>
  </si>
  <si>
    <t>指标性质</t>
  </si>
  <si>
    <t>指标值</t>
  </si>
  <si>
    <t>度量单位</t>
  </si>
  <si>
    <t>指标属性</t>
  </si>
  <si>
    <t>指标内容</t>
  </si>
  <si>
    <t xml:space="preserve">  2024年卫生院自有资金</t>
  </si>
  <si>
    <t>及时统筹各项资金支付，保障2025年卫生院各项工作正常开展。</t>
  </si>
  <si>
    <t>产出指标</t>
  </si>
  <si>
    <t>数量指标</t>
  </si>
  <si>
    <t>业务收入增长率</t>
  </si>
  <si>
    <t>&gt;=</t>
  </si>
  <si>
    <t>%</t>
  </si>
  <si>
    <t>定量指标</t>
  </si>
  <si>
    <t>效益指标</t>
  </si>
  <si>
    <t>社会效益</t>
  </si>
  <si>
    <t>辖区群众认可率</t>
  </si>
  <si>
    <t>加强卫生院内部管理，持续稳定开展基本医疗和基本公共卫生服务工作，提升业务水平，增强服务意识保持社会效益和经济效益稳步增长，基本公共卫生各项工作达标，得到辖区群众认可。</t>
  </si>
  <si>
    <t>满意度指标</t>
  </si>
  <si>
    <t>服务对象满意度指标</t>
  </si>
  <si>
    <t>受益对象满意度</t>
  </si>
  <si>
    <t>=</t>
  </si>
  <si>
    <t>定性指标</t>
  </si>
  <si>
    <t>反映受益对象的满意程度</t>
  </si>
  <si>
    <t xml:space="preserve">  遗属生活困难补助资金</t>
  </si>
  <si>
    <t>及时发放2025年遗属生活困难补助资金。</t>
  </si>
  <si>
    <t>获补对象数</t>
  </si>
  <si>
    <t>人(人次、家)</t>
  </si>
  <si>
    <t>反映获补助人员、企业的数量情况，也适用补贴、资助等形式的补助。</t>
  </si>
  <si>
    <t>社会效益指标</t>
  </si>
  <si>
    <t>生活状况改善</t>
  </si>
  <si>
    <t>反映补助促进受助对象生活状况改善的情况。</t>
  </si>
  <si>
    <t>反映获补助受益对象的满意程度。</t>
  </si>
  <si>
    <t>按质按量开展院前急救工作</t>
  </si>
  <si>
    <t>按要求配置院前急救人员及设施</t>
  </si>
  <si>
    <t>按要求配备院前急救人员</t>
  </si>
  <si>
    <t>人</t>
  </si>
  <si>
    <t>院前急救工作持续开展</t>
  </si>
  <si>
    <t>持续开展院前急救工作</t>
  </si>
  <si>
    <t>服务对象满意度</t>
  </si>
  <si>
    <t>提升急救人员技能水平，受益对象的满意程度。</t>
  </si>
  <si>
    <t>1.按照国家基本药物制度要求，严格执行基层医疗卫生机构国家基本药物制度，推进综合改革顺利进行。</t>
  </si>
  <si>
    <t>基本药物使用率</t>
  </si>
  <si>
    <t xml:space="preserve">1.按照国家基本药物制度要求，严格执行基层医疗卫生机构国家基本药物制度，基本药品使用率大于等于55%。
</t>
  </si>
  <si>
    <t>可持续影响指标</t>
  </si>
  <si>
    <t>持续实施国家基本药物制度</t>
  </si>
  <si>
    <t>中长期</t>
  </si>
  <si>
    <t>是/否</t>
  </si>
  <si>
    <t>1.按照国家基本药物制度要求，严格执行基层医疗卫生机构国家基本药物制度，推进综合改革顺利进行。
2.对实施国家基本药物制度的村卫生室给予补助，支持国家基本药物制度在村卫生室顺利实施。</t>
  </si>
  <si>
    <t>获益群众满意度</t>
  </si>
  <si>
    <t xml:space="preserve">执行基本药物制度减轻患者就医负担
</t>
  </si>
  <si>
    <t>预算06表</t>
  </si>
  <si>
    <t>部门整体支出绩效目标表</t>
  </si>
  <si>
    <t>部门名称</t>
  </si>
  <si>
    <t>说明</t>
  </si>
  <si>
    <t>部门总体目标</t>
  </si>
  <si>
    <t>部门职责</t>
  </si>
  <si>
    <t>安宁市县街中心卫生院属于安宁市卫生健康局下设的非营利性基层医疗卫生机构，属于差额拨款事业单位，提供预防、康复、保健、健康教育、基本医疗、中医、计划生育技术指导等综合服务；承担辖区内公共卫生监督与管理、突发公共卫生事件的报告任务；食品与药品的监督与管理；负责对村级卫生组织的管理、技术指导和村医的培训；城镇职工医保及城乡居民医保工作的开展。</t>
  </si>
  <si>
    <t>根据三定方案归纳。</t>
  </si>
  <si>
    <t>总体绩效目标
（2025-2027年期间）</t>
  </si>
  <si>
    <t>牢固树立大卫生、大健康理念，在安宁市卫生健康局及安宁市医疗共同体的领导和带领下，强化为人民服务的意识，加强专业技术人员队伍建设，不断提高业务技能水平，加强基本公共卫生工作的管理，找准基层医疗卫生机构的工作重点，强化“预防为主，治疗为辅”的理念，守好人民群众健康的大门。</t>
  </si>
  <si>
    <t>根据部门职责，中长期规划，各级党委，各级政府要求归纳。</t>
  </si>
  <si>
    <t>部门年度目标</t>
  </si>
  <si>
    <t>预算年度（2025年）
绩效目标</t>
  </si>
  <si>
    <t>1.住院部病房装修改造：预计4-6月进行住院部病房装修改造，此次装修主要对病房内部装饰等进行提升并且安装外挂电梯，大幅度提升病人就医体验感和归属感。2.中医科改造：在装修病房的同时对中医科进行升级改造，打造更好的中医馆。从而也增加社会效益和经济效益。</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</si>
  <si>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</si>
  <si>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</si>
  <si>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</si>
  <si>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</si>
  <si>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</si>
  <si>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</si>
  <si>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</si>
  <si>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</si>
  <si>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</si>
  <si>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</si>
  <si>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事业人员支出</t>
  </si>
  <si>
    <t>编内人员基本工资、津贴补贴、绩效工资</t>
  </si>
  <si>
    <t>编内人员养老保险、医疗保险、失业保险等</t>
  </si>
  <si>
    <t>编内人员住房公积金</t>
  </si>
  <si>
    <t>退休人员生活补助</t>
  </si>
  <si>
    <t>编外人员基本工资</t>
  </si>
  <si>
    <t>在职人员绩效工资</t>
  </si>
  <si>
    <t>编外人员养老保险、医疗保险、失业保险等</t>
  </si>
  <si>
    <t>编内人员绩效工资、乡镇岗位补贴</t>
  </si>
  <si>
    <t>编外人员基本工资、绩效工资及社会保障经费</t>
  </si>
  <si>
    <t>卫生院日常办公费、水电费等公用经费</t>
  </si>
  <si>
    <t>遗属人员生活困难补助</t>
  </si>
  <si>
    <t>卫生院日办公费、水电费等公用经费</t>
  </si>
  <si>
    <t>购买基本药品</t>
  </si>
  <si>
    <t>三、部门整体支出绩效指标</t>
  </si>
  <si>
    <t>绩效指标</t>
  </si>
  <si>
    <t>评（扣）分标准</t>
  </si>
  <si>
    <t>绩效指标值设定依据及数据来源</t>
  </si>
  <si>
    <t xml:space="preserve">二级指标 </t>
  </si>
  <si>
    <t>职工工资福利</t>
  </si>
  <si>
    <t>按时足额支付职工工资及社会保障费</t>
  </si>
  <si>
    <t>人员管理制度及薪酬、绩效考核制度</t>
  </si>
  <si>
    <t>质量指标</t>
  </si>
  <si>
    <t>医疗服务质量</t>
  </si>
  <si>
    <t>持续增长</t>
  </si>
  <si>
    <t>医疗质量考核达标</t>
  </si>
  <si>
    <t>定期对病历等医疗文书进行检查，及时纠正差错；对照医保中心审核反馈意见及时自查自纠。</t>
  </si>
  <si>
    <t>考核记录，整改报告</t>
  </si>
  <si>
    <t>经济效益指标</t>
  </si>
  <si>
    <t>医疗业务收入增长率</t>
  </si>
  <si>
    <t>门诊收入和住院收入</t>
  </si>
  <si>
    <t>医疗卫生机构收费标准和收入汇总数</t>
  </si>
  <si>
    <t>群众反馈，走访调查。</t>
  </si>
  <si>
    <t>持续影响指标</t>
  </si>
  <si>
    <t>基本医疗工作及基本公共卫生工作对辖区居民健康的影响</t>
  </si>
  <si>
    <t>慢性病、传染病发病率</t>
  </si>
  <si>
    <t>完善各项管理制度，不断学习提升业务水平和技能，为病患提供更全面更有效的救治；积极开展基本公共卫生工作，预防各种传染病的传播。</t>
  </si>
  <si>
    <t>各种多发病、慢性病发病率及治疗率；传染病发病率等。</t>
  </si>
  <si>
    <t>病人对医护人员服务满意度，对就业环境满意度等</t>
  </si>
  <si>
    <t>患者满意度调查表</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</si>
  <si>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</si>
  <si>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</si>
  <si>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</si>
  <si>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</si>
  <si>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</si>
  <si>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</si>
  <si>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</si>
  <si>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</si>
  <si>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</si>
  <si>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</si>
  <si>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</si>
  <si>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</si>
  <si>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</si>
  <si>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</si>
  <si>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</si>
  <si>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</si>
  <si>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</si>
  <si>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</si>
  <si>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</si>
  <si>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</si>
  <si>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打印机</t>
  </si>
  <si>
    <t>A4黑白打印机</t>
  </si>
  <si>
    <t>台</t>
  </si>
  <si>
    <t>车辆加油费</t>
  </si>
  <si>
    <t>车辆加油、添加燃料服务</t>
  </si>
  <si>
    <t>项</t>
  </si>
  <si>
    <t>车辆维修和保养</t>
  </si>
  <si>
    <t>车辆维修和保养服务</t>
  </si>
  <si>
    <t>复印机</t>
  </si>
  <si>
    <t>复印纸(A4)</t>
  </si>
  <si>
    <t>复印纸</t>
  </si>
  <si>
    <t>令</t>
  </si>
  <si>
    <t>复印纸（4联）</t>
  </si>
  <si>
    <t>机动车保险</t>
  </si>
  <si>
    <t>机动车保险服务</t>
  </si>
  <si>
    <t>空调机</t>
  </si>
  <si>
    <t>扫描仪</t>
  </si>
  <si>
    <t>台式电脑</t>
  </si>
  <si>
    <t>台式计算机</t>
  </si>
  <si>
    <t>安宁市医疗共同体PACS存储扩容</t>
  </si>
  <si>
    <t>行业应用软件</t>
  </si>
  <si>
    <t>套</t>
  </si>
  <si>
    <t>安宁市医疗共同体财政一体化系统接口改造项目</t>
  </si>
  <si>
    <t>安宁市医疗共同体服务器扩容</t>
  </si>
  <si>
    <t>绩效考核系统软件</t>
  </si>
  <si>
    <t>药师审方干预系统</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</si>
  <si>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</si>
  <si>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</si>
  <si>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</si>
  <si>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</si>
  <si>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</si>
  <si>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</si>
  <si>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</si>
  <si>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</si>
  <si>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</si>
  <si>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</si>
  <si>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</si>
  <si>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</si>
  <si>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</si>
  <si>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</si>
  <si>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</si>
  <si>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</si>
  <si>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</si>
  <si>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</si>
  <si>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</si>
  <si>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</si>
  <si>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</si>
  <si>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</si>
  <si>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</si>
  <si>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</si>
  <si>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</si>
  <si>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</si>
  <si>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</si>
  <si>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</si>
  <si>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</si>
  <si>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</si>
  <si>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</si>
  <si>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</si>
  <si>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131009 安宁市县街中心卫生院</t>
  </si>
  <si>
    <t>A02 设备</t>
  </si>
  <si>
    <t>A02321900 临床检验设备</t>
  </si>
  <si>
    <t>全自动生化分析仪</t>
  </si>
  <si>
    <t>A02010105 台式计算机</t>
  </si>
  <si>
    <t>电脑</t>
  </si>
  <si>
    <t>A02020100 复印机</t>
  </si>
  <si>
    <t>A02320500 医用超声波仪器及设备</t>
  </si>
  <si>
    <t>便携式彩色B超机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</si>
  <si>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</si>
  <si>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</si>
  <si>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</si>
  <si>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</si>
  <si>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</si>
  <si>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</si>
  <si>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</si>
  <si>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</si>
  <si>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</si>
  <si>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</si>
  <si>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312民生类</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</si>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</sst>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8">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
    </font>
    <font>
      <sz val="9"/>
      <color theme="1"/>
      <name val="宋体"/>
      <charset val="134"/>
    </font>
    <font>
      <sz val="11.25"/>
      <color rgb="FF000000"/>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
      <color rgb="FF000000"/>
      <name val="SimSun"/>
      <charset val="134"/>
    </font>
    <font>
      <sz val="10"/>
      <color indexed="8"/>
      <name val="宋体"/>
      <charset val="134"/>
    </font>
    <font>
      <sz val="11.25"/>
      <color rgb="FF000000"/>
      <name val="SimSun"/>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宋体"/>
      <charset val="1"/>
    </font>
    <font>
      <sz val="10"/>
      <name val="宋体"/>
      <charset val="1"/>
    </font>
    <font>
      <sz val="12"/>
      <name val="宋体"/>
      <charset val="134"/>
    </font>
    <font>
      <sz val="10"/>
      <color rgb="FF000000"/>
      <name val="SimSun"/>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theme="1"/>
      </left>
      <right/>
      <top style="thin">
        <color theme="1"/>
      </top>
      <bottom style="thin">
        <color theme="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30"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7" fillId="0" borderId="0" applyNumberFormat="0" applyFill="0" applyBorder="0" applyAlignment="0" applyProtection="0">
      <alignment vertical="center"/>
    </xf>
    <xf numFmtId="0" fontId="48" fillId="4" borderId="34" applyNumberFormat="0" applyAlignment="0" applyProtection="0">
      <alignment vertical="center"/>
    </xf>
    <xf numFmtId="0" fontId="49" fillId="5" borderId="35" applyNumberFormat="0" applyAlignment="0" applyProtection="0">
      <alignment vertical="center"/>
    </xf>
    <xf numFmtId="0" fontId="50" fillId="5" borderId="34" applyNumberFormat="0" applyAlignment="0" applyProtection="0">
      <alignment vertical="center"/>
    </xf>
    <xf numFmtId="0" fontId="51" fillId="6" borderId="36" applyNumberFormat="0" applyAlignment="0" applyProtection="0">
      <alignment vertical="center"/>
    </xf>
    <xf numFmtId="0" fontId="52" fillId="0" borderId="37" applyNumberFormat="0" applyFill="0" applyAlignment="0" applyProtection="0">
      <alignment vertical="center"/>
    </xf>
    <xf numFmtId="0" fontId="53" fillId="0" borderId="38"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7" fillId="33"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xf numFmtId="0" fontId="13" fillId="0" borderId="0">
      <alignment vertical="top"/>
      <protection locked="0"/>
    </xf>
    <xf numFmtId="0" fontId="0" fillId="0" borderId="0"/>
    <xf numFmtId="0" fontId="0" fillId="0" borderId="0"/>
    <xf numFmtId="0" fontId="14" fillId="0" borderId="0"/>
    <xf numFmtId="180" fontId="13" fillId="0" borderId="7">
      <alignment horizontal="right" vertical="center"/>
    </xf>
    <xf numFmtId="0" fontId="14" fillId="0" borderId="0"/>
    <xf numFmtId="0" fontId="14" fillId="0" borderId="0"/>
    <xf numFmtId="181" fontId="13" fillId="0" borderId="7">
      <alignment horizontal="right" vertical="center"/>
    </xf>
    <xf numFmtId="49" fontId="13" fillId="0" borderId="7">
      <alignment horizontal="left" vertical="center" wrapText="1"/>
    </xf>
  </cellStyleXfs>
  <cellXfs count="39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8" fillId="0" borderId="7" xfId="53" applyFont="1" applyFill="1" applyBorder="1" applyAlignment="1" applyProtection="1">
      <alignment horizontal="left" vertical="center"/>
      <protection locked="0"/>
    </xf>
    <xf numFmtId="0" fontId="4" fillId="0" borderId="7" xfId="0" applyFont="1" applyFill="1" applyBorder="1" applyAlignment="1" applyProtection="1">
      <alignment horizontal="center" vertical="center" wrapText="1"/>
      <protection locked="0"/>
    </xf>
    <xf numFmtId="181" fontId="9" fillId="0" borderId="7" xfId="60" applyNumberFormat="1" applyFont="1" applyBorder="1">
      <alignment horizontal="right" vertical="center"/>
    </xf>
    <xf numFmtId="49" fontId="10" fillId="0" borderId="7" xfId="61" applyFont="1">
      <alignment horizontal="left" vertical="center" wrapText="1"/>
    </xf>
    <xf numFmtId="49" fontId="6" fillId="0" borderId="7" xfId="61" applyFont="1">
      <alignment horizontal="left" vertical="center" wrapText="1"/>
    </xf>
    <xf numFmtId="181" fontId="9" fillId="0" borderId="7" xfId="60" applyNumberFormat="1" applyFont="1" applyFill="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4" fillId="0" borderId="0" xfId="59" applyFill="1" applyAlignment="1">
      <alignment vertical="center"/>
    </xf>
    <xf numFmtId="0" fontId="15" fillId="0" borderId="0" xfId="59" applyNumberFormat="1" applyFont="1" applyFill="1" applyBorder="1" applyAlignment="1" applyProtection="1">
      <alignment horizontal="center" vertical="center"/>
    </xf>
    <xf numFmtId="0" fontId="16" fillId="0" borderId="0" xfId="59" applyNumberFormat="1" applyFont="1" applyFill="1" applyBorder="1" applyAlignment="1" applyProtection="1">
      <alignment horizontal="left" vertical="center"/>
    </xf>
    <xf numFmtId="0" fontId="17" fillId="0" borderId="0" xfId="59" applyNumberFormat="1" applyFont="1" applyFill="1" applyBorder="1" applyAlignment="1" applyProtection="1">
      <alignment horizontal="left" vertical="center"/>
    </xf>
    <xf numFmtId="0" fontId="18" fillId="0" borderId="9" xfId="51" applyFont="1" applyFill="1" applyBorder="1" applyAlignment="1">
      <alignment horizontal="center" vertical="center" wrapText="1"/>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51" applyFont="1" applyFill="1" applyBorder="1" applyAlignment="1">
      <alignment horizontal="center" vertical="center" wrapText="1"/>
    </xf>
    <xf numFmtId="0" fontId="19" fillId="0" borderId="8" xfId="0" applyFont="1" applyFill="1" applyBorder="1" applyAlignment="1" applyProtection="1">
      <alignment horizontal="center" vertical="center"/>
    </xf>
    <xf numFmtId="0" fontId="1" fillId="0" borderId="8" xfId="0" applyFont="1" applyFill="1" applyBorder="1" applyAlignment="1" applyProtection="1">
      <alignment horizontal="left" vertical="center"/>
    </xf>
    <xf numFmtId="4" fontId="1" fillId="0" borderId="8" xfId="0" applyNumberFormat="1" applyFont="1" applyFill="1" applyBorder="1" applyAlignment="1" applyProtection="1">
      <alignment horizontal="right" vertical="center"/>
    </xf>
    <xf numFmtId="0" fontId="20" fillId="0" borderId="8" xfId="51" applyFont="1" applyFill="1" applyBorder="1" applyAlignment="1">
      <alignment horizontal="center" vertical="center" wrapText="1"/>
    </xf>
    <xf numFmtId="181" fontId="21" fillId="0" borderId="6" xfId="60" applyFont="1" applyBorder="1">
      <alignment horizontal="right" vertical="center"/>
    </xf>
    <xf numFmtId="0" fontId="20" fillId="0" borderId="0" xfId="59" applyNumberFormat="1" applyFont="1" applyFill="1" applyBorder="1" applyAlignment="1" applyProtection="1">
      <alignment horizontal="right" vertical="center"/>
    </xf>
    <xf numFmtId="0" fontId="18" fillId="0" borderId="13" xfId="51" applyFont="1" applyFill="1" applyBorder="1" applyAlignment="1">
      <alignment horizontal="center" vertical="center" wrapText="1"/>
    </xf>
    <xf numFmtId="0" fontId="14" fillId="0" borderId="0" xfId="53" applyFont="1" applyFill="1" applyBorder="1" applyAlignment="1" applyProtection="1">
      <alignment vertical="center"/>
    </xf>
    <xf numFmtId="0" fontId="13" fillId="0" borderId="0" xfId="53" applyFont="1" applyFill="1" applyBorder="1" applyAlignment="1" applyProtection="1">
      <alignment vertical="top"/>
      <protection locked="0"/>
    </xf>
    <xf numFmtId="0" fontId="2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3" fillId="0" borderId="0" xfId="53" applyFont="1" applyFill="1" applyBorder="1" applyAlignment="1" applyProtection="1">
      <alignment vertical="top"/>
      <protection locked="0"/>
    </xf>
    <xf numFmtId="0" fontId="14" fillId="0" borderId="0" xfId="53" applyFont="1" applyFill="1" applyBorder="1" applyAlignment="1" applyProtection="1"/>
    <xf numFmtId="0" fontId="24"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2"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3" fillId="0" borderId="14" xfId="53" applyFont="1" applyFill="1" applyBorder="1" applyAlignment="1" applyProtection="1">
      <alignment horizontal="center" vertical="center"/>
    </xf>
    <xf numFmtId="0" fontId="23" fillId="0" borderId="2" xfId="53" applyFont="1" applyFill="1" applyBorder="1" applyAlignment="1" applyProtection="1">
      <alignment horizontal="center" vertical="center"/>
    </xf>
    <xf numFmtId="0" fontId="23" fillId="0" borderId="15" xfId="0" applyFont="1" applyFill="1" applyBorder="1" applyAlignment="1" applyProtection="1">
      <alignment vertical="center" readingOrder="1"/>
      <protection locked="0"/>
    </xf>
    <xf numFmtId="0" fontId="23" fillId="0" borderId="16" xfId="0" applyFont="1" applyFill="1" applyBorder="1" applyAlignment="1" applyProtection="1">
      <alignment vertical="center" readingOrder="1"/>
      <protection locked="0"/>
    </xf>
    <xf numFmtId="0" fontId="23" fillId="0" borderId="17" xfId="0" applyFont="1" applyFill="1" applyBorder="1" applyAlignment="1" applyProtection="1">
      <alignment vertical="center" readingOrder="1"/>
      <protection locked="0"/>
    </xf>
    <xf numFmtId="0" fontId="13"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3"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3" fillId="0" borderId="0" xfId="53" applyFont="1" applyFill="1" applyBorder="1" applyAlignment="1" applyProtection="1"/>
    <xf numFmtId="0" fontId="13"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2"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3"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3"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3"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4" fillId="0" borderId="8" xfId="53" applyNumberFormat="1" applyFont="1" applyFill="1" applyBorder="1" applyAlignment="1" applyProtection="1"/>
    <xf numFmtId="182" fontId="13"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21" fillId="0" borderId="7" xfId="61" applyFont="1">
      <alignment horizontal="left" vertical="center" wrapText="1"/>
    </xf>
    <xf numFmtId="180" fontId="10" fillId="0" borderId="7" xfId="57" applyFont="1">
      <alignment horizontal="right" vertical="center"/>
    </xf>
    <xf numFmtId="181" fontId="10" fillId="0" borderId="7" xfId="60" applyFont="1">
      <alignment horizontal="right" vertical="center"/>
    </xf>
    <xf numFmtId="0" fontId="13" fillId="0" borderId="9" xfId="53" applyFont="1" applyFill="1" applyBorder="1" applyAlignment="1" applyProtection="1">
      <alignment vertical="top"/>
      <protection locked="0"/>
    </xf>
    <xf numFmtId="49" fontId="10" fillId="0" borderId="7" xfId="61" applyFont="1" applyFill="1">
      <alignment horizontal="left" vertical="center" wrapText="1"/>
    </xf>
    <xf numFmtId="180" fontId="10" fillId="0" borderId="7" xfId="57" applyFont="1" applyFill="1">
      <alignment horizontal="right" vertical="center"/>
    </xf>
    <xf numFmtId="0" fontId="6" fillId="0" borderId="9" xfId="53" applyFont="1" applyFill="1" applyBorder="1" applyAlignment="1" applyProtection="1">
      <alignment horizontal="center" vertical="center" wrapText="1"/>
    </xf>
    <xf numFmtId="182"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3"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xf>
    <xf numFmtId="181" fontId="10" fillId="0" borderId="23" xfId="60" applyFont="1" applyBorder="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3" fillId="0" borderId="24"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5" fillId="0" borderId="0" xfId="53" applyNumberFormat="1" applyFont="1" applyFill="1" applyBorder="1" applyAlignment="1" applyProtection="1"/>
    <xf numFmtId="0" fontId="25"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4" fillId="0" borderId="2" xfId="53" applyFont="1" applyFill="1" applyBorder="1" applyAlignment="1" applyProtection="1">
      <alignment horizontal="center" vertical="center"/>
    </xf>
    <xf numFmtId="0" fontId="14" fillId="0" borderId="3" xfId="53" applyFont="1" applyFill="1" applyBorder="1" applyAlignment="1" applyProtection="1">
      <alignment horizontal="center" vertical="center"/>
    </xf>
    <xf numFmtId="0" fontId="14" fillId="0" borderId="4" xfId="53" applyFont="1" applyFill="1" applyBorder="1" applyAlignment="1" applyProtection="1">
      <alignment horizontal="center" vertical="center"/>
    </xf>
    <xf numFmtId="49" fontId="26" fillId="0" borderId="0" xfId="53" applyNumberFormat="1" applyFont="1" applyFill="1" applyBorder="1" applyAlignment="1" applyProtection="1"/>
    <xf numFmtId="49" fontId="13"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7"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8"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8" fillId="0" borderId="8" xfId="53" applyFont="1" applyFill="1" applyBorder="1" applyAlignment="1" applyProtection="1">
      <alignment horizontal="left" vertical="center" wrapText="1"/>
    </xf>
    <xf numFmtId="0" fontId="23"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7" fillId="0" borderId="2" xfId="53" applyNumberFormat="1" applyFont="1" applyFill="1" applyBorder="1" applyAlignment="1" applyProtection="1">
      <alignment horizontal="left" vertical="center" wrapText="1"/>
    </xf>
    <xf numFmtId="49" fontId="7" fillId="0" borderId="4" xfId="53" applyNumberFormat="1" applyFont="1" applyFill="1" applyBorder="1" applyAlignment="1" applyProtection="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49" fontId="6" fillId="0" borderId="7" xfId="61" applyFont="1" applyBorder="1" applyAlignment="1">
      <alignment horizontal="left" vertical="center" wrapText="1"/>
    </xf>
    <xf numFmtId="0" fontId="28" fillId="0" borderId="14" xfId="53" applyFont="1" applyFill="1" applyBorder="1" applyAlignment="1" applyProtection="1">
      <alignment horizontal="left" vertical="center" wrapText="1"/>
    </xf>
    <xf numFmtId="0" fontId="28" fillId="0" borderId="2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7" fillId="0" borderId="1" xfId="53" applyFont="1" applyFill="1" applyBorder="1" applyAlignment="1" applyProtection="1">
      <alignment horizontal="center" vertical="center"/>
      <protection locked="0"/>
    </xf>
    <xf numFmtId="0" fontId="7" fillId="0" borderId="7" xfId="53" applyFont="1" applyFill="1" applyBorder="1" applyAlignment="1" applyProtection="1">
      <alignment horizontal="center" vertical="center" wrapText="1"/>
      <protection locked="0"/>
    </xf>
    <xf numFmtId="0" fontId="7" fillId="0" borderId="7" xfId="53" applyFont="1" applyFill="1" applyBorder="1" applyAlignment="1" applyProtection="1">
      <alignment horizontal="left" vertical="center" wrapText="1"/>
      <protection locked="0"/>
    </xf>
    <xf numFmtId="0" fontId="7" fillId="0" borderId="10" xfId="53" applyFont="1" applyFill="1" applyBorder="1" applyAlignment="1" applyProtection="1">
      <alignment horizontal="left" vertical="center" wrapText="1"/>
      <protection locked="0"/>
    </xf>
    <xf numFmtId="0" fontId="7" fillId="0" borderId="2" xfId="53" applyFont="1" applyFill="1" applyBorder="1" applyAlignment="1" applyProtection="1">
      <alignment horizontal="center" vertical="center" wrapText="1"/>
      <protection locked="0"/>
    </xf>
    <xf numFmtId="0" fontId="7" fillId="0" borderId="8" xfId="53" applyFont="1" applyFill="1" applyBorder="1" applyAlignment="1" applyProtection="1">
      <alignment horizontal="center" vertical="center" wrapText="1"/>
    </xf>
    <xf numFmtId="0" fontId="7" fillId="0" borderId="6" xfId="53" applyFont="1" applyFill="1" applyBorder="1" applyAlignment="1" applyProtection="1">
      <alignment horizontal="center" vertical="center"/>
      <protection locked="0"/>
    </xf>
    <xf numFmtId="0" fontId="7" fillId="0" borderId="1" xfId="53" applyFont="1" applyFill="1" applyBorder="1" applyAlignment="1" applyProtection="1">
      <alignment horizontal="center" vertical="center" wrapText="1"/>
      <protection locked="0"/>
    </xf>
    <xf numFmtId="9" fontId="7" fillId="0" borderId="8" xfId="53" applyNumberFormat="1" applyFont="1" applyFill="1" applyBorder="1" applyAlignment="1" applyProtection="1">
      <alignment horizontal="center" vertical="center" wrapText="1"/>
    </xf>
    <xf numFmtId="0" fontId="7" fillId="0" borderId="5" xfId="53" applyFont="1" applyFill="1" applyBorder="1" applyAlignment="1" applyProtection="1">
      <alignment horizontal="center" vertical="center" wrapText="1"/>
      <protection locked="0"/>
    </xf>
    <xf numFmtId="0" fontId="7" fillId="0" borderId="6" xfId="53" applyFont="1" applyFill="1" applyBorder="1" applyAlignment="1" applyProtection="1">
      <alignment horizontal="center" vertical="center" wrapText="1"/>
      <protection locked="0"/>
    </xf>
    <xf numFmtId="0" fontId="4" fillId="2" borderId="0" xfId="53" applyFont="1" applyFill="1" applyBorder="1" applyAlignment="1" applyProtection="1">
      <alignment horizontal="right" wrapText="1"/>
    </xf>
    <xf numFmtId="0" fontId="28"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8" fillId="0" borderId="19" xfId="53" applyFont="1" applyFill="1" applyBorder="1" applyAlignment="1" applyProtection="1">
      <alignment horizontal="left" vertical="center" wrapText="1"/>
    </xf>
    <xf numFmtId="0" fontId="5" fillId="0" borderId="19"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49" fontId="5" fillId="0" borderId="19"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29" fillId="0" borderId="8" xfId="53" applyFont="1" applyFill="1" applyBorder="1" applyAlignment="1" applyProtection="1"/>
    <xf numFmtId="0" fontId="7" fillId="0" borderId="8" xfId="53" applyFont="1" applyFill="1" applyBorder="1" applyAlignment="1" applyProtection="1">
      <alignment horizontal="left" vertical="center" wrapText="1"/>
    </xf>
    <xf numFmtId="0" fontId="7" fillId="0" borderId="13" xfId="53" applyFont="1" applyFill="1" applyBorder="1" applyAlignment="1" applyProtection="1">
      <alignment horizontal="left" vertical="center" wrapText="1"/>
    </xf>
    <xf numFmtId="0" fontId="14" fillId="0" borderId="0" xfId="53" applyFont="1" applyFill="1" applyBorder="1" applyAlignment="1" applyProtection="1">
      <alignment horizontal="center" vertical="center"/>
    </xf>
    <xf numFmtId="0" fontId="13" fillId="0" borderId="0" xfId="53" applyFont="1" applyFill="1" applyBorder="1" applyAlignment="1" applyProtection="1">
      <alignment horizontal="center" vertical="top"/>
      <protection locked="0"/>
    </xf>
    <xf numFmtId="0" fontId="7" fillId="0" borderId="1" xfId="53" applyFont="1" applyFill="1" applyBorder="1" applyAlignment="1" applyProtection="1">
      <alignment horizontal="left" vertical="center" wrapText="1"/>
      <protection locked="0"/>
    </xf>
    <xf numFmtId="0" fontId="7" fillId="0" borderId="7" xfId="53" applyFont="1" applyFill="1" applyBorder="1" applyAlignment="1" applyProtection="1">
      <alignment horizontal="center" vertical="center" wrapText="1"/>
      <protection locked="0"/>
    </xf>
    <xf numFmtId="0" fontId="7" fillId="0" borderId="2" xfId="53" applyFont="1" applyFill="1" applyBorder="1" applyAlignment="1" applyProtection="1">
      <alignment horizontal="center" vertical="center" wrapText="1"/>
      <protection locked="0"/>
    </xf>
    <xf numFmtId="0" fontId="14" fillId="0" borderId="8" xfId="53" applyFont="1" applyFill="1" applyBorder="1" applyAlignment="1" applyProtection="1">
      <alignment horizontal="center" vertical="center"/>
    </xf>
    <xf numFmtId="0" fontId="7" fillId="0" borderId="4" xfId="53" applyFont="1" applyFill="1" applyBorder="1" applyAlignment="1" applyProtection="1">
      <alignment horizontal="center" vertical="center" wrapText="1"/>
      <protection locked="0"/>
    </xf>
    <xf numFmtId="0" fontId="30" fillId="0" borderId="5" xfId="53" applyFont="1" applyFill="1" applyBorder="1" applyAlignment="1" applyProtection="1">
      <alignment vertical="center"/>
    </xf>
    <xf numFmtId="49" fontId="31" fillId="0" borderId="26" xfId="50" applyNumberFormat="1" applyFont="1" applyFill="1" applyBorder="1" applyAlignment="1">
      <alignment horizontal="center" vertical="center" wrapText="1"/>
    </xf>
    <xf numFmtId="0" fontId="14" fillId="0" borderId="8" xfId="53" applyNumberFormat="1" applyFont="1" applyFill="1" applyBorder="1" applyAlignment="1" applyProtection="1">
      <alignment horizontal="center" vertical="center"/>
    </xf>
    <xf numFmtId="0" fontId="30" fillId="0" borderId="6" xfId="53" applyFont="1" applyFill="1" applyBorder="1" applyAlignment="1" applyProtection="1">
      <alignment vertical="center"/>
    </xf>
    <xf numFmtId="49" fontId="6" fillId="0" borderId="27" xfId="61" applyFont="1" applyBorder="1" applyAlignment="1">
      <alignment horizontal="center" vertical="center" wrapText="1"/>
    </xf>
    <xf numFmtId="0" fontId="14" fillId="0" borderId="27" xfId="53" applyFont="1" applyFill="1" applyBorder="1" applyAlignment="1" applyProtection="1">
      <alignment horizontal="center" vertical="center"/>
    </xf>
    <xf numFmtId="0" fontId="7" fillId="0" borderId="27" xfId="53" applyFont="1" applyFill="1" applyBorder="1" applyAlignment="1" applyProtection="1">
      <alignment horizontal="left" vertical="center" wrapText="1"/>
      <protection locked="0"/>
    </xf>
    <xf numFmtId="0" fontId="7" fillId="0" borderId="28" xfId="53" applyFont="1" applyFill="1" applyBorder="1" applyAlignment="1" applyProtection="1">
      <alignment horizontal="center" vertical="center" wrapText="1"/>
      <protection locked="0"/>
    </xf>
    <xf numFmtId="0" fontId="13" fillId="0" borderId="29" xfId="53" applyFont="1" applyFill="1" applyBorder="1" applyAlignment="1" applyProtection="1">
      <alignment horizontal="center" vertical="top"/>
      <protection locked="0"/>
    </xf>
    <xf numFmtId="49" fontId="6" fillId="0" borderId="8" xfId="61" applyFont="1" applyBorder="1" applyAlignment="1">
      <alignment horizontal="center" vertical="center" wrapText="1"/>
    </xf>
    <xf numFmtId="0" fontId="7" fillId="0" borderId="8" xfId="53" applyFont="1" applyFill="1" applyBorder="1" applyAlignment="1" applyProtection="1">
      <alignment horizontal="left" vertical="center" wrapText="1"/>
      <protection locked="0"/>
    </xf>
    <xf numFmtId="0" fontId="7" fillId="0" borderId="10" xfId="53" applyFont="1" applyFill="1" applyBorder="1" applyAlignment="1" applyProtection="1">
      <alignment horizontal="center" vertical="center" wrapText="1"/>
      <protection locked="0"/>
    </xf>
    <xf numFmtId="0" fontId="7" fillId="0" borderId="13" xfId="53" applyFont="1" applyFill="1" applyBorder="1" applyAlignment="1" applyProtection="1">
      <alignment horizontal="center" vertical="center" wrapText="1"/>
      <protection locked="0"/>
    </xf>
    <xf numFmtId="0" fontId="7" fillId="0" borderId="8" xfId="53" applyFont="1" applyFill="1" applyBorder="1" applyAlignment="1" applyProtection="1">
      <alignment horizontal="center" vertical="center" wrapText="1"/>
    </xf>
    <xf numFmtId="0" fontId="14" fillId="0" borderId="8" xfId="53" applyFont="1" applyFill="1" applyBorder="1" applyAlignment="1" applyProtection="1">
      <alignment horizontal="center" vertical="center" wrapText="1"/>
    </xf>
    <xf numFmtId="0" fontId="7" fillId="0" borderId="8" xfId="53" applyFont="1" applyFill="1" applyBorder="1" applyAlignment="1" applyProtection="1">
      <alignment horizontal="center" vertical="center" wrapText="1"/>
      <protection locked="0"/>
    </xf>
    <xf numFmtId="0" fontId="13" fillId="0" borderId="13" xfId="53" applyFont="1" applyFill="1" applyBorder="1" applyAlignment="1" applyProtection="1">
      <alignment horizontal="center" vertical="center"/>
      <protection locked="0"/>
    </xf>
    <xf numFmtId="0" fontId="14" fillId="0" borderId="8" xfId="53" applyFont="1" applyFill="1" applyBorder="1" applyAlignment="1" applyProtection="1">
      <alignment horizontal="center" vertical="center"/>
    </xf>
    <xf numFmtId="0" fontId="30" fillId="0" borderId="8" xfId="53" applyFont="1" applyFill="1" applyBorder="1" applyAlignment="1" applyProtection="1">
      <alignment vertical="center"/>
    </xf>
    <xf numFmtId="0" fontId="7" fillId="0" borderId="7" xfId="53" applyFont="1" applyFill="1" applyBorder="1" applyAlignment="1" applyProtection="1">
      <alignment horizontal="left" vertical="center" wrapText="1"/>
    </xf>
    <xf numFmtId="0" fontId="14" fillId="0" borderId="8" xfId="53" applyFont="1" applyFill="1" applyBorder="1" applyAlignment="1" applyProtection="1">
      <alignment vertical="center" wrapText="1"/>
    </xf>
    <xf numFmtId="0" fontId="14" fillId="0" borderId="27" xfId="53" applyFont="1" applyFill="1" applyBorder="1" applyAlignment="1" applyProtection="1">
      <alignment vertical="center"/>
    </xf>
    <xf numFmtId="0" fontId="7" fillId="0" borderId="8" xfId="53" applyFont="1" applyFill="1" applyBorder="1" applyAlignment="1" applyProtection="1">
      <alignment horizontal="left" vertical="center" wrapText="1"/>
    </xf>
    <xf numFmtId="49" fontId="13" fillId="0" borderId="8" xfId="50" applyNumberFormat="1" applyFont="1" applyFill="1" applyBorder="1" applyAlignment="1">
      <alignment horizontal="left" vertical="center" wrapText="1"/>
    </xf>
    <xf numFmtId="0" fontId="13" fillId="0" borderId="8" xfId="53" applyFont="1" applyFill="1" applyBorder="1" applyAlignment="1" applyProtection="1">
      <alignment vertical="center"/>
      <protection locked="0"/>
    </xf>
    <xf numFmtId="49" fontId="14" fillId="0" borderId="8" xfId="50"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4" fillId="0" borderId="2"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left" vertical="center"/>
    </xf>
    <xf numFmtId="0" fontId="13" fillId="0" borderId="4" xfId="53" applyFont="1" applyFill="1" applyBorder="1" applyAlignment="1" applyProtection="1">
      <alignment horizontal="left" vertical="center"/>
    </xf>
    <xf numFmtId="0" fontId="17" fillId="0" borderId="8" xfId="55" applyFont="1" applyFill="1" applyBorder="1" applyAlignment="1" applyProtection="1">
      <alignment horizontal="center" vertical="center" wrapText="1" readingOrder="1"/>
      <protection locked="0"/>
    </xf>
    <xf numFmtId="181" fontId="32" fillId="0" borderId="7" xfId="60" applyFont="1">
      <alignment horizontal="right" vertical="center"/>
    </xf>
    <xf numFmtId="182" fontId="13" fillId="0" borderId="6" xfId="53" applyNumberFormat="1" applyFont="1" applyFill="1" applyBorder="1" applyAlignment="1" applyProtection="1">
      <alignment horizontal="right" vertical="center" wrapText="1"/>
    </xf>
    <xf numFmtId="182" fontId="13" fillId="0" borderId="6" xfId="53" applyNumberFormat="1" applyFont="1" applyFill="1" applyBorder="1" applyAlignment="1" applyProtection="1">
      <alignment horizontal="right" vertical="center" wrapText="1"/>
      <protection locked="0"/>
    </xf>
    <xf numFmtId="182" fontId="23" fillId="0" borderId="6" xfId="53" applyNumberFormat="1" applyFont="1" applyFill="1" applyBorder="1" applyAlignment="1" applyProtection="1">
      <alignment horizontal="right" vertical="center" wrapText="1"/>
      <protection locked="0"/>
    </xf>
    <xf numFmtId="181" fontId="21" fillId="0" borderId="7" xfId="60" applyFont="1">
      <alignment horizontal="right" vertical="center"/>
    </xf>
    <xf numFmtId="182" fontId="13" fillId="0" borderId="7" xfId="53" applyNumberFormat="1" applyFont="1" applyFill="1" applyBorder="1" applyAlignment="1" applyProtection="1">
      <alignment horizontal="right" vertical="center" wrapText="1"/>
      <protection locked="0"/>
    </xf>
    <xf numFmtId="0" fontId="23" fillId="0" borderId="10" xfId="53" applyFont="1" applyFill="1" applyBorder="1" applyAlignment="1" applyProtection="1">
      <alignment horizontal="center" vertical="center" wrapText="1"/>
    </xf>
    <xf numFmtId="182" fontId="13" fillId="0" borderId="18" xfId="53" applyNumberFormat="1" applyFont="1" applyFill="1" applyBorder="1" applyAlignment="1" applyProtection="1">
      <alignment horizontal="right" vertical="center" wrapText="1"/>
    </xf>
    <xf numFmtId="182" fontId="13" fillId="0" borderId="8" xfId="53" applyNumberFormat="1" applyFont="1" applyFill="1" applyBorder="1" applyAlignment="1" applyProtection="1">
      <alignment horizontal="right" vertical="center" wrapText="1"/>
    </xf>
    <xf numFmtId="182" fontId="13" fillId="0" borderId="18" xfId="53" applyNumberFormat="1" applyFont="1" applyFill="1" applyBorder="1" applyAlignment="1" applyProtection="1">
      <alignment horizontal="right" vertical="center" wrapText="1"/>
      <protection locked="0"/>
    </xf>
    <xf numFmtId="182" fontId="13" fillId="0" borderId="8" xfId="53" applyNumberFormat="1" applyFont="1" applyFill="1" applyBorder="1" applyAlignment="1" applyProtection="1">
      <alignment horizontal="right" vertical="center" wrapText="1"/>
      <protection locked="0"/>
    </xf>
    <xf numFmtId="182" fontId="13"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4"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3" fillId="0" borderId="9" xfId="53" applyFont="1" applyFill="1" applyBorder="1" applyAlignment="1" applyProtection="1">
      <alignment horizontal="center" vertical="center" wrapText="1"/>
    </xf>
    <xf numFmtId="0" fontId="23"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0" fontId="6" fillId="0" borderId="0" xfId="53" applyFont="1" applyFill="1" applyBorder="1" applyAlignment="1" applyProtection="1">
      <alignment horizontal="right" wrapText="1"/>
    </xf>
    <xf numFmtId="182" fontId="4" fillId="0" borderId="8" xfId="53" applyNumberFormat="1" applyFont="1" applyFill="1" applyBorder="1" applyAlignment="1" applyProtection="1">
      <alignment horizontal="right" vertical="center" wrapText="1"/>
      <protection locked="0"/>
    </xf>
    <xf numFmtId="0" fontId="31" fillId="0" borderId="0" xfId="53" applyFont="1" applyFill="1" applyBorder="1" applyAlignment="1" applyProtection="1">
      <alignment horizontal="center"/>
    </xf>
    <xf numFmtId="0" fontId="31" fillId="0" borderId="0" xfId="53" applyFont="1" applyFill="1" applyBorder="1" applyAlignment="1" applyProtection="1">
      <alignment horizontal="center" wrapText="1"/>
    </xf>
    <xf numFmtId="0" fontId="31" fillId="0" borderId="0" xfId="53" applyFont="1" applyFill="1" applyBorder="1" applyAlignment="1" applyProtection="1">
      <alignment wrapText="1"/>
    </xf>
    <xf numFmtId="0" fontId="31"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33"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23" fillId="0" borderId="1" xfId="53" applyFont="1" applyFill="1" applyBorder="1" applyAlignment="1" applyProtection="1">
      <alignment horizontal="center" vertical="center" wrapText="1"/>
    </xf>
    <xf numFmtId="0" fontId="31" fillId="0" borderId="7" xfId="53" applyFont="1" applyFill="1" applyBorder="1" applyAlignment="1" applyProtection="1">
      <alignment horizontal="center" vertical="center" wrapText="1"/>
    </xf>
    <xf numFmtId="0" fontId="31"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3"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10" fillId="0" borderId="7" xfId="0" applyNumberFormat="1" applyFont="1" applyFill="1" applyBorder="1" applyAlignment="1" applyProtection="1">
      <alignment horizontal="left" vertical="center" wrapText="1"/>
    </xf>
    <xf numFmtId="182" fontId="13" fillId="0" borderId="7" xfId="53" applyNumberFormat="1" applyFont="1" applyFill="1" applyBorder="1" applyAlignment="1" applyProtection="1">
      <alignment horizontal="right" vertical="center" wrapText="1"/>
    </xf>
    <xf numFmtId="49" fontId="10" fillId="0" borderId="7" xfId="0" applyNumberFormat="1" applyFont="1" applyFill="1" applyBorder="1" applyAlignment="1" applyProtection="1">
      <alignment horizontal="left" vertical="center" wrapText="1" indent="1"/>
    </xf>
    <xf numFmtId="49" fontId="10" fillId="0" borderId="7" xfId="0" applyNumberFormat="1" applyFont="1" applyFill="1" applyBorder="1" applyAlignment="1" applyProtection="1">
      <alignment horizontal="left" vertical="center" wrapText="1" indent="2"/>
    </xf>
    <xf numFmtId="0" fontId="26" fillId="0" borderId="0" xfId="53" applyFont="1" applyFill="1" applyBorder="1" applyAlignment="1" applyProtection="1"/>
    <xf numFmtId="0" fontId="6" fillId="0" borderId="0" xfId="53" applyFont="1" applyFill="1" applyBorder="1" applyAlignment="1" applyProtection="1">
      <alignment vertical="center"/>
    </xf>
    <xf numFmtId="0" fontId="34" fillId="0" borderId="0" xfId="53" applyFont="1" applyFill="1" applyBorder="1" applyAlignment="1" applyProtection="1">
      <alignment horizontal="center" vertical="center"/>
    </xf>
    <xf numFmtId="0" fontId="28"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5" fillId="0" borderId="7" xfId="53" applyNumberFormat="1" applyFont="1" applyFill="1" applyBorder="1" applyAlignment="1" applyProtection="1">
      <alignment horizontal="right" vertical="center"/>
    </xf>
    <xf numFmtId="182" fontId="14" fillId="0" borderId="7" xfId="53" applyNumberFormat="1" applyFont="1" applyFill="1" applyBorder="1" applyAlignment="1" applyProtection="1">
      <alignment vertical="center"/>
    </xf>
    <xf numFmtId="0" fontId="14" fillId="0" borderId="7" xfId="53" applyFont="1" applyFill="1" applyBorder="1" applyAlignment="1" applyProtection="1">
      <alignment vertical="center"/>
    </xf>
    <xf numFmtId="0" fontId="35" fillId="0" borderId="7" xfId="53" applyFont="1" applyFill="1" applyBorder="1" applyAlignment="1" applyProtection="1">
      <alignment horizontal="center" vertical="center"/>
    </xf>
    <xf numFmtId="0" fontId="3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18" xfId="53" applyFont="1" applyFill="1" applyBorder="1" applyAlignment="1" applyProtection="1">
      <alignment horizontal="center" vertical="center" wrapText="1"/>
    </xf>
    <xf numFmtId="181" fontId="10" fillId="0" borderId="7" xfId="0" applyNumberFormat="1" applyFont="1" applyFill="1" applyBorder="1" applyAlignment="1" applyProtection="1">
      <alignment horizontal="right" vertical="center"/>
    </xf>
    <xf numFmtId="49" fontId="21" fillId="0" borderId="7" xfId="61" applyFont="1" applyAlignment="1">
      <alignment horizontal="left" vertical="center" wrapText="1" indent="1"/>
    </xf>
    <xf numFmtId="182" fontId="4" fillId="0" borderId="12" xfId="53" applyNumberFormat="1" applyFont="1" applyFill="1" applyBorder="1" applyAlignment="1" applyProtection="1">
      <alignment horizontal="right" vertical="center"/>
    </xf>
    <xf numFmtId="49" fontId="21" fillId="0" borderId="7" xfId="61" applyFont="1" applyAlignment="1">
      <alignment horizontal="left" vertical="center" wrapText="1" indent="2"/>
    </xf>
    <xf numFmtId="0" fontId="14"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2"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19"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xf>
    <xf numFmtId="0" fontId="14" fillId="0" borderId="5" xfId="53" applyFont="1" applyFill="1" applyBorder="1" applyAlignment="1" applyProtection="1">
      <alignment horizontal="center" vertical="center" wrapText="1"/>
      <protection locked="0"/>
    </xf>
    <xf numFmtId="0" fontId="14" fillId="0" borderId="20"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xf>
    <xf numFmtId="0" fontId="14"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4" fillId="0" borderId="8" xfId="53" applyFont="1" applyFill="1" applyBorder="1" applyAlignment="1" applyProtection="1">
      <alignment horizontal="center" vertical="center" wrapText="1"/>
      <protection locked="0"/>
    </xf>
    <xf numFmtId="0" fontId="14" fillId="0" borderId="2" xfId="53" applyFont="1" applyFill="1" applyBorder="1" applyAlignment="1" applyProtection="1">
      <alignment horizontal="center" vertical="center" wrapText="1"/>
    </xf>
    <xf numFmtId="0" fontId="14" fillId="0" borderId="24" xfId="53" applyFont="1" applyFill="1" applyBorder="1" applyAlignment="1" applyProtection="1">
      <alignment horizontal="center" vertical="center" wrapText="1"/>
    </xf>
    <xf numFmtId="0" fontId="6" fillId="0" borderId="0" xfId="53" applyFont="1" applyFill="1" applyBorder="1" applyAlignment="1" applyProtection="1">
      <alignment horizontal="right"/>
      <protection locked="0"/>
    </xf>
    <xf numFmtId="0" fontId="14" fillId="0" borderId="10"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4" fillId="0" borderId="7" xfId="53" applyFont="1" applyFill="1" applyBorder="1" applyAlignment="1" applyProtection="1"/>
    <xf numFmtId="182" fontId="14" fillId="0" borderId="7" xfId="53" applyNumberFormat="1" applyFont="1" applyFill="1" applyBorder="1" applyAlignment="1" applyProtection="1"/>
    <xf numFmtId="0" fontId="14" fillId="0" borderId="6" xfId="53" applyFont="1" applyFill="1" applyBorder="1" applyAlignment="1" applyProtection="1"/>
    <xf numFmtId="182" fontId="14" fillId="0" borderId="18" xfId="53" applyNumberFormat="1" applyFont="1" applyFill="1" applyBorder="1" applyAlignment="1" applyProtection="1"/>
    <xf numFmtId="0" fontId="35" fillId="0" borderId="6" xfId="53" applyFont="1" applyFill="1" applyBorder="1" applyAlignment="1" applyProtection="1">
      <alignment horizontal="center" vertical="center"/>
    </xf>
    <xf numFmtId="182" fontId="35"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181" fontId="21" fillId="0" borderId="7" xfId="60" applyNumberFormat="1" applyFont="1">
      <alignment horizontal="right" vertical="center"/>
    </xf>
    <xf numFmtId="0" fontId="35" fillId="0" borderId="6" xfId="53" applyFont="1" applyFill="1" applyBorder="1" applyAlignment="1" applyProtection="1">
      <alignment horizontal="center" vertical="center"/>
      <protection locked="0"/>
    </xf>
    <xf numFmtId="182" fontId="35" fillId="0" borderId="7" xfId="53" applyNumberFormat="1" applyFont="1" applyFill="1" applyBorder="1" applyAlignment="1" applyProtection="1">
      <alignment horizontal="right" vertical="center"/>
      <protection locked="0"/>
    </xf>
    <xf numFmtId="0" fontId="24" fillId="0" borderId="0" xfId="0" applyFont="1" applyFill="1" applyBorder="1" applyAlignment="1">
      <alignment vertical="center"/>
    </xf>
    <xf numFmtId="0" fontId="24"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Border="1" applyAlignment="1">
      <alignment horizontal="justify"/>
    </xf>
    <xf numFmtId="0" fontId="39" fillId="0" borderId="8" xfId="0" applyFont="1" applyBorder="1" applyAlignment="1">
      <alignment horizontal="left"/>
    </xf>
    <xf numFmtId="0" fontId="39"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9" customWidth="1"/>
    <col min="2" max="2" width="9.14285714285714" style="391"/>
    <col min="3" max="3" width="88.7142857142857" style="79" customWidth="1"/>
    <col min="4" max="16384" width="9.14285714285714" style="79"/>
  </cols>
  <sheetData>
    <row r="1" s="390" customFormat="1" ht="48" customHeight="1" spans="2:3">
      <c r="B1" s="392"/>
      <c r="C1" s="392"/>
    </row>
    <row r="2" s="79" customFormat="1" ht="27" customHeight="1" spans="2:3">
      <c r="B2" s="393" t="s">
        <v>0</v>
      </c>
      <c r="C2" s="393" t="s">
        <v>1</v>
      </c>
    </row>
    <row r="3" s="79" customFormat="1" customHeight="1" spans="2:3">
      <c r="B3" s="394">
        <v>1</v>
      </c>
      <c r="C3" s="395" t="s">
        <v>2</v>
      </c>
    </row>
    <row r="4" s="79" customFormat="1" customHeight="1" spans="2:3">
      <c r="B4" s="394">
        <v>2</v>
      </c>
      <c r="C4" s="395" t="s">
        <v>3</v>
      </c>
    </row>
    <row r="5" s="79" customFormat="1" customHeight="1" spans="2:3">
      <c r="B5" s="394">
        <v>3</v>
      </c>
      <c r="C5" s="395" t="s">
        <v>4</v>
      </c>
    </row>
    <row r="6" s="79" customFormat="1" customHeight="1" spans="2:3">
      <c r="B6" s="394">
        <v>4</v>
      </c>
      <c r="C6" s="395" t="s">
        <v>5</v>
      </c>
    </row>
    <row r="7" s="79" customFormat="1" customHeight="1" spans="2:3">
      <c r="B7" s="394">
        <v>5</v>
      </c>
      <c r="C7" s="396" t="s">
        <v>6</v>
      </c>
    </row>
    <row r="8" s="79" customFormat="1" customHeight="1" spans="2:3">
      <c r="B8" s="394">
        <v>6</v>
      </c>
      <c r="C8" s="396" t="s">
        <v>7</v>
      </c>
    </row>
    <row r="9" s="79" customFormat="1" customHeight="1" spans="2:3">
      <c r="B9" s="394">
        <v>7</v>
      </c>
      <c r="C9" s="396" t="s">
        <v>8</v>
      </c>
    </row>
    <row r="10" s="79" customFormat="1" customHeight="1" spans="2:3">
      <c r="B10" s="394">
        <v>8</v>
      </c>
      <c r="C10" s="396" t="s">
        <v>9</v>
      </c>
    </row>
    <row r="11" s="79" customFormat="1" customHeight="1" spans="2:3">
      <c r="B11" s="394">
        <v>9</v>
      </c>
      <c r="C11" s="397" t="s">
        <v>10</v>
      </c>
    </row>
    <row r="12" s="79" customFormat="1" customHeight="1" spans="2:3">
      <c r="B12" s="394">
        <v>10</v>
      </c>
      <c r="C12" s="397" t="s">
        <v>11</v>
      </c>
    </row>
    <row r="13" s="79" customFormat="1" customHeight="1" spans="2:3">
      <c r="B13" s="394">
        <v>11</v>
      </c>
      <c r="C13" s="395" t="s">
        <v>12</v>
      </c>
    </row>
    <row r="14" s="79" customFormat="1" customHeight="1" spans="2:3">
      <c r="B14" s="394">
        <v>12</v>
      </c>
      <c r="C14" s="395" t="s">
        <v>13</v>
      </c>
    </row>
    <row r="15" s="79" customFormat="1" customHeight="1" spans="2:4">
      <c r="B15" s="394">
        <v>13</v>
      </c>
      <c r="C15" s="395" t="s">
        <v>14</v>
      </c>
      <c r="D15" s="398"/>
    </row>
    <row r="16" s="79" customFormat="1" customHeight="1" spans="2:3">
      <c r="B16" s="394">
        <v>14</v>
      </c>
      <c r="C16" s="396" t="s">
        <v>15</v>
      </c>
    </row>
    <row r="17" s="79" customFormat="1" customHeight="1" spans="2:3">
      <c r="B17" s="394">
        <v>15</v>
      </c>
      <c r="C17" s="396" t="s">
        <v>16</v>
      </c>
    </row>
    <row r="18" s="79" customFormat="1" customHeight="1" spans="2:3">
      <c r="B18" s="394">
        <v>16</v>
      </c>
      <c r="C18" s="396" t="s">
        <v>17</v>
      </c>
    </row>
    <row r="19" s="79" customFormat="1" customHeight="1" spans="2:3">
      <c r="B19" s="394">
        <v>17</v>
      </c>
      <c r="C19" s="395" t="s">
        <v>18</v>
      </c>
    </row>
    <row r="20" s="79" customFormat="1" customHeight="1" spans="2:3">
      <c r="B20" s="394">
        <v>18</v>
      </c>
      <c r="C20" s="395" t="s">
        <v>19</v>
      </c>
    </row>
    <row r="21" s="79" customFormat="1" customHeight="1" spans="2:3">
      <c r="B21" s="394">
        <v>19</v>
      </c>
      <c r="C21" s="395"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selection activeCell="C31" sqref="C31"/>
    </sheetView>
  </sheetViews>
  <sheetFormatPr defaultColWidth="8.88571428571429" defaultRowHeight="12"/>
  <cols>
    <col min="1" max="1" width="34.2857142857143" style="61" customWidth="1"/>
    <col min="2" max="2" width="29" style="61" customWidth="1"/>
    <col min="3" max="4" width="23.5714285714286" style="61" customWidth="1"/>
    <col min="5" max="5" width="23.5714285714286" style="238" customWidth="1"/>
    <col min="6" max="6" width="11.2857142857143" style="239" customWidth="1"/>
    <col min="7" max="7" width="25.1333333333333" style="238" customWidth="1"/>
    <col min="8" max="8" width="15.5714285714286" style="239" customWidth="1"/>
    <col min="9" max="9" width="13.4285714285714" style="62" customWidth="1"/>
    <col min="10" max="10" width="22.1428571428571" style="61" customWidth="1"/>
    <col min="11" max="11" width="9.13333333333333" style="62" customWidth="1"/>
    <col min="12" max="16384" width="9.13333333333333" style="62"/>
  </cols>
  <sheetData>
    <row r="1" customHeight="1" spans="1:10">
      <c r="A1" s="61" t="s">
        <v>311</v>
      </c>
      <c r="J1" s="76"/>
    </row>
    <row r="2" ht="28.5" customHeight="1" spans="1:10">
      <c r="A2" s="63" t="s">
        <v>10</v>
      </c>
      <c r="B2" s="64"/>
      <c r="C2" s="64"/>
      <c r="D2" s="64"/>
      <c r="E2" s="64"/>
      <c r="F2" s="65"/>
      <c r="G2" s="64"/>
      <c r="H2" s="65"/>
      <c r="I2" s="65"/>
      <c r="J2" s="64"/>
    </row>
    <row r="3" ht="17.25" customHeight="1" spans="1:1">
      <c r="A3" s="66" t="s">
        <v>22</v>
      </c>
    </row>
    <row r="4" ht="44.25" customHeight="1" spans="1:10">
      <c r="A4" s="67" t="s">
        <v>193</v>
      </c>
      <c r="B4" s="67" t="s">
        <v>312</v>
      </c>
      <c r="C4" s="67" t="s">
        <v>313</v>
      </c>
      <c r="D4" s="67" t="s">
        <v>314</v>
      </c>
      <c r="E4" s="67" t="s">
        <v>315</v>
      </c>
      <c r="F4" s="68" t="s">
        <v>316</v>
      </c>
      <c r="G4" s="67" t="s">
        <v>317</v>
      </c>
      <c r="H4" s="68" t="s">
        <v>318</v>
      </c>
      <c r="I4" s="68" t="s">
        <v>319</v>
      </c>
      <c r="J4" s="67" t="s">
        <v>320</v>
      </c>
    </row>
    <row r="5" ht="14.25" customHeight="1" spans="1:10">
      <c r="A5" s="67">
        <v>1</v>
      </c>
      <c r="B5" s="67">
        <v>2</v>
      </c>
      <c r="C5" s="67">
        <v>3</v>
      </c>
      <c r="D5" s="67">
        <v>4</v>
      </c>
      <c r="E5" s="67">
        <v>5</v>
      </c>
      <c r="F5" s="67">
        <v>6</v>
      </c>
      <c r="G5" s="92">
        <v>7</v>
      </c>
      <c r="H5" s="67">
        <v>8</v>
      </c>
      <c r="I5" s="67">
        <v>9</v>
      </c>
      <c r="J5" s="67">
        <v>10</v>
      </c>
    </row>
    <row r="6" ht="15" customHeight="1" spans="1:10">
      <c r="A6" s="240" t="s">
        <v>321</v>
      </c>
      <c r="B6" s="240" t="s">
        <v>322</v>
      </c>
      <c r="C6" s="21" t="s">
        <v>323</v>
      </c>
      <c r="D6" s="21" t="s">
        <v>324</v>
      </c>
      <c r="E6" s="241" t="s">
        <v>325</v>
      </c>
      <c r="F6" s="242" t="s">
        <v>326</v>
      </c>
      <c r="G6" s="243">
        <v>5</v>
      </c>
      <c r="H6" s="244" t="s">
        <v>327</v>
      </c>
      <c r="I6" s="21" t="s">
        <v>328</v>
      </c>
      <c r="J6" s="264" t="s">
        <v>325</v>
      </c>
    </row>
    <row r="7" ht="96" spans="1:10">
      <c r="A7" s="245"/>
      <c r="B7" s="245"/>
      <c r="C7" s="21" t="s">
        <v>329</v>
      </c>
      <c r="D7" s="21" t="s">
        <v>330</v>
      </c>
      <c r="E7" s="241" t="s">
        <v>331</v>
      </c>
      <c r="F7" s="246" t="s">
        <v>326</v>
      </c>
      <c r="G7" s="247">
        <v>70</v>
      </c>
      <c r="H7" s="244" t="s">
        <v>327</v>
      </c>
      <c r="I7" s="21" t="s">
        <v>328</v>
      </c>
      <c r="J7" s="265" t="s">
        <v>332</v>
      </c>
    </row>
    <row r="8" spans="1:10">
      <c r="A8" s="248"/>
      <c r="B8" s="248"/>
      <c r="C8" s="21" t="s">
        <v>333</v>
      </c>
      <c r="D8" s="21" t="s">
        <v>334</v>
      </c>
      <c r="E8" s="241" t="s">
        <v>335</v>
      </c>
      <c r="F8" s="242" t="s">
        <v>336</v>
      </c>
      <c r="G8" s="243">
        <v>90</v>
      </c>
      <c r="H8" s="244" t="s">
        <v>327</v>
      </c>
      <c r="I8" s="21" t="s">
        <v>337</v>
      </c>
      <c r="J8" s="264" t="s">
        <v>338</v>
      </c>
    </row>
    <row r="9" ht="33.75" spans="1:10">
      <c r="A9" s="240" t="s">
        <v>339</v>
      </c>
      <c r="B9" s="240" t="s">
        <v>340</v>
      </c>
      <c r="C9" s="21" t="s">
        <v>323</v>
      </c>
      <c r="D9" s="21" t="s">
        <v>324</v>
      </c>
      <c r="E9" s="241" t="s">
        <v>341</v>
      </c>
      <c r="F9" s="242" t="s">
        <v>336</v>
      </c>
      <c r="G9" s="247">
        <v>1</v>
      </c>
      <c r="H9" s="244" t="s">
        <v>342</v>
      </c>
      <c r="I9" s="21" t="s">
        <v>328</v>
      </c>
      <c r="J9" s="264" t="s">
        <v>343</v>
      </c>
    </row>
    <row r="10" ht="22.5" spans="1:10">
      <c r="A10" s="245"/>
      <c r="B10" s="245"/>
      <c r="C10" s="21" t="s">
        <v>329</v>
      </c>
      <c r="D10" s="21" t="s">
        <v>344</v>
      </c>
      <c r="E10" s="241" t="s">
        <v>345</v>
      </c>
      <c r="F10" s="242" t="s">
        <v>336</v>
      </c>
      <c r="G10" s="247">
        <v>90</v>
      </c>
      <c r="H10" s="244" t="s">
        <v>327</v>
      </c>
      <c r="I10" s="21" t="s">
        <v>337</v>
      </c>
      <c r="J10" s="264" t="s">
        <v>346</v>
      </c>
    </row>
    <row r="11" ht="22.5" spans="1:10">
      <c r="A11" s="248"/>
      <c r="B11" s="248"/>
      <c r="C11" s="21" t="s">
        <v>333</v>
      </c>
      <c r="D11" s="21" t="s">
        <v>334</v>
      </c>
      <c r="E11" s="241" t="s">
        <v>335</v>
      </c>
      <c r="F11" s="242" t="s">
        <v>336</v>
      </c>
      <c r="G11" s="247">
        <v>90</v>
      </c>
      <c r="H11" s="244" t="s">
        <v>327</v>
      </c>
      <c r="I11" s="21" t="s">
        <v>337</v>
      </c>
      <c r="J11" s="264" t="s">
        <v>347</v>
      </c>
    </row>
    <row r="12" ht="22.5" spans="1:10">
      <c r="A12" s="249" t="s">
        <v>307</v>
      </c>
      <c r="B12" s="250" t="s">
        <v>348</v>
      </c>
      <c r="C12" s="251" t="s">
        <v>323</v>
      </c>
      <c r="D12" s="21" t="s">
        <v>349</v>
      </c>
      <c r="E12" s="250" t="s">
        <v>350</v>
      </c>
      <c r="F12" s="252" t="s">
        <v>326</v>
      </c>
      <c r="G12" s="243">
        <v>1</v>
      </c>
      <c r="H12" s="253" t="s">
        <v>351</v>
      </c>
      <c r="I12" s="251" t="s">
        <v>328</v>
      </c>
      <c r="J12" s="266" t="s">
        <v>350</v>
      </c>
    </row>
    <row r="13" spans="1:10">
      <c r="A13" s="254"/>
      <c r="B13" s="243"/>
      <c r="C13" s="255" t="s">
        <v>329</v>
      </c>
      <c r="D13" s="21" t="s">
        <v>352</v>
      </c>
      <c r="E13" s="241" t="s">
        <v>352</v>
      </c>
      <c r="F13" s="256" t="s">
        <v>326</v>
      </c>
      <c r="G13" s="243">
        <v>100</v>
      </c>
      <c r="H13" s="257" t="s">
        <v>327</v>
      </c>
      <c r="I13" s="255" t="s">
        <v>328</v>
      </c>
      <c r="J13" s="267" t="s">
        <v>353</v>
      </c>
    </row>
    <row r="14" ht="22.5" spans="1:10">
      <c r="A14" s="254"/>
      <c r="B14" s="243"/>
      <c r="C14" s="255" t="s">
        <v>333</v>
      </c>
      <c r="D14" s="255" t="s">
        <v>354</v>
      </c>
      <c r="E14" s="258" t="s">
        <v>355</v>
      </c>
      <c r="F14" s="256" t="s">
        <v>326</v>
      </c>
      <c r="G14" s="243">
        <v>80</v>
      </c>
      <c r="H14" s="257" t="s">
        <v>327</v>
      </c>
      <c r="I14" s="255" t="s">
        <v>337</v>
      </c>
      <c r="J14" s="267" t="s">
        <v>355</v>
      </c>
    </row>
    <row r="15" ht="48" customHeight="1" spans="1:10">
      <c r="A15" s="254" t="s">
        <v>310</v>
      </c>
      <c r="B15" s="259" t="s">
        <v>356</v>
      </c>
      <c r="C15" s="255" t="s">
        <v>323</v>
      </c>
      <c r="D15" s="255" t="s">
        <v>324</v>
      </c>
      <c r="E15" s="260" t="s">
        <v>357</v>
      </c>
      <c r="F15" s="256" t="s">
        <v>326</v>
      </c>
      <c r="G15" s="243">
        <v>55</v>
      </c>
      <c r="H15" s="257" t="s">
        <v>327</v>
      </c>
      <c r="I15" s="255" t="s">
        <v>328</v>
      </c>
      <c r="J15" s="268" t="s">
        <v>358</v>
      </c>
    </row>
    <row r="16" ht="90" spans="1:10">
      <c r="A16" s="254"/>
      <c r="B16" s="259"/>
      <c r="C16" s="255" t="s">
        <v>329</v>
      </c>
      <c r="D16" s="255" t="s">
        <v>359</v>
      </c>
      <c r="E16" s="260" t="s">
        <v>360</v>
      </c>
      <c r="F16" s="256" t="s">
        <v>336</v>
      </c>
      <c r="G16" s="243" t="s">
        <v>361</v>
      </c>
      <c r="H16" s="261" t="s">
        <v>362</v>
      </c>
      <c r="I16" s="269" t="s">
        <v>337</v>
      </c>
      <c r="J16" s="268" t="s">
        <v>363</v>
      </c>
    </row>
    <row r="17" ht="30" customHeight="1" spans="1:10">
      <c r="A17" s="254"/>
      <c r="B17" s="259"/>
      <c r="C17" s="255" t="s">
        <v>333</v>
      </c>
      <c r="D17" s="255" t="s">
        <v>334</v>
      </c>
      <c r="E17" s="243" t="s">
        <v>364</v>
      </c>
      <c r="F17" s="256" t="s">
        <v>326</v>
      </c>
      <c r="G17" s="243">
        <v>85</v>
      </c>
      <c r="H17" s="261" t="s">
        <v>327</v>
      </c>
      <c r="I17" s="118" t="s">
        <v>337</v>
      </c>
      <c r="J17" s="270" t="s">
        <v>365</v>
      </c>
    </row>
    <row r="18" spans="1:10">
      <c r="A18" s="262" t="s">
        <v>287</v>
      </c>
      <c r="B18" s="255" t="s">
        <v>322</v>
      </c>
      <c r="C18" s="255" t="s">
        <v>323</v>
      </c>
      <c r="D18" s="255" t="s">
        <v>324</v>
      </c>
      <c r="E18" s="241" t="s">
        <v>325</v>
      </c>
      <c r="F18" s="242" t="s">
        <v>326</v>
      </c>
      <c r="G18" s="243">
        <v>5</v>
      </c>
      <c r="H18" s="244" t="s">
        <v>327</v>
      </c>
      <c r="I18" s="21" t="s">
        <v>328</v>
      </c>
      <c r="J18" s="264" t="s">
        <v>325</v>
      </c>
    </row>
    <row r="19" ht="96" spans="1:10">
      <c r="A19" s="262"/>
      <c r="B19" s="263"/>
      <c r="C19" s="255" t="s">
        <v>329</v>
      </c>
      <c r="D19" s="255" t="s">
        <v>330</v>
      </c>
      <c r="E19" s="241" t="s">
        <v>331</v>
      </c>
      <c r="F19" s="246" t="s">
        <v>326</v>
      </c>
      <c r="G19" s="247">
        <v>70</v>
      </c>
      <c r="H19" s="244" t="s">
        <v>327</v>
      </c>
      <c r="I19" s="21" t="s">
        <v>328</v>
      </c>
      <c r="J19" s="265" t="s">
        <v>332</v>
      </c>
    </row>
    <row r="20" spans="1:10">
      <c r="A20" s="262"/>
      <c r="B20" s="263"/>
      <c r="C20" s="255" t="s">
        <v>333</v>
      </c>
      <c r="D20" s="255" t="s">
        <v>334</v>
      </c>
      <c r="E20" s="241" t="s">
        <v>335</v>
      </c>
      <c r="F20" s="242" t="s">
        <v>336</v>
      </c>
      <c r="G20" s="243">
        <v>90</v>
      </c>
      <c r="H20" s="244" t="s">
        <v>327</v>
      </c>
      <c r="I20" s="21" t="s">
        <v>337</v>
      </c>
      <c r="J20" s="264" t="s">
        <v>338</v>
      </c>
    </row>
  </sheetData>
  <mergeCells count="12">
    <mergeCell ref="A2:J2"/>
    <mergeCell ref="A3:H3"/>
    <mergeCell ref="A6:A8"/>
    <mergeCell ref="A9:A11"/>
    <mergeCell ref="A12:A14"/>
    <mergeCell ref="A15:A17"/>
    <mergeCell ref="A18:A20"/>
    <mergeCell ref="B6:B8"/>
    <mergeCell ref="B9:B11"/>
    <mergeCell ref="B12:B14"/>
    <mergeCell ref="B15:B17"/>
    <mergeCell ref="B18:B2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K37" sqref="K37"/>
    </sheetView>
  </sheetViews>
  <sheetFormatPr defaultColWidth="8.57142857142857" defaultRowHeight="14.25" customHeight="1"/>
  <cols>
    <col min="1" max="1" width="16.4285714285714" style="126" customWidth="1"/>
    <col min="2" max="2" width="23.2857142857143" style="126" customWidth="1"/>
    <col min="3" max="12" width="20.1428571428571" style="126" customWidth="1"/>
    <col min="13" max="13" width="24" style="126" customWidth="1"/>
    <col min="14" max="14" width="20.1428571428571" style="126" customWidth="1"/>
    <col min="15" max="16384" width="8.57142857142857" style="84" customWidth="1"/>
  </cols>
  <sheetData>
    <row r="1" s="84" customFormat="1" customHeight="1" spans="1:14">
      <c r="A1" s="179" t="s">
        <v>366</v>
      </c>
      <c r="B1" s="180"/>
      <c r="C1" s="180"/>
      <c r="D1" s="180"/>
      <c r="E1" s="180"/>
      <c r="F1" s="180"/>
      <c r="G1" s="180"/>
      <c r="H1" s="180"/>
      <c r="I1" s="180"/>
      <c r="J1" s="180"/>
      <c r="K1" s="180"/>
      <c r="L1" s="180"/>
      <c r="M1" s="220"/>
      <c r="N1" s="126"/>
    </row>
    <row r="2" s="84" customFormat="1" ht="44" customHeight="1" spans="1:14">
      <c r="A2" s="165" t="s">
        <v>367</v>
      </c>
      <c r="B2" s="165"/>
      <c r="C2" s="165"/>
      <c r="D2" s="165"/>
      <c r="E2" s="165"/>
      <c r="F2" s="165"/>
      <c r="G2" s="165"/>
      <c r="H2" s="165"/>
      <c r="I2" s="165"/>
      <c r="J2" s="165"/>
      <c r="K2" s="165"/>
      <c r="L2" s="165"/>
      <c r="M2" s="165"/>
      <c r="N2" s="126"/>
    </row>
    <row r="3" s="84" customFormat="1" ht="30" customHeight="1" spans="1:14">
      <c r="A3" s="181" t="s">
        <v>368</v>
      </c>
      <c r="B3" s="182" t="s">
        <v>91</v>
      </c>
      <c r="C3" s="183"/>
      <c r="D3" s="183"/>
      <c r="E3" s="183"/>
      <c r="F3" s="183"/>
      <c r="G3" s="183"/>
      <c r="H3" s="183"/>
      <c r="I3" s="183"/>
      <c r="J3" s="183"/>
      <c r="K3" s="183"/>
      <c r="L3" s="183"/>
      <c r="M3" s="221"/>
      <c r="N3" s="126"/>
    </row>
    <row r="4" s="84" customFormat="1" ht="32.25" customHeight="1" spans="1:14">
      <c r="A4" s="69" t="s">
        <v>1</v>
      </c>
      <c r="B4" s="70"/>
      <c r="C4" s="70"/>
      <c r="D4" s="70"/>
      <c r="E4" s="70"/>
      <c r="F4" s="70"/>
      <c r="G4" s="70"/>
      <c r="H4" s="70"/>
      <c r="I4" s="70"/>
      <c r="J4" s="70"/>
      <c r="K4" s="70"/>
      <c r="L4" s="71"/>
      <c r="M4" s="181" t="s">
        <v>369</v>
      </c>
      <c r="N4" s="126"/>
    </row>
    <row r="5" s="84" customFormat="1" ht="99.75" customHeight="1" spans="1:14">
      <c r="A5" s="92" t="s">
        <v>370</v>
      </c>
      <c r="B5" s="184" t="s">
        <v>371</v>
      </c>
      <c r="C5" s="185" t="s">
        <v>372</v>
      </c>
      <c r="D5" s="186"/>
      <c r="E5" s="186"/>
      <c r="F5" s="186"/>
      <c r="G5" s="186"/>
      <c r="H5" s="186"/>
      <c r="I5" s="222"/>
      <c r="J5" s="222"/>
      <c r="K5" s="222"/>
      <c r="L5" s="223"/>
      <c r="M5" s="224" t="s">
        <v>373</v>
      </c>
      <c r="N5" s="126"/>
    </row>
    <row r="6" s="84" customFormat="1" ht="99.75" customHeight="1" spans="1:14">
      <c r="A6" s="187"/>
      <c r="B6" s="167" t="s">
        <v>374</v>
      </c>
      <c r="C6" s="188" t="s">
        <v>375</v>
      </c>
      <c r="D6" s="189"/>
      <c r="E6" s="189"/>
      <c r="F6" s="189"/>
      <c r="G6" s="189"/>
      <c r="H6" s="189"/>
      <c r="I6" s="225"/>
      <c r="J6" s="225"/>
      <c r="K6" s="225"/>
      <c r="L6" s="226"/>
      <c r="M6" s="227" t="s">
        <v>376</v>
      </c>
      <c r="N6" s="126"/>
    </row>
    <row r="7" s="84" customFormat="1" ht="75" customHeight="1" spans="1:14">
      <c r="A7" s="190" t="s">
        <v>377</v>
      </c>
      <c r="B7" s="113" t="s">
        <v>378</v>
      </c>
      <c r="C7" s="191" t="s">
        <v>379</v>
      </c>
      <c r="D7" s="191"/>
      <c r="E7" s="191"/>
      <c r="F7" s="191"/>
      <c r="G7" s="191"/>
      <c r="H7" s="191"/>
      <c r="I7" s="191"/>
      <c r="J7" s="191"/>
      <c r="K7" s="191"/>
      <c r="L7" s="191"/>
      <c r="M7" s="228" t="s">
        <v>380</v>
      </c>
      <c r="N7" s="126"/>
    </row>
    <row r="8" s="84" customFormat="1" ht="32.25" customHeight="1" spans="1:14">
      <c r="A8" s="192" t="s">
        <v>381</v>
      </c>
      <c r="B8" s="192"/>
      <c r="C8" s="192"/>
      <c r="D8" s="192"/>
      <c r="E8" s="192"/>
      <c r="F8" s="192"/>
      <c r="G8" s="192"/>
      <c r="H8" s="192"/>
      <c r="I8" s="192"/>
      <c r="J8" s="192"/>
      <c r="K8" s="192"/>
      <c r="L8" s="192"/>
      <c r="M8" s="192"/>
      <c r="N8" s="126"/>
    </row>
    <row r="9" s="84" customFormat="1" ht="32.25" customHeight="1" spans="1:14">
      <c r="A9" s="190" t="s">
        <v>382</v>
      </c>
      <c r="B9" s="190"/>
      <c r="C9" s="113" t="s">
        <v>383</v>
      </c>
      <c r="D9" s="113"/>
      <c r="E9" s="113"/>
      <c r="F9" s="113" t="s">
        <v>384</v>
      </c>
      <c r="G9" s="113"/>
      <c r="H9" s="113" t="s">
        <v>385</v>
      </c>
      <c r="I9" s="113"/>
      <c r="J9" s="113"/>
      <c r="K9" s="113" t="s">
        <v>386</v>
      </c>
      <c r="L9" s="113"/>
      <c r="M9" s="113"/>
      <c r="N9" s="126"/>
    </row>
    <row r="10" s="84" customFormat="1" ht="32.25" customHeight="1" spans="1:14">
      <c r="A10" s="190"/>
      <c r="B10" s="190"/>
      <c r="C10" s="113"/>
      <c r="D10" s="113"/>
      <c r="E10" s="113"/>
      <c r="F10" s="113"/>
      <c r="G10" s="113"/>
      <c r="H10" s="190" t="s">
        <v>387</v>
      </c>
      <c r="I10" s="113" t="s">
        <v>388</v>
      </c>
      <c r="J10" s="113" t="s">
        <v>389</v>
      </c>
      <c r="K10" s="113" t="s">
        <v>387</v>
      </c>
      <c r="L10" s="190" t="s">
        <v>388</v>
      </c>
      <c r="M10" s="190" t="s">
        <v>389</v>
      </c>
      <c r="N10" s="126"/>
    </row>
    <row r="11" s="84" customFormat="1" ht="27" customHeight="1" spans="1:14">
      <c r="A11" s="193" t="s">
        <v>77</v>
      </c>
      <c r="B11" s="193"/>
      <c r="C11" s="193"/>
      <c r="D11" s="193"/>
      <c r="E11" s="193"/>
      <c r="F11" s="193"/>
      <c r="G11" s="193"/>
      <c r="H11" s="194">
        <f>I11+J11</f>
        <v>23734573.82</v>
      </c>
      <c r="I11" s="194">
        <f>SUM(I12:I25)</f>
        <v>6134665.12</v>
      </c>
      <c r="J11" s="194">
        <f>SUM(J12:J25)</f>
        <v>17599908.7</v>
      </c>
      <c r="K11" s="229">
        <f>H11</f>
        <v>23734573.82</v>
      </c>
      <c r="L11" s="194">
        <f>I11</f>
        <v>6134665.12</v>
      </c>
      <c r="M11" s="194">
        <f>J11</f>
        <v>17599908.7</v>
      </c>
      <c r="N11" s="126"/>
    </row>
    <row r="12" s="84" customFormat="1" ht="34.5" customHeight="1" spans="1:14">
      <c r="A12" s="195" t="s">
        <v>390</v>
      </c>
      <c r="B12" s="196"/>
      <c r="C12" s="185" t="s">
        <v>391</v>
      </c>
      <c r="D12" s="197"/>
      <c r="E12" s="198"/>
      <c r="F12" s="195" t="s">
        <v>390</v>
      </c>
      <c r="G12" s="196"/>
      <c r="H12" s="199">
        <v>3503016</v>
      </c>
      <c r="I12" s="199">
        <v>3503016</v>
      </c>
      <c r="J12" s="199">
        <v>0</v>
      </c>
      <c r="K12" s="229">
        <f t="shared" ref="K12:K25" si="0">H12</f>
        <v>3503016</v>
      </c>
      <c r="L12" s="194">
        <f t="shared" ref="L12:L25" si="1">I12</f>
        <v>3503016</v>
      </c>
      <c r="M12" s="194">
        <f t="shared" ref="M12:M25" si="2">J12</f>
        <v>0</v>
      </c>
      <c r="N12" s="126"/>
    </row>
    <row r="13" s="84" customFormat="1" ht="34.5" customHeight="1" spans="1:14">
      <c r="A13" s="195" t="s">
        <v>217</v>
      </c>
      <c r="B13" s="196"/>
      <c r="C13" s="185" t="s">
        <v>392</v>
      </c>
      <c r="D13" s="197"/>
      <c r="E13" s="198"/>
      <c r="F13" s="195" t="s">
        <v>217</v>
      </c>
      <c r="G13" s="196"/>
      <c r="H13" s="199">
        <v>1590007.24</v>
      </c>
      <c r="I13" s="199">
        <v>1590007.24</v>
      </c>
      <c r="J13" s="199">
        <v>0</v>
      </c>
      <c r="K13" s="229">
        <f t="shared" si="0"/>
        <v>1590007.24</v>
      </c>
      <c r="L13" s="194">
        <f t="shared" si="1"/>
        <v>1590007.24</v>
      </c>
      <c r="M13" s="194">
        <f t="shared" si="2"/>
        <v>0</v>
      </c>
      <c r="N13" s="126"/>
    </row>
    <row r="14" s="84" customFormat="1" ht="34.5" customHeight="1" spans="1:14">
      <c r="A14" s="195" t="s">
        <v>139</v>
      </c>
      <c r="B14" s="196"/>
      <c r="C14" s="185" t="s">
        <v>393</v>
      </c>
      <c r="D14" s="197"/>
      <c r="E14" s="198"/>
      <c r="F14" s="195" t="s">
        <v>139</v>
      </c>
      <c r="G14" s="196"/>
      <c r="H14" s="199">
        <v>625944</v>
      </c>
      <c r="I14" s="199">
        <v>625944</v>
      </c>
      <c r="J14" s="199"/>
      <c r="K14" s="229">
        <f t="shared" si="0"/>
        <v>625944</v>
      </c>
      <c r="L14" s="194">
        <f t="shared" si="1"/>
        <v>625944</v>
      </c>
      <c r="M14" s="194">
        <f t="shared" si="2"/>
        <v>0</v>
      </c>
      <c r="N14" s="126"/>
    </row>
    <row r="15" s="84" customFormat="1" ht="34.5" customHeight="1" spans="1:14">
      <c r="A15" s="195" t="s">
        <v>231</v>
      </c>
      <c r="B15" s="196"/>
      <c r="C15" s="185" t="s">
        <v>394</v>
      </c>
      <c r="D15" s="197"/>
      <c r="E15" s="198"/>
      <c r="F15" s="195" t="s">
        <v>231</v>
      </c>
      <c r="G15" s="196"/>
      <c r="H15" s="199">
        <v>285600</v>
      </c>
      <c r="I15" s="199">
        <v>285600</v>
      </c>
      <c r="J15" s="199">
        <v>0</v>
      </c>
      <c r="K15" s="229">
        <f t="shared" si="0"/>
        <v>285600</v>
      </c>
      <c r="L15" s="194">
        <f t="shared" si="1"/>
        <v>285600</v>
      </c>
      <c r="M15" s="194">
        <f t="shared" si="2"/>
        <v>0</v>
      </c>
      <c r="N15" s="126"/>
    </row>
    <row r="16" s="84" customFormat="1" ht="34.5" customHeight="1" spans="1:14">
      <c r="A16" s="195" t="s">
        <v>235</v>
      </c>
      <c r="B16" s="196"/>
      <c r="C16" s="185" t="s">
        <v>395</v>
      </c>
      <c r="D16" s="197"/>
      <c r="E16" s="198"/>
      <c r="F16" s="195" t="s">
        <v>235</v>
      </c>
      <c r="G16" s="196"/>
      <c r="H16" s="199">
        <v>118853.86</v>
      </c>
      <c r="I16" s="199"/>
      <c r="J16" s="199">
        <v>118853.86</v>
      </c>
      <c r="K16" s="229">
        <f t="shared" si="0"/>
        <v>118853.86</v>
      </c>
      <c r="L16" s="194">
        <f t="shared" si="1"/>
        <v>0</v>
      </c>
      <c r="M16" s="194">
        <f t="shared" si="2"/>
        <v>118853.86</v>
      </c>
      <c r="N16" s="126"/>
    </row>
    <row r="17" s="84" customFormat="1" ht="34.5" customHeight="1" spans="1:14">
      <c r="A17" s="195" t="s">
        <v>235</v>
      </c>
      <c r="B17" s="196"/>
      <c r="C17" s="185" t="s">
        <v>396</v>
      </c>
      <c r="D17" s="197"/>
      <c r="E17" s="198"/>
      <c r="F17" s="195" t="s">
        <v>235</v>
      </c>
      <c r="G17" s="196"/>
      <c r="H17" s="199">
        <v>720121.92</v>
      </c>
      <c r="I17" s="199"/>
      <c r="J17" s="199">
        <v>720121.92</v>
      </c>
      <c r="K17" s="229">
        <f t="shared" si="0"/>
        <v>720121.92</v>
      </c>
      <c r="L17" s="194">
        <f t="shared" si="1"/>
        <v>0</v>
      </c>
      <c r="M17" s="194">
        <f t="shared" si="2"/>
        <v>720121.92</v>
      </c>
      <c r="N17" s="126"/>
    </row>
    <row r="18" s="84" customFormat="1" ht="34.5" customHeight="1" spans="1:14">
      <c r="A18" s="195" t="s">
        <v>237</v>
      </c>
      <c r="B18" s="196"/>
      <c r="C18" s="185" t="s">
        <v>397</v>
      </c>
      <c r="D18" s="197"/>
      <c r="E18" s="198"/>
      <c r="F18" s="195" t="s">
        <v>237</v>
      </c>
      <c r="G18" s="196"/>
      <c r="H18" s="199">
        <v>45971.64</v>
      </c>
      <c r="I18" s="199"/>
      <c r="J18" s="199">
        <v>45971.64</v>
      </c>
      <c r="K18" s="229">
        <f t="shared" si="0"/>
        <v>45971.64</v>
      </c>
      <c r="L18" s="194">
        <f t="shared" si="1"/>
        <v>0</v>
      </c>
      <c r="M18" s="194">
        <f t="shared" si="2"/>
        <v>45971.64</v>
      </c>
      <c r="N18" s="126"/>
    </row>
    <row r="19" s="84" customFormat="1" ht="34.5" customHeight="1" spans="1:14">
      <c r="A19" s="195" t="s">
        <v>239</v>
      </c>
      <c r="B19" s="196"/>
      <c r="C19" s="185" t="s">
        <v>398</v>
      </c>
      <c r="D19" s="197"/>
      <c r="E19" s="198"/>
      <c r="F19" s="195" t="s">
        <v>239</v>
      </c>
      <c r="G19" s="196"/>
      <c r="H19" s="199">
        <v>2580000</v>
      </c>
      <c r="I19" s="199"/>
      <c r="J19" s="199">
        <v>2580000</v>
      </c>
      <c r="K19" s="229">
        <f t="shared" si="0"/>
        <v>2580000</v>
      </c>
      <c r="L19" s="194">
        <f t="shared" si="1"/>
        <v>0</v>
      </c>
      <c r="M19" s="194">
        <f t="shared" si="2"/>
        <v>2580000</v>
      </c>
      <c r="N19" s="126"/>
    </row>
    <row r="20" s="84" customFormat="1" ht="34.5" customHeight="1" spans="1:14">
      <c r="A20" s="195" t="s">
        <v>241</v>
      </c>
      <c r="B20" s="196"/>
      <c r="C20" s="185" t="s">
        <v>399</v>
      </c>
      <c r="D20" s="197"/>
      <c r="E20" s="198"/>
      <c r="F20" s="195" t="s">
        <v>241</v>
      </c>
      <c r="G20" s="196"/>
      <c r="H20" s="199">
        <v>1760000</v>
      </c>
      <c r="I20" s="199"/>
      <c r="J20" s="199">
        <v>1760000</v>
      </c>
      <c r="K20" s="229">
        <f t="shared" si="0"/>
        <v>1760000</v>
      </c>
      <c r="L20" s="194">
        <f t="shared" si="1"/>
        <v>0</v>
      </c>
      <c r="M20" s="194">
        <f t="shared" si="2"/>
        <v>1760000</v>
      </c>
      <c r="N20" s="126"/>
    </row>
    <row r="21" s="84" customFormat="1" ht="34.5" customHeight="1" spans="1:14">
      <c r="A21" s="195" t="s">
        <v>254</v>
      </c>
      <c r="B21" s="196"/>
      <c r="C21" s="185" t="s">
        <v>400</v>
      </c>
      <c r="D21" s="197"/>
      <c r="E21" s="198"/>
      <c r="F21" s="195" t="s">
        <v>254</v>
      </c>
      <c r="G21" s="196"/>
      <c r="H21" s="199">
        <v>3624961.28</v>
      </c>
      <c r="I21" s="199"/>
      <c r="J21" s="199">
        <v>3624961.28</v>
      </c>
      <c r="K21" s="229">
        <f t="shared" si="0"/>
        <v>3624961.28</v>
      </c>
      <c r="L21" s="194">
        <f t="shared" si="1"/>
        <v>0</v>
      </c>
      <c r="M21" s="194">
        <f t="shared" si="2"/>
        <v>3624961.28</v>
      </c>
      <c r="N21" s="126"/>
    </row>
    <row r="22" s="84" customFormat="1" ht="34.5" customHeight="1" spans="1:14">
      <c r="A22" s="195" t="s">
        <v>283</v>
      </c>
      <c r="B22" s="196"/>
      <c r="C22" s="185" t="s">
        <v>401</v>
      </c>
      <c r="D22" s="197"/>
      <c r="E22" s="198"/>
      <c r="F22" s="195" t="s">
        <v>283</v>
      </c>
      <c r="G22" s="196"/>
      <c r="H22" s="199">
        <v>49896</v>
      </c>
      <c r="I22" s="199">
        <v>49896</v>
      </c>
      <c r="J22" s="199"/>
      <c r="K22" s="229">
        <f t="shared" si="0"/>
        <v>49896</v>
      </c>
      <c r="L22" s="194">
        <f t="shared" si="1"/>
        <v>49896</v>
      </c>
      <c r="M22" s="194">
        <f t="shared" si="2"/>
        <v>0</v>
      </c>
      <c r="N22" s="126"/>
    </row>
    <row r="23" s="84" customFormat="1" ht="34.5" customHeight="1" spans="1:14">
      <c r="A23" s="195" t="s">
        <v>287</v>
      </c>
      <c r="B23" s="196"/>
      <c r="C23" s="185" t="s">
        <v>402</v>
      </c>
      <c r="D23" s="197"/>
      <c r="E23" s="198"/>
      <c r="F23" s="195" t="s">
        <v>287</v>
      </c>
      <c r="G23" s="196"/>
      <c r="H23" s="199">
        <v>8750000</v>
      </c>
      <c r="I23" s="199"/>
      <c r="J23" s="199">
        <v>8750000</v>
      </c>
      <c r="K23" s="229">
        <f t="shared" si="0"/>
        <v>8750000</v>
      </c>
      <c r="L23" s="194">
        <f t="shared" si="1"/>
        <v>0</v>
      </c>
      <c r="M23" s="194">
        <f t="shared" si="2"/>
        <v>8750000</v>
      </c>
      <c r="N23" s="126"/>
    </row>
    <row r="24" s="84" customFormat="1" ht="34.5" customHeight="1" spans="1:14">
      <c r="A24" s="200" t="s">
        <v>307</v>
      </c>
      <c r="B24" s="200"/>
      <c r="C24" s="185" t="s">
        <v>353</v>
      </c>
      <c r="D24" s="197"/>
      <c r="E24" s="198"/>
      <c r="F24" s="200" t="s">
        <v>307</v>
      </c>
      <c r="G24" s="200"/>
      <c r="H24" s="199">
        <v>80000</v>
      </c>
      <c r="I24" s="199">
        <v>80000</v>
      </c>
      <c r="J24" s="199">
        <v>0</v>
      </c>
      <c r="K24" s="229">
        <f t="shared" si="0"/>
        <v>80000</v>
      </c>
      <c r="L24" s="194">
        <f t="shared" si="1"/>
        <v>80000</v>
      </c>
      <c r="M24" s="194">
        <f t="shared" si="2"/>
        <v>0</v>
      </c>
      <c r="N24" s="126"/>
    </row>
    <row r="25" s="84" customFormat="1" ht="34.5" customHeight="1" spans="1:14">
      <c r="A25" s="200" t="s">
        <v>310</v>
      </c>
      <c r="B25" s="200"/>
      <c r="C25" s="185" t="s">
        <v>403</v>
      </c>
      <c r="D25" s="197"/>
      <c r="E25" s="198"/>
      <c r="F25" s="200" t="s">
        <v>310</v>
      </c>
      <c r="G25" s="200"/>
      <c r="H25" s="199">
        <v>201.88</v>
      </c>
      <c r="I25" s="199">
        <v>201.88</v>
      </c>
      <c r="J25" s="199">
        <v>0</v>
      </c>
      <c r="K25" s="229">
        <f t="shared" si="0"/>
        <v>201.88</v>
      </c>
      <c r="L25" s="194">
        <f t="shared" si="1"/>
        <v>201.88</v>
      </c>
      <c r="M25" s="194">
        <f t="shared" si="2"/>
        <v>0</v>
      </c>
      <c r="N25" s="126"/>
    </row>
    <row r="26" s="84" customFormat="1" ht="32.25" customHeight="1" spans="1:14">
      <c r="A26" s="201" t="s">
        <v>404</v>
      </c>
      <c r="B26" s="202"/>
      <c r="C26" s="202"/>
      <c r="D26" s="202"/>
      <c r="E26" s="202"/>
      <c r="F26" s="202"/>
      <c r="G26" s="202"/>
      <c r="H26" s="202"/>
      <c r="I26" s="202"/>
      <c r="J26" s="202"/>
      <c r="K26" s="202"/>
      <c r="L26" s="202"/>
      <c r="M26" s="230"/>
      <c r="N26" s="126"/>
    </row>
    <row r="27" s="84" customFormat="1" ht="32.25" customHeight="1" spans="1:14">
      <c r="A27" s="203" t="s">
        <v>405</v>
      </c>
      <c r="B27" s="204"/>
      <c r="C27" s="204"/>
      <c r="D27" s="204"/>
      <c r="E27" s="204"/>
      <c r="F27" s="204"/>
      <c r="G27" s="205"/>
      <c r="H27" s="206" t="s">
        <v>406</v>
      </c>
      <c r="I27" s="231"/>
      <c r="J27" s="232" t="s">
        <v>320</v>
      </c>
      <c r="K27" s="231"/>
      <c r="L27" s="206" t="s">
        <v>407</v>
      </c>
      <c r="M27" s="233"/>
      <c r="N27" s="126"/>
    </row>
    <row r="28" s="84" customFormat="1" ht="36" customHeight="1" spans="1:14">
      <c r="A28" s="207" t="s">
        <v>313</v>
      </c>
      <c r="B28" s="207" t="s">
        <v>408</v>
      </c>
      <c r="C28" s="207" t="s">
        <v>315</v>
      </c>
      <c r="D28" s="207" t="s">
        <v>316</v>
      </c>
      <c r="E28" s="207" t="s">
        <v>317</v>
      </c>
      <c r="F28" s="207" t="s">
        <v>318</v>
      </c>
      <c r="G28" s="207" t="s">
        <v>319</v>
      </c>
      <c r="H28" s="208"/>
      <c r="I28" s="234"/>
      <c r="J28" s="208"/>
      <c r="K28" s="234"/>
      <c r="L28" s="208"/>
      <c r="M28" s="234"/>
      <c r="N28" s="126"/>
    </row>
    <row r="29" s="84" customFormat="1" ht="32.25" customHeight="1" spans="1:14">
      <c r="A29" s="209" t="s">
        <v>323</v>
      </c>
      <c r="B29" s="210" t="s">
        <v>324</v>
      </c>
      <c r="C29" s="211" t="s">
        <v>409</v>
      </c>
      <c r="D29" s="212" t="s">
        <v>336</v>
      </c>
      <c r="E29" s="210">
        <v>49</v>
      </c>
      <c r="F29" s="210" t="s">
        <v>351</v>
      </c>
      <c r="G29" s="213" t="s">
        <v>328</v>
      </c>
      <c r="H29" s="214">
        <v>49</v>
      </c>
      <c r="I29" s="235"/>
      <c r="J29" s="236" t="s">
        <v>410</v>
      </c>
      <c r="K29" s="235"/>
      <c r="L29" s="236" t="s">
        <v>411</v>
      </c>
      <c r="M29" s="235"/>
      <c r="N29" s="126"/>
    </row>
    <row r="30" s="84" customFormat="1" ht="32.25" customHeight="1" spans="1:14">
      <c r="A30" s="215"/>
      <c r="B30" s="210" t="s">
        <v>412</v>
      </c>
      <c r="C30" s="211" t="s">
        <v>413</v>
      </c>
      <c r="D30" s="212" t="s">
        <v>326</v>
      </c>
      <c r="E30" s="210" t="s">
        <v>414</v>
      </c>
      <c r="F30" s="210" t="s">
        <v>414</v>
      </c>
      <c r="G30" s="213" t="s">
        <v>337</v>
      </c>
      <c r="H30" s="214" t="s">
        <v>415</v>
      </c>
      <c r="I30" s="214"/>
      <c r="J30" s="236" t="s">
        <v>416</v>
      </c>
      <c r="K30" s="236"/>
      <c r="L30" s="236" t="s">
        <v>417</v>
      </c>
      <c r="M30" s="236"/>
      <c r="N30" s="126"/>
    </row>
    <row r="31" s="84" customFormat="1" ht="32.25" customHeight="1" spans="1:14">
      <c r="A31" s="216" t="s">
        <v>329</v>
      </c>
      <c r="B31" s="210" t="s">
        <v>418</v>
      </c>
      <c r="C31" s="211" t="s">
        <v>419</v>
      </c>
      <c r="D31" s="212" t="s">
        <v>326</v>
      </c>
      <c r="E31" s="210">
        <v>5</v>
      </c>
      <c r="F31" s="210" t="s">
        <v>327</v>
      </c>
      <c r="G31" s="213" t="s">
        <v>328</v>
      </c>
      <c r="H31" s="217">
        <v>0.05</v>
      </c>
      <c r="I31" s="235"/>
      <c r="J31" s="237" t="s">
        <v>420</v>
      </c>
      <c r="K31" s="235"/>
      <c r="L31" s="236" t="s">
        <v>421</v>
      </c>
      <c r="M31" s="235"/>
      <c r="N31" s="126"/>
    </row>
    <row r="32" s="84" customFormat="1" ht="54" customHeight="1" spans="1:14">
      <c r="A32" s="218"/>
      <c r="B32" s="210" t="s">
        <v>344</v>
      </c>
      <c r="C32" s="211" t="s">
        <v>331</v>
      </c>
      <c r="D32" s="212" t="s">
        <v>326</v>
      </c>
      <c r="E32" s="210">
        <v>70</v>
      </c>
      <c r="F32" s="210" t="s">
        <v>327</v>
      </c>
      <c r="G32" s="213" t="s">
        <v>328</v>
      </c>
      <c r="H32" s="217">
        <v>0.7</v>
      </c>
      <c r="I32" s="214"/>
      <c r="J32" s="237" t="s">
        <v>332</v>
      </c>
      <c r="K32" s="235"/>
      <c r="L32" s="236" t="s">
        <v>422</v>
      </c>
      <c r="M32" s="235"/>
      <c r="N32" s="126"/>
    </row>
    <row r="33" s="84" customFormat="1" ht="43" customHeight="1" spans="1:14">
      <c r="A33" s="219"/>
      <c r="B33" s="210" t="s">
        <v>423</v>
      </c>
      <c r="C33" s="211" t="s">
        <v>424</v>
      </c>
      <c r="D33" s="212" t="s">
        <v>326</v>
      </c>
      <c r="E33" s="210" t="s">
        <v>414</v>
      </c>
      <c r="F33" s="210" t="s">
        <v>362</v>
      </c>
      <c r="G33" s="213" t="s">
        <v>337</v>
      </c>
      <c r="H33" s="214" t="s">
        <v>425</v>
      </c>
      <c r="I33" s="214"/>
      <c r="J33" s="237" t="s">
        <v>426</v>
      </c>
      <c r="K33" s="235"/>
      <c r="L33" s="236" t="s">
        <v>427</v>
      </c>
      <c r="M33" s="235"/>
      <c r="N33" s="126"/>
    </row>
    <row r="34" s="84" customFormat="1" ht="32.25" customHeight="1" spans="1:14">
      <c r="A34" s="210" t="s">
        <v>333</v>
      </c>
      <c r="B34" s="210" t="s">
        <v>334</v>
      </c>
      <c r="C34" s="211" t="s">
        <v>335</v>
      </c>
      <c r="D34" s="212" t="s">
        <v>326</v>
      </c>
      <c r="E34" s="210">
        <v>90</v>
      </c>
      <c r="F34" s="210" t="s">
        <v>327</v>
      </c>
      <c r="G34" s="213" t="s">
        <v>337</v>
      </c>
      <c r="H34" s="214">
        <v>90</v>
      </c>
      <c r="I34" s="235"/>
      <c r="J34" s="236" t="s">
        <v>428</v>
      </c>
      <c r="K34" s="235"/>
      <c r="L34" s="236" t="s">
        <v>429</v>
      </c>
      <c r="M34" s="235"/>
      <c r="N34" s="126"/>
    </row>
  </sheetData>
  <mergeCells count="81">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M26"/>
    <mergeCell ref="A27:G27"/>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A5:A6"/>
    <mergeCell ref="A29:A30"/>
    <mergeCell ref="A31:A33"/>
    <mergeCell ref="A9:B10"/>
    <mergeCell ref="C9:E10"/>
    <mergeCell ref="F9:G10"/>
    <mergeCell ref="H27:I28"/>
    <mergeCell ref="J27:K28"/>
    <mergeCell ref="L27:M2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3" sqref="A3:D3"/>
    </sheetView>
  </sheetViews>
  <sheetFormatPr defaultColWidth="8.88571428571429" defaultRowHeight="14.25" customHeight="1" outlineLevelRow="7" outlineLevelCol="5"/>
  <cols>
    <col min="1" max="2" width="21.1333333333333" style="160"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ht="17" customHeight="1" spans="1:6">
      <c r="A1" s="177" t="s">
        <v>430</v>
      </c>
      <c r="B1" s="161">
        <v>0</v>
      </c>
      <c r="C1" s="162">
        <v>1</v>
      </c>
      <c r="D1" s="163"/>
      <c r="E1" s="163"/>
      <c r="F1" s="163"/>
    </row>
    <row r="2" ht="26.25" customHeight="1" spans="1:6">
      <c r="A2" s="164" t="s">
        <v>12</v>
      </c>
      <c r="B2" s="164"/>
      <c r="C2" s="165"/>
      <c r="D2" s="165"/>
      <c r="E2" s="165"/>
      <c r="F2" s="165"/>
    </row>
    <row r="3" ht="13.5" customHeight="1" spans="1:6">
      <c r="A3" s="166" t="s">
        <v>22</v>
      </c>
      <c r="B3" s="166"/>
      <c r="C3" s="162"/>
      <c r="D3" s="163"/>
      <c r="E3" s="163"/>
      <c r="F3" s="163" t="s">
        <v>23</v>
      </c>
    </row>
    <row r="4" ht="19.5" customHeight="1" spans="1:6">
      <c r="A4" s="86" t="s">
        <v>191</v>
      </c>
      <c r="B4" s="167" t="s">
        <v>94</v>
      </c>
      <c r="C4" s="86" t="s">
        <v>95</v>
      </c>
      <c r="D4" s="87" t="s">
        <v>431</v>
      </c>
      <c r="E4" s="88"/>
      <c r="F4" s="168"/>
    </row>
    <row r="5" ht="18.75" customHeight="1" spans="1:6">
      <c r="A5" s="90"/>
      <c r="B5" s="169"/>
      <c r="C5" s="91"/>
      <c r="D5" s="86" t="s">
        <v>77</v>
      </c>
      <c r="E5" s="87" t="s">
        <v>97</v>
      </c>
      <c r="F5" s="86" t="s">
        <v>98</v>
      </c>
    </row>
    <row r="6" ht="18.75" customHeight="1" spans="1:6">
      <c r="A6" s="170">
        <v>1</v>
      </c>
      <c r="B6" s="178">
        <v>2</v>
      </c>
      <c r="C6" s="107">
        <v>3</v>
      </c>
      <c r="D6" s="170" t="s">
        <v>432</v>
      </c>
      <c r="E6" s="170" t="s">
        <v>433</v>
      </c>
      <c r="F6" s="107">
        <v>6</v>
      </c>
    </row>
    <row r="7" ht="33" customHeight="1" spans="1:6">
      <c r="A7" s="75" t="s">
        <v>434</v>
      </c>
      <c r="B7" s="75" t="s">
        <v>92</v>
      </c>
      <c r="C7" s="75" t="s">
        <v>92</v>
      </c>
      <c r="D7" s="171" t="s">
        <v>92</v>
      </c>
      <c r="E7" s="172" t="s">
        <v>92</v>
      </c>
      <c r="F7" s="172" t="s">
        <v>92</v>
      </c>
    </row>
    <row r="8" ht="18.75" customHeight="1" spans="1:6">
      <c r="A8" s="173" t="s">
        <v>140</v>
      </c>
      <c r="B8" s="174"/>
      <c r="C8" s="175" t="s">
        <v>140</v>
      </c>
      <c r="D8" s="171" t="s">
        <v>92</v>
      </c>
      <c r="E8" s="172" t="s">
        <v>92</v>
      </c>
      <c r="F8" s="172" t="s">
        <v>92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6" sqref="C6"/>
    </sheetView>
  </sheetViews>
  <sheetFormatPr defaultColWidth="8.88571428571429" defaultRowHeight="14.25" customHeight="1" outlineLevelCol="5"/>
  <cols>
    <col min="1" max="2" width="21.1333333333333" style="160"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s="78" customFormat="1" ht="12" customHeight="1" spans="1:6">
      <c r="A1" s="160" t="s">
        <v>435</v>
      </c>
      <c r="B1" s="161">
        <v>0</v>
      </c>
      <c r="C1" s="162">
        <v>1</v>
      </c>
      <c r="D1" s="163"/>
      <c r="E1" s="163"/>
      <c r="F1" s="163"/>
    </row>
    <row r="2" s="78" customFormat="1" ht="26.25" customHeight="1" spans="1:6">
      <c r="A2" s="164" t="s">
        <v>13</v>
      </c>
      <c r="B2" s="164"/>
      <c r="C2" s="165"/>
      <c r="D2" s="165"/>
      <c r="E2" s="165"/>
      <c r="F2" s="165"/>
    </row>
    <row r="3" s="78" customFormat="1" ht="13.5" customHeight="1" spans="1:6">
      <c r="A3" s="166" t="s">
        <v>22</v>
      </c>
      <c r="B3" s="166"/>
      <c r="C3" s="162"/>
      <c r="D3" s="163"/>
      <c r="E3" s="163"/>
      <c r="F3" s="163" t="s">
        <v>23</v>
      </c>
    </row>
    <row r="4" s="78" customFormat="1" ht="19.5" customHeight="1" spans="1:6">
      <c r="A4" s="86" t="s">
        <v>191</v>
      </c>
      <c r="B4" s="167" t="s">
        <v>94</v>
      </c>
      <c r="C4" s="86" t="s">
        <v>95</v>
      </c>
      <c r="D4" s="87" t="s">
        <v>436</v>
      </c>
      <c r="E4" s="88"/>
      <c r="F4" s="168"/>
    </row>
    <row r="5" s="78" customFormat="1" ht="18.75" customHeight="1" spans="1:6">
      <c r="A5" s="90"/>
      <c r="B5" s="169"/>
      <c r="C5" s="91"/>
      <c r="D5" s="86" t="s">
        <v>77</v>
      </c>
      <c r="E5" s="87" t="s">
        <v>97</v>
      </c>
      <c r="F5" s="86" t="s">
        <v>98</v>
      </c>
    </row>
    <row r="6" s="78" customFormat="1" ht="18.75" customHeight="1" spans="1:6">
      <c r="A6" s="170">
        <v>1</v>
      </c>
      <c r="B6" s="170" t="s">
        <v>437</v>
      </c>
      <c r="C6" s="107">
        <v>3</v>
      </c>
      <c r="D6" s="170" t="s">
        <v>432</v>
      </c>
      <c r="E6" s="170" t="s">
        <v>433</v>
      </c>
      <c r="F6" s="107">
        <v>6</v>
      </c>
    </row>
    <row r="7" s="78" customFormat="1" ht="30" customHeight="1" spans="1:6">
      <c r="A7" s="75" t="s">
        <v>438</v>
      </c>
      <c r="B7" s="75" t="s">
        <v>92</v>
      </c>
      <c r="C7" s="75" t="s">
        <v>92</v>
      </c>
      <c r="D7" s="171" t="s">
        <v>92</v>
      </c>
      <c r="E7" s="172" t="s">
        <v>92</v>
      </c>
      <c r="F7" s="172" t="s">
        <v>92</v>
      </c>
    </row>
    <row r="8" s="78" customFormat="1" ht="18.75" customHeight="1" spans="1:6">
      <c r="A8" s="173" t="s">
        <v>140</v>
      </c>
      <c r="B8" s="174"/>
      <c r="C8" s="175"/>
      <c r="D8" s="171" t="s">
        <v>92</v>
      </c>
      <c r="E8" s="172" t="s">
        <v>92</v>
      </c>
      <c r="F8" s="172" t="s">
        <v>92</v>
      </c>
    </row>
    <row r="9" customHeight="1" spans="1:1">
      <c r="A9" s="176"/>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topLeftCell="B3" workbookViewId="0">
      <selection activeCell="H17" sqref="H17"/>
    </sheetView>
  </sheetViews>
  <sheetFormatPr defaultColWidth="8.88571428571429" defaultRowHeight="14.25" customHeight="1"/>
  <cols>
    <col min="1" max="1" width="14.1428571428571" style="62" customWidth="1"/>
    <col min="2" max="2" width="17.7142857142857" style="62" customWidth="1"/>
    <col min="3" max="3" width="20.7142857142857" style="78" customWidth="1"/>
    <col min="4" max="4" width="21.7142857142857" style="78" customWidth="1"/>
    <col min="5" max="5" width="35.2857142857143" style="78" customWidth="1"/>
    <col min="6" max="6" width="7.71428571428571" style="78" customWidth="1"/>
    <col min="7" max="7" width="10.2857142857143" style="78" customWidth="1"/>
    <col min="8" max="8" width="13.5714285714286" style="78" customWidth="1"/>
    <col min="9" max="9" width="12" style="78" customWidth="1"/>
    <col min="10" max="12" width="10" style="78" customWidth="1"/>
    <col min="13" max="13" width="9.13333333333333" style="62" customWidth="1"/>
    <col min="14" max="14" width="14.2857142857143" style="78" customWidth="1"/>
    <col min="15" max="15" width="13.4285714285714" style="78" customWidth="1"/>
    <col min="16" max="17" width="12.7142857142857" style="78" customWidth="1"/>
    <col min="18" max="18" width="9.13333333333333" style="62" customWidth="1"/>
    <col min="19" max="19" width="10.4285714285714" style="78" customWidth="1"/>
    <col min="20" max="20" width="9.13333333333333" style="62" customWidth="1"/>
    <col min="21" max="16384" width="9.13333333333333" style="62"/>
  </cols>
  <sheetData>
    <row r="1" ht="13.5" customHeight="1" spans="1:19">
      <c r="A1" s="80" t="s">
        <v>439</v>
      </c>
      <c r="D1" s="80"/>
      <c r="E1" s="80"/>
      <c r="F1" s="80"/>
      <c r="G1" s="80"/>
      <c r="H1" s="80"/>
      <c r="I1" s="80"/>
      <c r="J1" s="80"/>
      <c r="K1" s="80"/>
      <c r="L1" s="80"/>
      <c r="R1" s="76"/>
      <c r="S1" s="156"/>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4"/>
      <c r="J3" s="84"/>
      <c r="K3" s="84"/>
      <c r="L3" s="84"/>
      <c r="R3" s="157"/>
      <c r="S3" s="158" t="s">
        <v>182</v>
      </c>
    </row>
    <row r="4" ht="15.75" customHeight="1" spans="1:19">
      <c r="A4" s="112" t="s">
        <v>190</v>
      </c>
      <c r="B4" s="112" t="s">
        <v>191</v>
      </c>
      <c r="C4" s="112" t="s">
        <v>440</v>
      </c>
      <c r="D4" s="112" t="s">
        <v>441</v>
      </c>
      <c r="E4" s="112" t="s">
        <v>442</v>
      </c>
      <c r="F4" s="112" t="s">
        <v>443</v>
      </c>
      <c r="G4" s="112" t="s">
        <v>444</v>
      </c>
      <c r="H4" s="112" t="s">
        <v>445</v>
      </c>
      <c r="I4" s="70" t="s">
        <v>198</v>
      </c>
      <c r="J4" s="148"/>
      <c r="K4" s="148"/>
      <c r="L4" s="70"/>
      <c r="M4" s="149"/>
      <c r="N4" s="70"/>
      <c r="O4" s="70"/>
      <c r="P4" s="70"/>
      <c r="Q4" s="70"/>
      <c r="R4" s="149"/>
      <c r="S4" s="71"/>
    </row>
    <row r="5" ht="17.25" customHeight="1" spans="1:19">
      <c r="A5" s="115"/>
      <c r="B5" s="115"/>
      <c r="C5" s="115"/>
      <c r="D5" s="115"/>
      <c r="E5" s="115"/>
      <c r="F5" s="115"/>
      <c r="G5" s="115"/>
      <c r="H5" s="115"/>
      <c r="I5" s="150" t="s">
        <v>77</v>
      </c>
      <c r="J5" s="113" t="s">
        <v>80</v>
      </c>
      <c r="K5" s="113" t="s">
        <v>446</v>
      </c>
      <c r="L5" s="115" t="s">
        <v>447</v>
      </c>
      <c r="M5" s="151" t="s">
        <v>448</v>
      </c>
      <c r="N5" s="152" t="s">
        <v>449</v>
      </c>
      <c r="O5" s="152"/>
      <c r="P5" s="152"/>
      <c r="Q5" s="152"/>
      <c r="R5" s="159"/>
      <c r="S5" s="138"/>
    </row>
    <row r="6" ht="54" customHeight="1" spans="1:19">
      <c r="A6" s="115"/>
      <c r="B6" s="115"/>
      <c r="C6" s="115"/>
      <c r="D6" s="138"/>
      <c r="E6" s="138"/>
      <c r="F6" s="138"/>
      <c r="G6" s="138"/>
      <c r="H6" s="138"/>
      <c r="I6" s="152"/>
      <c r="J6" s="113"/>
      <c r="K6" s="113"/>
      <c r="L6" s="138"/>
      <c r="M6" s="153"/>
      <c r="N6" s="138" t="s">
        <v>79</v>
      </c>
      <c r="O6" s="138" t="s">
        <v>86</v>
      </c>
      <c r="P6" s="138" t="s">
        <v>250</v>
      </c>
      <c r="Q6" s="138" t="s">
        <v>88</v>
      </c>
      <c r="R6" s="153" t="s">
        <v>89</v>
      </c>
      <c r="S6" s="138" t="s">
        <v>90</v>
      </c>
    </row>
    <row r="7" ht="1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row>
    <row r="8" ht="21" customHeight="1" spans="1:19">
      <c r="A8" s="118" t="s">
        <v>207</v>
      </c>
      <c r="B8" s="118" t="s">
        <v>91</v>
      </c>
      <c r="C8" s="139" t="s">
        <v>287</v>
      </c>
      <c r="D8" s="25" t="s">
        <v>450</v>
      </c>
      <c r="E8" s="25" t="s">
        <v>451</v>
      </c>
      <c r="F8" s="25" t="s">
        <v>452</v>
      </c>
      <c r="G8" s="140">
        <v>3</v>
      </c>
      <c r="H8" s="141">
        <v>6000</v>
      </c>
      <c r="I8" s="141">
        <v>6000</v>
      </c>
      <c r="J8" s="146" t="s">
        <v>92</v>
      </c>
      <c r="K8" s="146" t="s">
        <v>92</v>
      </c>
      <c r="L8" s="146" t="s">
        <v>92</v>
      </c>
      <c r="M8" s="146" t="s">
        <v>92</v>
      </c>
      <c r="N8" s="141">
        <v>6000</v>
      </c>
      <c r="O8" s="141">
        <v>6000</v>
      </c>
      <c r="P8" s="146" t="s">
        <v>92</v>
      </c>
      <c r="Q8" s="146"/>
      <c r="R8" s="146" t="s">
        <v>92</v>
      </c>
      <c r="S8" s="146" t="s">
        <v>92</v>
      </c>
    </row>
    <row r="9" ht="21" customHeight="1" spans="1:19">
      <c r="A9" s="142"/>
      <c r="B9" s="118" t="s">
        <v>91</v>
      </c>
      <c r="C9" s="139" t="s">
        <v>287</v>
      </c>
      <c r="D9" s="25" t="s">
        <v>453</v>
      </c>
      <c r="E9" s="25" t="s">
        <v>454</v>
      </c>
      <c r="F9" s="143" t="s">
        <v>455</v>
      </c>
      <c r="G9" s="144">
        <v>1</v>
      </c>
      <c r="H9" s="141">
        <v>5994</v>
      </c>
      <c r="I9" s="141">
        <v>5994</v>
      </c>
      <c r="J9" s="154" t="s">
        <v>92</v>
      </c>
      <c r="K9" s="154" t="s">
        <v>92</v>
      </c>
      <c r="L9" s="154" t="s">
        <v>92</v>
      </c>
      <c r="M9" s="146" t="s">
        <v>92</v>
      </c>
      <c r="N9" s="141">
        <v>5994</v>
      </c>
      <c r="O9" s="141">
        <v>5994</v>
      </c>
      <c r="P9" s="154" t="s">
        <v>92</v>
      </c>
      <c r="Q9" s="154"/>
      <c r="R9" s="146" t="s">
        <v>92</v>
      </c>
      <c r="S9" s="154" t="s">
        <v>92</v>
      </c>
    </row>
    <row r="10" ht="21" customHeight="1" spans="1:19">
      <c r="A10" s="145"/>
      <c r="B10" s="118" t="s">
        <v>91</v>
      </c>
      <c r="C10" s="139" t="s">
        <v>287</v>
      </c>
      <c r="D10" s="25" t="s">
        <v>456</v>
      </c>
      <c r="E10" s="25" t="s">
        <v>457</v>
      </c>
      <c r="F10" s="25" t="s">
        <v>455</v>
      </c>
      <c r="G10" s="140">
        <v>1</v>
      </c>
      <c r="H10" s="141">
        <v>5000</v>
      </c>
      <c r="I10" s="141">
        <v>5000</v>
      </c>
      <c r="J10" s="146"/>
      <c r="K10" s="146"/>
      <c r="L10" s="146"/>
      <c r="M10" s="146"/>
      <c r="N10" s="141">
        <v>5000</v>
      </c>
      <c r="O10" s="141">
        <v>5000</v>
      </c>
      <c r="P10" s="146"/>
      <c r="Q10" s="146"/>
      <c r="R10" s="146"/>
      <c r="S10" s="146"/>
    </row>
    <row r="11" ht="21" customHeight="1" spans="1:19">
      <c r="A11" s="145"/>
      <c r="B11" s="118" t="s">
        <v>91</v>
      </c>
      <c r="C11" s="139" t="s">
        <v>287</v>
      </c>
      <c r="D11" s="25" t="s">
        <v>458</v>
      </c>
      <c r="E11" s="25" t="s">
        <v>458</v>
      </c>
      <c r="F11" s="25" t="s">
        <v>452</v>
      </c>
      <c r="G11" s="140">
        <v>1</v>
      </c>
      <c r="H11" s="141">
        <v>30000</v>
      </c>
      <c r="I11" s="141">
        <v>30000</v>
      </c>
      <c r="J11" s="146"/>
      <c r="K11" s="146"/>
      <c r="L11" s="146"/>
      <c r="M11" s="146"/>
      <c r="N11" s="141">
        <v>30000</v>
      </c>
      <c r="O11" s="141">
        <v>30000</v>
      </c>
      <c r="P11" s="146"/>
      <c r="Q11" s="146"/>
      <c r="R11" s="146"/>
      <c r="S11" s="146"/>
    </row>
    <row r="12" ht="21" customHeight="1" spans="1:19">
      <c r="A12" s="145"/>
      <c r="B12" s="118" t="s">
        <v>91</v>
      </c>
      <c r="C12" s="139" t="s">
        <v>287</v>
      </c>
      <c r="D12" s="25" t="s">
        <v>459</v>
      </c>
      <c r="E12" s="25" t="s">
        <v>460</v>
      </c>
      <c r="F12" s="25" t="s">
        <v>461</v>
      </c>
      <c r="G12" s="140">
        <v>35</v>
      </c>
      <c r="H12" s="141">
        <v>13650</v>
      </c>
      <c r="I12" s="141">
        <v>13650</v>
      </c>
      <c r="J12" s="146"/>
      <c r="K12" s="146"/>
      <c r="L12" s="146"/>
      <c r="M12" s="146"/>
      <c r="N12" s="141">
        <v>13650</v>
      </c>
      <c r="O12" s="141">
        <v>13650</v>
      </c>
      <c r="P12" s="146"/>
      <c r="Q12" s="146"/>
      <c r="R12" s="146"/>
      <c r="S12" s="146"/>
    </row>
    <row r="13" ht="21" customHeight="1" spans="1:19">
      <c r="A13" s="145"/>
      <c r="B13" s="118" t="s">
        <v>91</v>
      </c>
      <c r="C13" s="139" t="s">
        <v>287</v>
      </c>
      <c r="D13" s="25" t="s">
        <v>462</v>
      </c>
      <c r="E13" s="25" t="s">
        <v>460</v>
      </c>
      <c r="F13" s="25" t="s">
        <v>461</v>
      </c>
      <c r="G13" s="140">
        <v>10</v>
      </c>
      <c r="H13" s="141">
        <v>750</v>
      </c>
      <c r="I13" s="141">
        <v>750</v>
      </c>
      <c r="J13" s="146"/>
      <c r="K13" s="146"/>
      <c r="L13" s="146"/>
      <c r="M13" s="146"/>
      <c r="N13" s="141">
        <v>750</v>
      </c>
      <c r="O13" s="141">
        <v>750</v>
      </c>
      <c r="P13" s="146"/>
      <c r="Q13" s="146"/>
      <c r="R13" s="146"/>
      <c r="S13" s="146"/>
    </row>
    <row r="14" ht="21" customHeight="1" spans="1:19">
      <c r="A14" s="145"/>
      <c r="B14" s="118" t="s">
        <v>91</v>
      </c>
      <c r="C14" s="139" t="s">
        <v>287</v>
      </c>
      <c r="D14" s="25" t="s">
        <v>463</v>
      </c>
      <c r="E14" s="25" t="s">
        <v>464</v>
      </c>
      <c r="F14" s="143" t="s">
        <v>455</v>
      </c>
      <c r="G14" s="144">
        <v>1</v>
      </c>
      <c r="H14" s="141">
        <v>8000</v>
      </c>
      <c r="I14" s="141">
        <v>8000</v>
      </c>
      <c r="J14" s="146"/>
      <c r="K14" s="146"/>
      <c r="L14" s="146"/>
      <c r="M14" s="146"/>
      <c r="N14" s="141">
        <v>8000</v>
      </c>
      <c r="O14" s="141">
        <v>8000</v>
      </c>
      <c r="P14" s="146"/>
      <c r="Q14" s="146"/>
      <c r="R14" s="146"/>
      <c r="S14" s="146"/>
    </row>
    <row r="15" ht="21" customHeight="1" spans="1:19">
      <c r="A15" s="145"/>
      <c r="B15" s="118" t="s">
        <v>91</v>
      </c>
      <c r="C15" s="139" t="s">
        <v>287</v>
      </c>
      <c r="D15" s="25" t="s">
        <v>465</v>
      </c>
      <c r="E15" s="25" t="s">
        <v>465</v>
      </c>
      <c r="F15" s="25" t="s">
        <v>452</v>
      </c>
      <c r="G15" s="140">
        <v>1</v>
      </c>
      <c r="H15" s="141">
        <v>3000</v>
      </c>
      <c r="I15" s="141">
        <v>3000</v>
      </c>
      <c r="J15" s="146"/>
      <c r="K15" s="146"/>
      <c r="L15" s="146"/>
      <c r="M15" s="146"/>
      <c r="N15" s="141">
        <v>3000</v>
      </c>
      <c r="O15" s="141">
        <v>3000</v>
      </c>
      <c r="P15" s="146"/>
      <c r="Q15" s="146"/>
      <c r="R15" s="146"/>
      <c r="S15" s="146"/>
    </row>
    <row r="16" ht="21" customHeight="1" spans="1:19">
      <c r="A16" s="145"/>
      <c r="B16" s="118" t="s">
        <v>91</v>
      </c>
      <c r="C16" s="139" t="s">
        <v>287</v>
      </c>
      <c r="D16" s="25" t="s">
        <v>466</v>
      </c>
      <c r="E16" s="25" t="s">
        <v>466</v>
      </c>
      <c r="F16" s="25" t="s">
        <v>452</v>
      </c>
      <c r="G16" s="140">
        <v>2</v>
      </c>
      <c r="H16" s="141">
        <v>5000</v>
      </c>
      <c r="I16" s="141">
        <v>5000</v>
      </c>
      <c r="J16" s="146"/>
      <c r="K16" s="146"/>
      <c r="L16" s="146"/>
      <c r="M16" s="146"/>
      <c r="N16" s="141">
        <v>5000</v>
      </c>
      <c r="O16" s="141">
        <v>5000</v>
      </c>
      <c r="P16" s="146"/>
      <c r="Q16" s="146"/>
      <c r="R16" s="146"/>
      <c r="S16" s="146"/>
    </row>
    <row r="17" ht="21" customHeight="1" spans="1:19">
      <c r="A17" s="145"/>
      <c r="B17" s="118" t="s">
        <v>91</v>
      </c>
      <c r="C17" s="139" t="s">
        <v>287</v>
      </c>
      <c r="D17" s="25" t="s">
        <v>467</v>
      </c>
      <c r="E17" s="25" t="s">
        <v>468</v>
      </c>
      <c r="F17" s="25" t="s">
        <v>452</v>
      </c>
      <c r="G17" s="140">
        <v>2</v>
      </c>
      <c r="H17" s="141">
        <v>8000</v>
      </c>
      <c r="I17" s="141">
        <v>8000</v>
      </c>
      <c r="J17" s="146"/>
      <c r="K17" s="146"/>
      <c r="L17" s="146"/>
      <c r="M17" s="146"/>
      <c r="N17" s="141">
        <v>8000</v>
      </c>
      <c r="O17" s="141">
        <v>8000</v>
      </c>
      <c r="P17" s="146"/>
      <c r="Q17" s="146"/>
      <c r="R17" s="146"/>
      <c r="S17" s="146"/>
    </row>
    <row r="18" ht="21" customHeight="1" spans="1:19">
      <c r="A18" s="145"/>
      <c r="B18" s="118" t="s">
        <v>91</v>
      </c>
      <c r="C18" s="139" t="s">
        <v>287</v>
      </c>
      <c r="D18" s="25" t="s">
        <v>469</v>
      </c>
      <c r="E18" s="25" t="s">
        <v>470</v>
      </c>
      <c r="F18" s="25" t="s">
        <v>471</v>
      </c>
      <c r="G18" s="140">
        <v>1</v>
      </c>
      <c r="H18" s="146"/>
      <c r="I18" s="141">
        <v>20000</v>
      </c>
      <c r="J18" s="146"/>
      <c r="K18" s="146"/>
      <c r="L18" s="146"/>
      <c r="M18" s="146"/>
      <c r="N18" s="141">
        <v>20000</v>
      </c>
      <c r="O18" s="141">
        <v>20000</v>
      </c>
      <c r="P18" s="146"/>
      <c r="Q18" s="146"/>
      <c r="R18" s="146"/>
      <c r="S18" s="146"/>
    </row>
    <row r="19" ht="21" customHeight="1" spans="1:19">
      <c r="A19" s="145"/>
      <c r="B19" s="118" t="s">
        <v>91</v>
      </c>
      <c r="C19" s="139" t="s">
        <v>287</v>
      </c>
      <c r="D19" s="25" t="s">
        <v>472</v>
      </c>
      <c r="E19" s="25" t="s">
        <v>470</v>
      </c>
      <c r="F19" s="25" t="s">
        <v>471</v>
      </c>
      <c r="G19" s="140">
        <v>1</v>
      </c>
      <c r="H19" s="146"/>
      <c r="I19" s="141">
        <v>10000</v>
      </c>
      <c r="J19" s="146"/>
      <c r="K19" s="146"/>
      <c r="L19" s="146"/>
      <c r="M19" s="146"/>
      <c r="N19" s="141">
        <v>10000</v>
      </c>
      <c r="O19" s="141">
        <v>10000</v>
      </c>
      <c r="P19" s="146"/>
      <c r="Q19" s="146"/>
      <c r="R19" s="146"/>
      <c r="S19" s="146"/>
    </row>
    <row r="20" ht="21" customHeight="1" spans="1:19">
      <c r="A20" s="145"/>
      <c r="B20" s="118" t="s">
        <v>91</v>
      </c>
      <c r="C20" s="139" t="s">
        <v>287</v>
      </c>
      <c r="D20" s="25" t="s">
        <v>473</v>
      </c>
      <c r="E20" s="25" t="s">
        <v>470</v>
      </c>
      <c r="F20" s="25" t="s">
        <v>471</v>
      </c>
      <c r="G20" s="140">
        <v>1</v>
      </c>
      <c r="H20" s="146"/>
      <c r="I20" s="141">
        <v>20000</v>
      </c>
      <c r="J20" s="146"/>
      <c r="K20" s="146"/>
      <c r="L20" s="146"/>
      <c r="M20" s="146"/>
      <c r="N20" s="141">
        <v>20000</v>
      </c>
      <c r="O20" s="141">
        <v>20000</v>
      </c>
      <c r="P20" s="146"/>
      <c r="Q20" s="146"/>
      <c r="R20" s="146"/>
      <c r="S20" s="146"/>
    </row>
    <row r="21" ht="21" customHeight="1" spans="1:19">
      <c r="A21" s="145"/>
      <c r="B21" s="118" t="s">
        <v>91</v>
      </c>
      <c r="C21" s="139" t="s">
        <v>287</v>
      </c>
      <c r="D21" s="25" t="s">
        <v>474</v>
      </c>
      <c r="E21" s="25" t="s">
        <v>470</v>
      </c>
      <c r="F21" s="25" t="s">
        <v>471</v>
      </c>
      <c r="G21" s="140">
        <v>1</v>
      </c>
      <c r="H21" s="146"/>
      <c r="I21" s="141">
        <v>200000</v>
      </c>
      <c r="J21" s="146"/>
      <c r="K21" s="146"/>
      <c r="L21" s="146"/>
      <c r="M21" s="146"/>
      <c r="N21" s="141">
        <v>200000</v>
      </c>
      <c r="O21" s="141">
        <v>200000</v>
      </c>
      <c r="P21" s="146"/>
      <c r="Q21" s="146"/>
      <c r="R21" s="146"/>
      <c r="S21" s="146"/>
    </row>
    <row r="22" ht="21" customHeight="1" spans="1:19">
      <c r="A22" s="145"/>
      <c r="B22" s="118" t="s">
        <v>91</v>
      </c>
      <c r="C22" s="139" t="s">
        <v>287</v>
      </c>
      <c r="D22" s="25" t="s">
        <v>475</v>
      </c>
      <c r="E22" s="25" t="s">
        <v>470</v>
      </c>
      <c r="F22" s="25" t="s">
        <v>471</v>
      </c>
      <c r="G22" s="140">
        <v>1</v>
      </c>
      <c r="H22" s="146"/>
      <c r="I22" s="141">
        <v>100000</v>
      </c>
      <c r="J22" s="146"/>
      <c r="K22" s="146"/>
      <c r="L22" s="146"/>
      <c r="M22" s="146"/>
      <c r="N22" s="141">
        <v>100000</v>
      </c>
      <c r="O22" s="141">
        <v>100000</v>
      </c>
      <c r="P22" s="146"/>
      <c r="Q22" s="146"/>
      <c r="R22" s="146"/>
      <c r="S22" s="146"/>
    </row>
    <row r="23" ht="21" customHeight="1" spans="1:19">
      <c r="A23" s="147" t="s">
        <v>140</v>
      </c>
      <c r="B23" s="147"/>
      <c r="C23" s="147"/>
      <c r="D23" s="147"/>
      <c r="E23" s="147"/>
      <c r="F23" s="147"/>
      <c r="G23" s="147"/>
      <c r="H23" s="141">
        <f>SUM(H8:H22)</f>
        <v>85394</v>
      </c>
      <c r="I23" s="141">
        <v>435394</v>
      </c>
      <c r="J23" s="146" t="s">
        <v>92</v>
      </c>
      <c r="K23" s="146" t="s">
        <v>92</v>
      </c>
      <c r="L23" s="146" t="s">
        <v>92</v>
      </c>
      <c r="M23" s="146" t="s">
        <v>92</v>
      </c>
      <c r="N23" s="141">
        <v>435394</v>
      </c>
      <c r="O23" s="141">
        <v>435394</v>
      </c>
      <c r="P23" s="146" t="s">
        <v>92</v>
      </c>
      <c r="Q23" s="146"/>
      <c r="R23" s="146" t="s">
        <v>92</v>
      </c>
      <c r="S23" s="146" t="s">
        <v>92</v>
      </c>
    </row>
    <row r="24" customHeight="1" spans="1:15">
      <c r="A24" s="62" t="s">
        <v>476</v>
      </c>
      <c r="N24" s="155"/>
      <c r="O24" s="155"/>
    </row>
  </sheetData>
  <mergeCells count="18">
    <mergeCell ref="A2:S2"/>
    <mergeCell ref="A3:H3"/>
    <mergeCell ref="I4:S4"/>
    <mergeCell ref="N5:S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B9" sqref="B9"/>
    </sheetView>
  </sheetViews>
  <sheetFormatPr defaultColWidth="8.71428571428571" defaultRowHeight="14.25" customHeight="1"/>
  <cols>
    <col min="1" max="1" width="14.1428571428571" style="62" customWidth="1"/>
    <col min="2" max="2" width="17.7142857142857" style="62" customWidth="1"/>
    <col min="3" max="9" width="9.13333333333333" style="109" customWidth="1"/>
    <col min="10" max="10" width="12" style="78" customWidth="1"/>
    <col min="11" max="13" width="10" style="78" customWidth="1"/>
    <col min="14" max="14" width="9.13333333333333" style="62" customWidth="1"/>
    <col min="15" max="16" width="9.13333333333333" style="78" customWidth="1"/>
    <col min="17" max="18" width="12.7142857142857" style="78" customWidth="1"/>
    <col min="19" max="19" width="9.13333333333333" style="62" customWidth="1"/>
    <col min="20" max="20" width="10.4285714285714" style="78" customWidth="1"/>
    <col min="21" max="21" width="9.13333333333333" style="62" customWidth="1"/>
    <col min="22" max="249" width="9.13333333333333" style="62"/>
    <col min="250" max="258" width="8.71428571428571" style="62"/>
  </cols>
  <sheetData>
    <row r="1" ht="13.5" customHeight="1" spans="1:20">
      <c r="A1" s="80" t="s">
        <v>477</v>
      </c>
      <c r="D1" s="80"/>
      <c r="E1" s="80"/>
      <c r="F1" s="80"/>
      <c r="G1" s="80"/>
      <c r="H1" s="80"/>
      <c r="I1" s="80"/>
      <c r="J1" s="123"/>
      <c r="K1" s="123"/>
      <c r="L1" s="123"/>
      <c r="M1" s="123"/>
      <c r="N1" s="124"/>
      <c r="O1" s="125"/>
      <c r="P1" s="125"/>
      <c r="Q1" s="125"/>
      <c r="R1" s="125"/>
      <c r="S1" s="134"/>
      <c r="T1" s="135"/>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4"/>
      <c r="G3" s="84"/>
      <c r="H3" s="84"/>
      <c r="I3" s="84"/>
      <c r="J3" s="126"/>
      <c r="K3" s="126"/>
      <c r="L3" s="126"/>
      <c r="M3" s="126"/>
      <c r="N3" s="124"/>
      <c r="O3" s="125"/>
      <c r="P3" s="125"/>
      <c r="Q3" s="125"/>
      <c r="R3" s="125"/>
      <c r="S3" s="136"/>
      <c r="T3" s="137" t="s">
        <v>182</v>
      </c>
    </row>
    <row r="4" ht="15.75" customHeight="1" spans="1:20">
      <c r="A4" s="112" t="s">
        <v>190</v>
      </c>
      <c r="B4" s="112" t="s">
        <v>191</v>
      </c>
      <c r="C4" s="113" t="s">
        <v>440</v>
      </c>
      <c r="D4" s="113" t="s">
        <v>478</v>
      </c>
      <c r="E4" s="113" t="s">
        <v>479</v>
      </c>
      <c r="F4" s="114" t="s">
        <v>480</v>
      </c>
      <c r="G4" s="113" t="s">
        <v>481</v>
      </c>
      <c r="H4" s="113" t="s">
        <v>482</v>
      </c>
      <c r="I4" s="113" t="s">
        <v>483</v>
      </c>
      <c r="J4" s="113" t="s">
        <v>198</v>
      </c>
      <c r="K4" s="113"/>
      <c r="L4" s="113"/>
      <c r="M4" s="113"/>
      <c r="N4" s="127"/>
      <c r="O4" s="113"/>
      <c r="P4" s="113"/>
      <c r="Q4" s="113"/>
      <c r="R4" s="113"/>
      <c r="S4" s="127"/>
      <c r="T4" s="113"/>
    </row>
    <row r="5" ht="17.25" customHeight="1" spans="1:20">
      <c r="A5" s="115"/>
      <c r="B5" s="115"/>
      <c r="C5" s="113"/>
      <c r="D5" s="113"/>
      <c r="E5" s="113"/>
      <c r="F5" s="116"/>
      <c r="G5" s="113"/>
      <c r="H5" s="113"/>
      <c r="I5" s="113"/>
      <c r="J5" s="113" t="s">
        <v>77</v>
      </c>
      <c r="K5" s="113" t="s">
        <v>80</v>
      </c>
      <c r="L5" s="113" t="s">
        <v>446</v>
      </c>
      <c r="M5" s="113" t="s">
        <v>447</v>
      </c>
      <c r="N5" s="128" t="s">
        <v>448</v>
      </c>
      <c r="O5" s="113" t="s">
        <v>449</v>
      </c>
      <c r="P5" s="113"/>
      <c r="Q5" s="113"/>
      <c r="R5" s="113"/>
      <c r="S5" s="128"/>
      <c r="T5" s="113"/>
    </row>
    <row r="6" ht="54" customHeight="1" spans="1:20">
      <c r="A6" s="115"/>
      <c r="B6" s="115"/>
      <c r="C6" s="113"/>
      <c r="D6" s="113"/>
      <c r="E6" s="113"/>
      <c r="F6" s="117"/>
      <c r="G6" s="113"/>
      <c r="H6" s="113"/>
      <c r="I6" s="113"/>
      <c r="J6" s="113"/>
      <c r="K6" s="113"/>
      <c r="L6" s="113"/>
      <c r="M6" s="113"/>
      <c r="N6" s="127"/>
      <c r="O6" s="113" t="s">
        <v>79</v>
      </c>
      <c r="P6" s="113" t="s">
        <v>86</v>
      </c>
      <c r="Q6" s="113" t="s">
        <v>250</v>
      </c>
      <c r="R6" s="113" t="s">
        <v>88</v>
      </c>
      <c r="S6" s="127" t="s">
        <v>89</v>
      </c>
      <c r="T6" s="113" t="s">
        <v>90</v>
      </c>
    </row>
    <row r="7" ht="15" customHeight="1" spans="1:20">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c r="T7" s="89">
        <v>20</v>
      </c>
    </row>
    <row r="8" ht="22.5" customHeight="1" spans="1:20">
      <c r="A8" s="118" t="s">
        <v>484</v>
      </c>
      <c r="B8" s="118"/>
      <c r="C8" s="89"/>
      <c r="D8" s="89"/>
      <c r="E8" s="89"/>
      <c r="F8" s="89"/>
      <c r="G8" s="89"/>
      <c r="H8" s="89"/>
      <c r="I8" s="89"/>
      <c r="J8" s="129" t="s">
        <v>92</v>
      </c>
      <c r="K8" s="129" t="s">
        <v>92</v>
      </c>
      <c r="L8" s="129" t="s">
        <v>92</v>
      </c>
      <c r="M8" s="129" t="s">
        <v>92</v>
      </c>
      <c r="N8" s="129" t="s">
        <v>92</v>
      </c>
      <c r="O8" s="129" t="s">
        <v>92</v>
      </c>
      <c r="P8" s="129" t="s">
        <v>92</v>
      </c>
      <c r="Q8" s="129" t="s">
        <v>92</v>
      </c>
      <c r="R8" s="129"/>
      <c r="S8" s="129" t="s">
        <v>92</v>
      </c>
      <c r="T8" s="129" t="s">
        <v>92</v>
      </c>
    </row>
    <row r="9" ht="22.5" customHeight="1" spans="1:20">
      <c r="A9" s="118"/>
      <c r="B9" s="118"/>
      <c r="C9" s="119"/>
      <c r="D9" s="120"/>
      <c r="E9" s="120"/>
      <c r="F9" s="120"/>
      <c r="G9" s="120"/>
      <c r="H9" s="120"/>
      <c r="I9" s="120"/>
      <c r="J9" s="130" t="s">
        <v>92</v>
      </c>
      <c r="K9" s="130" t="s">
        <v>92</v>
      </c>
      <c r="L9" s="130" t="s">
        <v>92</v>
      </c>
      <c r="M9" s="130" t="s">
        <v>92</v>
      </c>
      <c r="N9" s="129" t="s">
        <v>92</v>
      </c>
      <c r="O9" s="130" t="s">
        <v>92</v>
      </c>
      <c r="P9" s="130" t="s">
        <v>92</v>
      </c>
      <c r="Q9" s="130" t="s">
        <v>92</v>
      </c>
      <c r="R9" s="130"/>
      <c r="S9" s="129" t="s">
        <v>92</v>
      </c>
      <c r="T9" s="130" t="s">
        <v>92</v>
      </c>
    </row>
    <row r="10" ht="22.5" customHeight="1" spans="1:20">
      <c r="A10" s="113"/>
      <c r="B10" s="113"/>
      <c r="C10" s="119"/>
      <c r="D10" s="121"/>
      <c r="E10" s="121"/>
      <c r="F10" s="121"/>
      <c r="G10" s="121"/>
      <c r="H10" s="121"/>
      <c r="I10" s="121"/>
      <c r="J10" s="131" t="s">
        <v>92</v>
      </c>
      <c r="K10" s="131" t="s">
        <v>92</v>
      </c>
      <c r="L10" s="131" t="s">
        <v>92</v>
      </c>
      <c r="M10" s="131" t="s">
        <v>92</v>
      </c>
      <c r="N10" s="131" t="s">
        <v>92</v>
      </c>
      <c r="O10" s="131" t="s">
        <v>92</v>
      </c>
      <c r="P10" s="131" t="s">
        <v>92</v>
      </c>
      <c r="Q10" s="131" t="s">
        <v>92</v>
      </c>
      <c r="R10" s="131"/>
      <c r="S10" s="131" t="s">
        <v>92</v>
      </c>
      <c r="T10" s="131" t="s">
        <v>92</v>
      </c>
    </row>
    <row r="11" ht="22.5" customHeight="1" spans="1:20">
      <c r="A11" s="122" t="s">
        <v>140</v>
      </c>
      <c r="B11" s="122"/>
      <c r="C11" s="122"/>
      <c r="D11" s="122"/>
      <c r="E11" s="122"/>
      <c r="F11" s="122"/>
      <c r="G11" s="122"/>
      <c r="H11" s="122"/>
      <c r="I11" s="122"/>
      <c r="J11" s="132"/>
      <c r="K11" s="132"/>
      <c r="L11" s="132"/>
      <c r="M11" s="132"/>
      <c r="N11" s="133"/>
      <c r="O11" s="132"/>
      <c r="P11" s="132"/>
      <c r="Q11" s="132"/>
      <c r="R11" s="132"/>
      <c r="S11" s="133"/>
      <c r="T11" s="132"/>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C17" sqref="C17"/>
    </sheetView>
  </sheetViews>
  <sheetFormatPr defaultColWidth="8.88571428571429" defaultRowHeight="14.25" customHeight="1" outlineLevelRow="7"/>
  <cols>
    <col min="1" max="1" width="50" style="78" customWidth="1"/>
    <col min="2" max="2" width="17.2857142857143" style="78" customWidth="1"/>
    <col min="3" max="4" width="13.4285714285714" style="78" customWidth="1"/>
    <col min="5" max="12" width="10.2857142857143" style="78" customWidth="1"/>
    <col min="13" max="13" width="13.1428571428571" style="78" customWidth="1"/>
    <col min="14" max="14" width="9.13333333333333" style="62" customWidth="1"/>
    <col min="15" max="246" width="9.13333333333333" style="62"/>
    <col min="247" max="247" width="9.13333333333333" style="79"/>
    <col min="248" max="256" width="8.88571428571429" style="79"/>
  </cols>
  <sheetData>
    <row r="1" s="62" customFormat="1" ht="13.5" customHeight="1" spans="1:13">
      <c r="A1" s="80" t="s">
        <v>485</v>
      </c>
      <c r="B1" s="80"/>
      <c r="C1" s="80"/>
      <c r="D1" s="81"/>
      <c r="E1" s="78"/>
      <c r="F1" s="78"/>
      <c r="G1" s="78"/>
      <c r="H1" s="78"/>
      <c r="I1" s="78"/>
      <c r="J1" s="78"/>
      <c r="K1" s="78"/>
      <c r="L1" s="78"/>
      <c r="M1" s="78"/>
    </row>
    <row r="2" s="62" customFormat="1" ht="35" customHeight="1" spans="1:13">
      <c r="A2" s="82" t="s">
        <v>16</v>
      </c>
      <c r="B2" s="82"/>
      <c r="C2" s="82"/>
      <c r="D2" s="82"/>
      <c r="E2" s="82"/>
      <c r="F2" s="82"/>
      <c r="G2" s="82"/>
      <c r="H2" s="82"/>
      <c r="I2" s="82"/>
      <c r="J2" s="82"/>
      <c r="K2" s="82"/>
      <c r="L2" s="82"/>
      <c r="M2" s="82"/>
    </row>
    <row r="3" s="77" customFormat="1" ht="24" customHeight="1" spans="1:13">
      <c r="A3" s="83" t="s">
        <v>22</v>
      </c>
      <c r="B3" s="84"/>
      <c r="C3" s="84"/>
      <c r="D3" s="84"/>
      <c r="E3" s="85"/>
      <c r="F3" s="85"/>
      <c r="G3" s="85"/>
      <c r="H3" s="85"/>
      <c r="I3" s="85"/>
      <c r="J3" s="104"/>
      <c r="K3" s="104"/>
      <c r="L3" s="104"/>
      <c r="M3" s="105" t="s">
        <v>182</v>
      </c>
    </row>
    <row r="4" s="62" customFormat="1" ht="19.5" customHeight="1" spans="1:13">
      <c r="A4" s="86" t="s">
        <v>486</v>
      </c>
      <c r="B4" s="87" t="s">
        <v>198</v>
      </c>
      <c r="C4" s="88"/>
      <c r="D4" s="88"/>
      <c r="E4" s="89" t="s">
        <v>487</v>
      </c>
      <c r="F4" s="89"/>
      <c r="G4" s="89"/>
      <c r="H4" s="89"/>
      <c r="I4" s="89"/>
      <c r="J4" s="89"/>
      <c r="K4" s="89"/>
      <c r="L4" s="89"/>
      <c r="M4" s="89"/>
    </row>
    <row r="5" s="62" customFormat="1" ht="40.5" customHeight="1" spans="1:13">
      <c r="A5" s="90"/>
      <c r="B5" s="91" t="s">
        <v>77</v>
      </c>
      <c r="C5" s="92" t="s">
        <v>80</v>
      </c>
      <c r="D5" s="93" t="s">
        <v>488</v>
      </c>
      <c r="E5" s="90" t="s">
        <v>489</v>
      </c>
      <c r="F5" s="90" t="s">
        <v>490</v>
      </c>
      <c r="G5" s="90" t="s">
        <v>491</v>
      </c>
      <c r="H5" s="90" t="s">
        <v>492</v>
      </c>
      <c r="I5" s="106" t="s">
        <v>493</v>
      </c>
      <c r="J5" s="90" t="s">
        <v>494</v>
      </c>
      <c r="K5" s="90" t="s">
        <v>495</v>
      </c>
      <c r="L5" s="90" t="s">
        <v>496</v>
      </c>
      <c r="M5" s="90" t="s">
        <v>497</v>
      </c>
    </row>
    <row r="6" s="62" customFormat="1" ht="19.5" customHeight="1" spans="1:13">
      <c r="A6" s="86">
        <v>1</v>
      </c>
      <c r="B6" s="86">
        <v>2</v>
      </c>
      <c r="C6" s="86">
        <v>3</v>
      </c>
      <c r="D6" s="94">
        <v>4</v>
      </c>
      <c r="E6" s="86">
        <v>5</v>
      </c>
      <c r="F6" s="86">
        <v>6</v>
      </c>
      <c r="G6" s="86">
        <v>7</v>
      </c>
      <c r="H6" s="95">
        <v>8</v>
      </c>
      <c r="I6" s="107">
        <v>9</v>
      </c>
      <c r="J6" s="107">
        <v>10</v>
      </c>
      <c r="K6" s="107">
        <v>11</v>
      </c>
      <c r="L6" s="95">
        <v>12</v>
      </c>
      <c r="M6" s="107">
        <v>13</v>
      </c>
    </row>
    <row r="7" s="62" customFormat="1" ht="19.5" customHeight="1" spans="1:247">
      <c r="A7" s="96" t="s">
        <v>498</v>
      </c>
      <c r="B7" s="97"/>
      <c r="C7" s="97"/>
      <c r="D7" s="97"/>
      <c r="E7" s="97"/>
      <c r="F7" s="97"/>
      <c r="G7" s="98"/>
      <c r="H7" s="99" t="s">
        <v>92</v>
      </c>
      <c r="I7" s="99" t="s">
        <v>92</v>
      </c>
      <c r="J7" s="99" t="s">
        <v>92</v>
      </c>
      <c r="K7" s="99" t="s">
        <v>92</v>
      </c>
      <c r="L7" s="99" t="s">
        <v>92</v>
      </c>
      <c r="M7" s="99" t="s">
        <v>92</v>
      </c>
      <c r="IM7" s="108"/>
    </row>
    <row r="8" s="62" customFormat="1" ht="19.5" customHeight="1" spans="1:13">
      <c r="A8" s="100" t="s">
        <v>92</v>
      </c>
      <c r="B8" s="101" t="s">
        <v>92</v>
      </c>
      <c r="C8" s="101" t="s">
        <v>92</v>
      </c>
      <c r="D8" s="102" t="s">
        <v>92</v>
      </c>
      <c r="E8" s="101" t="s">
        <v>92</v>
      </c>
      <c r="F8" s="101" t="s">
        <v>92</v>
      </c>
      <c r="G8" s="101" t="s">
        <v>92</v>
      </c>
      <c r="H8" s="103" t="s">
        <v>92</v>
      </c>
      <c r="I8" s="103" t="s">
        <v>92</v>
      </c>
      <c r="J8" s="103" t="s">
        <v>92</v>
      </c>
      <c r="K8" s="103" t="s">
        <v>92</v>
      </c>
      <c r="L8" s="103" t="s">
        <v>92</v>
      </c>
      <c r="M8" s="103"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B14" sqref="B14"/>
    </sheetView>
  </sheetViews>
  <sheetFormatPr defaultColWidth="8.88571428571429" defaultRowHeight="12" outlineLevelRow="6"/>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customHeight="1" spans="1:10">
      <c r="A1" s="61" t="s">
        <v>499</v>
      </c>
      <c r="J1" s="76"/>
    </row>
    <row r="2" ht="28.5" customHeight="1" spans="1:10">
      <c r="A2" s="63" t="s">
        <v>17</v>
      </c>
      <c r="B2" s="64"/>
      <c r="C2" s="64"/>
      <c r="D2" s="64"/>
      <c r="E2" s="64"/>
      <c r="F2" s="65"/>
      <c r="G2" s="64"/>
      <c r="H2" s="65"/>
      <c r="I2" s="65"/>
      <c r="J2" s="64"/>
    </row>
    <row r="3" ht="17.25" customHeight="1" spans="1:1">
      <c r="A3" s="66" t="s">
        <v>22</v>
      </c>
    </row>
    <row r="4" ht="44.25" customHeight="1" spans="1:10">
      <c r="A4" s="67" t="s">
        <v>486</v>
      </c>
      <c r="B4" s="67" t="s">
        <v>312</v>
      </c>
      <c r="C4" s="67" t="s">
        <v>313</v>
      </c>
      <c r="D4" s="67" t="s">
        <v>314</v>
      </c>
      <c r="E4" s="67" t="s">
        <v>315</v>
      </c>
      <c r="F4" s="68" t="s">
        <v>316</v>
      </c>
      <c r="G4" s="67" t="s">
        <v>317</v>
      </c>
      <c r="H4" s="68" t="s">
        <v>318</v>
      </c>
      <c r="I4" s="68" t="s">
        <v>319</v>
      </c>
      <c r="J4" s="67" t="s">
        <v>320</v>
      </c>
    </row>
    <row r="5" ht="14.25" customHeight="1" spans="1:10">
      <c r="A5" s="67">
        <v>1</v>
      </c>
      <c r="B5" s="67">
        <v>2</v>
      </c>
      <c r="C5" s="67">
        <v>3</v>
      </c>
      <c r="D5" s="67">
        <v>4</v>
      </c>
      <c r="E5" s="67">
        <v>5</v>
      </c>
      <c r="F5" s="67">
        <v>6</v>
      </c>
      <c r="G5" s="67">
        <v>7</v>
      </c>
      <c r="H5" s="67">
        <v>8</v>
      </c>
      <c r="I5" s="67">
        <v>9</v>
      </c>
      <c r="J5" s="67">
        <v>10</v>
      </c>
    </row>
    <row r="6" ht="42" customHeight="1" spans="1:10">
      <c r="A6" s="69" t="s">
        <v>498</v>
      </c>
      <c r="B6" s="70"/>
      <c r="C6" s="70"/>
      <c r="D6" s="71"/>
      <c r="E6" s="72"/>
      <c r="F6" s="73"/>
      <c r="G6" s="72"/>
      <c r="H6" s="73"/>
      <c r="I6" s="73"/>
      <c r="J6" s="72"/>
    </row>
    <row r="7" ht="42.75" customHeight="1" spans="1:10">
      <c r="A7" s="74" t="s">
        <v>92</v>
      </c>
      <c r="B7" s="74" t="s">
        <v>92</v>
      </c>
      <c r="C7" s="74" t="s">
        <v>92</v>
      </c>
      <c r="D7" s="74" t="s">
        <v>92</v>
      </c>
      <c r="E7" s="75" t="s">
        <v>92</v>
      </c>
      <c r="F7" s="74" t="s">
        <v>92</v>
      </c>
      <c r="G7" s="75" t="s">
        <v>92</v>
      </c>
      <c r="H7" s="74" t="s">
        <v>92</v>
      </c>
      <c r="I7" s="74" t="s">
        <v>92</v>
      </c>
      <c r="J7" s="75"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selection activeCell="G11" sqref="G11"/>
    </sheetView>
  </sheetViews>
  <sheetFormatPr defaultColWidth="8.88571428571429" defaultRowHeight="12"/>
  <cols>
    <col min="1" max="1" width="19" style="44" customWidth="1"/>
    <col min="2" max="2" width="33" style="44" customWidth="1"/>
    <col min="3" max="3" width="18.7142857142857" style="44" customWidth="1"/>
    <col min="4" max="4" width="35.2857142857143" style="44" customWidth="1"/>
    <col min="5" max="7" width="23.5714285714286" style="44" customWidth="1"/>
    <col min="8" max="8" width="25.1333333333333" style="44" customWidth="1"/>
    <col min="9" max="9" width="18.847619047619" style="44" customWidth="1"/>
    <col min="10" max="16384" width="9.13333333333333" style="44"/>
  </cols>
  <sheetData>
    <row r="1" spans="1:9">
      <c r="A1" s="44" t="s">
        <v>500</v>
      </c>
      <c r="I1" s="59"/>
    </row>
    <row r="2" ht="28.5" spans="2:9">
      <c r="B2" s="45" t="s">
        <v>18</v>
      </c>
      <c r="C2" s="45"/>
      <c r="D2" s="45"/>
      <c r="E2" s="45"/>
      <c r="F2" s="45"/>
      <c r="G2" s="45"/>
      <c r="H2" s="45"/>
      <c r="I2" s="45"/>
    </row>
    <row r="3" ht="13.5" spans="1:3">
      <c r="A3" s="46" t="s">
        <v>22</v>
      </c>
      <c r="C3" s="47"/>
    </row>
    <row r="4" ht="18" customHeight="1" spans="1:9">
      <c r="A4" s="48" t="s">
        <v>190</v>
      </c>
      <c r="B4" s="48" t="s">
        <v>191</v>
      </c>
      <c r="C4" s="48" t="s">
        <v>501</v>
      </c>
      <c r="D4" s="48" t="s">
        <v>502</v>
      </c>
      <c r="E4" s="48" t="s">
        <v>503</v>
      </c>
      <c r="F4" s="48" t="s">
        <v>504</v>
      </c>
      <c r="G4" s="49" t="s">
        <v>505</v>
      </c>
      <c r="H4" s="50"/>
      <c r="I4" s="60"/>
    </row>
    <row r="5" ht="18" customHeight="1" spans="1:9">
      <c r="A5" s="51"/>
      <c r="B5" s="51"/>
      <c r="C5" s="51"/>
      <c r="D5" s="51"/>
      <c r="E5" s="51"/>
      <c r="F5" s="51"/>
      <c r="G5" s="52" t="s">
        <v>444</v>
      </c>
      <c r="H5" s="52" t="s">
        <v>506</v>
      </c>
      <c r="I5" s="52" t="s">
        <v>507</v>
      </c>
    </row>
    <row r="6" ht="21" customHeight="1" spans="1:9">
      <c r="A6" s="53">
        <v>1</v>
      </c>
      <c r="B6" s="53">
        <v>2</v>
      </c>
      <c r="C6" s="53">
        <v>3</v>
      </c>
      <c r="D6" s="53">
        <v>4</v>
      </c>
      <c r="E6" s="53">
        <v>5</v>
      </c>
      <c r="F6" s="53">
        <v>6</v>
      </c>
      <c r="G6" s="53">
        <v>7</v>
      </c>
      <c r="H6" s="53">
        <v>8</v>
      </c>
      <c r="I6" s="53">
        <v>9</v>
      </c>
    </row>
    <row r="7" ht="25" customHeight="1" spans="1:9">
      <c r="A7" s="54" t="s">
        <v>207</v>
      </c>
      <c r="B7" s="55" t="s">
        <v>508</v>
      </c>
      <c r="C7" s="55" t="s">
        <v>509</v>
      </c>
      <c r="D7" s="55" t="s">
        <v>510</v>
      </c>
      <c r="E7" s="55" t="s">
        <v>511</v>
      </c>
      <c r="F7" s="55" t="s">
        <v>452</v>
      </c>
      <c r="G7" s="56">
        <v>1</v>
      </c>
      <c r="H7" s="56">
        <v>550000</v>
      </c>
      <c r="I7" s="56">
        <v>550000</v>
      </c>
    </row>
    <row r="8" ht="24" customHeight="1" spans="1:9">
      <c r="A8" s="54" t="s">
        <v>207</v>
      </c>
      <c r="B8" s="55" t="s">
        <v>508</v>
      </c>
      <c r="C8" s="55" t="s">
        <v>509</v>
      </c>
      <c r="D8" s="55" t="s">
        <v>512</v>
      </c>
      <c r="E8" s="55" t="s">
        <v>513</v>
      </c>
      <c r="F8" s="55" t="s">
        <v>452</v>
      </c>
      <c r="G8" s="56">
        <v>2</v>
      </c>
      <c r="H8" s="56">
        <v>4000</v>
      </c>
      <c r="I8" s="56">
        <v>8000</v>
      </c>
    </row>
    <row r="9" ht="24" customHeight="1" spans="1:9">
      <c r="A9" s="54" t="s">
        <v>207</v>
      </c>
      <c r="B9" s="55" t="s">
        <v>508</v>
      </c>
      <c r="C9" s="55" t="s">
        <v>509</v>
      </c>
      <c r="D9" s="55" t="s">
        <v>514</v>
      </c>
      <c r="E9" s="55" t="s">
        <v>458</v>
      </c>
      <c r="F9" s="55" t="s">
        <v>452</v>
      </c>
      <c r="G9" s="56">
        <v>1</v>
      </c>
      <c r="H9" s="56">
        <v>30000</v>
      </c>
      <c r="I9" s="56">
        <v>30000</v>
      </c>
    </row>
    <row r="10" ht="24" customHeight="1" spans="1:9">
      <c r="A10" s="54" t="s">
        <v>207</v>
      </c>
      <c r="B10" s="55" t="s">
        <v>508</v>
      </c>
      <c r="C10" s="55" t="s">
        <v>509</v>
      </c>
      <c r="D10" s="55" t="s">
        <v>515</v>
      </c>
      <c r="E10" s="55" t="s">
        <v>516</v>
      </c>
      <c r="F10" s="55" t="s">
        <v>452</v>
      </c>
      <c r="G10" s="56">
        <v>1</v>
      </c>
      <c r="H10" s="56">
        <v>250000</v>
      </c>
      <c r="I10" s="56">
        <v>250000</v>
      </c>
    </row>
    <row r="11" ht="24" customHeight="1" spans="1:9">
      <c r="A11" s="57" t="s">
        <v>77</v>
      </c>
      <c r="B11" s="57"/>
      <c r="C11" s="57"/>
      <c r="D11" s="57"/>
      <c r="E11" s="57"/>
      <c r="F11" s="57"/>
      <c r="G11" s="56">
        <f t="shared" ref="G11:I11" si="0">SUM(G7:G10)</f>
        <v>5</v>
      </c>
      <c r="H11" s="58">
        <f t="shared" si="0"/>
        <v>834000</v>
      </c>
      <c r="I11" s="58">
        <f t="shared" si="0"/>
        <v>838000</v>
      </c>
    </row>
  </sheetData>
  <mergeCells count="9">
    <mergeCell ref="B2:I2"/>
    <mergeCell ref="G4:I4"/>
    <mergeCell ref="A11:F11"/>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18" sqref="C1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1" t="s">
        <v>517</v>
      </c>
      <c r="D1" s="32"/>
      <c r="E1" s="32"/>
      <c r="F1" s="32"/>
      <c r="G1" s="32"/>
      <c r="K1" s="42"/>
    </row>
    <row r="2" s="1" customFormat="1" ht="27.75" customHeight="1" spans="1:11">
      <c r="A2" s="33" t="s">
        <v>518</v>
      </c>
      <c r="B2" s="33"/>
      <c r="C2" s="33"/>
      <c r="D2" s="33"/>
      <c r="E2" s="33"/>
      <c r="F2" s="33"/>
      <c r="G2" s="33"/>
      <c r="H2" s="33"/>
      <c r="I2" s="33"/>
      <c r="J2" s="33"/>
      <c r="K2" s="33"/>
    </row>
    <row r="3" s="1" customFormat="1" ht="13.5" customHeight="1" spans="1:11">
      <c r="A3" s="5" t="s">
        <v>22</v>
      </c>
      <c r="B3" s="6"/>
      <c r="C3" s="6"/>
      <c r="D3" s="6"/>
      <c r="E3" s="6"/>
      <c r="F3" s="6"/>
      <c r="G3" s="6"/>
      <c r="H3" s="7"/>
      <c r="I3" s="7"/>
      <c r="J3" s="7"/>
      <c r="K3" s="8" t="s">
        <v>182</v>
      </c>
    </row>
    <row r="4" s="1" customFormat="1" ht="21.75" customHeight="1" spans="1:11">
      <c r="A4" s="9" t="s">
        <v>245</v>
      </c>
      <c r="B4" s="9" t="s">
        <v>193</v>
      </c>
      <c r="C4" s="9" t="s">
        <v>246</v>
      </c>
      <c r="D4" s="10" t="s">
        <v>194</v>
      </c>
      <c r="E4" s="10" t="s">
        <v>195</v>
      </c>
      <c r="F4" s="10" t="s">
        <v>247</v>
      </c>
      <c r="G4" s="10" t="s">
        <v>248</v>
      </c>
      <c r="H4" s="16" t="s">
        <v>77</v>
      </c>
      <c r="I4" s="11" t="s">
        <v>519</v>
      </c>
      <c r="J4" s="12"/>
      <c r="K4" s="13"/>
    </row>
    <row r="5" s="1" customFormat="1" ht="21.75" customHeight="1" spans="1:11">
      <c r="A5" s="14"/>
      <c r="B5" s="14"/>
      <c r="C5" s="14"/>
      <c r="D5" s="15"/>
      <c r="E5" s="15"/>
      <c r="F5" s="15"/>
      <c r="G5" s="15"/>
      <c r="H5" s="34"/>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3">
        <v>10</v>
      </c>
      <c r="K7" s="43">
        <v>11</v>
      </c>
    </row>
    <row r="8" s="1" customFormat="1" ht="37" customHeight="1" spans="1:11">
      <c r="A8" s="35" t="s">
        <v>520</v>
      </c>
      <c r="B8" s="36"/>
      <c r="C8" s="37"/>
      <c r="D8" s="37"/>
      <c r="E8" s="37"/>
      <c r="F8" s="37"/>
      <c r="G8" s="37"/>
      <c r="H8" s="38"/>
      <c r="I8" s="38"/>
      <c r="J8" s="38"/>
      <c r="K8" s="38"/>
    </row>
    <row r="9" s="1" customFormat="1" ht="30.65" customHeight="1" spans="1:11">
      <c r="A9" s="39"/>
      <c r="B9" s="39"/>
      <c r="C9" s="39"/>
      <c r="D9" s="39"/>
      <c r="E9" s="39"/>
      <c r="F9" s="39"/>
      <c r="G9" s="39"/>
      <c r="H9" s="38"/>
      <c r="I9" s="38"/>
      <c r="J9" s="38"/>
      <c r="K9" s="38"/>
    </row>
    <row r="10" s="1" customFormat="1" ht="18.75" customHeight="1" spans="1:11">
      <c r="A10" s="40" t="s">
        <v>140</v>
      </c>
      <c r="B10" s="40"/>
      <c r="C10" s="40"/>
      <c r="D10" s="40"/>
      <c r="E10" s="40"/>
      <c r="F10" s="40"/>
      <c r="G10" s="40"/>
      <c r="H10" s="41"/>
      <c r="I10" s="38"/>
      <c r="J10" s="38"/>
      <c r="K10"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D10" sqref="D10:D29"/>
    </sheetView>
  </sheetViews>
  <sheetFormatPr defaultColWidth="8" defaultRowHeight="12" outlineLevelCol="3"/>
  <cols>
    <col min="1" max="1" width="39.5714285714286" style="78" customWidth="1"/>
    <col min="2" max="2" width="43.1333333333333" style="78" customWidth="1"/>
    <col min="3" max="3" width="40.4285714285714" style="78" customWidth="1"/>
    <col min="4" max="4" width="46.1333333333333" style="78" customWidth="1"/>
    <col min="5" max="5" width="8" style="62" customWidth="1"/>
    <col min="6" max="16384" width="8" style="62"/>
  </cols>
  <sheetData>
    <row r="1" ht="17" customHeight="1" spans="1:4">
      <c r="A1" s="372" t="s">
        <v>21</v>
      </c>
      <c r="B1" s="80"/>
      <c r="C1" s="80"/>
      <c r="D1" s="158"/>
    </row>
    <row r="2" ht="36" customHeight="1" spans="1:4">
      <c r="A2" s="63" t="s">
        <v>2</v>
      </c>
      <c r="B2" s="373"/>
      <c r="C2" s="373"/>
      <c r="D2" s="373"/>
    </row>
    <row r="3" ht="21" customHeight="1" spans="1:4">
      <c r="A3" s="83" t="s">
        <v>22</v>
      </c>
      <c r="B3" s="331"/>
      <c r="C3" s="331"/>
      <c r="D3" s="156" t="s">
        <v>23</v>
      </c>
    </row>
    <row r="4" ht="19.5" customHeight="1" spans="1:4">
      <c r="A4" s="87" t="s">
        <v>24</v>
      </c>
      <c r="B4" s="168"/>
      <c r="C4" s="87" t="s">
        <v>25</v>
      </c>
      <c r="D4" s="168"/>
    </row>
    <row r="5" ht="19.5" customHeight="1" spans="1:4">
      <c r="A5" s="86" t="s">
        <v>26</v>
      </c>
      <c r="B5" s="86" t="s">
        <v>27</v>
      </c>
      <c r="C5" s="86" t="s">
        <v>28</v>
      </c>
      <c r="D5" s="86" t="s">
        <v>27</v>
      </c>
    </row>
    <row r="6" ht="19.5" customHeight="1" spans="1:4">
      <c r="A6" s="90"/>
      <c r="B6" s="90"/>
      <c r="C6" s="90"/>
      <c r="D6" s="90"/>
    </row>
    <row r="7" ht="20.25" customHeight="1" spans="1:4">
      <c r="A7" s="336" t="s">
        <v>29</v>
      </c>
      <c r="B7" s="282">
        <v>6134463.24</v>
      </c>
      <c r="C7" s="336" t="s">
        <v>30</v>
      </c>
      <c r="D7" s="374"/>
    </row>
    <row r="8" ht="20.25" customHeight="1" spans="1:4">
      <c r="A8" s="336" t="s">
        <v>31</v>
      </c>
      <c r="B8" s="282"/>
      <c r="C8" s="336" t="s">
        <v>32</v>
      </c>
      <c r="D8" s="374"/>
    </row>
    <row r="9" ht="20.25" customHeight="1" spans="1:4">
      <c r="A9" s="336" t="s">
        <v>33</v>
      </c>
      <c r="B9" s="282"/>
      <c r="C9" s="336" t="s">
        <v>34</v>
      </c>
      <c r="D9" s="374"/>
    </row>
    <row r="10" ht="20.25" customHeight="1" spans="1:4">
      <c r="A10" s="336" t="s">
        <v>35</v>
      </c>
      <c r="B10" s="282"/>
      <c r="C10" s="336" t="s">
        <v>36</v>
      </c>
      <c r="D10" s="374"/>
    </row>
    <row r="11" ht="20.25" customHeight="1" spans="1:4">
      <c r="A11" s="336" t="s">
        <v>37</v>
      </c>
      <c r="B11" s="282">
        <v>13090000</v>
      </c>
      <c r="C11" s="336" t="s">
        <v>38</v>
      </c>
      <c r="D11" s="374"/>
    </row>
    <row r="12" ht="20.25" customHeight="1" spans="1:4">
      <c r="A12" s="336" t="s">
        <v>39</v>
      </c>
      <c r="B12" s="282">
        <v>13090000</v>
      </c>
      <c r="C12" s="336" t="s">
        <v>40</v>
      </c>
      <c r="D12" s="374"/>
    </row>
    <row r="13" ht="20.25" customHeight="1" spans="1:4">
      <c r="A13" s="336" t="s">
        <v>41</v>
      </c>
      <c r="B13" s="375"/>
      <c r="C13" s="336" t="s">
        <v>42</v>
      </c>
      <c r="D13" s="374"/>
    </row>
    <row r="14" ht="20.25" customHeight="1" spans="1:4">
      <c r="A14" s="336" t="s">
        <v>43</v>
      </c>
      <c r="B14" s="375"/>
      <c r="C14" s="336" t="s">
        <v>44</v>
      </c>
      <c r="D14" s="282">
        <v>1282431</v>
      </c>
    </row>
    <row r="15" ht="20.25" customHeight="1" spans="1:4">
      <c r="A15" s="376" t="s">
        <v>45</v>
      </c>
      <c r="B15" s="377"/>
      <c r="C15" s="336" t="s">
        <v>46</v>
      </c>
      <c r="D15" s="282">
        <v>21826198.82</v>
      </c>
    </row>
    <row r="16" ht="20.25" customHeight="1" spans="1:4">
      <c r="A16" s="376" t="s">
        <v>47</v>
      </c>
      <c r="B16" s="378"/>
      <c r="C16" s="336" t="s">
        <v>48</v>
      </c>
      <c r="D16" s="374"/>
    </row>
    <row r="17" ht="20.25" customHeight="1" spans="1:4">
      <c r="A17" s="376"/>
      <c r="B17" s="379"/>
      <c r="C17" s="336" t="s">
        <v>49</v>
      </c>
      <c r="D17" s="374"/>
    </row>
    <row r="18" ht="20.25" customHeight="1" spans="1:4">
      <c r="A18" s="378"/>
      <c r="B18" s="379"/>
      <c r="C18" s="336" t="s">
        <v>50</v>
      </c>
      <c r="D18" s="374"/>
    </row>
    <row r="19" ht="20.25" customHeight="1" spans="1:4">
      <c r="A19" s="378"/>
      <c r="B19" s="379"/>
      <c r="C19" s="336" t="s">
        <v>51</v>
      </c>
      <c r="D19" s="374"/>
    </row>
    <row r="20" ht="20.25" customHeight="1" spans="1:4">
      <c r="A20" s="378"/>
      <c r="B20" s="379"/>
      <c r="C20" s="336" t="s">
        <v>52</v>
      </c>
      <c r="D20" s="374"/>
    </row>
    <row r="21" ht="20.25" customHeight="1" spans="1:4">
      <c r="A21" s="378"/>
      <c r="B21" s="379"/>
      <c r="C21" s="336" t="s">
        <v>53</v>
      </c>
      <c r="D21" s="374"/>
    </row>
    <row r="22" ht="20.25" customHeight="1" spans="1:4">
      <c r="A22" s="378"/>
      <c r="B22" s="379"/>
      <c r="C22" s="336" t="s">
        <v>54</v>
      </c>
      <c r="D22" s="374"/>
    </row>
    <row r="23" ht="20.25" customHeight="1" spans="1:4">
      <c r="A23" s="378"/>
      <c r="B23" s="379"/>
      <c r="C23" s="336" t="s">
        <v>55</v>
      </c>
      <c r="D23" s="374"/>
    </row>
    <row r="24" ht="20.25" customHeight="1" spans="1:4">
      <c r="A24" s="378"/>
      <c r="B24" s="379"/>
      <c r="C24" s="336" t="s">
        <v>56</v>
      </c>
      <c r="D24" s="374"/>
    </row>
    <row r="25" ht="20.25" customHeight="1" spans="1:4">
      <c r="A25" s="378"/>
      <c r="B25" s="379"/>
      <c r="C25" s="336" t="s">
        <v>57</v>
      </c>
      <c r="D25" s="282">
        <v>625944</v>
      </c>
    </row>
    <row r="26" ht="20.25" customHeight="1" spans="1:4">
      <c r="A26" s="378"/>
      <c r="B26" s="379"/>
      <c r="C26" s="336" t="s">
        <v>58</v>
      </c>
      <c r="D26" s="374"/>
    </row>
    <row r="27" ht="20.25" customHeight="1" spans="1:4">
      <c r="A27" s="378"/>
      <c r="B27" s="379"/>
      <c r="C27" s="336" t="s">
        <v>59</v>
      </c>
      <c r="D27" s="374"/>
    </row>
    <row r="28" ht="20.25" customHeight="1" spans="1:4">
      <c r="A28" s="378"/>
      <c r="B28" s="379"/>
      <c r="C28" s="336" t="s">
        <v>60</v>
      </c>
      <c r="D28" s="374"/>
    </row>
    <row r="29" ht="20.25" customHeight="1" spans="1:4">
      <c r="A29" s="378"/>
      <c r="B29" s="379"/>
      <c r="C29" s="336" t="s">
        <v>61</v>
      </c>
      <c r="D29" s="374"/>
    </row>
    <row r="30" ht="20.25" customHeight="1" spans="1:4">
      <c r="A30" s="380"/>
      <c r="B30" s="381"/>
      <c r="C30" s="336" t="s">
        <v>62</v>
      </c>
      <c r="D30" s="374"/>
    </row>
    <row r="31" ht="20.25" customHeight="1" spans="1:4">
      <c r="A31" s="380"/>
      <c r="B31" s="381"/>
      <c r="C31" s="336" t="s">
        <v>63</v>
      </c>
      <c r="D31" s="374"/>
    </row>
    <row r="32" ht="20.25" customHeight="1" spans="1:4">
      <c r="A32" s="380"/>
      <c r="B32" s="381"/>
      <c r="C32" s="336" t="s">
        <v>64</v>
      </c>
      <c r="D32" s="374"/>
    </row>
    <row r="33" ht="20.25" customHeight="1" spans="1:4">
      <c r="A33" s="382" t="s">
        <v>65</v>
      </c>
      <c r="B33" s="383">
        <f>B7+B8+B9+B10+B11</f>
        <v>19224463.24</v>
      </c>
      <c r="C33" s="341" t="s">
        <v>66</v>
      </c>
      <c r="D33" s="338">
        <f>SUM(D7:D29)</f>
        <v>23734573.82</v>
      </c>
    </row>
    <row r="34" ht="20.25" customHeight="1" spans="1:4">
      <c r="A34" s="376" t="s">
        <v>67</v>
      </c>
      <c r="B34" s="282">
        <v>4510110.58</v>
      </c>
      <c r="C34" s="336" t="s">
        <v>68</v>
      </c>
      <c r="D34" s="314"/>
    </row>
    <row r="35" s="1" customFormat="1" ht="25.4" customHeight="1" spans="1:4">
      <c r="A35" s="384" t="s">
        <v>69</v>
      </c>
      <c r="B35" s="282">
        <v>201.88</v>
      </c>
      <c r="C35" s="385" t="s">
        <v>69</v>
      </c>
      <c r="D35" s="386"/>
    </row>
    <row r="36" s="1" customFormat="1" ht="25.4" customHeight="1" spans="1:4">
      <c r="A36" s="384" t="s">
        <v>70</v>
      </c>
      <c r="B36" s="387">
        <v>4509908.7</v>
      </c>
      <c r="C36" s="385" t="s">
        <v>71</v>
      </c>
      <c r="D36" s="386"/>
    </row>
    <row r="37" ht="20.25" customHeight="1" spans="1:4">
      <c r="A37" s="388" t="s">
        <v>72</v>
      </c>
      <c r="B37" s="389">
        <f>B33+B34</f>
        <v>23734573.82</v>
      </c>
      <c r="C37" s="341" t="s">
        <v>73</v>
      </c>
      <c r="D37" s="389">
        <f>D33+D34</f>
        <v>23734573.82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11"/>
  <sheetViews>
    <sheetView tabSelected="1" workbookViewId="0">
      <selection activeCell="G22" sqref="G2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521</v>
      </c>
      <c r="B1" s="3"/>
      <c r="C1" s="3"/>
      <c r="D1" s="3"/>
      <c r="E1" s="3"/>
      <c r="F1" s="3"/>
      <c r="G1" s="3"/>
    </row>
    <row r="2" s="1" customFormat="1" ht="27.75" customHeight="1" spans="1:7">
      <c r="A2" s="4" t="s">
        <v>522</v>
      </c>
      <c r="B2" s="4"/>
      <c r="C2" s="4"/>
      <c r="D2" s="4"/>
      <c r="E2" s="4"/>
      <c r="F2" s="4"/>
      <c r="G2" s="4"/>
    </row>
    <row r="3" s="1" customFormat="1" ht="13.5" customHeight="1" spans="1:7">
      <c r="A3" s="5" t="s">
        <v>22</v>
      </c>
      <c r="B3" s="6"/>
      <c r="C3" s="6"/>
      <c r="D3" s="6"/>
      <c r="E3" s="7"/>
      <c r="F3" s="7"/>
      <c r="G3" s="8" t="s">
        <v>182</v>
      </c>
    </row>
    <row r="4" s="1" customFormat="1" ht="21.75" customHeight="1" spans="1:7">
      <c r="A4" s="9" t="s">
        <v>246</v>
      </c>
      <c r="B4" s="9" t="s">
        <v>245</v>
      </c>
      <c r="C4" s="9" t="s">
        <v>193</v>
      </c>
      <c r="D4" s="10" t="s">
        <v>523</v>
      </c>
      <c r="E4" s="11" t="s">
        <v>80</v>
      </c>
      <c r="F4" s="12"/>
      <c r="G4" s="13"/>
    </row>
    <row r="5" s="1" customFormat="1" ht="21.75" customHeight="1" spans="1:7">
      <c r="A5" s="14"/>
      <c r="B5" s="14"/>
      <c r="C5" s="14"/>
      <c r="D5" s="15"/>
      <c r="E5" s="16" t="s">
        <v>524</v>
      </c>
      <c r="F5" s="10" t="s">
        <v>525</v>
      </c>
      <c r="G5" s="10" t="s">
        <v>526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527</v>
      </c>
      <c r="C8" s="22" t="s">
        <v>283</v>
      </c>
      <c r="D8" s="23" t="s">
        <v>528</v>
      </c>
      <c r="E8" s="24">
        <v>49896</v>
      </c>
      <c r="F8" s="24">
        <v>58212</v>
      </c>
      <c r="G8" s="24">
        <v>58212</v>
      </c>
    </row>
    <row r="9" s="1" customFormat="1" ht="29.9" customHeight="1" spans="1:7">
      <c r="A9" s="21" t="s">
        <v>91</v>
      </c>
      <c r="B9" s="25" t="s">
        <v>252</v>
      </c>
      <c r="C9" s="26" t="s">
        <v>307</v>
      </c>
      <c r="D9" s="23" t="s">
        <v>528</v>
      </c>
      <c r="E9" s="24">
        <v>80000</v>
      </c>
      <c r="F9" s="24">
        <v>80000</v>
      </c>
      <c r="G9" s="24">
        <v>80000</v>
      </c>
    </row>
    <row r="10" s="1" customFormat="1" ht="29.9" customHeight="1" spans="1:7">
      <c r="A10" s="21" t="s">
        <v>91</v>
      </c>
      <c r="B10" s="25" t="s">
        <v>308</v>
      </c>
      <c r="C10" s="26" t="s">
        <v>310</v>
      </c>
      <c r="D10" s="23" t="s">
        <v>529</v>
      </c>
      <c r="E10" s="27">
        <v>201.88</v>
      </c>
      <c r="F10" s="27">
        <v>0</v>
      </c>
      <c r="G10" s="27">
        <v>0</v>
      </c>
    </row>
    <row r="11" s="1" customFormat="1" ht="18.75" customHeight="1" spans="1:7">
      <c r="A11" s="28" t="s">
        <v>77</v>
      </c>
      <c r="B11" s="29"/>
      <c r="C11" s="29"/>
      <c r="D11" s="30"/>
      <c r="E11" s="24">
        <f>SUM(E8:E10)</f>
        <v>130097.88</v>
      </c>
      <c r="F11" s="24">
        <f>SUM(F8:F10)</f>
        <v>138212</v>
      </c>
      <c r="G11" s="24">
        <f>SUM(G8:G10)</f>
        <v>138212</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opLeftCell="B1" workbookViewId="0">
      <selection activeCell="S9" sqref="J9 S9"/>
    </sheetView>
  </sheetViews>
  <sheetFormatPr defaultColWidth="8" defaultRowHeight="14.25" customHeight="1"/>
  <cols>
    <col min="1" max="1" width="21.1333333333333" style="78" customWidth="1"/>
    <col min="2" max="2" width="23.4285714285714" style="78" customWidth="1"/>
    <col min="3" max="3" width="15.1428571428571" style="78" customWidth="1"/>
    <col min="4" max="4" width="15.8571428571429" style="78" customWidth="1"/>
    <col min="5" max="5" width="16.8571428571429" style="78" customWidth="1"/>
    <col min="6" max="6" width="14" style="78" customWidth="1"/>
    <col min="7" max="8" width="12.5714285714286" style="78" customWidth="1"/>
    <col min="9" max="9" width="16" style="78" customWidth="1"/>
    <col min="10" max="10" width="17.5714285714286" style="78" customWidth="1"/>
    <col min="11" max="14" width="12.5714285714286" style="78" customWidth="1"/>
    <col min="15" max="15" width="14" style="62" customWidth="1"/>
    <col min="16" max="16" width="9.57142857142857" style="62" customWidth="1"/>
    <col min="17" max="17" width="9.71428571428571" style="62" customWidth="1"/>
    <col min="18" max="18" width="10.5714285714286" style="62" customWidth="1"/>
    <col min="19" max="19" width="14.4285714285714" style="78" customWidth="1"/>
    <col min="20" max="20" width="8" style="62" customWidth="1"/>
    <col min="21" max="16384" width="8" style="62"/>
  </cols>
  <sheetData>
    <row r="1" ht="12" customHeight="1" spans="1:18">
      <c r="A1" s="352" t="s">
        <v>74</v>
      </c>
      <c r="B1" s="80"/>
      <c r="C1" s="80"/>
      <c r="D1" s="80"/>
      <c r="E1" s="80"/>
      <c r="F1" s="80"/>
      <c r="G1" s="80"/>
      <c r="H1" s="80"/>
      <c r="I1" s="80"/>
      <c r="J1" s="80"/>
      <c r="K1" s="80"/>
      <c r="L1" s="80"/>
      <c r="M1" s="80"/>
      <c r="N1" s="80"/>
      <c r="O1" s="365"/>
      <c r="P1" s="365"/>
      <c r="Q1" s="365"/>
      <c r="R1" s="365"/>
    </row>
    <row r="2" ht="36" customHeight="1" spans="1:19">
      <c r="A2" s="353" t="s">
        <v>3</v>
      </c>
      <c r="B2" s="64"/>
      <c r="C2" s="64"/>
      <c r="D2" s="64"/>
      <c r="E2" s="64"/>
      <c r="F2" s="64"/>
      <c r="G2" s="64"/>
      <c r="H2" s="64"/>
      <c r="I2" s="64"/>
      <c r="J2" s="64"/>
      <c r="K2" s="64"/>
      <c r="L2" s="64"/>
      <c r="M2" s="64"/>
      <c r="N2" s="64"/>
      <c r="O2" s="65"/>
      <c r="P2" s="65"/>
      <c r="Q2" s="65"/>
      <c r="R2" s="65"/>
      <c r="S2" s="64"/>
    </row>
    <row r="3" ht="20.25" customHeight="1" spans="1:19">
      <c r="A3" s="83" t="s">
        <v>22</v>
      </c>
      <c r="B3" s="84"/>
      <c r="C3" s="84"/>
      <c r="D3" s="84"/>
      <c r="E3" s="84"/>
      <c r="F3" s="84"/>
      <c r="G3" s="84"/>
      <c r="H3" s="84"/>
      <c r="I3" s="84"/>
      <c r="J3" s="84"/>
      <c r="K3" s="84"/>
      <c r="L3" s="84"/>
      <c r="M3" s="84"/>
      <c r="N3" s="84"/>
      <c r="O3" s="366"/>
      <c r="P3" s="366"/>
      <c r="Q3" s="366"/>
      <c r="R3" s="366"/>
      <c r="S3" s="370" t="s">
        <v>23</v>
      </c>
    </row>
    <row r="4" ht="18.75" customHeight="1" spans="1:19">
      <c r="A4" s="354" t="s">
        <v>75</v>
      </c>
      <c r="B4" s="355" t="s">
        <v>76</v>
      </c>
      <c r="C4" s="355" t="s">
        <v>77</v>
      </c>
      <c r="D4" s="274" t="s">
        <v>78</v>
      </c>
      <c r="E4" s="356"/>
      <c r="F4" s="356"/>
      <c r="G4" s="356"/>
      <c r="H4" s="356"/>
      <c r="I4" s="356"/>
      <c r="J4" s="356"/>
      <c r="K4" s="356"/>
      <c r="L4" s="356"/>
      <c r="M4" s="356"/>
      <c r="N4" s="356"/>
      <c r="O4" s="367" t="s">
        <v>67</v>
      </c>
      <c r="P4" s="367"/>
      <c r="Q4" s="367"/>
      <c r="R4" s="367"/>
      <c r="S4" s="259"/>
    </row>
    <row r="5" ht="18.75" customHeight="1" spans="1:19">
      <c r="A5" s="357"/>
      <c r="B5" s="358"/>
      <c r="C5" s="358"/>
      <c r="D5" s="359" t="s">
        <v>79</v>
      </c>
      <c r="E5" s="359" t="s">
        <v>80</v>
      </c>
      <c r="F5" s="359" t="s">
        <v>81</v>
      </c>
      <c r="G5" s="359" t="s">
        <v>82</v>
      </c>
      <c r="H5" s="359" t="s">
        <v>83</v>
      </c>
      <c r="I5" s="368" t="s">
        <v>84</v>
      </c>
      <c r="J5" s="356"/>
      <c r="K5" s="356"/>
      <c r="L5" s="356"/>
      <c r="M5" s="356"/>
      <c r="N5" s="356"/>
      <c r="O5" s="367" t="s">
        <v>79</v>
      </c>
      <c r="P5" s="367" t="s">
        <v>80</v>
      </c>
      <c r="Q5" s="367" t="s">
        <v>81</v>
      </c>
      <c r="R5" s="371" t="s">
        <v>82</v>
      </c>
      <c r="S5" s="367" t="s">
        <v>85</v>
      </c>
    </row>
    <row r="6" ht="33.75" customHeight="1" spans="1:19">
      <c r="A6" s="360"/>
      <c r="B6" s="361"/>
      <c r="C6" s="361"/>
      <c r="D6" s="360"/>
      <c r="E6" s="360"/>
      <c r="F6" s="360"/>
      <c r="G6" s="360"/>
      <c r="H6" s="360"/>
      <c r="I6" s="361" t="s">
        <v>79</v>
      </c>
      <c r="J6" s="361" t="s">
        <v>86</v>
      </c>
      <c r="K6" s="361" t="s">
        <v>87</v>
      </c>
      <c r="L6" s="361" t="s">
        <v>88</v>
      </c>
      <c r="M6" s="361" t="s">
        <v>89</v>
      </c>
      <c r="N6" s="369" t="s">
        <v>90</v>
      </c>
      <c r="O6" s="367"/>
      <c r="P6" s="367"/>
      <c r="Q6" s="367"/>
      <c r="R6" s="371"/>
      <c r="S6" s="367"/>
    </row>
    <row r="7" ht="16.5" customHeight="1" spans="1:19">
      <c r="A7" s="362">
        <v>1</v>
      </c>
      <c r="B7" s="362">
        <v>2</v>
      </c>
      <c r="C7" s="362">
        <v>3</v>
      </c>
      <c r="D7" s="362">
        <v>4</v>
      </c>
      <c r="E7" s="362">
        <v>5</v>
      </c>
      <c r="F7" s="362">
        <v>6</v>
      </c>
      <c r="G7" s="362">
        <v>7</v>
      </c>
      <c r="H7" s="362">
        <v>8</v>
      </c>
      <c r="I7" s="362">
        <v>9</v>
      </c>
      <c r="J7" s="362">
        <v>10</v>
      </c>
      <c r="K7" s="362">
        <v>11</v>
      </c>
      <c r="L7" s="362">
        <v>12</v>
      </c>
      <c r="M7" s="362">
        <v>13</v>
      </c>
      <c r="N7" s="362">
        <v>14</v>
      </c>
      <c r="O7" s="362">
        <v>15</v>
      </c>
      <c r="P7" s="362">
        <v>16</v>
      </c>
      <c r="Q7" s="362">
        <v>17</v>
      </c>
      <c r="R7" s="362">
        <v>18</v>
      </c>
      <c r="S7" s="122">
        <v>19</v>
      </c>
    </row>
    <row r="8" ht="16.5" customHeight="1" spans="1:19">
      <c r="A8" s="75">
        <v>131009</v>
      </c>
      <c r="B8" s="75" t="s">
        <v>91</v>
      </c>
      <c r="C8" s="278">
        <f>D8+O8</f>
        <v>23734573.82</v>
      </c>
      <c r="D8" s="278">
        <f>E8+I8</f>
        <v>19224463.24</v>
      </c>
      <c r="E8" s="278">
        <v>6134463.24</v>
      </c>
      <c r="F8" s="278"/>
      <c r="G8" s="278"/>
      <c r="H8" s="278"/>
      <c r="I8" s="278">
        <v>13090000</v>
      </c>
      <c r="J8" s="278">
        <v>13090000</v>
      </c>
      <c r="K8" s="278" t="s">
        <v>92</v>
      </c>
      <c r="L8" s="278" t="s">
        <v>92</v>
      </c>
      <c r="M8" s="278" t="s">
        <v>92</v>
      </c>
      <c r="N8" s="278" t="s">
        <v>92</v>
      </c>
      <c r="O8" s="278">
        <f>P8+S8</f>
        <v>4510110.58</v>
      </c>
      <c r="P8" s="278">
        <v>201.88</v>
      </c>
      <c r="Q8" s="278"/>
      <c r="R8" s="278"/>
      <c r="S8" s="278">
        <v>4509908.7</v>
      </c>
    </row>
    <row r="9" ht="16.5" customHeight="1" spans="1:19">
      <c r="A9" s="363" t="s">
        <v>77</v>
      </c>
      <c r="B9" s="364"/>
      <c r="C9" s="278">
        <f>SUM(C8)</f>
        <v>23734573.82</v>
      </c>
      <c r="D9" s="278">
        <f t="shared" ref="D9:S9" si="0">SUM(D8)</f>
        <v>19224463.24</v>
      </c>
      <c r="E9" s="278">
        <f t="shared" si="0"/>
        <v>6134463.24</v>
      </c>
      <c r="F9" s="278">
        <f t="shared" si="0"/>
        <v>0</v>
      </c>
      <c r="G9" s="278">
        <f t="shared" si="0"/>
        <v>0</v>
      </c>
      <c r="H9" s="278">
        <f t="shared" si="0"/>
        <v>0</v>
      </c>
      <c r="I9" s="278">
        <f t="shared" si="0"/>
        <v>13090000</v>
      </c>
      <c r="J9" s="278">
        <f t="shared" si="0"/>
        <v>13090000</v>
      </c>
      <c r="K9" s="278">
        <f t="shared" si="0"/>
        <v>0</v>
      </c>
      <c r="L9" s="278">
        <f t="shared" si="0"/>
        <v>0</v>
      </c>
      <c r="M9" s="278">
        <f t="shared" si="0"/>
        <v>0</v>
      </c>
      <c r="N9" s="278">
        <f t="shared" si="0"/>
        <v>0</v>
      </c>
      <c r="O9" s="278">
        <f t="shared" si="0"/>
        <v>4510110.58</v>
      </c>
      <c r="P9" s="278">
        <f t="shared" si="0"/>
        <v>201.88</v>
      </c>
      <c r="Q9" s="278">
        <f t="shared" si="0"/>
        <v>0</v>
      </c>
      <c r="R9" s="278">
        <f t="shared" si="0"/>
        <v>0</v>
      </c>
      <c r="S9" s="278">
        <f t="shared" si="0"/>
        <v>4509908.7</v>
      </c>
    </row>
    <row r="10" customHeight="1" spans="19:19">
      <c r="S10" s="7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workbookViewId="0">
      <selection activeCell="F25" sqref="F25"/>
    </sheetView>
  </sheetViews>
  <sheetFormatPr defaultColWidth="8.88571428571429" defaultRowHeight="14.25" customHeight="1"/>
  <cols>
    <col min="1" max="1" width="14.2857142857143" style="78" customWidth="1"/>
    <col min="2" max="2" width="29.1333333333333" style="78" customWidth="1"/>
    <col min="3" max="3" width="20.5714285714286" style="78" customWidth="1"/>
    <col min="4" max="4" width="23.4285714285714" style="78" customWidth="1"/>
    <col min="5" max="8" width="18.847619047619" style="78" customWidth="1"/>
    <col min="9" max="9" width="15.5714285714286" style="78" customWidth="1"/>
    <col min="10" max="10" width="16.5714285714286" style="78" customWidth="1"/>
    <col min="11" max="15" width="18.847619047619" style="78" customWidth="1"/>
    <col min="16" max="16" width="9.13333333333333" style="78" customWidth="1"/>
    <col min="17" max="16384" width="9.13333333333333" style="78"/>
  </cols>
  <sheetData>
    <row r="1" ht="15.75" customHeight="1" spans="1:14">
      <c r="A1" s="316" t="s">
        <v>93</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43" t="s">
        <v>22</v>
      </c>
      <c r="B3" s="344"/>
      <c r="C3" s="126"/>
      <c r="D3" s="126"/>
      <c r="E3" s="126"/>
      <c r="F3" s="126"/>
      <c r="G3" s="126"/>
      <c r="H3" s="126"/>
      <c r="I3" s="126"/>
      <c r="J3" s="126"/>
      <c r="K3" s="126"/>
      <c r="L3" s="126"/>
      <c r="M3" s="84"/>
      <c r="N3" s="84"/>
      <c r="O3" s="163" t="s">
        <v>23</v>
      </c>
    </row>
    <row r="4" ht="17.25" customHeight="1" spans="1:15">
      <c r="A4" s="92" t="s">
        <v>94</v>
      </c>
      <c r="B4" s="92" t="s">
        <v>95</v>
      </c>
      <c r="C4" s="93" t="s">
        <v>77</v>
      </c>
      <c r="D4" s="113" t="s">
        <v>80</v>
      </c>
      <c r="E4" s="113"/>
      <c r="F4" s="113"/>
      <c r="G4" s="113" t="s">
        <v>81</v>
      </c>
      <c r="H4" s="113" t="s">
        <v>82</v>
      </c>
      <c r="I4" s="113" t="s">
        <v>96</v>
      </c>
      <c r="J4" s="113" t="s">
        <v>84</v>
      </c>
      <c r="K4" s="113"/>
      <c r="L4" s="113"/>
      <c r="M4" s="113"/>
      <c r="N4" s="113"/>
      <c r="O4" s="113"/>
    </row>
    <row r="5" ht="27" spans="1:15">
      <c r="A5" s="106"/>
      <c r="B5" s="106"/>
      <c r="C5" s="345"/>
      <c r="D5" s="113" t="s">
        <v>79</v>
      </c>
      <c r="E5" s="113" t="s">
        <v>97</v>
      </c>
      <c r="F5" s="113" t="s">
        <v>98</v>
      </c>
      <c r="G5" s="113"/>
      <c r="H5" s="113"/>
      <c r="I5" s="113"/>
      <c r="J5" s="113" t="s">
        <v>79</v>
      </c>
      <c r="K5" s="113" t="s">
        <v>99</v>
      </c>
      <c r="L5" s="113" t="s">
        <v>100</v>
      </c>
      <c r="M5" s="113" t="s">
        <v>101</v>
      </c>
      <c r="N5" s="113" t="s">
        <v>102</v>
      </c>
      <c r="O5" s="113" t="s">
        <v>103</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ht="20.25" customHeight="1" spans="1:15">
      <c r="A7" s="139" t="s">
        <v>104</v>
      </c>
      <c r="B7" s="139" t="s">
        <v>105</v>
      </c>
      <c r="C7" s="346">
        <v>1282431</v>
      </c>
      <c r="D7" s="346">
        <f>E7+F7</f>
        <v>1282431</v>
      </c>
      <c r="E7" s="346">
        <v>1232535</v>
      </c>
      <c r="F7" s="346">
        <v>49896</v>
      </c>
      <c r="G7" s="130"/>
      <c r="H7" s="130"/>
      <c r="I7" s="130" t="s">
        <v>92</v>
      </c>
      <c r="J7" s="130"/>
      <c r="K7" s="130" t="s">
        <v>92</v>
      </c>
      <c r="L7" s="130" t="s">
        <v>92</v>
      </c>
      <c r="M7" s="130" t="s">
        <v>92</v>
      </c>
      <c r="N7" s="130" t="s">
        <v>92</v>
      </c>
      <c r="O7" s="130" t="s">
        <v>92</v>
      </c>
    </row>
    <row r="8" ht="17.25" customHeight="1" spans="1:15">
      <c r="A8" s="347" t="s">
        <v>106</v>
      </c>
      <c r="B8" s="347" t="s">
        <v>107</v>
      </c>
      <c r="C8" s="346">
        <v>1232535</v>
      </c>
      <c r="D8" s="346">
        <f t="shared" ref="D8:D25" si="0">E8+F8</f>
        <v>1232535</v>
      </c>
      <c r="E8" s="346">
        <v>1232535</v>
      </c>
      <c r="F8" s="346"/>
      <c r="G8" s="348"/>
      <c r="H8" s="348"/>
      <c r="I8" s="348"/>
      <c r="J8" s="348"/>
      <c r="K8" s="348"/>
      <c r="L8" s="348"/>
      <c r="M8" s="348"/>
      <c r="N8" s="348"/>
      <c r="O8" s="348"/>
    </row>
    <row r="9" ht="17.25" customHeight="1" spans="1:15">
      <c r="A9" s="349" t="s">
        <v>108</v>
      </c>
      <c r="B9" s="349" t="s">
        <v>109</v>
      </c>
      <c r="C9" s="346">
        <v>285600</v>
      </c>
      <c r="D9" s="346">
        <f t="shared" si="0"/>
        <v>285600</v>
      </c>
      <c r="E9" s="346">
        <v>285600</v>
      </c>
      <c r="F9" s="346"/>
      <c r="G9" s="348"/>
      <c r="H9" s="348"/>
      <c r="I9" s="348"/>
      <c r="J9" s="348"/>
      <c r="K9" s="348"/>
      <c r="L9" s="348"/>
      <c r="M9" s="348"/>
      <c r="N9" s="348"/>
      <c r="O9" s="348"/>
    </row>
    <row r="10" ht="17.25" customHeight="1" spans="1:15">
      <c r="A10" s="349" t="s">
        <v>110</v>
      </c>
      <c r="B10" s="349" t="s">
        <v>111</v>
      </c>
      <c r="C10" s="346">
        <v>631290</v>
      </c>
      <c r="D10" s="346">
        <f t="shared" si="0"/>
        <v>631290</v>
      </c>
      <c r="E10" s="346">
        <v>631290</v>
      </c>
      <c r="F10" s="346"/>
      <c r="G10" s="348"/>
      <c r="H10" s="348"/>
      <c r="I10" s="348"/>
      <c r="J10" s="348"/>
      <c r="K10" s="348"/>
      <c r="L10" s="348"/>
      <c r="M10" s="348"/>
      <c r="N10" s="348"/>
      <c r="O10" s="348"/>
    </row>
    <row r="11" ht="17.25" customHeight="1" spans="1:15">
      <c r="A11" s="349" t="s">
        <v>112</v>
      </c>
      <c r="B11" s="349" t="s">
        <v>113</v>
      </c>
      <c r="C11" s="346">
        <v>315645</v>
      </c>
      <c r="D11" s="346">
        <f t="shared" si="0"/>
        <v>315645</v>
      </c>
      <c r="E11" s="346">
        <v>315645</v>
      </c>
      <c r="F11" s="346"/>
      <c r="G11" s="348"/>
      <c r="H11" s="348"/>
      <c r="I11" s="348"/>
      <c r="J11" s="348"/>
      <c r="K11" s="348"/>
      <c r="L11" s="348"/>
      <c r="M11" s="348"/>
      <c r="N11" s="348"/>
      <c r="O11" s="348"/>
    </row>
    <row r="12" ht="17.25" customHeight="1" spans="1:15">
      <c r="A12" s="347" t="s">
        <v>114</v>
      </c>
      <c r="B12" s="347" t="s">
        <v>115</v>
      </c>
      <c r="C12" s="346">
        <v>49896</v>
      </c>
      <c r="D12" s="346">
        <f t="shared" si="0"/>
        <v>49896</v>
      </c>
      <c r="E12" s="346"/>
      <c r="F12" s="346">
        <v>49896</v>
      </c>
      <c r="G12" s="348"/>
      <c r="H12" s="348"/>
      <c r="I12" s="348"/>
      <c r="J12" s="348"/>
      <c r="K12" s="348"/>
      <c r="L12" s="348"/>
      <c r="M12" s="348"/>
      <c r="N12" s="348"/>
      <c r="O12" s="348"/>
    </row>
    <row r="13" ht="17.25" customHeight="1" spans="1:15">
      <c r="A13" s="349" t="s">
        <v>116</v>
      </c>
      <c r="B13" s="349" t="s">
        <v>117</v>
      </c>
      <c r="C13" s="346">
        <v>49896</v>
      </c>
      <c r="D13" s="346">
        <f t="shared" si="0"/>
        <v>49896</v>
      </c>
      <c r="E13" s="346"/>
      <c r="F13" s="346">
        <v>49896</v>
      </c>
      <c r="G13" s="348"/>
      <c r="H13" s="348"/>
      <c r="I13" s="348"/>
      <c r="J13" s="348"/>
      <c r="K13" s="348"/>
      <c r="L13" s="348"/>
      <c r="M13" s="348"/>
      <c r="N13" s="348"/>
      <c r="O13" s="348"/>
    </row>
    <row r="14" ht="17.25" customHeight="1" spans="1:15">
      <c r="A14" s="139" t="s">
        <v>118</v>
      </c>
      <c r="B14" s="139" t="s">
        <v>119</v>
      </c>
      <c r="C14" s="346">
        <v>21826198.82</v>
      </c>
      <c r="D14" s="346">
        <f t="shared" si="0"/>
        <v>4226290.12</v>
      </c>
      <c r="E14" s="346">
        <v>4146088.24</v>
      </c>
      <c r="F14" s="346">
        <v>80201.88</v>
      </c>
      <c r="G14" s="348"/>
      <c r="H14" s="348"/>
      <c r="I14" s="348"/>
      <c r="J14" s="346">
        <v>17599908.7</v>
      </c>
      <c r="K14" s="346">
        <v>17599908.7</v>
      </c>
      <c r="L14" s="348"/>
      <c r="M14" s="348"/>
      <c r="N14" s="348"/>
      <c r="O14" s="348"/>
    </row>
    <row r="15" ht="17.25" customHeight="1" spans="1:15">
      <c r="A15" s="347" t="s">
        <v>120</v>
      </c>
      <c r="B15" s="347" t="s">
        <v>121</v>
      </c>
      <c r="C15" s="346">
        <v>21206886.58</v>
      </c>
      <c r="D15" s="346">
        <f t="shared" si="0"/>
        <v>3606977.88</v>
      </c>
      <c r="E15" s="346">
        <v>3526776</v>
      </c>
      <c r="F15" s="346">
        <v>80201.88</v>
      </c>
      <c r="G15" s="348"/>
      <c r="H15" s="348"/>
      <c r="I15" s="348"/>
      <c r="J15" s="346">
        <v>17599908.7</v>
      </c>
      <c r="K15" s="346">
        <v>17599908.7</v>
      </c>
      <c r="L15" s="348"/>
      <c r="M15" s="348"/>
      <c r="N15" s="348"/>
      <c r="O15" s="348"/>
    </row>
    <row r="16" ht="17.25" customHeight="1" spans="1:15">
      <c r="A16" s="349" t="s">
        <v>122</v>
      </c>
      <c r="B16" s="349" t="s">
        <v>123</v>
      </c>
      <c r="C16" s="346">
        <v>21126684.7</v>
      </c>
      <c r="D16" s="346">
        <f t="shared" si="0"/>
        <v>3526776</v>
      </c>
      <c r="E16" s="346">
        <v>3526776</v>
      </c>
      <c r="F16" s="346"/>
      <c r="G16" s="348"/>
      <c r="H16" s="348"/>
      <c r="I16" s="348"/>
      <c r="J16" s="346">
        <v>17599908.7</v>
      </c>
      <c r="K16" s="346">
        <v>17599908.7</v>
      </c>
      <c r="L16" s="348"/>
      <c r="M16" s="348"/>
      <c r="N16" s="348"/>
      <c r="O16" s="348"/>
    </row>
    <row r="17" ht="17.25" customHeight="1" spans="1:15">
      <c r="A17" s="349" t="s">
        <v>124</v>
      </c>
      <c r="B17" s="349" t="s">
        <v>125</v>
      </c>
      <c r="C17" s="346">
        <v>80201.88</v>
      </c>
      <c r="D17" s="346">
        <f t="shared" si="0"/>
        <v>80201.88</v>
      </c>
      <c r="E17" s="346"/>
      <c r="F17" s="346">
        <v>80201.88</v>
      </c>
      <c r="G17" s="348"/>
      <c r="H17" s="348"/>
      <c r="I17" s="348"/>
      <c r="J17" s="346"/>
      <c r="K17" s="346"/>
      <c r="L17" s="348"/>
      <c r="M17" s="348"/>
      <c r="N17" s="348"/>
      <c r="O17" s="348"/>
    </row>
    <row r="18" ht="17.25" customHeight="1" spans="1:15">
      <c r="A18" s="347" t="s">
        <v>126</v>
      </c>
      <c r="B18" s="347" t="s">
        <v>127</v>
      </c>
      <c r="C18" s="346">
        <v>619312.24</v>
      </c>
      <c r="D18" s="346">
        <f t="shared" si="0"/>
        <v>619312.24</v>
      </c>
      <c r="E18" s="346">
        <v>619312.24</v>
      </c>
      <c r="F18" s="346"/>
      <c r="G18" s="348"/>
      <c r="H18" s="348"/>
      <c r="I18" s="348"/>
      <c r="J18" s="346"/>
      <c r="K18" s="346"/>
      <c r="L18" s="348"/>
      <c r="M18" s="348"/>
      <c r="N18" s="348"/>
      <c r="O18" s="348"/>
    </row>
    <row r="19" ht="17.25" customHeight="1" spans="1:15">
      <c r="A19" s="349" t="s">
        <v>128</v>
      </c>
      <c r="B19" s="349" t="s">
        <v>129</v>
      </c>
      <c r="C19" s="346">
        <v>335200</v>
      </c>
      <c r="D19" s="346">
        <f t="shared" si="0"/>
        <v>335200</v>
      </c>
      <c r="E19" s="346">
        <v>335200</v>
      </c>
      <c r="F19" s="346"/>
      <c r="G19" s="348"/>
      <c r="H19" s="348"/>
      <c r="I19" s="348"/>
      <c r="J19" s="346"/>
      <c r="K19" s="346"/>
      <c r="L19" s="348"/>
      <c r="M19" s="348"/>
      <c r="N19" s="348"/>
      <c r="O19" s="348"/>
    </row>
    <row r="20" ht="17.25" customHeight="1" spans="1:15">
      <c r="A20" s="349" t="s">
        <v>130</v>
      </c>
      <c r="B20" s="349" t="s">
        <v>131</v>
      </c>
      <c r="C20" s="346">
        <v>269880</v>
      </c>
      <c r="D20" s="346">
        <f t="shared" si="0"/>
        <v>269880</v>
      </c>
      <c r="E20" s="346">
        <v>269880</v>
      </c>
      <c r="F20" s="346"/>
      <c r="G20" s="348"/>
      <c r="H20" s="348"/>
      <c r="I20" s="348"/>
      <c r="J20" s="346"/>
      <c r="K20" s="346"/>
      <c r="L20" s="348"/>
      <c r="M20" s="348"/>
      <c r="N20" s="348"/>
      <c r="O20" s="348"/>
    </row>
    <row r="21" ht="17.25" customHeight="1" spans="1:15">
      <c r="A21" s="349" t="s">
        <v>132</v>
      </c>
      <c r="B21" s="349" t="s">
        <v>133</v>
      </c>
      <c r="C21" s="346">
        <v>14232.24</v>
      </c>
      <c r="D21" s="346">
        <f t="shared" si="0"/>
        <v>14232.24</v>
      </c>
      <c r="E21" s="346">
        <v>14232.24</v>
      </c>
      <c r="F21" s="346"/>
      <c r="G21" s="348"/>
      <c r="H21" s="348"/>
      <c r="I21" s="348"/>
      <c r="J21" s="346"/>
      <c r="K21" s="346"/>
      <c r="L21" s="348"/>
      <c r="M21" s="348"/>
      <c r="N21" s="348"/>
      <c r="O21" s="348"/>
    </row>
    <row r="22" ht="17.25" customHeight="1" spans="1:15">
      <c r="A22" s="139" t="s">
        <v>134</v>
      </c>
      <c r="B22" s="139" t="s">
        <v>135</v>
      </c>
      <c r="C22" s="346">
        <v>625944</v>
      </c>
      <c r="D22" s="346">
        <f t="shared" si="0"/>
        <v>625944</v>
      </c>
      <c r="E22" s="346">
        <v>625944</v>
      </c>
      <c r="F22" s="346"/>
      <c r="G22" s="348"/>
      <c r="H22" s="348"/>
      <c r="I22" s="348"/>
      <c r="J22" s="346"/>
      <c r="K22" s="346"/>
      <c r="L22" s="348"/>
      <c r="M22" s="348"/>
      <c r="N22" s="348"/>
      <c r="O22" s="348"/>
    </row>
    <row r="23" ht="17.25" customHeight="1" spans="1:15">
      <c r="A23" s="347" t="s">
        <v>136</v>
      </c>
      <c r="B23" s="347" t="s">
        <v>137</v>
      </c>
      <c r="C23" s="346">
        <v>625944</v>
      </c>
      <c r="D23" s="346">
        <f t="shared" si="0"/>
        <v>625944</v>
      </c>
      <c r="E23" s="346">
        <v>625944</v>
      </c>
      <c r="F23" s="346"/>
      <c r="G23" s="348"/>
      <c r="H23" s="348"/>
      <c r="I23" s="348"/>
      <c r="J23" s="346"/>
      <c r="K23" s="346"/>
      <c r="L23" s="348"/>
      <c r="M23" s="348"/>
      <c r="N23" s="348"/>
      <c r="O23" s="348"/>
    </row>
    <row r="24" ht="17.25" customHeight="1" spans="1:15">
      <c r="A24" s="349" t="s">
        <v>138</v>
      </c>
      <c r="B24" s="349" t="s">
        <v>139</v>
      </c>
      <c r="C24" s="346">
        <v>625944</v>
      </c>
      <c r="D24" s="346">
        <f t="shared" si="0"/>
        <v>625944</v>
      </c>
      <c r="E24" s="346">
        <v>625944</v>
      </c>
      <c r="F24" s="346"/>
      <c r="G24" s="348"/>
      <c r="H24" s="348"/>
      <c r="I24" s="348"/>
      <c r="J24" s="346"/>
      <c r="K24" s="346"/>
      <c r="L24" s="348"/>
      <c r="M24" s="348"/>
      <c r="N24" s="348"/>
      <c r="O24" s="348"/>
    </row>
    <row r="25" ht="17.25" customHeight="1" spans="1:15">
      <c r="A25" s="273" t="s">
        <v>140</v>
      </c>
      <c r="B25" s="350" t="s">
        <v>140</v>
      </c>
      <c r="C25" s="346">
        <v>23734573.82</v>
      </c>
      <c r="D25" s="346">
        <f t="shared" si="0"/>
        <v>6134665.12</v>
      </c>
      <c r="E25" s="346">
        <v>6004567.24</v>
      </c>
      <c r="F25" s="346">
        <v>130097.88</v>
      </c>
      <c r="G25" s="351"/>
      <c r="H25" s="351"/>
      <c r="I25" s="351" t="s">
        <v>92</v>
      </c>
      <c r="J25" s="346">
        <v>17599908.7</v>
      </c>
      <c r="K25" s="346">
        <v>17599908.7</v>
      </c>
      <c r="L25" s="351" t="s">
        <v>92</v>
      </c>
      <c r="M25" s="351" t="s">
        <v>92</v>
      </c>
      <c r="N25" s="351" t="s">
        <v>92</v>
      </c>
      <c r="O25" s="351" t="s">
        <v>92</v>
      </c>
    </row>
    <row r="26" customHeight="1" spans="4:8">
      <c r="D26" s="328"/>
      <c r="H26" s="328"/>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9" activePane="bottomRight" state="frozen"/>
      <selection/>
      <selection pane="topRight"/>
      <selection pane="bottomLeft"/>
      <selection pane="bottomRight" activeCell="A23" sqref="A23"/>
    </sheetView>
  </sheetViews>
  <sheetFormatPr defaultColWidth="8.88571428571429" defaultRowHeight="14.25" customHeight="1" outlineLevelCol="3"/>
  <cols>
    <col min="1" max="1" width="49.2857142857143" style="61" customWidth="1"/>
    <col min="2" max="2" width="38.847619047619" style="61" customWidth="1"/>
    <col min="3" max="3" width="48.5714285714286" style="61" customWidth="1"/>
    <col min="4" max="4" width="36.4285714285714" style="61" customWidth="1"/>
    <col min="5" max="5" width="9.13333333333333" style="62" customWidth="1"/>
    <col min="6" max="16384" width="9.13333333333333" style="62"/>
  </cols>
  <sheetData>
    <row r="1" customHeight="1" spans="1:4">
      <c r="A1" s="329" t="s">
        <v>141</v>
      </c>
      <c r="B1" s="329"/>
      <c r="C1" s="329"/>
      <c r="D1" s="156"/>
    </row>
    <row r="2" ht="31.5" customHeight="1" spans="1:4">
      <c r="A2" s="63" t="s">
        <v>5</v>
      </c>
      <c r="B2" s="330"/>
      <c r="C2" s="330"/>
      <c r="D2" s="330"/>
    </row>
    <row r="3" ht="17.25" customHeight="1" spans="1:4">
      <c r="A3" s="166" t="s">
        <v>22</v>
      </c>
      <c r="B3" s="331"/>
      <c r="C3" s="331"/>
      <c r="D3" s="158" t="s">
        <v>23</v>
      </c>
    </row>
    <row r="4" ht="19.5" customHeight="1" spans="1:4">
      <c r="A4" s="87" t="s">
        <v>24</v>
      </c>
      <c r="B4" s="168"/>
      <c r="C4" s="87" t="s">
        <v>25</v>
      </c>
      <c r="D4" s="168"/>
    </row>
    <row r="5" ht="21.75" customHeight="1" spans="1:4">
      <c r="A5" s="86" t="s">
        <v>26</v>
      </c>
      <c r="B5" s="332" t="s">
        <v>27</v>
      </c>
      <c r="C5" s="86" t="s">
        <v>142</v>
      </c>
      <c r="D5" s="332" t="s">
        <v>27</v>
      </c>
    </row>
    <row r="6" ht="17.25" customHeight="1" spans="1:4">
      <c r="A6" s="90"/>
      <c r="B6" s="106"/>
      <c r="C6" s="90"/>
      <c r="D6" s="106"/>
    </row>
    <row r="7" ht="17.25" customHeight="1" spans="1:4">
      <c r="A7" s="333" t="s">
        <v>143</v>
      </c>
      <c r="B7" s="282">
        <v>6134463.24</v>
      </c>
      <c r="C7" s="334" t="s">
        <v>144</v>
      </c>
      <c r="D7" s="282">
        <v>6134665.12</v>
      </c>
    </row>
    <row r="8" ht="17.25" customHeight="1" spans="1:4">
      <c r="A8" s="335" t="s">
        <v>145</v>
      </c>
      <c r="B8" s="282">
        <v>6134463.24</v>
      </c>
      <c r="C8" s="334" t="s">
        <v>146</v>
      </c>
      <c r="D8" s="282"/>
    </row>
    <row r="9" ht="17.25" customHeight="1" spans="1:4">
      <c r="A9" s="335" t="s">
        <v>147</v>
      </c>
      <c r="B9" s="282"/>
      <c r="C9" s="334" t="s">
        <v>148</v>
      </c>
      <c r="D9" s="282"/>
    </row>
    <row r="10" ht="17.25" customHeight="1" spans="1:4">
      <c r="A10" s="335" t="s">
        <v>149</v>
      </c>
      <c r="B10" s="282"/>
      <c r="C10" s="334" t="s">
        <v>150</v>
      </c>
      <c r="D10" s="282"/>
    </row>
    <row r="11" ht="17.25" customHeight="1" spans="1:4">
      <c r="A11" s="335" t="s">
        <v>151</v>
      </c>
      <c r="B11" s="282">
        <v>201.88</v>
      </c>
      <c r="C11" s="334" t="s">
        <v>152</v>
      </c>
      <c r="D11" s="282"/>
    </row>
    <row r="12" ht="17.25" customHeight="1" spans="1:4">
      <c r="A12" s="335" t="s">
        <v>145</v>
      </c>
      <c r="B12" s="282">
        <v>201.88</v>
      </c>
      <c r="C12" s="334" t="s">
        <v>153</v>
      </c>
      <c r="D12" s="282"/>
    </row>
    <row r="13" ht="17.25" customHeight="1" spans="1:4">
      <c r="A13" s="336" t="s">
        <v>147</v>
      </c>
      <c r="B13" s="337"/>
      <c r="C13" s="334" t="s">
        <v>154</v>
      </c>
      <c r="D13" s="282"/>
    </row>
    <row r="14" ht="17.25" customHeight="1" spans="1:4">
      <c r="A14" s="336" t="s">
        <v>149</v>
      </c>
      <c r="B14" s="337"/>
      <c r="C14" s="334" t="s">
        <v>155</v>
      </c>
      <c r="D14" s="282"/>
    </row>
    <row r="15" ht="17.25" customHeight="1" spans="1:4">
      <c r="A15" s="335"/>
      <c r="B15" s="337"/>
      <c r="C15" s="334" t="s">
        <v>156</v>
      </c>
      <c r="D15" s="282">
        <v>1282431</v>
      </c>
    </row>
    <row r="16" ht="17.25" customHeight="1" spans="1:4">
      <c r="A16" s="335"/>
      <c r="B16" s="314"/>
      <c r="C16" s="334" t="s">
        <v>157</v>
      </c>
      <c r="D16" s="282">
        <v>4226290.12</v>
      </c>
    </row>
    <row r="17" ht="17.25" customHeight="1" spans="1:4">
      <c r="A17" s="335"/>
      <c r="B17" s="338"/>
      <c r="C17" s="334" t="s">
        <v>158</v>
      </c>
      <c r="D17" s="282"/>
    </row>
    <row r="18" ht="17.25" customHeight="1" spans="1:4">
      <c r="A18" s="336"/>
      <c r="B18" s="338"/>
      <c r="C18" s="334" t="s">
        <v>159</v>
      </c>
      <c r="D18" s="282"/>
    </row>
    <row r="19" ht="17.25" customHeight="1" spans="1:4">
      <c r="A19" s="336"/>
      <c r="B19" s="339"/>
      <c r="C19" s="334" t="s">
        <v>160</v>
      </c>
      <c r="D19" s="282"/>
    </row>
    <row r="20" ht="17.25" customHeight="1" spans="1:4">
      <c r="A20" s="340"/>
      <c r="B20" s="339"/>
      <c r="C20" s="334" t="s">
        <v>161</v>
      </c>
      <c r="D20" s="282"/>
    </row>
    <row r="21" ht="17.25" customHeight="1" spans="1:4">
      <c r="A21" s="340"/>
      <c r="B21" s="339"/>
      <c r="C21" s="334" t="s">
        <v>162</v>
      </c>
      <c r="D21" s="282"/>
    </row>
    <row r="22" ht="17.25" customHeight="1" spans="1:4">
      <c r="A22" s="340"/>
      <c r="B22" s="339"/>
      <c r="C22" s="334" t="s">
        <v>163</v>
      </c>
      <c r="D22" s="282"/>
    </row>
    <row r="23" ht="17.25" customHeight="1" spans="1:4">
      <c r="A23" s="340"/>
      <c r="B23" s="339"/>
      <c r="C23" s="334" t="s">
        <v>164</v>
      </c>
      <c r="D23" s="282"/>
    </row>
    <row r="24" ht="17.25" customHeight="1" spans="1:4">
      <c r="A24" s="340"/>
      <c r="B24" s="339"/>
      <c r="C24" s="334" t="s">
        <v>165</v>
      </c>
      <c r="D24" s="282"/>
    </row>
    <row r="25" ht="17.25" customHeight="1" spans="1:4">
      <c r="A25" s="340"/>
      <c r="B25" s="339"/>
      <c r="C25" s="334" t="s">
        <v>166</v>
      </c>
      <c r="D25" s="282"/>
    </row>
    <row r="26" ht="17.25" customHeight="1" spans="1:4">
      <c r="A26" s="340"/>
      <c r="B26" s="339"/>
      <c r="C26" s="334" t="s">
        <v>167</v>
      </c>
      <c r="D26" s="282">
        <v>625944</v>
      </c>
    </row>
    <row r="27" ht="17.25" customHeight="1" spans="1:4">
      <c r="A27" s="340"/>
      <c r="B27" s="339"/>
      <c r="C27" s="334" t="s">
        <v>168</v>
      </c>
      <c r="D27" s="282"/>
    </row>
    <row r="28" ht="17.25" customHeight="1" spans="1:4">
      <c r="A28" s="340"/>
      <c r="B28" s="339"/>
      <c r="C28" s="334" t="s">
        <v>169</v>
      </c>
      <c r="D28" s="282"/>
    </row>
    <row r="29" ht="17.25" customHeight="1" spans="1:4">
      <c r="A29" s="340"/>
      <c r="B29" s="339"/>
      <c r="C29" s="334" t="s">
        <v>170</v>
      </c>
      <c r="D29" s="282"/>
    </row>
    <row r="30" ht="17.25" customHeight="1" spans="1:4">
      <c r="A30" s="340"/>
      <c r="B30" s="339"/>
      <c r="C30" s="334" t="s">
        <v>171</v>
      </c>
      <c r="D30" s="282"/>
    </row>
    <row r="31" customHeight="1" spans="1:4">
      <c r="A31" s="341"/>
      <c r="B31" s="338"/>
      <c r="C31" s="334" t="s">
        <v>172</v>
      </c>
      <c r="D31" s="282"/>
    </row>
    <row r="32" customHeight="1" spans="1:4">
      <c r="A32" s="341"/>
      <c r="B32" s="338"/>
      <c r="C32" s="334" t="s">
        <v>173</v>
      </c>
      <c r="D32" s="282"/>
    </row>
    <row r="33" customHeight="1" spans="1:4">
      <c r="A33" s="341"/>
      <c r="B33" s="338"/>
      <c r="C33" s="334" t="s">
        <v>174</v>
      </c>
      <c r="D33" s="282"/>
    </row>
    <row r="34" customHeight="1" spans="1:4">
      <c r="A34" s="341"/>
      <c r="B34" s="338"/>
      <c r="C34" s="336" t="s">
        <v>175</v>
      </c>
      <c r="D34" s="282"/>
    </row>
    <row r="35" ht="17.25" customHeight="1" spans="1:4">
      <c r="A35" s="342" t="s">
        <v>176</v>
      </c>
      <c r="B35" s="282">
        <v>6134665.12</v>
      </c>
      <c r="C35" s="341" t="s">
        <v>73</v>
      </c>
      <c r="D35" s="282">
        <v>6134665.12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2" workbookViewId="0">
      <selection activeCell="C25" sqref="C25"/>
    </sheetView>
  </sheetViews>
  <sheetFormatPr defaultColWidth="8.88571428571429" defaultRowHeight="14.25" customHeight="1" outlineLevelCol="6"/>
  <cols>
    <col min="1" max="1" width="20.1333333333333" style="160" customWidth="1"/>
    <col min="2" max="2" width="44" style="160" customWidth="1"/>
    <col min="3" max="3" width="24.2857142857143" style="78" customWidth="1"/>
    <col min="4" max="4" width="16.5714285714286" style="78" customWidth="1"/>
    <col min="5" max="7" width="24.2857142857143" style="78" customWidth="1"/>
    <col min="8" max="8" width="9.13333333333333" style="78" customWidth="1"/>
    <col min="9" max="16384" width="9.13333333333333" style="78"/>
  </cols>
  <sheetData>
    <row r="1" ht="12" customHeight="1" spans="1:6">
      <c r="A1" s="316" t="s">
        <v>177</v>
      </c>
      <c r="D1" s="317"/>
      <c r="F1" s="81"/>
    </row>
    <row r="2" ht="39" customHeight="1" spans="1:7">
      <c r="A2" s="165" t="s">
        <v>6</v>
      </c>
      <c r="B2" s="165"/>
      <c r="C2" s="165"/>
      <c r="D2" s="165"/>
      <c r="E2" s="165"/>
      <c r="F2" s="165"/>
      <c r="G2" s="165"/>
    </row>
    <row r="3" ht="18" customHeight="1" spans="1:7">
      <c r="A3" s="166" t="s">
        <v>22</v>
      </c>
      <c r="F3" s="163"/>
      <c r="G3" s="163" t="s">
        <v>23</v>
      </c>
    </row>
    <row r="4" ht="20.25" customHeight="1" spans="1:7">
      <c r="A4" s="318" t="s">
        <v>178</v>
      </c>
      <c r="B4" s="319"/>
      <c r="C4" s="89" t="s">
        <v>77</v>
      </c>
      <c r="D4" s="89" t="s">
        <v>97</v>
      </c>
      <c r="E4" s="89"/>
      <c r="F4" s="89"/>
      <c r="G4" s="320" t="s">
        <v>98</v>
      </c>
    </row>
    <row r="5" ht="20.25" customHeight="1" spans="1:7">
      <c r="A5" s="170" t="s">
        <v>94</v>
      </c>
      <c r="B5" s="321" t="s">
        <v>95</v>
      </c>
      <c r="C5" s="89"/>
      <c r="D5" s="89" t="s">
        <v>79</v>
      </c>
      <c r="E5" s="89" t="s">
        <v>179</v>
      </c>
      <c r="F5" s="89" t="s">
        <v>180</v>
      </c>
      <c r="G5" s="322"/>
    </row>
    <row r="6" ht="13.5" customHeight="1" spans="1:7">
      <c r="A6" s="178">
        <v>1</v>
      </c>
      <c r="B6" s="178">
        <v>2</v>
      </c>
      <c r="C6" s="323">
        <v>3</v>
      </c>
      <c r="D6" s="323">
        <v>4</v>
      </c>
      <c r="E6" s="323">
        <v>5</v>
      </c>
      <c r="F6" s="323">
        <v>6</v>
      </c>
      <c r="G6" s="178">
        <v>7</v>
      </c>
    </row>
    <row r="7" ht="18" customHeight="1" spans="1:7">
      <c r="A7" s="324" t="s">
        <v>104</v>
      </c>
      <c r="B7" s="324" t="s">
        <v>105</v>
      </c>
      <c r="C7" s="325">
        <f>D7+G7</f>
        <v>1282431</v>
      </c>
      <c r="D7" s="325">
        <f>E7+F7</f>
        <v>1232535</v>
      </c>
      <c r="E7" s="325">
        <v>1232535</v>
      </c>
      <c r="F7" s="325">
        <v>0</v>
      </c>
      <c r="G7" s="325">
        <v>49896</v>
      </c>
    </row>
    <row r="8" ht="18" customHeight="1" spans="1:7">
      <c r="A8" s="326" t="s">
        <v>106</v>
      </c>
      <c r="B8" s="326" t="s">
        <v>107</v>
      </c>
      <c r="C8" s="325">
        <f t="shared" ref="C8:C25" si="0">D8+G8</f>
        <v>1232535</v>
      </c>
      <c r="D8" s="325">
        <f t="shared" ref="D8:D25" si="1">E8+F8</f>
        <v>1232535</v>
      </c>
      <c r="E8" s="325">
        <v>1232535</v>
      </c>
      <c r="F8" s="283"/>
      <c r="G8" s="325"/>
    </row>
    <row r="9" ht="18" customHeight="1" spans="1:7">
      <c r="A9" s="327" t="s">
        <v>108</v>
      </c>
      <c r="B9" s="327" t="s">
        <v>109</v>
      </c>
      <c r="C9" s="325">
        <f t="shared" si="0"/>
        <v>285600</v>
      </c>
      <c r="D9" s="325">
        <f t="shared" si="1"/>
        <v>285600</v>
      </c>
      <c r="E9" s="325">
        <v>285600</v>
      </c>
      <c r="F9" s="283"/>
      <c r="G9" s="325"/>
    </row>
    <row r="10" ht="18" customHeight="1" spans="1:7">
      <c r="A10" s="327" t="s">
        <v>110</v>
      </c>
      <c r="B10" s="327" t="s">
        <v>111</v>
      </c>
      <c r="C10" s="325">
        <f t="shared" si="0"/>
        <v>631290</v>
      </c>
      <c r="D10" s="325">
        <f t="shared" si="1"/>
        <v>631290</v>
      </c>
      <c r="E10" s="325">
        <v>631290</v>
      </c>
      <c r="F10" s="283"/>
      <c r="G10" s="325"/>
    </row>
    <row r="11" ht="18" customHeight="1" spans="1:7">
      <c r="A11" s="327" t="s">
        <v>112</v>
      </c>
      <c r="B11" s="327" t="s">
        <v>113</v>
      </c>
      <c r="C11" s="325">
        <f t="shared" si="0"/>
        <v>315645</v>
      </c>
      <c r="D11" s="325">
        <f t="shared" si="1"/>
        <v>315645</v>
      </c>
      <c r="E11" s="325">
        <v>315645</v>
      </c>
      <c r="F11" s="283"/>
      <c r="G11" s="325"/>
    </row>
    <row r="12" ht="18" customHeight="1" spans="1:7">
      <c r="A12" s="326" t="s">
        <v>114</v>
      </c>
      <c r="B12" s="326" t="s">
        <v>115</v>
      </c>
      <c r="C12" s="325">
        <f t="shared" si="0"/>
        <v>49896</v>
      </c>
      <c r="D12" s="325">
        <f t="shared" si="1"/>
        <v>0</v>
      </c>
      <c r="E12" s="325"/>
      <c r="F12" s="283"/>
      <c r="G12" s="325">
        <v>49896</v>
      </c>
    </row>
    <row r="13" ht="18" customHeight="1" spans="1:7">
      <c r="A13" s="327" t="s">
        <v>116</v>
      </c>
      <c r="B13" s="327" t="s">
        <v>117</v>
      </c>
      <c r="C13" s="325">
        <f t="shared" si="0"/>
        <v>49896</v>
      </c>
      <c r="D13" s="325">
        <f t="shared" si="1"/>
        <v>0</v>
      </c>
      <c r="E13" s="325"/>
      <c r="F13" s="283"/>
      <c r="G13" s="325">
        <v>49896</v>
      </c>
    </row>
    <row r="14" ht="18" customHeight="1" spans="1:7">
      <c r="A14" s="324" t="s">
        <v>118</v>
      </c>
      <c r="B14" s="324" t="s">
        <v>119</v>
      </c>
      <c r="C14" s="325">
        <f t="shared" si="0"/>
        <v>4226290.12</v>
      </c>
      <c r="D14" s="325">
        <f t="shared" si="1"/>
        <v>4146088.24</v>
      </c>
      <c r="E14" s="325">
        <v>4146088.24</v>
      </c>
      <c r="F14" s="283"/>
      <c r="G14" s="325">
        <v>80201.88</v>
      </c>
    </row>
    <row r="15" ht="18" customHeight="1" spans="1:7">
      <c r="A15" s="326" t="s">
        <v>120</v>
      </c>
      <c r="B15" s="326" t="s">
        <v>121</v>
      </c>
      <c r="C15" s="325">
        <f t="shared" si="0"/>
        <v>3606977.88</v>
      </c>
      <c r="D15" s="325">
        <f t="shared" si="1"/>
        <v>3526776</v>
      </c>
      <c r="E15" s="325">
        <v>3526776</v>
      </c>
      <c r="F15" s="283"/>
      <c r="G15" s="325">
        <v>80201.88</v>
      </c>
    </row>
    <row r="16" ht="18" customHeight="1" spans="1:7">
      <c r="A16" s="327" t="s">
        <v>122</v>
      </c>
      <c r="B16" s="327" t="s">
        <v>123</v>
      </c>
      <c r="C16" s="325">
        <f t="shared" si="0"/>
        <v>3526776</v>
      </c>
      <c r="D16" s="325">
        <f t="shared" si="1"/>
        <v>3526776</v>
      </c>
      <c r="E16" s="325">
        <v>3526776</v>
      </c>
      <c r="F16" s="283"/>
      <c r="G16" s="325"/>
    </row>
    <row r="17" ht="18" customHeight="1" spans="1:7">
      <c r="A17" s="327" t="s">
        <v>124</v>
      </c>
      <c r="B17" s="327" t="s">
        <v>125</v>
      </c>
      <c r="C17" s="325">
        <f t="shared" si="0"/>
        <v>80201.88</v>
      </c>
      <c r="D17" s="325">
        <f t="shared" si="1"/>
        <v>0</v>
      </c>
      <c r="E17" s="325"/>
      <c r="F17" s="283"/>
      <c r="G17" s="325">
        <v>80201.88</v>
      </c>
    </row>
    <row r="18" ht="18" customHeight="1" spans="1:7">
      <c r="A18" s="326" t="s">
        <v>126</v>
      </c>
      <c r="B18" s="326" t="s">
        <v>127</v>
      </c>
      <c r="C18" s="325">
        <f t="shared" si="0"/>
        <v>619312.24</v>
      </c>
      <c r="D18" s="325">
        <f t="shared" si="1"/>
        <v>619312.24</v>
      </c>
      <c r="E18" s="325">
        <v>619312.24</v>
      </c>
      <c r="F18" s="283"/>
      <c r="G18" s="325"/>
    </row>
    <row r="19" ht="18" customHeight="1" spans="1:7">
      <c r="A19" s="327" t="s">
        <v>128</v>
      </c>
      <c r="B19" s="327" t="s">
        <v>129</v>
      </c>
      <c r="C19" s="325">
        <f t="shared" si="0"/>
        <v>335200</v>
      </c>
      <c r="D19" s="325">
        <f t="shared" si="1"/>
        <v>335200</v>
      </c>
      <c r="E19" s="325">
        <v>335200</v>
      </c>
      <c r="F19" s="283"/>
      <c r="G19" s="325"/>
    </row>
    <row r="20" ht="18" customHeight="1" spans="1:7">
      <c r="A20" s="327" t="s">
        <v>130</v>
      </c>
      <c r="B20" s="327" t="s">
        <v>131</v>
      </c>
      <c r="C20" s="325">
        <f t="shared" si="0"/>
        <v>269880</v>
      </c>
      <c r="D20" s="325">
        <f t="shared" si="1"/>
        <v>269880</v>
      </c>
      <c r="E20" s="325">
        <v>269880</v>
      </c>
      <c r="F20" s="283"/>
      <c r="G20" s="325"/>
    </row>
    <row r="21" ht="18" customHeight="1" spans="1:7">
      <c r="A21" s="327" t="s">
        <v>132</v>
      </c>
      <c r="B21" s="327" t="s">
        <v>133</v>
      </c>
      <c r="C21" s="325">
        <f t="shared" si="0"/>
        <v>14232.24</v>
      </c>
      <c r="D21" s="325">
        <f t="shared" si="1"/>
        <v>14232.24</v>
      </c>
      <c r="E21" s="325">
        <v>14232.24</v>
      </c>
      <c r="F21" s="283"/>
      <c r="G21" s="325"/>
    </row>
    <row r="22" ht="18" customHeight="1" spans="1:7">
      <c r="A22" s="324" t="s">
        <v>134</v>
      </c>
      <c r="B22" s="324" t="s">
        <v>135</v>
      </c>
      <c r="C22" s="325">
        <f t="shared" si="0"/>
        <v>625944</v>
      </c>
      <c r="D22" s="325">
        <f t="shared" si="1"/>
        <v>625944</v>
      </c>
      <c r="E22" s="325">
        <v>625944</v>
      </c>
      <c r="F22" s="283"/>
      <c r="G22" s="325"/>
    </row>
    <row r="23" ht="18" customHeight="1" spans="1:7">
      <c r="A23" s="326" t="s">
        <v>136</v>
      </c>
      <c r="B23" s="326" t="s">
        <v>137</v>
      </c>
      <c r="C23" s="325">
        <f t="shared" si="0"/>
        <v>625944</v>
      </c>
      <c r="D23" s="325">
        <f t="shared" si="1"/>
        <v>625944</v>
      </c>
      <c r="E23" s="325">
        <v>625944</v>
      </c>
      <c r="F23" s="283"/>
      <c r="G23" s="325"/>
    </row>
    <row r="24" ht="18" customHeight="1" spans="1:7">
      <c r="A24" s="327" t="s">
        <v>138</v>
      </c>
      <c r="B24" s="327" t="s">
        <v>139</v>
      </c>
      <c r="C24" s="325">
        <f t="shared" si="0"/>
        <v>625944</v>
      </c>
      <c r="D24" s="325">
        <f t="shared" si="1"/>
        <v>625944</v>
      </c>
      <c r="E24" s="325">
        <v>625944</v>
      </c>
      <c r="F24" s="283"/>
      <c r="G24" s="325"/>
    </row>
    <row r="25" ht="18" customHeight="1" spans="1:7">
      <c r="A25" s="173" t="s">
        <v>140</v>
      </c>
      <c r="B25" s="175" t="s">
        <v>140</v>
      </c>
      <c r="C25" s="325">
        <f t="shared" si="0"/>
        <v>6134665.12</v>
      </c>
      <c r="D25" s="325">
        <f t="shared" si="1"/>
        <v>6004567.24</v>
      </c>
      <c r="E25" s="325">
        <v>6004567.24</v>
      </c>
      <c r="F25" s="283">
        <v>0</v>
      </c>
      <c r="G25" s="325">
        <v>130097.88</v>
      </c>
    </row>
    <row r="26" customHeight="1" spans="2:4">
      <c r="B26" s="176"/>
      <c r="C26" s="328"/>
      <c r="D26" s="328"/>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E9" sqref="E9"/>
    </sheetView>
  </sheetViews>
  <sheetFormatPr defaultColWidth="8.88571428571429" defaultRowHeight="14.25" outlineLevelRow="6" outlineLevelCol="5"/>
  <cols>
    <col min="1" max="2" width="27.4285714285714" style="304" customWidth="1"/>
    <col min="3" max="3" width="17.2857142857143" style="305" customWidth="1"/>
    <col min="4" max="5" width="26.2857142857143" style="306" customWidth="1"/>
    <col min="6" max="6" width="18.7142857142857" style="306" customWidth="1"/>
    <col min="7" max="7" width="9.13333333333333" style="78" customWidth="1"/>
    <col min="8" max="16384" width="9.13333333333333" style="78"/>
  </cols>
  <sheetData>
    <row r="1" ht="12" customHeight="1" spans="1:5">
      <c r="A1" s="307" t="s">
        <v>181</v>
      </c>
      <c r="B1" s="308"/>
      <c r="C1" s="125"/>
      <c r="D1" s="78"/>
      <c r="E1" s="78"/>
    </row>
    <row r="2" ht="25.5" customHeight="1" spans="1:6">
      <c r="A2" s="309" t="s">
        <v>7</v>
      </c>
      <c r="B2" s="309"/>
      <c r="C2" s="309"/>
      <c r="D2" s="309"/>
      <c r="E2" s="309"/>
      <c r="F2" s="309"/>
    </row>
    <row r="3" ht="15.75" customHeight="1" spans="1:6">
      <c r="A3" s="166" t="s">
        <v>22</v>
      </c>
      <c r="B3" s="308"/>
      <c r="C3" s="125"/>
      <c r="D3" s="78"/>
      <c r="E3" s="78"/>
      <c r="F3" s="310" t="s">
        <v>182</v>
      </c>
    </row>
    <row r="4" s="303" customFormat="1" ht="19.5" customHeight="1" spans="1:6">
      <c r="A4" s="311" t="s">
        <v>183</v>
      </c>
      <c r="B4" s="86" t="s">
        <v>184</v>
      </c>
      <c r="C4" s="87" t="s">
        <v>185</v>
      </c>
      <c r="D4" s="88"/>
      <c r="E4" s="168"/>
      <c r="F4" s="86" t="s">
        <v>186</v>
      </c>
    </row>
    <row r="5" s="303" customFormat="1" ht="19.5" customHeight="1" spans="1:6">
      <c r="A5" s="106"/>
      <c r="B5" s="90"/>
      <c r="C5" s="107" t="s">
        <v>79</v>
      </c>
      <c r="D5" s="107" t="s">
        <v>187</v>
      </c>
      <c r="E5" s="107" t="s">
        <v>188</v>
      </c>
      <c r="F5" s="90"/>
    </row>
    <row r="6" s="303" customFormat="1" ht="18.75" customHeight="1" spans="1:6">
      <c r="A6" s="312">
        <v>1</v>
      </c>
      <c r="B6" s="312">
        <v>2</v>
      </c>
      <c r="C6" s="313">
        <v>3</v>
      </c>
      <c r="D6" s="312">
        <v>4</v>
      </c>
      <c r="E6" s="312">
        <v>5</v>
      </c>
      <c r="F6" s="312">
        <v>6</v>
      </c>
    </row>
    <row r="7" ht="18.75" customHeight="1" spans="1:6">
      <c r="A7" s="314">
        <v>0</v>
      </c>
      <c r="B7" s="314">
        <v>0</v>
      </c>
      <c r="C7" s="315">
        <v>0</v>
      </c>
      <c r="D7" s="314">
        <v>0</v>
      </c>
      <c r="E7" s="314">
        <v>0</v>
      </c>
      <c r="F7" s="314">
        <v>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workbookViewId="0">
      <selection activeCell="S25" sqref="S25"/>
    </sheetView>
  </sheetViews>
  <sheetFormatPr defaultColWidth="8.88571428571429" defaultRowHeight="14.25" customHeight="1"/>
  <cols>
    <col min="1" max="1" width="18.1428571428571" style="78" customWidth="1"/>
    <col min="2" max="2" width="23.5714285714286" style="160" customWidth="1"/>
    <col min="3" max="3" width="27" style="160" customWidth="1"/>
    <col min="4" max="4" width="31.2857142857143" style="160" customWidth="1"/>
    <col min="5" max="5" width="15.1333333333333" style="160"/>
    <col min="6" max="6" width="36" style="160" customWidth="1"/>
    <col min="7" max="7" width="14.2857142857143" style="160" customWidth="1"/>
    <col min="8" max="8" width="31.8571428571429" style="160" customWidth="1"/>
    <col min="9" max="9" width="15.4285714285714" style="125" customWidth="1"/>
    <col min="10" max="10" width="17.5714285714286" style="125" customWidth="1"/>
    <col min="11" max="12" width="12.1333333333333" style="125" customWidth="1"/>
    <col min="13" max="13" width="16.5714285714286" style="125" customWidth="1"/>
    <col min="14" max="18" width="12.1333333333333" style="125" customWidth="1"/>
    <col min="19" max="20" width="16" style="125" customWidth="1"/>
    <col min="21" max="24" width="12.1333333333333" style="125" customWidth="1"/>
    <col min="25" max="25" width="9.13333333333333" style="78" customWidth="1"/>
    <col min="26" max="16384" width="9.13333333333333" style="78"/>
  </cols>
  <sheetData>
    <row r="1" ht="12" customHeight="1" spans="1:1">
      <c r="A1" s="290" t="s">
        <v>189</v>
      </c>
    </row>
    <row r="2" ht="39" customHeight="1" spans="1:24">
      <c r="A2" s="291" t="s">
        <v>8</v>
      </c>
      <c r="B2" s="291"/>
      <c r="C2" s="291"/>
      <c r="D2" s="291"/>
      <c r="E2" s="291"/>
      <c r="F2" s="291"/>
      <c r="G2" s="291"/>
      <c r="H2" s="291"/>
      <c r="I2" s="291"/>
      <c r="J2" s="291"/>
      <c r="K2" s="291"/>
      <c r="L2" s="291"/>
      <c r="M2" s="291"/>
      <c r="N2" s="291"/>
      <c r="O2" s="291"/>
      <c r="P2" s="291"/>
      <c r="Q2" s="291"/>
      <c r="R2" s="291"/>
      <c r="S2" s="291"/>
      <c r="T2" s="291"/>
      <c r="U2" s="291"/>
      <c r="V2" s="291"/>
      <c r="W2" s="291"/>
      <c r="X2" s="291"/>
    </row>
    <row r="3" ht="18" customHeight="1" spans="1:24">
      <c r="A3" s="292" t="s">
        <v>22</v>
      </c>
      <c r="B3" s="292"/>
      <c r="C3" s="292"/>
      <c r="D3" s="292"/>
      <c r="E3" s="292"/>
      <c r="F3" s="292"/>
      <c r="G3" s="292"/>
      <c r="H3" s="292"/>
      <c r="I3" s="292"/>
      <c r="J3" s="292"/>
      <c r="K3" s="78"/>
      <c r="L3" s="78"/>
      <c r="M3" s="78"/>
      <c r="N3" s="78"/>
      <c r="O3" s="78"/>
      <c r="P3" s="78"/>
      <c r="Q3" s="78"/>
      <c r="X3" s="301" t="s">
        <v>23</v>
      </c>
    </row>
    <row r="4" ht="13.5" spans="1:24">
      <c r="A4" s="190" t="s">
        <v>190</v>
      </c>
      <c r="B4" s="190" t="s">
        <v>191</v>
      </c>
      <c r="C4" s="190" t="s">
        <v>192</v>
      </c>
      <c r="D4" s="190" t="s">
        <v>193</v>
      </c>
      <c r="E4" s="190" t="s">
        <v>194</v>
      </c>
      <c r="F4" s="190" t="s">
        <v>195</v>
      </c>
      <c r="G4" s="190" t="s">
        <v>196</v>
      </c>
      <c r="H4" s="190" t="s">
        <v>197</v>
      </c>
      <c r="I4" s="113" t="s">
        <v>198</v>
      </c>
      <c r="J4" s="113"/>
      <c r="K4" s="113"/>
      <c r="L4" s="113"/>
      <c r="M4" s="113"/>
      <c r="N4" s="113"/>
      <c r="O4" s="113"/>
      <c r="P4" s="113"/>
      <c r="Q4" s="113"/>
      <c r="R4" s="113"/>
      <c r="S4" s="113"/>
      <c r="T4" s="113"/>
      <c r="U4" s="113"/>
      <c r="V4" s="113"/>
      <c r="W4" s="113"/>
      <c r="X4" s="113"/>
    </row>
    <row r="5" ht="13.5" spans="1:24">
      <c r="A5" s="190"/>
      <c r="B5" s="190"/>
      <c r="C5" s="190"/>
      <c r="D5" s="190"/>
      <c r="E5" s="190"/>
      <c r="F5" s="190"/>
      <c r="G5" s="190"/>
      <c r="H5" s="190"/>
      <c r="I5" s="113" t="s">
        <v>199</v>
      </c>
      <c r="J5" s="113" t="s">
        <v>200</v>
      </c>
      <c r="K5" s="113"/>
      <c r="L5" s="113"/>
      <c r="M5" s="113"/>
      <c r="N5" s="113"/>
      <c r="O5" s="89" t="s">
        <v>201</v>
      </c>
      <c r="P5" s="89"/>
      <c r="Q5" s="89"/>
      <c r="R5" s="113" t="s">
        <v>83</v>
      </c>
      <c r="S5" s="113" t="s">
        <v>84</v>
      </c>
      <c r="T5" s="113"/>
      <c r="U5" s="113"/>
      <c r="V5" s="113"/>
      <c r="W5" s="113"/>
      <c r="X5" s="113"/>
    </row>
    <row r="6" ht="13.5" customHeight="1" spans="1:24">
      <c r="A6" s="190"/>
      <c r="B6" s="190"/>
      <c r="C6" s="190"/>
      <c r="D6" s="190"/>
      <c r="E6" s="190"/>
      <c r="F6" s="190"/>
      <c r="G6" s="190"/>
      <c r="H6" s="190"/>
      <c r="I6" s="113"/>
      <c r="J6" s="114" t="s">
        <v>202</v>
      </c>
      <c r="K6" s="113" t="s">
        <v>203</v>
      </c>
      <c r="L6" s="113" t="s">
        <v>204</v>
      </c>
      <c r="M6" s="113" t="s">
        <v>205</v>
      </c>
      <c r="N6" s="113" t="s">
        <v>206</v>
      </c>
      <c r="O6" s="298" t="s">
        <v>80</v>
      </c>
      <c r="P6" s="298" t="s">
        <v>81</v>
      </c>
      <c r="Q6" s="298" t="s">
        <v>82</v>
      </c>
      <c r="R6" s="113"/>
      <c r="S6" s="113" t="s">
        <v>79</v>
      </c>
      <c r="T6" s="113" t="s">
        <v>86</v>
      </c>
      <c r="U6" s="113" t="s">
        <v>87</v>
      </c>
      <c r="V6" s="113" t="s">
        <v>88</v>
      </c>
      <c r="W6" s="113" t="s">
        <v>89</v>
      </c>
      <c r="X6" s="113" t="s">
        <v>90</v>
      </c>
    </row>
    <row r="7" ht="12.75" spans="1:24">
      <c r="A7" s="190"/>
      <c r="B7" s="190"/>
      <c r="C7" s="190"/>
      <c r="D7" s="190"/>
      <c r="E7" s="190"/>
      <c r="F7" s="190"/>
      <c r="G7" s="190"/>
      <c r="H7" s="190"/>
      <c r="I7" s="113"/>
      <c r="J7" s="117"/>
      <c r="K7" s="113"/>
      <c r="L7" s="113"/>
      <c r="M7" s="113"/>
      <c r="N7" s="113"/>
      <c r="O7" s="299"/>
      <c r="P7" s="299"/>
      <c r="Q7" s="299"/>
      <c r="R7" s="113"/>
      <c r="S7" s="113"/>
      <c r="T7" s="113"/>
      <c r="U7" s="113"/>
      <c r="V7" s="113"/>
      <c r="W7" s="113"/>
      <c r="X7" s="113"/>
    </row>
    <row r="8" ht="13.5" customHeight="1" spans="1:24">
      <c r="A8" s="293">
        <v>1</v>
      </c>
      <c r="B8" s="293">
        <v>2</v>
      </c>
      <c r="C8" s="293">
        <v>3</v>
      </c>
      <c r="D8" s="293">
        <v>4</v>
      </c>
      <c r="E8" s="293">
        <v>5</v>
      </c>
      <c r="F8" s="293">
        <v>6</v>
      </c>
      <c r="G8" s="293">
        <v>7</v>
      </c>
      <c r="H8" s="293">
        <v>8</v>
      </c>
      <c r="I8" s="293">
        <v>9</v>
      </c>
      <c r="J8" s="293">
        <v>10</v>
      </c>
      <c r="K8" s="293">
        <v>11</v>
      </c>
      <c r="L8" s="293">
        <v>12</v>
      </c>
      <c r="M8" s="293">
        <v>13</v>
      </c>
      <c r="N8" s="293">
        <v>14</v>
      </c>
      <c r="O8" s="293">
        <v>15</v>
      </c>
      <c r="P8" s="293">
        <v>16</v>
      </c>
      <c r="Q8" s="293">
        <v>17</v>
      </c>
      <c r="R8" s="293">
        <v>18</v>
      </c>
      <c r="S8" s="293">
        <v>19</v>
      </c>
      <c r="T8" s="293">
        <v>20</v>
      </c>
      <c r="U8" s="293">
        <v>21</v>
      </c>
      <c r="V8" s="293">
        <v>22</v>
      </c>
      <c r="W8" s="293">
        <v>23</v>
      </c>
      <c r="X8" s="293">
        <v>24</v>
      </c>
    </row>
    <row r="9" ht="18" customHeight="1" spans="1:24">
      <c r="A9" s="294" t="s">
        <v>207</v>
      </c>
      <c r="B9" s="294" t="s">
        <v>91</v>
      </c>
      <c r="C9" s="294" t="s">
        <v>208</v>
      </c>
      <c r="D9" s="294" t="s">
        <v>209</v>
      </c>
      <c r="E9" s="294" t="s">
        <v>122</v>
      </c>
      <c r="F9" s="294" t="s">
        <v>123</v>
      </c>
      <c r="G9" s="294" t="s">
        <v>210</v>
      </c>
      <c r="H9" s="294" t="s">
        <v>211</v>
      </c>
      <c r="I9" s="278">
        <v>1544016</v>
      </c>
      <c r="J9" s="278">
        <v>1544016</v>
      </c>
      <c r="K9" s="300"/>
      <c r="L9" s="300"/>
      <c r="M9" s="278">
        <v>1544016</v>
      </c>
      <c r="N9" s="300"/>
      <c r="O9" s="300"/>
      <c r="P9" s="300"/>
      <c r="Q9" s="300"/>
      <c r="R9" s="300"/>
      <c r="S9" s="300"/>
      <c r="T9" s="300"/>
      <c r="U9" s="300"/>
      <c r="V9" s="300"/>
      <c r="W9" s="300"/>
      <c r="X9" s="300" t="s">
        <v>92</v>
      </c>
    </row>
    <row r="10" ht="18" customHeight="1" spans="1:24">
      <c r="A10" s="294" t="s">
        <v>207</v>
      </c>
      <c r="B10" s="294" t="s">
        <v>91</v>
      </c>
      <c r="C10" s="294" t="s">
        <v>208</v>
      </c>
      <c r="D10" s="294" t="s">
        <v>209</v>
      </c>
      <c r="E10" s="294" t="s">
        <v>122</v>
      </c>
      <c r="F10" s="294" t="s">
        <v>123</v>
      </c>
      <c r="G10" s="294" t="s">
        <v>212</v>
      </c>
      <c r="H10" s="294" t="s">
        <v>213</v>
      </c>
      <c r="I10" s="278">
        <v>745548</v>
      </c>
      <c r="J10" s="278">
        <v>745548</v>
      </c>
      <c r="K10" s="278"/>
      <c r="L10" s="278"/>
      <c r="M10" s="278">
        <v>745548</v>
      </c>
      <c r="N10" s="278"/>
      <c r="O10" s="278"/>
      <c r="P10" s="278"/>
      <c r="Q10" s="278"/>
      <c r="R10" s="278"/>
      <c r="S10" s="278"/>
      <c r="T10" s="278"/>
      <c r="U10" s="302"/>
      <c r="V10" s="302"/>
      <c r="W10" s="302"/>
      <c r="X10" s="302"/>
    </row>
    <row r="11" ht="18" customHeight="1" spans="1:24">
      <c r="A11" s="294" t="s">
        <v>207</v>
      </c>
      <c r="B11" s="294" t="s">
        <v>91</v>
      </c>
      <c r="C11" s="294" t="s">
        <v>208</v>
      </c>
      <c r="D11" s="294" t="s">
        <v>209</v>
      </c>
      <c r="E11" s="294" t="s">
        <v>122</v>
      </c>
      <c r="F11" s="294" t="s">
        <v>123</v>
      </c>
      <c r="G11" s="294" t="s">
        <v>214</v>
      </c>
      <c r="H11" s="294" t="s">
        <v>215</v>
      </c>
      <c r="I11" s="278">
        <v>1213452</v>
      </c>
      <c r="J11" s="278">
        <v>1213452</v>
      </c>
      <c r="K11" s="278"/>
      <c r="L11" s="278"/>
      <c r="M11" s="278">
        <v>1213452</v>
      </c>
      <c r="N11" s="278"/>
      <c r="O11" s="278"/>
      <c r="P11" s="278"/>
      <c r="Q11" s="278"/>
      <c r="R11" s="278"/>
      <c r="S11" s="278"/>
      <c r="T11" s="278"/>
      <c r="U11" s="302"/>
      <c r="V11" s="302"/>
      <c r="W11" s="302"/>
      <c r="X11" s="302"/>
    </row>
    <row r="12" ht="18" customHeight="1" spans="1:24">
      <c r="A12" s="294" t="s">
        <v>207</v>
      </c>
      <c r="B12" s="294" t="s">
        <v>91</v>
      </c>
      <c r="C12" s="294" t="s">
        <v>216</v>
      </c>
      <c r="D12" s="294" t="s">
        <v>217</v>
      </c>
      <c r="E12" s="294" t="s">
        <v>110</v>
      </c>
      <c r="F12" s="294" t="s">
        <v>111</v>
      </c>
      <c r="G12" s="294" t="s">
        <v>218</v>
      </c>
      <c r="H12" s="294" t="s">
        <v>219</v>
      </c>
      <c r="I12" s="278">
        <v>631290</v>
      </c>
      <c r="J12" s="278">
        <v>631290</v>
      </c>
      <c r="K12" s="278"/>
      <c r="L12" s="278"/>
      <c r="M12" s="278">
        <v>631290</v>
      </c>
      <c r="N12" s="278"/>
      <c r="O12" s="278"/>
      <c r="P12" s="278"/>
      <c r="Q12" s="278"/>
      <c r="R12" s="278"/>
      <c r="S12" s="278"/>
      <c r="T12" s="278"/>
      <c r="U12" s="302"/>
      <c r="V12" s="302"/>
      <c r="W12" s="302"/>
      <c r="X12" s="302"/>
    </row>
    <row r="13" ht="18" customHeight="1" spans="1:24">
      <c r="A13" s="294" t="s">
        <v>207</v>
      </c>
      <c r="B13" s="294" t="s">
        <v>91</v>
      </c>
      <c r="C13" s="294" t="s">
        <v>216</v>
      </c>
      <c r="D13" s="294" t="s">
        <v>217</v>
      </c>
      <c r="E13" s="294" t="s">
        <v>112</v>
      </c>
      <c r="F13" s="294" t="s">
        <v>113</v>
      </c>
      <c r="G13" s="294" t="s">
        <v>220</v>
      </c>
      <c r="H13" s="294" t="s">
        <v>221</v>
      </c>
      <c r="I13" s="278">
        <v>315645</v>
      </c>
      <c r="J13" s="278">
        <v>315645</v>
      </c>
      <c r="K13" s="278"/>
      <c r="L13" s="278"/>
      <c r="M13" s="278">
        <v>315645</v>
      </c>
      <c r="N13" s="278"/>
      <c r="O13" s="278"/>
      <c r="P13" s="278"/>
      <c r="Q13" s="278"/>
      <c r="R13" s="278"/>
      <c r="S13" s="278"/>
      <c r="T13" s="278"/>
      <c r="U13" s="302"/>
      <c r="V13" s="302"/>
      <c r="W13" s="302"/>
      <c r="X13" s="302"/>
    </row>
    <row r="14" ht="18" customHeight="1" spans="1:24">
      <c r="A14" s="294" t="s">
        <v>207</v>
      </c>
      <c r="B14" s="294" t="s">
        <v>91</v>
      </c>
      <c r="C14" s="294" t="s">
        <v>216</v>
      </c>
      <c r="D14" s="294" t="s">
        <v>217</v>
      </c>
      <c r="E14" s="294" t="s">
        <v>122</v>
      </c>
      <c r="F14" s="294" t="s">
        <v>123</v>
      </c>
      <c r="G14" s="294" t="s">
        <v>222</v>
      </c>
      <c r="H14" s="294" t="s">
        <v>223</v>
      </c>
      <c r="I14" s="278">
        <v>23760</v>
      </c>
      <c r="J14" s="278">
        <v>23760</v>
      </c>
      <c r="K14" s="278"/>
      <c r="L14" s="278"/>
      <c r="M14" s="278">
        <v>23760</v>
      </c>
      <c r="N14" s="278"/>
      <c r="O14" s="278"/>
      <c r="P14" s="278"/>
      <c r="Q14" s="278"/>
      <c r="R14" s="278"/>
      <c r="S14" s="278"/>
      <c r="T14" s="278"/>
      <c r="U14" s="302"/>
      <c r="V14" s="302"/>
      <c r="W14" s="302"/>
      <c r="X14" s="302"/>
    </row>
    <row r="15" ht="18" customHeight="1" spans="1:24">
      <c r="A15" s="294" t="s">
        <v>207</v>
      </c>
      <c r="B15" s="294" t="s">
        <v>91</v>
      </c>
      <c r="C15" s="294" t="s">
        <v>216</v>
      </c>
      <c r="D15" s="294" t="s">
        <v>217</v>
      </c>
      <c r="E15" s="294" t="s">
        <v>128</v>
      </c>
      <c r="F15" s="294" t="s">
        <v>129</v>
      </c>
      <c r="G15" s="294" t="s">
        <v>224</v>
      </c>
      <c r="H15" s="294" t="s">
        <v>225</v>
      </c>
      <c r="I15" s="278">
        <v>335200</v>
      </c>
      <c r="J15" s="278">
        <v>335200</v>
      </c>
      <c r="K15" s="278"/>
      <c r="L15" s="278"/>
      <c r="M15" s="278">
        <v>335200</v>
      </c>
      <c r="N15" s="278"/>
      <c r="O15" s="278"/>
      <c r="P15" s="278"/>
      <c r="Q15" s="278"/>
      <c r="R15" s="278"/>
      <c r="S15" s="278"/>
      <c r="T15" s="278"/>
      <c r="U15" s="302"/>
      <c r="V15" s="302"/>
      <c r="W15" s="302"/>
      <c r="X15" s="302"/>
    </row>
    <row r="16" ht="18" customHeight="1" spans="1:24">
      <c r="A16" s="294" t="s">
        <v>207</v>
      </c>
      <c r="B16" s="294" t="s">
        <v>91</v>
      </c>
      <c r="C16" s="294" t="s">
        <v>216</v>
      </c>
      <c r="D16" s="294" t="s">
        <v>217</v>
      </c>
      <c r="E16" s="294" t="s">
        <v>130</v>
      </c>
      <c r="F16" s="294" t="s">
        <v>131</v>
      </c>
      <c r="G16" s="294" t="s">
        <v>226</v>
      </c>
      <c r="H16" s="294" t="s">
        <v>227</v>
      </c>
      <c r="I16" s="278">
        <v>269880</v>
      </c>
      <c r="J16" s="278">
        <v>269880</v>
      </c>
      <c r="K16" s="278"/>
      <c r="L16" s="278"/>
      <c r="M16" s="278">
        <v>269880</v>
      </c>
      <c r="N16" s="278"/>
      <c r="O16" s="278"/>
      <c r="P16" s="278"/>
      <c r="Q16" s="278"/>
      <c r="R16" s="278"/>
      <c r="S16" s="278"/>
      <c r="T16" s="278"/>
      <c r="U16" s="302"/>
      <c r="V16" s="302"/>
      <c r="W16" s="302"/>
      <c r="X16" s="302"/>
    </row>
    <row r="17" ht="18" customHeight="1" spans="1:24">
      <c r="A17" s="294" t="s">
        <v>207</v>
      </c>
      <c r="B17" s="294" t="s">
        <v>91</v>
      </c>
      <c r="C17" s="294" t="s">
        <v>216</v>
      </c>
      <c r="D17" s="294" t="s">
        <v>217</v>
      </c>
      <c r="E17" s="294" t="s">
        <v>132</v>
      </c>
      <c r="F17" s="294" t="s">
        <v>133</v>
      </c>
      <c r="G17" s="294" t="s">
        <v>222</v>
      </c>
      <c r="H17" s="294" t="s">
        <v>223</v>
      </c>
      <c r="I17" s="278">
        <v>14232.24</v>
      </c>
      <c r="J17" s="278">
        <v>14232.24</v>
      </c>
      <c r="K17" s="278"/>
      <c r="L17" s="278"/>
      <c r="M17" s="278">
        <v>14232.24</v>
      </c>
      <c r="N17" s="278"/>
      <c r="O17" s="278"/>
      <c r="P17" s="278"/>
      <c r="Q17" s="278"/>
      <c r="R17" s="278"/>
      <c r="S17" s="278"/>
      <c r="T17" s="278"/>
      <c r="U17" s="302"/>
      <c r="V17" s="302"/>
      <c r="W17" s="302"/>
      <c r="X17" s="302"/>
    </row>
    <row r="18" ht="18" customHeight="1" spans="1:24">
      <c r="A18" s="294" t="s">
        <v>207</v>
      </c>
      <c r="B18" s="294" t="s">
        <v>91</v>
      </c>
      <c r="C18" s="294" t="s">
        <v>228</v>
      </c>
      <c r="D18" s="294" t="s">
        <v>139</v>
      </c>
      <c r="E18" s="294" t="s">
        <v>138</v>
      </c>
      <c r="F18" s="294" t="s">
        <v>139</v>
      </c>
      <c r="G18" s="294" t="s">
        <v>229</v>
      </c>
      <c r="H18" s="294" t="s">
        <v>139</v>
      </c>
      <c r="I18" s="278">
        <v>625944</v>
      </c>
      <c r="J18" s="278">
        <v>625944</v>
      </c>
      <c r="K18" s="278"/>
      <c r="L18" s="278"/>
      <c r="M18" s="278">
        <v>625944</v>
      </c>
      <c r="N18" s="278"/>
      <c r="O18" s="278"/>
      <c r="P18" s="278"/>
      <c r="Q18" s="278"/>
      <c r="R18" s="278"/>
      <c r="S18" s="278"/>
      <c r="T18" s="278"/>
      <c r="U18" s="302"/>
      <c r="V18" s="302"/>
      <c r="W18" s="302"/>
      <c r="X18" s="302"/>
    </row>
    <row r="19" ht="18" customHeight="1" spans="1:24">
      <c r="A19" s="294" t="s">
        <v>207</v>
      </c>
      <c r="B19" s="294" t="s">
        <v>91</v>
      </c>
      <c r="C19" s="294" t="s">
        <v>230</v>
      </c>
      <c r="D19" s="294" t="s">
        <v>231</v>
      </c>
      <c r="E19" s="294" t="s">
        <v>108</v>
      </c>
      <c r="F19" s="294" t="s">
        <v>109</v>
      </c>
      <c r="G19" s="294" t="s">
        <v>232</v>
      </c>
      <c r="H19" s="294" t="s">
        <v>233</v>
      </c>
      <c r="I19" s="278">
        <v>285600</v>
      </c>
      <c r="J19" s="278">
        <v>285600</v>
      </c>
      <c r="K19" s="278"/>
      <c r="L19" s="278"/>
      <c r="M19" s="278">
        <v>285600</v>
      </c>
      <c r="N19" s="278"/>
      <c r="O19" s="278"/>
      <c r="P19" s="278"/>
      <c r="Q19" s="278"/>
      <c r="R19" s="278"/>
      <c r="S19" s="278"/>
      <c r="T19" s="278"/>
      <c r="U19" s="302"/>
      <c r="V19" s="302"/>
      <c r="W19" s="302"/>
      <c r="X19" s="302"/>
    </row>
    <row r="20" ht="18" customHeight="1" spans="1:24">
      <c r="A20" s="294" t="s">
        <v>207</v>
      </c>
      <c r="B20" s="294" t="s">
        <v>91</v>
      </c>
      <c r="C20" s="294" t="s">
        <v>234</v>
      </c>
      <c r="D20" s="294" t="s">
        <v>235</v>
      </c>
      <c r="E20" s="294" t="s">
        <v>122</v>
      </c>
      <c r="F20" s="294" t="s">
        <v>123</v>
      </c>
      <c r="G20" s="294" t="s">
        <v>210</v>
      </c>
      <c r="H20" s="294"/>
      <c r="I20" s="278">
        <v>118853.86</v>
      </c>
      <c r="J20" s="278"/>
      <c r="K20" s="278"/>
      <c r="L20" s="278"/>
      <c r="M20" s="278"/>
      <c r="N20" s="278"/>
      <c r="O20" s="278"/>
      <c r="P20" s="278"/>
      <c r="Q20" s="278"/>
      <c r="R20" s="278"/>
      <c r="S20" s="278">
        <v>118853.86</v>
      </c>
      <c r="T20" s="278">
        <v>118853.86</v>
      </c>
      <c r="U20" s="302"/>
      <c r="V20" s="302"/>
      <c r="W20" s="302"/>
      <c r="X20" s="302"/>
    </row>
    <row r="21" ht="18" customHeight="1" spans="1:24">
      <c r="A21" s="294" t="s">
        <v>207</v>
      </c>
      <c r="B21" s="294" t="s">
        <v>91</v>
      </c>
      <c r="C21" s="294" t="s">
        <v>234</v>
      </c>
      <c r="D21" s="294" t="s">
        <v>235</v>
      </c>
      <c r="E21" s="294" t="s">
        <v>122</v>
      </c>
      <c r="F21" s="294" t="s">
        <v>123</v>
      </c>
      <c r="G21" s="294" t="s">
        <v>214</v>
      </c>
      <c r="H21" s="294"/>
      <c r="I21" s="278">
        <v>720121.92</v>
      </c>
      <c r="J21" s="278"/>
      <c r="K21" s="278"/>
      <c r="L21" s="278"/>
      <c r="M21" s="278"/>
      <c r="N21" s="278"/>
      <c r="O21" s="278"/>
      <c r="P21" s="278"/>
      <c r="Q21" s="278"/>
      <c r="R21" s="278"/>
      <c r="S21" s="278">
        <v>720121.92</v>
      </c>
      <c r="T21" s="278">
        <v>720121.92</v>
      </c>
      <c r="U21" s="302"/>
      <c r="V21" s="302"/>
      <c r="W21" s="302"/>
      <c r="X21" s="302"/>
    </row>
    <row r="22" ht="18" customHeight="1" spans="1:24">
      <c r="A22" s="294" t="s">
        <v>207</v>
      </c>
      <c r="B22" s="294" t="s">
        <v>91</v>
      </c>
      <c r="C22" s="294" t="s">
        <v>236</v>
      </c>
      <c r="D22" s="294" t="s">
        <v>237</v>
      </c>
      <c r="E22" s="294" t="s">
        <v>122</v>
      </c>
      <c r="F22" s="294" t="s">
        <v>123</v>
      </c>
      <c r="G22" s="294" t="s">
        <v>222</v>
      </c>
      <c r="H22" s="294"/>
      <c r="I22" s="278">
        <v>45971.64</v>
      </c>
      <c r="J22" s="278"/>
      <c r="K22" s="278"/>
      <c r="L22" s="278"/>
      <c r="M22" s="278"/>
      <c r="N22" s="278"/>
      <c r="O22" s="278"/>
      <c r="P22" s="278"/>
      <c r="Q22" s="278"/>
      <c r="R22" s="278"/>
      <c r="S22" s="278">
        <v>45971.64</v>
      </c>
      <c r="T22" s="278">
        <v>45971.64</v>
      </c>
      <c r="U22" s="302"/>
      <c r="V22" s="302"/>
      <c r="W22" s="302"/>
      <c r="X22" s="302"/>
    </row>
    <row r="23" ht="18" customHeight="1" spans="1:24">
      <c r="A23" s="294" t="s">
        <v>207</v>
      </c>
      <c r="B23" s="294" t="s">
        <v>91</v>
      </c>
      <c r="C23" s="294" t="s">
        <v>238</v>
      </c>
      <c r="D23" s="294" t="s">
        <v>239</v>
      </c>
      <c r="E23" s="294" t="s">
        <v>122</v>
      </c>
      <c r="F23" s="294" t="s">
        <v>123</v>
      </c>
      <c r="G23" s="294" t="s">
        <v>212</v>
      </c>
      <c r="H23" s="294" t="s">
        <v>213</v>
      </c>
      <c r="I23" s="278">
        <v>2580000</v>
      </c>
      <c r="J23" s="278"/>
      <c r="K23" s="278"/>
      <c r="L23" s="278"/>
      <c r="M23" s="278"/>
      <c r="N23" s="278"/>
      <c r="O23" s="278"/>
      <c r="P23" s="278"/>
      <c r="Q23" s="278"/>
      <c r="R23" s="278"/>
      <c r="S23" s="278">
        <v>2580000</v>
      </c>
      <c r="T23" s="278">
        <v>2580000</v>
      </c>
      <c r="U23" s="302"/>
      <c r="V23" s="302"/>
      <c r="W23" s="302"/>
      <c r="X23" s="302"/>
    </row>
    <row r="24" ht="18" customHeight="1" spans="1:24">
      <c r="A24" s="294" t="s">
        <v>207</v>
      </c>
      <c r="B24" s="294" t="s">
        <v>91</v>
      </c>
      <c r="C24" s="294" t="s">
        <v>240</v>
      </c>
      <c r="D24" s="294" t="s">
        <v>241</v>
      </c>
      <c r="E24" s="294" t="s">
        <v>122</v>
      </c>
      <c r="F24" s="294" t="s">
        <v>123</v>
      </c>
      <c r="G24" s="294" t="s">
        <v>242</v>
      </c>
      <c r="H24" s="294" t="s">
        <v>243</v>
      </c>
      <c r="I24" s="278">
        <v>1760000</v>
      </c>
      <c r="J24" s="278"/>
      <c r="K24" s="278"/>
      <c r="L24" s="278"/>
      <c r="M24" s="278"/>
      <c r="N24" s="278"/>
      <c r="O24" s="278"/>
      <c r="P24" s="278"/>
      <c r="Q24" s="278"/>
      <c r="R24" s="278"/>
      <c r="S24" s="278">
        <v>1760000</v>
      </c>
      <c r="T24" s="278">
        <v>1760000</v>
      </c>
      <c r="U24" s="302"/>
      <c r="V24" s="302"/>
      <c r="W24" s="302"/>
      <c r="X24" s="302"/>
    </row>
    <row r="25" ht="18" customHeight="1" spans="1:24">
      <c r="A25" s="295" t="s">
        <v>140</v>
      </c>
      <c r="B25" s="296"/>
      <c r="C25" s="296"/>
      <c r="D25" s="296"/>
      <c r="E25" s="296"/>
      <c r="F25" s="296"/>
      <c r="G25" s="296"/>
      <c r="H25" s="297"/>
      <c r="I25" s="278">
        <v>11229514.66</v>
      </c>
      <c r="J25" s="278">
        <v>6004567.24</v>
      </c>
      <c r="K25" s="278"/>
      <c r="L25" s="278"/>
      <c r="M25" s="278">
        <v>6004567.24</v>
      </c>
      <c r="N25" s="278"/>
      <c r="O25" s="278"/>
      <c r="P25" s="278"/>
      <c r="Q25" s="278"/>
      <c r="R25" s="278"/>
      <c r="S25" s="278">
        <v>5224947.42</v>
      </c>
      <c r="T25" s="278">
        <v>5224947.42</v>
      </c>
      <c r="U25" s="302"/>
      <c r="V25" s="302"/>
      <c r="W25" s="302"/>
      <c r="X25" s="302" t="s">
        <v>92</v>
      </c>
    </row>
  </sheetData>
  <mergeCells count="31">
    <mergeCell ref="A2:X2"/>
    <mergeCell ref="A3:J3"/>
    <mergeCell ref="I4:X4"/>
    <mergeCell ref="J5:N5"/>
    <mergeCell ref="O5:Q5"/>
    <mergeCell ref="S5:X5"/>
    <mergeCell ref="A25:H2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1"/>
  <sheetViews>
    <sheetView workbookViewId="0">
      <selection activeCell="C40" sqref="C40"/>
    </sheetView>
  </sheetViews>
  <sheetFormatPr defaultColWidth="8.88571428571429" defaultRowHeight="14.25" customHeight="1"/>
  <cols>
    <col min="1" max="1" width="15.4285714285714" style="78" customWidth="1"/>
    <col min="2" max="2" width="22.7142857142857" style="78" customWidth="1"/>
    <col min="3" max="3" width="39.8571428571429" style="78" customWidth="1"/>
    <col min="4" max="4" width="19.7142857142857" style="78" customWidth="1"/>
    <col min="5" max="5" width="9" style="78" customWidth="1"/>
    <col min="6" max="6" width="13.5714285714286" style="78" customWidth="1"/>
    <col min="7" max="7" width="9.84761904761905" style="78" customWidth="1"/>
    <col min="8" max="8" width="14.2857142857143" style="78" customWidth="1"/>
    <col min="9" max="9" width="14" style="78" customWidth="1"/>
    <col min="10" max="10" width="12.4285714285714" style="78" customWidth="1"/>
    <col min="11" max="11" width="11.4285714285714" style="78" customWidth="1"/>
    <col min="12" max="12" width="10" style="78" customWidth="1"/>
    <col min="13" max="13" width="10.5714285714286" style="78" customWidth="1"/>
    <col min="14" max="14" width="10.2857142857143" style="78" customWidth="1"/>
    <col min="15" max="15" width="10.4285714285714" style="78" customWidth="1"/>
    <col min="16" max="17" width="11.1333333333333" style="78" customWidth="1"/>
    <col min="18" max="18" width="14" style="78" customWidth="1"/>
    <col min="19" max="19" width="13.2857142857143" style="78" customWidth="1"/>
    <col min="20" max="22" width="11.7142857142857" style="78" customWidth="1"/>
    <col min="23" max="23" width="10.2857142857143" style="78" customWidth="1"/>
    <col min="24" max="24" width="9.13333333333333" style="78" customWidth="1"/>
    <col min="25" max="16384" width="9.13333333333333" style="78"/>
  </cols>
  <sheetData>
    <row r="1" ht="13.5" customHeight="1" spans="1:23">
      <c r="A1" s="78" t="s">
        <v>244</v>
      </c>
      <c r="E1" s="271"/>
      <c r="F1" s="271"/>
      <c r="G1" s="271"/>
      <c r="H1" s="271"/>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66" t="s">
        <v>22</v>
      </c>
      <c r="B3" s="166"/>
      <c r="C3" s="272"/>
      <c r="D3" s="272"/>
      <c r="E3" s="272"/>
      <c r="F3" s="272"/>
      <c r="G3" s="272"/>
      <c r="H3" s="272"/>
      <c r="I3" s="84"/>
      <c r="J3" s="84"/>
      <c r="K3" s="84"/>
      <c r="L3" s="84"/>
      <c r="M3" s="84"/>
      <c r="N3" s="84"/>
      <c r="O3" s="84"/>
      <c r="P3" s="84"/>
      <c r="Q3" s="84"/>
      <c r="W3" s="163" t="s">
        <v>182</v>
      </c>
    </row>
    <row r="4" ht="15.75" customHeight="1" spans="1:23">
      <c r="A4" s="127" t="s">
        <v>245</v>
      </c>
      <c r="B4" s="127" t="s">
        <v>192</v>
      </c>
      <c r="C4" s="127" t="s">
        <v>193</v>
      </c>
      <c r="D4" s="127" t="s">
        <v>246</v>
      </c>
      <c r="E4" s="127" t="s">
        <v>194</v>
      </c>
      <c r="F4" s="127" t="s">
        <v>195</v>
      </c>
      <c r="G4" s="127" t="s">
        <v>247</v>
      </c>
      <c r="H4" s="127" t="s">
        <v>248</v>
      </c>
      <c r="I4" s="127" t="s">
        <v>77</v>
      </c>
      <c r="J4" s="89" t="s">
        <v>249</v>
      </c>
      <c r="K4" s="89"/>
      <c r="L4" s="89"/>
      <c r="M4" s="89"/>
      <c r="N4" s="89" t="s">
        <v>201</v>
      </c>
      <c r="O4" s="89"/>
      <c r="P4" s="89"/>
      <c r="Q4" s="193" t="s">
        <v>83</v>
      </c>
      <c r="R4" s="89" t="s">
        <v>84</v>
      </c>
      <c r="S4" s="89"/>
      <c r="T4" s="89"/>
      <c r="U4" s="89"/>
      <c r="V4" s="89"/>
      <c r="W4" s="89"/>
    </row>
    <row r="5" ht="17.25" customHeight="1" spans="1:23">
      <c r="A5" s="127"/>
      <c r="B5" s="127"/>
      <c r="C5" s="127"/>
      <c r="D5" s="127"/>
      <c r="E5" s="127"/>
      <c r="F5" s="127"/>
      <c r="G5" s="127"/>
      <c r="H5" s="127"/>
      <c r="I5" s="127"/>
      <c r="J5" s="89" t="s">
        <v>80</v>
      </c>
      <c r="K5" s="89"/>
      <c r="L5" s="193" t="s">
        <v>81</v>
      </c>
      <c r="M5" s="193" t="s">
        <v>82</v>
      </c>
      <c r="N5" s="193" t="s">
        <v>80</v>
      </c>
      <c r="O5" s="193" t="s">
        <v>81</v>
      </c>
      <c r="P5" s="193" t="s">
        <v>82</v>
      </c>
      <c r="Q5" s="193"/>
      <c r="R5" s="193" t="s">
        <v>79</v>
      </c>
      <c r="S5" s="193" t="s">
        <v>86</v>
      </c>
      <c r="T5" s="193" t="s">
        <v>250</v>
      </c>
      <c r="U5" s="284" t="s">
        <v>88</v>
      </c>
      <c r="V5" s="193" t="s">
        <v>89</v>
      </c>
      <c r="W5" s="193" t="s">
        <v>90</v>
      </c>
    </row>
    <row r="6" ht="27" spans="1:23">
      <c r="A6" s="127"/>
      <c r="B6" s="127"/>
      <c r="C6" s="127"/>
      <c r="D6" s="127"/>
      <c r="E6" s="127"/>
      <c r="F6" s="127"/>
      <c r="G6" s="127"/>
      <c r="H6" s="127"/>
      <c r="I6" s="127"/>
      <c r="J6" s="277" t="s">
        <v>79</v>
      </c>
      <c r="K6" s="277" t="s">
        <v>251</v>
      </c>
      <c r="L6" s="193"/>
      <c r="M6" s="193"/>
      <c r="N6" s="193"/>
      <c r="O6" s="193"/>
      <c r="P6" s="193"/>
      <c r="Q6" s="193"/>
      <c r="R6" s="193"/>
      <c r="S6" s="193"/>
      <c r="T6" s="193"/>
      <c r="U6" s="284"/>
      <c r="V6" s="193"/>
      <c r="W6" s="193"/>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18.75" customHeight="1" spans="1:23">
      <c r="A8" s="26" t="s">
        <v>252</v>
      </c>
      <c r="B8" s="26" t="s">
        <v>253</v>
      </c>
      <c r="C8" s="26" t="s">
        <v>254</v>
      </c>
      <c r="D8" s="26" t="s">
        <v>91</v>
      </c>
      <c r="E8" s="26" t="s">
        <v>122</v>
      </c>
      <c r="F8" s="26" t="s">
        <v>123</v>
      </c>
      <c r="G8" s="26" t="s">
        <v>255</v>
      </c>
      <c r="H8" s="26" t="s">
        <v>256</v>
      </c>
      <c r="I8" s="278">
        <v>10515.71</v>
      </c>
      <c r="J8" s="279" t="s">
        <v>92</v>
      </c>
      <c r="K8" s="279"/>
      <c r="L8" s="279" t="s">
        <v>92</v>
      </c>
      <c r="M8" s="279" t="s">
        <v>92</v>
      </c>
      <c r="N8" s="279" t="s">
        <v>92</v>
      </c>
      <c r="O8" s="279"/>
      <c r="P8" s="279"/>
      <c r="Q8" s="279" t="s">
        <v>92</v>
      </c>
      <c r="R8" s="278">
        <v>10515.71</v>
      </c>
      <c r="S8" s="278">
        <v>10515.71</v>
      </c>
      <c r="T8" s="279" t="s">
        <v>92</v>
      </c>
      <c r="U8" s="285"/>
      <c r="V8" s="286" t="s">
        <v>92</v>
      </c>
      <c r="W8" s="286" t="s">
        <v>92</v>
      </c>
    </row>
    <row r="9" ht="18.75" customHeight="1" spans="1:23">
      <c r="A9" s="26" t="s">
        <v>252</v>
      </c>
      <c r="B9" s="26" t="s">
        <v>253</v>
      </c>
      <c r="C9" s="26" t="s">
        <v>254</v>
      </c>
      <c r="D9" s="26" t="s">
        <v>91</v>
      </c>
      <c r="E9" s="26" t="s">
        <v>122</v>
      </c>
      <c r="F9" s="26" t="s">
        <v>123</v>
      </c>
      <c r="G9" s="26" t="s">
        <v>257</v>
      </c>
      <c r="H9" s="26" t="s">
        <v>258</v>
      </c>
      <c r="I9" s="278">
        <v>870195.59</v>
      </c>
      <c r="J9" s="280"/>
      <c r="K9" s="280"/>
      <c r="L9" s="280"/>
      <c r="M9" s="280"/>
      <c r="N9" s="280"/>
      <c r="O9" s="280"/>
      <c r="P9" s="280"/>
      <c r="Q9" s="280"/>
      <c r="R9" s="278">
        <v>870195.59</v>
      </c>
      <c r="S9" s="278">
        <v>870195.59</v>
      </c>
      <c r="T9" s="280"/>
      <c r="U9" s="287"/>
      <c r="V9" s="288"/>
      <c r="W9" s="288"/>
    </row>
    <row r="10" ht="18.75" customHeight="1" spans="1:23">
      <c r="A10" s="26" t="s">
        <v>252</v>
      </c>
      <c r="B10" s="26" t="s">
        <v>253</v>
      </c>
      <c r="C10" s="26" t="s">
        <v>254</v>
      </c>
      <c r="D10" s="26" t="s">
        <v>91</v>
      </c>
      <c r="E10" s="26" t="s">
        <v>122</v>
      </c>
      <c r="F10" s="26" t="s">
        <v>123</v>
      </c>
      <c r="G10" s="26" t="s">
        <v>259</v>
      </c>
      <c r="H10" s="26" t="s">
        <v>260</v>
      </c>
      <c r="I10" s="278">
        <v>63520</v>
      </c>
      <c r="J10" s="280"/>
      <c r="K10" s="280"/>
      <c r="L10" s="280"/>
      <c r="M10" s="280"/>
      <c r="N10" s="280"/>
      <c r="O10" s="280"/>
      <c r="P10" s="280"/>
      <c r="Q10" s="280"/>
      <c r="R10" s="278">
        <v>63520</v>
      </c>
      <c r="S10" s="278">
        <v>63520</v>
      </c>
      <c r="T10" s="280"/>
      <c r="U10" s="287"/>
      <c r="V10" s="288"/>
      <c r="W10" s="288"/>
    </row>
    <row r="11" ht="18.75" customHeight="1" spans="1:23">
      <c r="A11" s="26" t="s">
        <v>252</v>
      </c>
      <c r="B11" s="26" t="s">
        <v>253</v>
      </c>
      <c r="C11" s="26" t="s">
        <v>254</v>
      </c>
      <c r="D11" s="26" t="s">
        <v>91</v>
      </c>
      <c r="E11" s="26" t="s">
        <v>122</v>
      </c>
      <c r="F11" s="26" t="s">
        <v>123</v>
      </c>
      <c r="G11" s="26" t="s">
        <v>261</v>
      </c>
      <c r="H11" s="26" t="s">
        <v>262</v>
      </c>
      <c r="I11" s="278">
        <v>4140</v>
      </c>
      <c r="J11" s="280"/>
      <c r="K11" s="280"/>
      <c r="L11" s="280"/>
      <c r="M11" s="280"/>
      <c r="N11" s="280"/>
      <c r="O11" s="280"/>
      <c r="P11" s="280"/>
      <c r="Q11" s="280"/>
      <c r="R11" s="278">
        <v>4140</v>
      </c>
      <c r="S11" s="278">
        <v>4140</v>
      </c>
      <c r="T11" s="280"/>
      <c r="U11" s="287"/>
      <c r="V11" s="288"/>
      <c r="W11" s="288"/>
    </row>
    <row r="12" ht="18.75" customHeight="1" spans="1:23">
      <c r="A12" s="26" t="s">
        <v>252</v>
      </c>
      <c r="B12" s="26" t="s">
        <v>253</v>
      </c>
      <c r="C12" s="26" t="s">
        <v>254</v>
      </c>
      <c r="D12" s="26" t="s">
        <v>91</v>
      </c>
      <c r="E12" s="26" t="s">
        <v>122</v>
      </c>
      <c r="F12" s="26" t="s">
        <v>123</v>
      </c>
      <c r="G12" s="26" t="s">
        <v>263</v>
      </c>
      <c r="H12" s="26" t="s">
        <v>264</v>
      </c>
      <c r="I12" s="278">
        <v>13918.1</v>
      </c>
      <c r="J12" s="280"/>
      <c r="K12" s="280"/>
      <c r="L12" s="280"/>
      <c r="M12" s="280"/>
      <c r="N12" s="280"/>
      <c r="O12" s="280"/>
      <c r="P12" s="280"/>
      <c r="Q12" s="280"/>
      <c r="R12" s="278">
        <v>13918.1</v>
      </c>
      <c r="S12" s="278">
        <v>13918.1</v>
      </c>
      <c r="T12" s="280"/>
      <c r="U12" s="287"/>
      <c r="V12" s="288"/>
      <c r="W12" s="288"/>
    </row>
    <row r="13" ht="18.75" customHeight="1" spans="1:23">
      <c r="A13" s="26" t="s">
        <v>252</v>
      </c>
      <c r="B13" s="26" t="s">
        <v>253</v>
      </c>
      <c r="C13" s="26" t="s">
        <v>254</v>
      </c>
      <c r="D13" s="26" t="s">
        <v>91</v>
      </c>
      <c r="E13" s="26" t="s">
        <v>122</v>
      </c>
      <c r="F13" s="26" t="s">
        <v>123</v>
      </c>
      <c r="G13" s="26" t="s">
        <v>265</v>
      </c>
      <c r="H13" s="26" t="s">
        <v>266</v>
      </c>
      <c r="I13" s="278">
        <v>4030</v>
      </c>
      <c r="J13" s="280"/>
      <c r="K13" s="280"/>
      <c r="L13" s="280"/>
      <c r="M13" s="280"/>
      <c r="N13" s="280"/>
      <c r="O13" s="280"/>
      <c r="P13" s="280"/>
      <c r="Q13" s="280"/>
      <c r="R13" s="278">
        <v>4030</v>
      </c>
      <c r="S13" s="278">
        <v>4030</v>
      </c>
      <c r="T13" s="280"/>
      <c r="U13" s="287"/>
      <c r="V13" s="288"/>
      <c r="W13" s="288"/>
    </row>
    <row r="14" ht="18.75" customHeight="1" spans="1:23">
      <c r="A14" s="26" t="s">
        <v>252</v>
      </c>
      <c r="B14" s="26" t="s">
        <v>253</v>
      </c>
      <c r="C14" s="26" t="s">
        <v>254</v>
      </c>
      <c r="D14" s="26" t="s">
        <v>91</v>
      </c>
      <c r="E14" s="26" t="s">
        <v>122</v>
      </c>
      <c r="F14" s="26" t="s">
        <v>123</v>
      </c>
      <c r="G14" s="26" t="s">
        <v>267</v>
      </c>
      <c r="H14" s="26" t="s">
        <v>268</v>
      </c>
      <c r="I14" s="278">
        <v>2475044.83</v>
      </c>
      <c r="J14" s="280"/>
      <c r="K14" s="280"/>
      <c r="L14" s="280"/>
      <c r="M14" s="280"/>
      <c r="N14" s="280"/>
      <c r="O14" s="280"/>
      <c r="P14" s="280"/>
      <c r="Q14" s="280"/>
      <c r="R14" s="278">
        <v>2475044.83</v>
      </c>
      <c r="S14" s="278">
        <v>2475044.83</v>
      </c>
      <c r="T14" s="280"/>
      <c r="U14" s="287"/>
      <c r="V14" s="288"/>
      <c r="W14" s="288"/>
    </row>
    <row r="15" ht="18.75" customHeight="1" spans="1:23">
      <c r="A15" s="26" t="s">
        <v>252</v>
      </c>
      <c r="B15" s="26" t="s">
        <v>253</v>
      </c>
      <c r="C15" s="26" t="s">
        <v>254</v>
      </c>
      <c r="D15" s="26" t="s">
        <v>91</v>
      </c>
      <c r="E15" s="26" t="s">
        <v>122</v>
      </c>
      <c r="F15" s="26" t="s">
        <v>123</v>
      </c>
      <c r="G15" s="26" t="s">
        <v>269</v>
      </c>
      <c r="H15" s="26" t="s">
        <v>270</v>
      </c>
      <c r="I15" s="278">
        <v>2000</v>
      </c>
      <c r="J15" s="280"/>
      <c r="K15" s="280"/>
      <c r="L15" s="280"/>
      <c r="M15" s="280"/>
      <c r="N15" s="280"/>
      <c r="O15" s="280"/>
      <c r="P15" s="280"/>
      <c r="Q15" s="280"/>
      <c r="R15" s="278">
        <v>2000</v>
      </c>
      <c r="S15" s="278">
        <v>2000</v>
      </c>
      <c r="T15" s="280"/>
      <c r="U15" s="287"/>
      <c r="V15" s="288"/>
      <c r="W15" s="288"/>
    </row>
    <row r="16" ht="18.75" customHeight="1" spans="1:23">
      <c r="A16" s="26" t="s">
        <v>252</v>
      </c>
      <c r="B16" s="26" t="s">
        <v>253</v>
      </c>
      <c r="C16" s="26" t="s">
        <v>254</v>
      </c>
      <c r="D16" s="26" t="s">
        <v>91</v>
      </c>
      <c r="E16" s="26" t="s">
        <v>122</v>
      </c>
      <c r="F16" s="26" t="s">
        <v>123</v>
      </c>
      <c r="G16" s="26" t="s">
        <v>271</v>
      </c>
      <c r="H16" s="26" t="s">
        <v>272</v>
      </c>
      <c r="I16" s="278">
        <v>4468.45</v>
      </c>
      <c r="J16" s="280"/>
      <c r="K16" s="280"/>
      <c r="L16" s="280"/>
      <c r="M16" s="280"/>
      <c r="N16" s="280"/>
      <c r="O16" s="280"/>
      <c r="P16" s="280"/>
      <c r="Q16" s="280"/>
      <c r="R16" s="278">
        <v>4468.45</v>
      </c>
      <c r="S16" s="278">
        <v>4468.45</v>
      </c>
      <c r="T16" s="280"/>
      <c r="U16" s="287"/>
      <c r="V16" s="288"/>
      <c r="W16" s="288"/>
    </row>
    <row r="17" ht="18.75" customHeight="1" spans="1:23">
      <c r="A17" s="26" t="s">
        <v>252</v>
      </c>
      <c r="B17" s="26" t="s">
        <v>253</v>
      </c>
      <c r="C17" s="26" t="s">
        <v>254</v>
      </c>
      <c r="D17" s="26" t="s">
        <v>91</v>
      </c>
      <c r="E17" s="26" t="s">
        <v>122</v>
      </c>
      <c r="F17" s="26" t="s">
        <v>123</v>
      </c>
      <c r="G17" s="26" t="s">
        <v>273</v>
      </c>
      <c r="H17" s="26" t="s">
        <v>274</v>
      </c>
      <c r="I17" s="278">
        <v>145576.6</v>
      </c>
      <c r="J17" s="280"/>
      <c r="K17" s="280"/>
      <c r="L17" s="280"/>
      <c r="M17" s="280"/>
      <c r="N17" s="280"/>
      <c r="O17" s="280"/>
      <c r="P17" s="280"/>
      <c r="Q17" s="280"/>
      <c r="R17" s="278">
        <v>145576.6</v>
      </c>
      <c r="S17" s="278">
        <v>145576.6</v>
      </c>
      <c r="T17" s="280"/>
      <c r="U17" s="287"/>
      <c r="V17" s="288"/>
      <c r="W17" s="288"/>
    </row>
    <row r="18" ht="18.75" customHeight="1" spans="1:23">
      <c r="A18" s="26" t="s">
        <v>252</v>
      </c>
      <c r="B18" s="26" t="s">
        <v>253</v>
      </c>
      <c r="C18" s="26" t="s">
        <v>254</v>
      </c>
      <c r="D18" s="26" t="s">
        <v>91</v>
      </c>
      <c r="E18" s="26" t="s">
        <v>122</v>
      </c>
      <c r="F18" s="26" t="s">
        <v>123</v>
      </c>
      <c r="G18" s="26" t="s">
        <v>275</v>
      </c>
      <c r="H18" s="26" t="s">
        <v>276</v>
      </c>
      <c r="I18" s="278">
        <v>7405</v>
      </c>
      <c r="J18" s="280"/>
      <c r="K18" s="280"/>
      <c r="L18" s="280"/>
      <c r="M18" s="280"/>
      <c r="N18" s="280"/>
      <c r="O18" s="280"/>
      <c r="P18" s="280"/>
      <c r="Q18" s="280"/>
      <c r="R18" s="278">
        <v>7405</v>
      </c>
      <c r="S18" s="278">
        <v>7405</v>
      </c>
      <c r="T18" s="280"/>
      <c r="U18" s="287"/>
      <c r="V18" s="288"/>
      <c r="W18" s="288"/>
    </row>
    <row r="19" ht="18.75" customHeight="1" spans="1:23">
      <c r="A19" s="26" t="s">
        <v>252</v>
      </c>
      <c r="B19" s="26" t="s">
        <v>253</v>
      </c>
      <c r="C19" s="26" t="s">
        <v>254</v>
      </c>
      <c r="D19" s="26" t="s">
        <v>91</v>
      </c>
      <c r="E19" s="26" t="s">
        <v>122</v>
      </c>
      <c r="F19" s="26" t="s">
        <v>123</v>
      </c>
      <c r="G19" s="26" t="s">
        <v>277</v>
      </c>
      <c r="H19" s="26" t="s">
        <v>278</v>
      </c>
      <c r="I19" s="278">
        <v>147</v>
      </c>
      <c r="J19" s="280"/>
      <c r="K19" s="280"/>
      <c r="L19" s="280"/>
      <c r="M19" s="280"/>
      <c r="N19" s="280"/>
      <c r="O19" s="280"/>
      <c r="P19" s="280"/>
      <c r="Q19" s="280"/>
      <c r="R19" s="278">
        <v>147</v>
      </c>
      <c r="S19" s="278">
        <v>147</v>
      </c>
      <c r="T19" s="280"/>
      <c r="U19" s="287"/>
      <c r="V19" s="288"/>
      <c r="W19" s="288"/>
    </row>
    <row r="20" ht="18.75" customHeight="1" spans="1:23">
      <c r="A20" s="26" t="s">
        <v>252</v>
      </c>
      <c r="B20" s="26" t="s">
        <v>253</v>
      </c>
      <c r="C20" s="26" t="s">
        <v>254</v>
      </c>
      <c r="D20" s="26" t="s">
        <v>91</v>
      </c>
      <c r="E20" s="26" t="s">
        <v>122</v>
      </c>
      <c r="F20" s="26" t="s">
        <v>123</v>
      </c>
      <c r="G20" s="26" t="s">
        <v>279</v>
      </c>
      <c r="H20" s="26" t="s">
        <v>280</v>
      </c>
      <c r="I20" s="278">
        <v>24000</v>
      </c>
      <c r="J20" s="280"/>
      <c r="K20" s="280"/>
      <c r="L20" s="280"/>
      <c r="M20" s="280"/>
      <c r="N20" s="280"/>
      <c r="O20" s="280"/>
      <c r="P20" s="280"/>
      <c r="Q20" s="280"/>
      <c r="R20" s="278">
        <v>24000</v>
      </c>
      <c r="S20" s="278">
        <v>24000</v>
      </c>
      <c r="T20" s="280"/>
      <c r="U20" s="287"/>
      <c r="V20" s="288"/>
      <c r="W20" s="288"/>
    </row>
    <row r="21" ht="18.75" customHeight="1" spans="1:23">
      <c r="A21" s="26" t="s">
        <v>281</v>
      </c>
      <c r="B21" s="26" t="s">
        <v>282</v>
      </c>
      <c r="C21" s="26" t="s">
        <v>283</v>
      </c>
      <c r="D21" s="26" t="s">
        <v>91</v>
      </c>
      <c r="E21" s="26" t="s">
        <v>116</v>
      </c>
      <c r="F21" s="26" t="s">
        <v>117</v>
      </c>
      <c r="G21" s="26" t="s">
        <v>284</v>
      </c>
      <c r="H21" s="26" t="s">
        <v>285</v>
      </c>
      <c r="I21" s="278">
        <v>49896</v>
      </c>
      <c r="J21" s="278">
        <v>49896</v>
      </c>
      <c r="K21" s="278">
        <v>49896</v>
      </c>
      <c r="L21" s="280"/>
      <c r="M21" s="280"/>
      <c r="N21" s="280"/>
      <c r="O21" s="280"/>
      <c r="P21" s="280"/>
      <c r="Q21" s="280"/>
      <c r="R21" s="278"/>
      <c r="S21" s="278"/>
      <c r="T21" s="280"/>
      <c r="U21" s="287"/>
      <c r="V21" s="288"/>
      <c r="W21" s="288"/>
    </row>
    <row r="22" ht="18.75" customHeight="1" spans="1:23">
      <c r="A22" s="26" t="s">
        <v>252</v>
      </c>
      <c r="B22" s="26" t="s">
        <v>286</v>
      </c>
      <c r="C22" s="26" t="s">
        <v>287</v>
      </c>
      <c r="D22" s="26" t="s">
        <v>91</v>
      </c>
      <c r="E22" s="26" t="s">
        <v>122</v>
      </c>
      <c r="F22" s="26" t="s">
        <v>123</v>
      </c>
      <c r="G22" s="26" t="s">
        <v>288</v>
      </c>
      <c r="H22" s="26" t="s">
        <v>289</v>
      </c>
      <c r="I22" s="278">
        <v>50000</v>
      </c>
      <c r="J22" s="280"/>
      <c r="K22" s="280"/>
      <c r="L22" s="280"/>
      <c r="M22" s="280"/>
      <c r="N22" s="280"/>
      <c r="O22" s="280"/>
      <c r="P22" s="280"/>
      <c r="Q22" s="280"/>
      <c r="R22" s="278">
        <v>50000</v>
      </c>
      <c r="S22" s="278">
        <v>50000</v>
      </c>
      <c r="T22" s="280"/>
      <c r="U22" s="287"/>
      <c r="V22" s="288"/>
      <c r="W22" s="288"/>
    </row>
    <row r="23" ht="18.75" customHeight="1" spans="1:23">
      <c r="A23" s="26" t="s">
        <v>252</v>
      </c>
      <c r="B23" s="26" t="s">
        <v>286</v>
      </c>
      <c r="C23" s="26" t="s">
        <v>287</v>
      </c>
      <c r="D23" s="26" t="s">
        <v>91</v>
      </c>
      <c r="E23" s="26" t="s">
        <v>122</v>
      </c>
      <c r="F23" s="26" t="s">
        <v>123</v>
      </c>
      <c r="G23" s="26" t="s">
        <v>263</v>
      </c>
      <c r="H23" s="26" t="s">
        <v>264</v>
      </c>
      <c r="I23" s="278">
        <v>60000</v>
      </c>
      <c r="J23" s="280"/>
      <c r="K23" s="280"/>
      <c r="L23" s="280"/>
      <c r="M23" s="280"/>
      <c r="N23" s="280"/>
      <c r="O23" s="280"/>
      <c r="P23" s="280"/>
      <c r="Q23" s="280"/>
      <c r="R23" s="278">
        <v>60000</v>
      </c>
      <c r="S23" s="278">
        <v>60000</v>
      </c>
      <c r="T23" s="280"/>
      <c r="U23" s="287"/>
      <c r="V23" s="288"/>
      <c r="W23" s="288"/>
    </row>
    <row r="24" ht="18.75" customHeight="1" spans="1:23">
      <c r="A24" s="26" t="s">
        <v>252</v>
      </c>
      <c r="B24" s="26" t="s">
        <v>286</v>
      </c>
      <c r="C24" s="26" t="s">
        <v>287</v>
      </c>
      <c r="D24" s="26" t="s">
        <v>91</v>
      </c>
      <c r="E24" s="26" t="s">
        <v>122</v>
      </c>
      <c r="F24" s="26" t="s">
        <v>123</v>
      </c>
      <c r="G24" s="26" t="s">
        <v>290</v>
      </c>
      <c r="H24" s="26" t="s">
        <v>291</v>
      </c>
      <c r="I24" s="278">
        <v>15000</v>
      </c>
      <c r="J24" s="280"/>
      <c r="K24" s="280"/>
      <c r="L24" s="280"/>
      <c r="M24" s="280"/>
      <c r="N24" s="280"/>
      <c r="O24" s="280"/>
      <c r="P24" s="280"/>
      <c r="Q24" s="280"/>
      <c r="R24" s="278">
        <v>15000</v>
      </c>
      <c r="S24" s="278">
        <v>15000</v>
      </c>
      <c r="T24" s="280"/>
      <c r="U24" s="287"/>
      <c r="V24" s="288"/>
      <c r="W24" s="288"/>
    </row>
    <row r="25" ht="18.75" customHeight="1" spans="1:23">
      <c r="A25" s="26" t="s">
        <v>252</v>
      </c>
      <c r="B25" s="26" t="s">
        <v>286</v>
      </c>
      <c r="C25" s="26" t="s">
        <v>287</v>
      </c>
      <c r="D25" s="26" t="s">
        <v>91</v>
      </c>
      <c r="E25" s="26" t="s">
        <v>122</v>
      </c>
      <c r="F25" s="26" t="s">
        <v>123</v>
      </c>
      <c r="G25" s="26" t="s">
        <v>257</v>
      </c>
      <c r="H25" s="26" t="s">
        <v>258</v>
      </c>
      <c r="I25" s="278">
        <v>200000</v>
      </c>
      <c r="J25" s="280"/>
      <c r="K25" s="280"/>
      <c r="L25" s="280"/>
      <c r="M25" s="280"/>
      <c r="N25" s="280"/>
      <c r="O25" s="280"/>
      <c r="P25" s="280"/>
      <c r="Q25" s="280"/>
      <c r="R25" s="278">
        <v>200000</v>
      </c>
      <c r="S25" s="278">
        <v>200000</v>
      </c>
      <c r="T25" s="280"/>
      <c r="U25" s="287"/>
      <c r="V25" s="288"/>
      <c r="W25" s="288"/>
    </row>
    <row r="26" ht="18.75" customHeight="1" spans="1:23">
      <c r="A26" s="26" t="s">
        <v>252</v>
      </c>
      <c r="B26" s="26" t="s">
        <v>286</v>
      </c>
      <c r="C26" s="26" t="s">
        <v>287</v>
      </c>
      <c r="D26" s="26" t="s">
        <v>91</v>
      </c>
      <c r="E26" s="26" t="s">
        <v>122</v>
      </c>
      <c r="F26" s="26" t="s">
        <v>123</v>
      </c>
      <c r="G26" s="26" t="s">
        <v>261</v>
      </c>
      <c r="H26" s="26" t="s">
        <v>262</v>
      </c>
      <c r="I26" s="278">
        <v>650000</v>
      </c>
      <c r="J26" s="280"/>
      <c r="K26" s="280"/>
      <c r="L26" s="280"/>
      <c r="M26" s="280"/>
      <c r="N26" s="280"/>
      <c r="O26" s="280"/>
      <c r="P26" s="280"/>
      <c r="Q26" s="280"/>
      <c r="R26" s="278">
        <v>650000</v>
      </c>
      <c r="S26" s="278">
        <v>650000</v>
      </c>
      <c r="T26" s="280"/>
      <c r="U26" s="287"/>
      <c r="V26" s="288"/>
      <c r="W26" s="288"/>
    </row>
    <row r="27" ht="18.75" customHeight="1" spans="1:23">
      <c r="A27" s="26" t="s">
        <v>252</v>
      </c>
      <c r="B27" s="26" t="s">
        <v>286</v>
      </c>
      <c r="C27" s="26" t="s">
        <v>287</v>
      </c>
      <c r="D27" s="26" t="s">
        <v>91</v>
      </c>
      <c r="E27" s="26" t="s">
        <v>122</v>
      </c>
      <c r="F27" s="26" t="s">
        <v>123</v>
      </c>
      <c r="G27" s="26" t="s">
        <v>292</v>
      </c>
      <c r="H27" s="26" t="s">
        <v>293</v>
      </c>
      <c r="I27" s="278">
        <v>50000</v>
      </c>
      <c r="J27" s="280"/>
      <c r="K27" s="280"/>
      <c r="L27" s="280"/>
      <c r="M27" s="280"/>
      <c r="N27" s="280"/>
      <c r="O27" s="280"/>
      <c r="P27" s="280"/>
      <c r="Q27" s="280"/>
      <c r="R27" s="278">
        <v>50000</v>
      </c>
      <c r="S27" s="278">
        <v>50000</v>
      </c>
      <c r="T27" s="280"/>
      <c r="U27" s="287"/>
      <c r="V27" s="288"/>
      <c r="W27" s="288"/>
    </row>
    <row r="28" ht="18.75" customHeight="1" spans="1:23">
      <c r="A28" s="26" t="s">
        <v>252</v>
      </c>
      <c r="B28" s="26" t="s">
        <v>286</v>
      </c>
      <c r="C28" s="26" t="s">
        <v>287</v>
      </c>
      <c r="D28" s="26" t="s">
        <v>91</v>
      </c>
      <c r="E28" s="26" t="s">
        <v>122</v>
      </c>
      <c r="F28" s="26" t="s">
        <v>123</v>
      </c>
      <c r="G28" s="26" t="s">
        <v>294</v>
      </c>
      <c r="H28" s="26" t="s">
        <v>295</v>
      </c>
      <c r="I28" s="278">
        <v>220000</v>
      </c>
      <c r="J28" s="280"/>
      <c r="K28" s="280"/>
      <c r="L28" s="280"/>
      <c r="M28" s="280"/>
      <c r="N28" s="280"/>
      <c r="O28" s="280"/>
      <c r="P28" s="280"/>
      <c r="Q28" s="280"/>
      <c r="R28" s="278">
        <v>220000</v>
      </c>
      <c r="S28" s="278">
        <v>220000</v>
      </c>
      <c r="T28" s="280"/>
      <c r="U28" s="287"/>
      <c r="V28" s="288"/>
      <c r="W28" s="288"/>
    </row>
    <row r="29" ht="18.75" customHeight="1" spans="1:23">
      <c r="A29" s="26" t="s">
        <v>252</v>
      </c>
      <c r="B29" s="26" t="s">
        <v>286</v>
      </c>
      <c r="C29" s="26" t="s">
        <v>287</v>
      </c>
      <c r="D29" s="26" t="s">
        <v>91</v>
      </c>
      <c r="E29" s="26" t="s">
        <v>122</v>
      </c>
      <c r="F29" s="26" t="s">
        <v>123</v>
      </c>
      <c r="G29" s="26" t="s">
        <v>265</v>
      </c>
      <c r="H29" s="26" t="s">
        <v>266</v>
      </c>
      <c r="I29" s="278">
        <v>45000</v>
      </c>
      <c r="J29" s="280"/>
      <c r="K29" s="280"/>
      <c r="L29" s="280"/>
      <c r="M29" s="280"/>
      <c r="N29" s="280"/>
      <c r="O29" s="280"/>
      <c r="P29" s="280"/>
      <c r="Q29" s="280"/>
      <c r="R29" s="278">
        <v>45000</v>
      </c>
      <c r="S29" s="278">
        <v>45000</v>
      </c>
      <c r="T29" s="280"/>
      <c r="U29" s="287"/>
      <c r="V29" s="288"/>
      <c r="W29" s="288"/>
    </row>
    <row r="30" ht="18.75" customHeight="1" spans="1:23">
      <c r="A30" s="26" t="s">
        <v>252</v>
      </c>
      <c r="B30" s="26" t="s">
        <v>286</v>
      </c>
      <c r="C30" s="26" t="s">
        <v>287</v>
      </c>
      <c r="D30" s="26" t="s">
        <v>91</v>
      </c>
      <c r="E30" s="26" t="s">
        <v>122</v>
      </c>
      <c r="F30" s="26" t="s">
        <v>123</v>
      </c>
      <c r="G30" s="26" t="s">
        <v>275</v>
      </c>
      <c r="H30" s="26" t="s">
        <v>276</v>
      </c>
      <c r="I30" s="278">
        <v>30000</v>
      </c>
      <c r="J30" s="280"/>
      <c r="K30" s="280"/>
      <c r="L30" s="280"/>
      <c r="M30" s="280"/>
      <c r="N30" s="280"/>
      <c r="O30" s="280"/>
      <c r="P30" s="280"/>
      <c r="Q30" s="280"/>
      <c r="R30" s="278">
        <v>30000</v>
      </c>
      <c r="S30" s="278">
        <v>30000</v>
      </c>
      <c r="T30" s="280"/>
      <c r="U30" s="287"/>
      <c r="V30" s="288"/>
      <c r="W30" s="288"/>
    </row>
    <row r="31" ht="18.75" customHeight="1" spans="1:23">
      <c r="A31" s="26" t="s">
        <v>252</v>
      </c>
      <c r="B31" s="26" t="s">
        <v>286</v>
      </c>
      <c r="C31" s="26" t="s">
        <v>287</v>
      </c>
      <c r="D31" s="26" t="s">
        <v>91</v>
      </c>
      <c r="E31" s="26" t="s">
        <v>122</v>
      </c>
      <c r="F31" s="26" t="s">
        <v>123</v>
      </c>
      <c r="G31" s="26" t="s">
        <v>267</v>
      </c>
      <c r="H31" s="26" t="s">
        <v>268</v>
      </c>
      <c r="I31" s="278">
        <v>2910000</v>
      </c>
      <c r="J31" s="280"/>
      <c r="K31" s="280"/>
      <c r="L31" s="280"/>
      <c r="M31" s="280"/>
      <c r="N31" s="280"/>
      <c r="O31" s="280"/>
      <c r="P31" s="280"/>
      <c r="Q31" s="280"/>
      <c r="R31" s="278">
        <v>2910000</v>
      </c>
      <c r="S31" s="278">
        <v>2910000</v>
      </c>
      <c r="T31" s="280"/>
      <c r="U31" s="287"/>
      <c r="V31" s="288"/>
      <c r="W31" s="288"/>
    </row>
    <row r="32" ht="18.75" customHeight="1" spans="1:23">
      <c r="A32" s="26" t="s">
        <v>252</v>
      </c>
      <c r="B32" s="26" t="s">
        <v>286</v>
      </c>
      <c r="C32" s="26" t="s">
        <v>287</v>
      </c>
      <c r="D32" s="26" t="s">
        <v>91</v>
      </c>
      <c r="E32" s="26" t="s">
        <v>122</v>
      </c>
      <c r="F32" s="26" t="s">
        <v>123</v>
      </c>
      <c r="G32" s="26" t="s">
        <v>296</v>
      </c>
      <c r="H32" s="26" t="s">
        <v>297</v>
      </c>
      <c r="I32" s="278">
        <v>700000</v>
      </c>
      <c r="J32" s="280"/>
      <c r="K32" s="280"/>
      <c r="L32" s="280"/>
      <c r="M32" s="280"/>
      <c r="N32" s="280"/>
      <c r="O32" s="280"/>
      <c r="P32" s="280"/>
      <c r="Q32" s="280"/>
      <c r="R32" s="278">
        <v>700000</v>
      </c>
      <c r="S32" s="278">
        <v>700000</v>
      </c>
      <c r="T32" s="280"/>
      <c r="U32" s="287"/>
      <c r="V32" s="288"/>
      <c r="W32" s="288"/>
    </row>
    <row r="33" ht="18.75" customHeight="1" spans="1:23">
      <c r="A33" s="26" t="s">
        <v>252</v>
      </c>
      <c r="B33" s="26" t="s">
        <v>286</v>
      </c>
      <c r="C33" s="26" t="s">
        <v>287</v>
      </c>
      <c r="D33" s="26" t="s">
        <v>91</v>
      </c>
      <c r="E33" s="26" t="s">
        <v>122</v>
      </c>
      <c r="F33" s="26" t="s">
        <v>123</v>
      </c>
      <c r="G33" s="26" t="s">
        <v>277</v>
      </c>
      <c r="H33" s="26" t="s">
        <v>278</v>
      </c>
      <c r="I33" s="278">
        <v>300000</v>
      </c>
      <c r="J33" s="280"/>
      <c r="K33" s="280"/>
      <c r="L33" s="280"/>
      <c r="M33" s="280"/>
      <c r="N33" s="280"/>
      <c r="O33" s="280"/>
      <c r="P33" s="280"/>
      <c r="Q33" s="280"/>
      <c r="R33" s="278">
        <v>300000</v>
      </c>
      <c r="S33" s="278">
        <v>300000</v>
      </c>
      <c r="T33" s="280"/>
      <c r="U33" s="287"/>
      <c r="V33" s="288"/>
      <c r="W33" s="288"/>
    </row>
    <row r="34" ht="18.75" customHeight="1" spans="1:23">
      <c r="A34" s="26" t="s">
        <v>252</v>
      </c>
      <c r="B34" s="26" t="s">
        <v>286</v>
      </c>
      <c r="C34" s="26" t="s">
        <v>287</v>
      </c>
      <c r="D34" s="26" t="s">
        <v>91</v>
      </c>
      <c r="E34" s="26" t="s">
        <v>122</v>
      </c>
      <c r="F34" s="26" t="s">
        <v>123</v>
      </c>
      <c r="G34" s="26" t="s">
        <v>298</v>
      </c>
      <c r="H34" s="26" t="s">
        <v>299</v>
      </c>
      <c r="I34" s="278">
        <v>10000</v>
      </c>
      <c r="J34" s="280"/>
      <c r="K34" s="280"/>
      <c r="L34" s="280"/>
      <c r="M34" s="280"/>
      <c r="N34" s="280"/>
      <c r="O34" s="280"/>
      <c r="P34" s="280"/>
      <c r="Q34" s="280"/>
      <c r="R34" s="278">
        <v>10000</v>
      </c>
      <c r="S34" s="278">
        <v>10000</v>
      </c>
      <c r="T34" s="280"/>
      <c r="U34" s="287"/>
      <c r="V34" s="288"/>
      <c r="W34" s="288"/>
    </row>
    <row r="35" ht="18.75" customHeight="1" spans="1:23">
      <c r="A35" s="26" t="s">
        <v>252</v>
      </c>
      <c r="B35" s="26" t="s">
        <v>286</v>
      </c>
      <c r="C35" s="26" t="s">
        <v>287</v>
      </c>
      <c r="D35" s="26" t="s">
        <v>91</v>
      </c>
      <c r="E35" s="26" t="s">
        <v>122</v>
      </c>
      <c r="F35" s="26" t="s">
        <v>123</v>
      </c>
      <c r="G35" s="26" t="s">
        <v>273</v>
      </c>
      <c r="H35" s="26" t="s">
        <v>274</v>
      </c>
      <c r="I35" s="278">
        <v>260000</v>
      </c>
      <c r="J35" s="280"/>
      <c r="K35" s="280"/>
      <c r="L35" s="280"/>
      <c r="M35" s="280"/>
      <c r="N35" s="280"/>
      <c r="O35" s="280"/>
      <c r="P35" s="280"/>
      <c r="Q35" s="280"/>
      <c r="R35" s="278">
        <v>260000</v>
      </c>
      <c r="S35" s="278">
        <v>260000</v>
      </c>
      <c r="T35" s="280"/>
      <c r="U35" s="287"/>
      <c r="V35" s="288"/>
      <c r="W35" s="288"/>
    </row>
    <row r="36" ht="18.75" customHeight="1" spans="1:23">
      <c r="A36" s="26" t="s">
        <v>252</v>
      </c>
      <c r="B36" s="26" t="s">
        <v>286</v>
      </c>
      <c r="C36" s="26" t="s">
        <v>287</v>
      </c>
      <c r="D36" s="26" t="s">
        <v>91</v>
      </c>
      <c r="E36" s="26" t="s">
        <v>122</v>
      </c>
      <c r="F36" s="26" t="s">
        <v>123</v>
      </c>
      <c r="G36" s="26" t="s">
        <v>300</v>
      </c>
      <c r="H36" s="26" t="s">
        <v>301</v>
      </c>
      <c r="I36" s="278">
        <v>3000000</v>
      </c>
      <c r="J36" s="280"/>
      <c r="K36" s="280"/>
      <c r="L36" s="280"/>
      <c r="M36" s="280"/>
      <c r="N36" s="280"/>
      <c r="O36" s="280"/>
      <c r="P36" s="280"/>
      <c r="Q36" s="280"/>
      <c r="R36" s="278">
        <v>3000000</v>
      </c>
      <c r="S36" s="278">
        <v>3000000</v>
      </c>
      <c r="T36" s="280"/>
      <c r="U36" s="287"/>
      <c r="V36" s="288"/>
      <c r="W36" s="288"/>
    </row>
    <row r="37" ht="18.75" customHeight="1" spans="1:23">
      <c r="A37" s="26" t="s">
        <v>252</v>
      </c>
      <c r="B37" s="26" t="s">
        <v>286</v>
      </c>
      <c r="C37" s="26" t="s">
        <v>287</v>
      </c>
      <c r="D37" s="26" t="s">
        <v>91</v>
      </c>
      <c r="E37" s="26" t="s">
        <v>122</v>
      </c>
      <c r="F37" s="26" t="s">
        <v>123</v>
      </c>
      <c r="G37" s="26" t="s">
        <v>302</v>
      </c>
      <c r="H37" s="26" t="s">
        <v>303</v>
      </c>
      <c r="I37" s="278">
        <v>100000</v>
      </c>
      <c r="J37" s="280"/>
      <c r="K37" s="280"/>
      <c r="L37" s="280"/>
      <c r="M37" s="280"/>
      <c r="N37" s="280"/>
      <c r="O37" s="280"/>
      <c r="P37" s="280"/>
      <c r="Q37" s="280"/>
      <c r="R37" s="278">
        <v>100000</v>
      </c>
      <c r="S37" s="278">
        <v>100000</v>
      </c>
      <c r="T37" s="280"/>
      <c r="U37" s="287"/>
      <c r="V37" s="288"/>
      <c r="W37" s="288"/>
    </row>
    <row r="38" ht="18.75" customHeight="1" spans="1:23">
      <c r="A38" s="26" t="s">
        <v>252</v>
      </c>
      <c r="B38" s="26" t="s">
        <v>286</v>
      </c>
      <c r="C38" s="26" t="s">
        <v>287</v>
      </c>
      <c r="D38" s="26" t="s">
        <v>91</v>
      </c>
      <c r="E38" s="26" t="s">
        <v>122</v>
      </c>
      <c r="F38" s="26" t="s">
        <v>123</v>
      </c>
      <c r="G38" s="26" t="s">
        <v>304</v>
      </c>
      <c r="H38" s="26" t="s">
        <v>305</v>
      </c>
      <c r="I38" s="278">
        <v>150000</v>
      </c>
      <c r="J38" s="280"/>
      <c r="K38" s="280"/>
      <c r="L38" s="280"/>
      <c r="M38" s="280"/>
      <c r="N38" s="280"/>
      <c r="O38" s="280"/>
      <c r="P38" s="280"/>
      <c r="Q38" s="280"/>
      <c r="R38" s="278">
        <v>150000</v>
      </c>
      <c r="S38" s="278">
        <v>150000</v>
      </c>
      <c r="T38" s="280"/>
      <c r="U38" s="287"/>
      <c r="V38" s="288"/>
      <c r="W38" s="288"/>
    </row>
    <row r="39" ht="18.75" customHeight="1" spans="1:23">
      <c r="A39" s="26" t="s">
        <v>252</v>
      </c>
      <c r="B39" s="26" t="s">
        <v>306</v>
      </c>
      <c r="C39" s="26" t="s">
        <v>307</v>
      </c>
      <c r="D39" s="26" t="s">
        <v>91</v>
      </c>
      <c r="E39" s="26" t="s">
        <v>124</v>
      </c>
      <c r="F39" s="26" t="s">
        <v>125</v>
      </c>
      <c r="G39" s="26" t="s">
        <v>261</v>
      </c>
      <c r="H39" s="26" t="s">
        <v>262</v>
      </c>
      <c r="I39" s="278">
        <v>80000</v>
      </c>
      <c r="J39" s="278">
        <v>80000</v>
      </c>
      <c r="K39" s="278">
        <v>80000</v>
      </c>
      <c r="L39" s="280"/>
      <c r="M39" s="280"/>
      <c r="N39" s="280"/>
      <c r="O39" s="280"/>
      <c r="P39" s="280"/>
      <c r="Q39" s="280"/>
      <c r="R39" s="278"/>
      <c r="S39" s="278"/>
      <c r="T39" s="280"/>
      <c r="U39" s="287"/>
      <c r="V39" s="288"/>
      <c r="W39" s="288"/>
    </row>
    <row r="40" ht="18.75" customHeight="1" spans="1:23">
      <c r="A40" s="26" t="s">
        <v>308</v>
      </c>
      <c r="B40" s="26" t="s">
        <v>309</v>
      </c>
      <c r="C40" s="26" t="s">
        <v>310</v>
      </c>
      <c r="D40" s="26" t="s">
        <v>91</v>
      </c>
      <c r="E40" s="26" t="s">
        <v>124</v>
      </c>
      <c r="F40" s="26" t="s">
        <v>125</v>
      </c>
      <c r="G40" s="26" t="s">
        <v>232</v>
      </c>
      <c r="H40" s="26" t="s">
        <v>233</v>
      </c>
      <c r="I40" s="278">
        <v>201.88</v>
      </c>
      <c r="J40" s="280"/>
      <c r="K40" s="280"/>
      <c r="L40" s="280"/>
      <c r="M40" s="280"/>
      <c r="N40" s="281">
        <v>201.88</v>
      </c>
      <c r="O40" s="280"/>
      <c r="P40" s="280"/>
      <c r="Q40" s="280"/>
      <c r="R40" s="278"/>
      <c r="S40" s="278"/>
      <c r="T40" s="280"/>
      <c r="U40" s="287"/>
      <c r="V40" s="288"/>
      <c r="W40" s="288"/>
    </row>
    <row r="41" ht="18.75" customHeight="1" spans="1:23">
      <c r="A41" s="273" t="s">
        <v>140</v>
      </c>
      <c r="B41" s="274"/>
      <c r="C41" s="275"/>
      <c r="D41" s="275"/>
      <c r="E41" s="275"/>
      <c r="F41" s="275"/>
      <c r="G41" s="275"/>
      <c r="H41" s="276"/>
      <c r="I41" s="278">
        <v>12505059.16</v>
      </c>
      <c r="J41" s="278">
        <v>129896</v>
      </c>
      <c r="K41" s="278">
        <v>129896</v>
      </c>
      <c r="L41" s="282"/>
      <c r="M41" s="282"/>
      <c r="N41" s="282">
        <v>201.88</v>
      </c>
      <c r="O41" s="283"/>
      <c r="P41" s="283"/>
      <c r="Q41" s="283" t="s">
        <v>92</v>
      </c>
      <c r="R41" s="278">
        <v>12374961.28</v>
      </c>
      <c r="S41" s="278">
        <v>12374961.28</v>
      </c>
      <c r="T41" s="283" t="s">
        <v>92</v>
      </c>
      <c r="U41" s="289"/>
      <c r="V41" s="288" t="s">
        <v>92</v>
      </c>
      <c r="W41" s="288" t="s">
        <v>92</v>
      </c>
    </row>
  </sheetData>
  <mergeCells count="28">
    <mergeCell ref="A2:W2"/>
    <mergeCell ref="A3:H3"/>
    <mergeCell ref="J4:M4"/>
    <mergeCell ref="N4:P4"/>
    <mergeCell ref="R4:W4"/>
    <mergeCell ref="J5:K5"/>
    <mergeCell ref="A41:H4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李太福</cp:lastModifiedBy>
  <dcterms:created xsi:type="dcterms:W3CDTF">2020-01-11T06:24:00Z</dcterms:created>
  <cp:lastPrinted>2021-01-13T07:07:00Z</cp:lastPrinted>
  <dcterms:modified xsi:type="dcterms:W3CDTF">2025-03-04T05:17:36Z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A593755130714D62B7943E3024750140_12</vt:lpwstr>
  </property>
</Properties>
</file>